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nthnatarajan/Documents/Project_Network_Analysis/Dissertation/"/>
    </mc:Choice>
  </mc:AlternateContent>
  <xr:revisionPtr revIDLastSave="0" documentId="13_ncr:1_{49938C23-422A-494F-8B21-B8164229D0B3}" xr6:coauthVersionLast="46" xr6:coauthVersionMax="46" xr10:uidLastSave="{00000000-0000-0000-0000-000000000000}"/>
  <bookViews>
    <workbookView xWindow="2980" yWindow="500" windowWidth="28800" windowHeight="1664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Test_Cost" sheetId="5" r:id="rId5"/>
    <sheet name="Test_Sch" sheetId="6" r:id="rId6"/>
    <sheet name="Reg_Sch" sheetId="7" r:id="rId7"/>
    <sheet name="Reg_Cost" sheetId="8" r:id="rId8"/>
    <sheet name="Reg_Sch2" sheetId="9" r:id="rId9"/>
    <sheet name="Reg_Cost2" sheetId="10" r:id="rId10"/>
  </sheets>
  <definedNames>
    <definedName name="_xlnm._FilterDatabase" localSheetId="2" hidden="1">Sheet3!$B$1:$V$1</definedName>
    <definedName name="_xlnm._FilterDatabase" localSheetId="3" hidden="1">Sheet4!$B$1:$V$1</definedName>
    <definedName name="_xlnm._FilterDatabase" localSheetId="4" hidden="1">Test_Cost!$A$1:$AM$1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0" i="5" l="1"/>
  <c r="D112" i="5"/>
  <c r="D132" i="6" l="1"/>
  <c r="C132" i="6"/>
  <c r="H108" i="6"/>
  <c r="AD108" i="6" s="1"/>
  <c r="H109" i="6"/>
  <c r="X109" i="6" s="1"/>
  <c r="H110" i="6"/>
  <c r="AF110" i="6" s="1"/>
  <c r="H111" i="6"/>
  <c r="AF111" i="6" s="1"/>
  <c r="H112" i="6"/>
  <c r="AH112" i="6" s="1"/>
  <c r="H113" i="6"/>
  <c r="AH113" i="6" s="1"/>
  <c r="H114" i="6"/>
  <c r="AJ114" i="6" s="1"/>
  <c r="H115" i="6"/>
  <c r="AJ115" i="6" s="1"/>
  <c r="H116" i="6"/>
  <c r="AD116" i="6" s="1"/>
  <c r="H117" i="6"/>
  <c r="X117" i="6" s="1"/>
  <c r="H118" i="6"/>
  <c r="AF118" i="6" s="1"/>
  <c r="H119" i="6"/>
  <c r="AF119" i="6" s="1"/>
  <c r="H120" i="6"/>
  <c r="AH120" i="6" s="1"/>
  <c r="H121" i="6"/>
  <c r="AH121" i="6" s="1"/>
  <c r="H122" i="6"/>
  <c r="AJ122" i="6" s="1"/>
  <c r="H123" i="6"/>
  <c r="AJ123" i="6" s="1"/>
  <c r="H124" i="6"/>
  <c r="AD124" i="6" s="1"/>
  <c r="H125" i="6"/>
  <c r="X125" i="6" s="1"/>
  <c r="H126" i="6"/>
  <c r="AF126" i="6" s="1"/>
  <c r="H127" i="6"/>
  <c r="AF127" i="6" s="1"/>
  <c r="H128" i="6"/>
  <c r="AH128" i="6" s="1"/>
  <c r="G108" i="6"/>
  <c r="AE108" i="6" s="1"/>
  <c r="G109" i="6"/>
  <c r="AE109" i="6" s="1"/>
  <c r="G110" i="6"/>
  <c r="W110" i="6" s="1"/>
  <c r="G111" i="6"/>
  <c r="W111" i="6" s="1"/>
  <c r="G112" i="6"/>
  <c r="AG112" i="6" s="1"/>
  <c r="G113" i="6"/>
  <c r="AG113" i="6" s="1"/>
  <c r="G114" i="6"/>
  <c r="AG114" i="6" s="1"/>
  <c r="G115" i="6"/>
  <c r="AI115" i="6" s="1"/>
  <c r="G116" i="6"/>
  <c r="AE116" i="6" s="1"/>
  <c r="G117" i="6"/>
  <c r="AE117" i="6" s="1"/>
  <c r="G118" i="6"/>
  <c r="W118" i="6" s="1"/>
  <c r="G119" i="6"/>
  <c r="W119" i="6" s="1"/>
  <c r="G120" i="6"/>
  <c r="AG120" i="6" s="1"/>
  <c r="G121" i="6"/>
  <c r="AG121" i="6" s="1"/>
  <c r="G122" i="6"/>
  <c r="AG122" i="6" s="1"/>
  <c r="G123" i="6"/>
  <c r="AC123" i="6" s="1"/>
  <c r="G124" i="6"/>
  <c r="AE124" i="6" s="1"/>
  <c r="G125" i="6"/>
  <c r="AE125" i="6" s="1"/>
  <c r="G126" i="6"/>
  <c r="W126" i="6" s="1"/>
  <c r="G127" i="6"/>
  <c r="W127" i="6" s="1"/>
  <c r="G128" i="6"/>
  <c r="AG128" i="6" s="1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D134" i="6"/>
  <c r="B134" i="6"/>
  <c r="H107" i="6"/>
  <c r="AJ107" i="6" s="1"/>
  <c r="F107" i="6"/>
  <c r="AO107" i="6" s="1"/>
  <c r="C107" i="6"/>
  <c r="H106" i="6"/>
  <c r="Z106" i="6" s="1"/>
  <c r="F106" i="6"/>
  <c r="AO106" i="6" s="1"/>
  <c r="C106" i="6"/>
  <c r="G106" i="6" s="1"/>
  <c r="H105" i="6"/>
  <c r="Z105" i="6" s="1"/>
  <c r="F105" i="6"/>
  <c r="AO105" i="6" s="1"/>
  <c r="C105" i="6"/>
  <c r="H104" i="6"/>
  <c r="F104" i="6"/>
  <c r="AO104" i="6" s="1"/>
  <c r="C104" i="6"/>
  <c r="G104" i="6" s="1"/>
  <c r="I104" i="6" s="1"/>
  <c r="H103" i="6"/>
  <c r="F103" i="6"/>
  <c r="AO103" i="6" s="1"/>
  <c r="E103" i="6"/>
  <c r="C103" i="6"/>
  <c r="G103" i="6" s="1"/>
  <c r="S103" i="6" s="1"/>
  <c r="H102" i="6"/>
  <c r="T102" i="6" s="1"/>
  <c r="G102" i="6"/>
  <c r="F102" i="6"/>
  <c r="AO102" i="6" s="1"/>
  <c r="C102" i="6"/>
  <c r="E102" i="6" s="1"/>
  <c r="H101" i="6"/>
  <c r="F101" i="6"/>
  <c r="AO101" i="6" s="1"/>
  <c r="C101" i="6"/>
  <c r="H100" i="6"/>
  <c r="F100" i="6"/>
  <c r="AO100" i="6" s="1"/>
  <c r="C100" i="6"/>
  <c r="H99" i="6"/>
  <c r="AJ99" i="6" s="1"/>
  <c r="F99" i="6"/>
  <c r="AO99" i="6" s="1"/>
  <c r="C99" i="6"/>
  <c r="H98" i="6"/>
  <c r="G98" i="6"/>
  <c r="Y98" i="6" s="1"/>
  <c r="F98" i="6"/>
  <c r="AO98" i="6" s="1"/>
  <c r="C98" i="6"/>
  <c r="E98" i="6" s="1"/>
  <c r="H97" i="6"/>
  <c r="R97" i="6" s="1"/>
  <c r="F97" i="6"/>
  <c r="AO97" i="6" s="1"/>
  <c r="E97" i="6"/>
  <c r="C97" i="6"/>
  <c r="G97" i="6" s="1"/>
  <c r="W97" i="6" s="1"/>
  <c r="H96" i="6"/>
  <c r="F96" i="6"/>
  <c r="AO96" i="6" s="1"/>
  <c r="E96" i="6"/>
  <c r="C96" i="6"/>
  <c r="G96" i="6" s="1"/>
  <c r="Y96" i="6" s="1"/>
  <c r="H95" i="6"/>
  <c r="F95" i="6"/>
  <c r="AO95" i="6" s="1"/>
  <c r="E95" i="6"/>
  <c r="C95" i="6"/>
  <c r="G95" i="6" s="1"/>
  <c r="S95" i="6" s="1"/>
  <c r="H94" i="6"/>
  <c r="X94" i="6" s="1"/>
  <c r="F94" i="6"/>
  <c r="AO94" i="6" s="1"/>
  <c r="C94" i="6"/>
  <c r="G94" i="6" s="1"/>
  <c r="H93" i="6"/>
  <c r="AF93" i="6" s="1"/>
  <c r="F93" i="6"/>
  <c r="AO93" i="6" s="1"/>
  <c r="C93" i="6"/>
  <c r="H92" i="6"/>
  <c r="AF92" i="6" s="1"/>
  <c r="G92" i="6"/>
  <c r="S92" i="6" s="1"/>
  <c r="F92" i="6"/>
  <c r="AO92" i="6" s="1"/>
  <c r="E92" i="6"/>
  <c r="C92" i="6"/>
  <c r="H91" i="6"/>
  <c r="Z91" i="6" s="1"/>
  <c r="G91" i="6"/>
  <c r="AE91" i="6" s="1"/>
  <c r="F91" i="6"/>
  <c r="AO91" i="6" s="1"/>
  <c r="C91" i="6"/>
  <c r="E91" i="6" s="1"/>
  <c r="H90" i="6"/>
  <c r="T90" i="6" s="1"/>
  <c r="F90" i="6"/>
  <c r="AO90" i="6" s="1"/>
  <c r="C90" i="6"/>
  <c r="G90" i="6" s="1"/>
  <c r="AC90" i="6" s="1"/>
  <c r="H89" i="6"/>
  <c r="R89" i="6" s="1"/>
  <c r="F89" i="6"/>
  <c r="AO89" i="6" s="1"/>
  <c r="C89" i="6"/>
  <c r="E89" i="6" s="1"/>
  <c r="H88" i="6"/>
  <c r="AF88" i="6" s="1"/>
  <c r="F88" i="6"/>
  <c r="AO88" i="6" s="1"/>
  <c r="C88" i="6"/>
  <c r="E88" i="6" s="1"/>
  <c r="H87" i="6"/>
  <c r="AF87" i="6" s="1"/>
  <c r="F87" i="6"/>
  <c r="AO87" i="6" s="1"/>
  <c r="C87" i="6"/>
  <c r="G87" i="6" s="1"/>
  <c r="H86" i="6"/>
  <c r="AJ86" i="6" s="1"/>
  <c r="F86" i="6"/>
  <c r="AO86" i="6" s="1"/>
  <c r="E86" i="6"/>
  <c r="C86" i="6"/>
  <c r="G86" i="6" s="1"/>
  <c r="O86" i="6" s="1"/>
  <c r="H85" i="6"/>
  <c r="AH85" i="6" s="1"/>
  <c r="F85" i="6"/>
  <c r="AO85" i="6" s="1"/>
  <c r="E85" i="6"/>
  <c r="C85" i="6"/>
  <c r="G85" i="6" s="1"/>
  <c r="K85" i="6" s="1"/>
  <c r="H84" i="6"/>
  <c r="R84" i="6" s="1"/>
  <c r="G84" i="6"/>
  <c r="AE84" i="6" s="1"/>
  <c r="F84" i="6"/>
  <c r="AO84" i="6" s="1"/>
  <c r="E84" i="6"/>
  <c r="C84" i="6"/>
  <c r="H83" i="6"/>
  <c r="F83" i="6"/>
  <c r="AO83" i="6" s="1"/>
  <c r="C83" i="6"/>
  <c r="H82" i="6"/>
  <c r="Z82" i="6" s="1"/>
  <c r="F82" i="6"/>
  <c r="AO82" i="6" s="1"/>
  <c r="C82" i="6"/>
  <c r="E82" i="6" s="1"/>
  <c r="H81" i="6"/>
  <c r="Z81" i="6" s="1"/>
  <c r="F81" i="6"/>
  <c r="AO81" i="6" s="1"/>
  <c r="C81" i="6"/>
  <c r="G81" i="6" s="1"/>
  <c r="AE81" i="6" s="1"/>
  <c r="H80" i="6"/>
  <c r="Z80" i="6" s="1"/>
  <c r="F80" i="6"/>
  <c r="AO80" i="6" s="1"/>
  <c r="C80" i="6"/>
  <c r="H79" i="6"/>
  <c r="V79" i="6" s="1"/>
  <c r="G79" i="6"/>
  <c r="AI79" i="6" s="1"/>
  <c r="F79" i="6"/>
  <c r="AO79" i="6" s="1"/>
  <c r="C79" i="6"/>
  <c r="E79" i="6" s="1"/>
  <c r="H78" i="6"/>
  <c r="AJ78" i="6" s="1"/>
  <c r="F78" i="6"/>
  <c r="AO78" i="6" s="1"/>
  <c r="C78" i="6"/>
  <c r="H77" i="6"/>
  <c r="AF77" i="6" s="1"/>
  <c r="F77" i="6"/>
  <c r="AO77" i="6" s="1"/>
  <c r="C77" i="6"/>
  <c r="G77" i="6" s="1"/>
  <c r="M77" i="6" s="1"/>
  <c r="H76" i="6"/>
  <c r="AH76" i="6" s="1"/>
  <c r="F76" i="6"/>
  <c r="AO76" i="6" s="1"/>
  <c r="C76" i="6"/>
  <c r="G76" i="6" s="1"/>
  <c r="M76" i="6" s="1"/>
  <c r="H75" i="6"/>
  <c r="AP75" i="6" s="1"/>
  <c r="F75" i="6"/>
  <c r="AO75" i="6" s="1"/>
  <c r="E75" i="6"/>
  <c r="C75" i="6"/>
  <c r="G75" i="6" s="1"/>
  <c r="H74" i="6"/>
  <c r="AJ74" i="6" s="1"/>
  <c r="F74" i="6"/>
  <c r="AO74" i="6" s="1"/>
  <c r="C74" i="6"/>
  <c r="H73" i="6"/>
  <c r="AH73" i="6" s="1"/>
  <c r="G73" i="6"/>
  <c r="AI73" i="6" s="1"/>
  <c r="F73" i="6"/>
  <c r="AO73" i="6" s="1"/>
  <c r="C73" i="6"/>
  <c r="E73" i="6" s="1"/>
  <c r="H72" i="6"/>
  <c r="F72" i="6"/>
  <c r="AO72" i="6" s="1"/>
  <c r="C72" i="6"/>
  <c r="E72" i="6" s="1"/>
  <c r="H71" i="6"/>
  <c r="AF71" i="6" s="1"/>
  <c r="F71" i="6"/>
  <c r="AO71" i="6" s="1"/>
  <c r="C71" i="6"/>
  <c r="G71" i="6" s="1"/>
  <c r="M71" i="6" s="1"/>
  <c r="H70" i="6"/>
  <c r="P70" i="6" s="1"/>
  <c r="F70" i="6"/>
  <c r="AO70" i="6" s="1"/>
  <c r="C70" i="6"/>
  <c r="G70" i="6" s="1"/>
  <c r="H69" i="6"/>
  <c r="J69" i="6" s="1"/>
  <c r="G69" i="6"/>
  <c r="AI69" i="6" s="1"/>
  <c r="F69" i="6"/>
  <c r="AO69" i="6" s="1"/>
  <c r="C69" i="6"/>
  <c r="E69" i="6" s="1"/>
  <c r="H68" i="6"/>
  <c r="T68" i="6" s="1"/>
  <c r="F68" i="6"/>
  <c r="AO68" i="6" s="1"/>
  <c r="E68" i="6"/>
  <c r="C68" i="6"/>
  <c r="G68" i="6" s="1"/>
  <c r="U68" i="6" s="1"/>
  <c r="H67" i="6"/>
  <c r="AF67" i="6" s="1"/>
  <c r="G67" i="6"/>
  <c r="AE67" i="6" s="1"/>
  <c r="F67" i="6"/>
  <c r="AO67" i="6" s="1"/>
  <c r="E67" i="6"/>
  <c r="C67" i="6"/>
  <c r="H66" i="6"/>
  <c r="Z66" i="6" s="1"/>
  <c r="F66" i="6"/>
  <c r="AO66" i="6" s="1"/>
  <c r="C66" i="6"/>
  <c r="H65" i="6"/>
  <c r="F65" i="6"/>
  <c r="AO65" i="6" s="1"/>
  <c r="C65" i="6"/>
  <c r="E65" i="6" s="1"/>
  <c r="H64" i="6"/>
  <c r="AF64" i="6" s="1"/>
  <c r="G64" i="6"/>
  <c r="AG64" i="6" s="1"/>
  <c r="F64" i="6"/>
  <c r="AO64" i="6" s="1"/>
  <c r="C64" i="6"/>
  <c r="E64" i="6" s="1"/>
  <c r="H63" i="6"/>
  <c r="AF63" i="6" s="1"/>
  <c r="F63" i="6"/>
  <c r="AO63" i="6" s="1"/>
  <c r="C63" i="6"/>
  <c r="E63" i="6" s="1"/>
  <c r="H62" i="6"/>
  <c r="AF62" i="6" s="1"/>
  <c r="F62" i="6"/>
  <c r="AO62" i="6" s="1"/>
  <c r="E62" i="6"/>
  <c r="C62" i="6"/>
  <c r="G62" i="6" s="1"/>
  <c r="H61" i="6"/>
  <c r="AJ61" i="6" s="1"/>
  <c r="G61" i="6"/>
  <c r="AI61" i="6" s="1"/>
  <c r="F61" i="6"/>
  <c r="AO61" i="6" s="1"/>
  <c r="C61" i="6"/>
  <c r="E61" i="6" s="1"/>
  <c r="H60" i="6"/>
  <c r="F60" i="6"/>
  <c r="AO60" i="6" s="1"/>
  <c r="E60" i="6"/>
  <c r="C60" i="6"/>
  <c r="G60" i="6" s="1"/>
  <c r="S60" i="6" s="1"/>
  <c r="H59" i="6"/>
  <c r="F59" i="6"/>
  <c r="AO59" i="6" s="1"/>
  <c r="C59" i="6"/>
  <c r="G59" i="6" s="1"/>
  <c r="H58" i="6"/>
  <c r="AJ58" i="6" s="1"/>
  <c r="G58" i="6"/>
  <c r="AC58" i="6" s="1"/>
  <c r="F58" i="6"/>
  <c r="AO58" i="6" s="1"/>
  <c r="C58" i="6"/>
  <c r="E58" i="6" s="1"/>
  <c r="H57" i="6"/>
  <c r="AB57" i="6" s="1"/>
  <c r="F57" i="6"/>
  <c r="AO57" i="6" s="1"/>
  <c r="C57" i="6"/>
  <c r="H56" i="6"/>
  <c r="AH56" i="6" s="1"/>
  <c r="F56" i="6"/>
  <c r="AO56" i="6" s="1"/>
  <c r="C56" i="6"/>
  <c r="E56" i="6" s="1"/>
  <c r="H55" i="6"/>
  <c r="Z55" i="6" s="1"/>
  <c r="F55" i="6"/>
  <c r="AO55" i="6" s="1"/>
  <c r="C55" i="6"/>
  <c r="E55" i="6" s="1"/>
  <c r="H54" i="6"/>
  <c r="F54" i="6"/>
  <c r="AO54" i="6" s="1"/>
  <c r="C54" i="6"/>
  <c r="G54" i="6" s="1"/>
  <c r="AC54" i="6" s="1"/>
  <c r="H53" i="6"/>
  <c r="X53" i="6" s="1"/>
  <c r="G53" i="6"/>
  <c r="AE53" i="6" s="1"/>
  <c r="F53" i="6"/>
  <c r="AO53" i="6" s="1"/>
  <c r="E53" i="6"/>
  <c r="C53" i="6"/>
  <c r="H52" i="6"/>
  <c r="AP52" i="6" s="1"/>
  <c r="F52" i="6"/>
  <c r="AO52" i="6" s="1"/>
  <c r="C52" i="6"/>
  <c r="G52" i="6" s="1"/>
  <c r="H51" i="6"/>
  <c r="AH51" i="6" s="1"/>
  <c r="F51" i="6"/>
  <c r="AO51" i="6" s="1"/>
  <c r="C51" i="6"/>
  <c r="G51" i="6" s="1"/>
  <c r="U51" i="6" s="1"/>
  <c r="H50" i="6"/>
  <c r="AF50" i="6" s="1"/>
  <c r="G50" i="6"/>
  <c r="AC50" i="6" s="1"/>
  <c r="F50" i="6"/>
  <c r="AO50" i="6" s="1"/>
  <c r="C50" i="6"/>
  <c r="E50" i="6" s="1"/>
  <c r="H49" i="6"/>
  <c r="AF49" i="6" s="1"/>
  <c r="F49" i="6"/>
  <c r="AO49" i="6" s="1"/>
  <c r="C49" i="6"/>
  <c r="H48" i="6"/>
  <c r="P48" i="6" s="1"/>
  <c r="F48" i="6"/>
  <c r="AO48" i="6" s="1"/>
  <c r="C48" i="6"/>
  <c r="G48" i="6" s="1"/>
  <c r="H47" i="6"/>
  <c r="AJ47" i="6" s="1"/>
  <c r="F47" i="6"/>
  <c r="AO47" i="6" s="1"/>
  <c r="C47" i="6"/>
  <c r="E47" i="6" s="1"/>
  <c r="H46" i="6"/>
  <c r="AF46" i="6" s="1"/>
  <c r="F46" i="6"/>
  <c r="AO46" i="6" s="1"/>
  <c r="C46" i="6"/>
  <c r="G46" i="6" s="1"/>
  <c r="H45" i="6"/>
  <c r="AP45" i="6" s="1"/>
  <c r="F45" i="6"/>
  <c r="AO45" i="6" s="1"/>
  <c r="C45" i="6"/>
  <c r="G45" i="6" s="1"/>
  <c r="Y45" i="6" s="1"/>
  <c r="H44" i="6"/>
  <c r="AJ44" i="6" s="1"/>
  <c r="F44" i="6"/>
  <c r="AO44" i="6" s="1"/>
  <c r="E44" i="6"/>
  <c r="C44" i="6"/>
  <c r="G44" i="6" s="1"/>
  <c r="AC44" i="6" s="1"/>
  <c r="H43" i="6"/>
  <c r="V43" i="6" s="1"/>
  <c r="F43" i="6"/>
  <c r="AO43" i="6" s="1"/>
  <c r="E43" i="6"/>
  <c r="C43" i="6"/>
  <c r="G43" i="6" s="1"/>
  <c r="H42" i="6"/>
  <c r="X42" i="6" s="1"/>
  <c r="G42" i="6"/>
  <c r="AG42" i="6" s="1"/>
  <c r="F42" i="6"/>
  <c r="AO42" i="6" s="1"/>
  <c r="C42" i="6"/>
  <c r="E42" i="6" s="1"/>
  <c r="H41" i="6"/>
  <c r="AF41" i="6" s="1"/>
  <c r="F41" i="6"/>
  <c r="AO41" i="6" s="1"/>
  <c r="C41" i="6"/>
  <c r="G41" i="6" s="1"/>
  <c r="AG41" i="6" s="1"/>
  <c r="H40" i="6"/>
  <c r="AF40" i="6" s="1"/>
  <c r="F40" i="6"/>
  <c r="AO40" i="6" s="1"/>
  <c r="C40" i="6"/>
  <c r="G40" i="6" s="1"/>
  <c r="H39" i="6"/>
  <c r="AF39" i="6" s="1"/>
  <c r="F39" i="6"/>
  <c r="AO39" i="6" s="1"/>
  <c r="E39" i="6"/>
  <c r="C39" i="6"/>
  <c r="G39" i="6" s="1"/>
  <c r="AI39" i="6" s="1"/>
  <c r="H38" i="6"/>
  <c r="AP38" i="6" s="1"/>
  <c r="F38" i="6"/>
  <c r="AO38" i="6" s="1"/>
  <c r="C38" i="6"/>
  <c r="G38" i="6" s="1"/>
  <c r="AC38" i="6" s="1"/>
  <c r="H37" i="6"/>
  <c r="AF37" i="6" s="1"/>
  <c r="F37" i="6"/>
  <c r="AO37" i="6" s="1"/>
  <c r="C37" i="6"/>
  <c r="G37" i="6" s="1"/>
  <c r="H36" i="6"/>
  <c r="AJ36" i="6" s="1"/>
  <c r="G36" i="6"/>
  <c r="AI36" i="6" s="1"/>
  <c r="F36" i="6"/>
  <c r="AO36" i="6" s="1"/>
  <c r="E36" i="6"/>
  <c r="C36" i="6"/>
  <c r="H35" i="6"/>
  <c r="F35" i="6"/>
  <c r="AO35" i="6" s="1"/>
  <c r="C35" i="6"/>
  <c r="G35" i="6" s="1"/>
  <c r="H34" i="6"/>
  <c r="AH34" i="6" s="1"/>
  <c r="F34" i="6"/>
  <c r="AO34" i="6" s="1"/>
  <c r="E34" i="6"/>
  <c r="C34" i="6"/>
  <c r="G34" i="6" s="1"/>
  <c r="H33" i="6"/>
  <c r="AJ33" i="6" s="1"/>
  <c r="F33" i="6"/>
  <c r="AO33" i="6" s="1"/>
  <c r="C33" i="6"/>
  <c r="E33" i="6" s="1"/>
  <c r="H32" i="6"/>
  <c r="AF32" i="6" s="1"/>
  <c r="F32" i="6"/>
  <c r="AO32" i="6" s="1"/>
  <c r="C32" i="6"/>
  <c r="G32" i="6" s="1"/>
  <c r="H31" i="6"/>
  <c r="AB31" i="6" s="1"/>
  <c r="F31" i="6"/>
  <c r="AO31" i="6" s="1"/>
  <c r="C31" i="6"/>
  <c r="G31" i="6" s="1"/>
  <c r="AI31" i="6" s="1"/>
  <c r="H30" i="6"/>
  <c r="AP30" i="6" s="1"/>
  <c r="F30" i="6"/>
  <c r="AO30" i="6" s="1"/>
  <c r="C30" i="6"/>
  <c r="E30" i="6" s="1"/>
  <c r="H29" i="6"/>
  <c r="AF29" i="6" s="1"/>
  <c r="F29" i="6"/>
  <c r="AO29" i="6" s="1"/>
  <c r="C29" i="6"/>
  <c r="G29" i="6" s="1"/>
  <c r="H28" i="6"/>
  <c r="F28" i="6"/>
  <c r="AO28" i="6" s="1"/>
  <c r="E28" i="6"/>
  <c r="C28" i="6"/>
  <c r="G28" i="6" s="1"/>
  <c r="AI28" i="6" s="1"/>
  <c r="H27" i="6"/>
  <c r="AP27" i="6" s="1"/>
  <c r="F27" i="6"/>
  <c r="AO27" i="6" s="1"/>
  <c r="E27" i="6"/>
  <c r="C27" i="6"/>
  <c r="G27" i="6" s="1"/>
  <c r="H26" i="6"/>
  <c r="AH26" i="6" s="1"/>
  <c r="F26" i="6"/>
  <c r="AO26" i="6" s="1"/>
  <c r="C26" i="6"/>
  <c r="G26" i="6" s="1"/>
  <c r="M26" i="6" s="1"/>
  <c r="H25" i="6"/>
  <c r="AF25" i="6" s="1"/>
  <c r="F25" i="6"/>
  <c r="AO25" i="6" s="1"/>
  <c r="C25" i="6"/>
  <c r="E25" i="6" s="1"/>
  <c r="H24" i="6"/>
  <c r="AF24" i="6" s="1"/>
  <c r="F24" i="6"/>
  <c r="AO24" i="6" s="1"/>
  <c r="C24" i="6"/>
  <c r="H23" i="6"/>
  <c r="AF23" i="6" s="1"/>
  <c r="F23" i="6"/>
  <c r="AO23" i="6" s="1"/>
  <c r="C23" i="6"/>
  <c r="G23" i="6" s="1"/>
  <c r="H22" i="6"/>
  <c r="AH22" i="6" s="1"/>
  <c r="F22" i="6"/>
  <c r="AO22" i="6" s="1"/>
  <c r="C22" i="6"/>
  <c r="E22" i="6" s="1"/>
  <c r="H21" i="6"/>
  <c r="AF21" i="6" s="1"/>
  <c r="F21" i="6"/>
  <c r="AO21" i="6" s="1"/>
  <c r="C21" i="6"/>
  <c r="G21" i="6" s="1"/>
  <c r="AC21" i="6" s="1"/>
  <c r="H20" i="6"/>
  <c r="V20" i="6" s="1"/>
  <c r="G20" i="6"/>
  <c r="O20" i="6" s="1"/>
  <c r="F20" i="6"/>
  <c r="AO20" i="6" s="1"/>
  <c r="E20" i="6"/>
  <c r="C20" i="6"/>
  <c r="H19" i="6"/>
  <c r="AH19" i="6" s="1"/>
  <c r="F19" i="6"/>
  <c r="AO19" i="6" s="1"/>
  <c r="E19" i="6"/>
  <c r="C19" i="6"/>
  <c r="G19" i="6" s="1"/>
  <c r="AA19" i="6" s="1"/>
  <c r="H18" i="6"/>
  <c r="AH18" i="6" s="1"/>
  <c r="F18" i="6"/>
  <c r="AO18" i="6" s="1"/>
  <c r="C18" i="6"/>
  <c r="G18" i="6" s="1"/>
  <c r="AC18" i="6" s="1"/>
  <c r="H17" i="6"/>
  <c r="AF17" i="6" s="1"/>
  <c r="G17" i="6"/>
  <c r="AG17" i="6" s="1"/>
  <c r="F17" i="6"/>
  <c r="AO17" i="6" s="1"/>
  <c r="C17" i="6"/>
  <c r="E17" i="6" s="1"/>
  <c r="H16" i="6"/>
  <c r="AF16" i="6" s="1"/>
  <c r="F16" i="6"/>
  <c r="AO16" i="6" s="1"/>
  <c r="C16" i="6"/>
  <c r="E16" i="6" s="1"/>
  <c r="H15" i="6"/>
  <c r="P15" i="6" s="1"/>
  <c r="F15" i="6"/>
  <c r="AO15" i="6" s="1"/>
  <c r="C15" i="6"/>
  <c r="E15" i="6" s="1"/>
  <c r="H14" i="6"/>
  <c r="AB14" i="6" s="1"/>
  <c r="F14" i="6"/>
  <c r="AO14" i="6" s="1"/>
  <c r="E14" i="6"/>
  <c r="C14" i="6"/>
  <c r="G14" i="6" s="1"/>
  <c r="AI14" i="6" s="1"/>
  <c r="H13" i="6"/>
  <c r="V13" i="6" s="1"/>
  <c r="F13" i="6"/>
  <c r="AO13" i="6" s="1"/>
  <c r="E13" i="6"/>
  <c r="C13" i="6"/>
  <c r="G13" i="6" s="1"/>
  <c r="M13" i="6" s="1"/>
  <c r="H12" i="6"/>
  <c r="R12" i="6" s="1"/>
  <c r="G12" i="6"/>
  <c r="AE12" i="6" s="1"/>
  <c r="F12" i="6"/>
  <c r="AO12" i="6" s="1"/>
  <c r="C12" i="6"/>
  <c r="E12" i="6" s="1"/>
  <c r="H11" i="6"/>
  <c r="R11" i="6" s="1"/>
  <c r="F11" i="6"/>
  <c r="AO11" i="6" s="1"/>
  <c r="C11" i="6"/>
  <c r="G11" i="6" s="1"/>
  <c r="H10" i="6"/>
  <c r="F10" i="6"/>
  <c r="AO10" i="6" s="1"/>
  <c r="C10" i="6"/>
  <c r="G10" i="6" s="1"/>
  <c r="H9" i="6"/>
  <c r="AP9" i="6" s="1"/>
  <c r="G9" i="6"/>
  <c r="O9" i="6" s="1"/>
  <c r="F9" i="6"/>
  <c r="AO9" i="6" s="1"/>
  <c r="C9" i="6"/>
  <c r="E9" i="6" s="1"/>
  <c r="H8" i="6"/>
  <c r="AP8" i="6" s="1"/>
  <c r="F8" i="6"/>
  <c r="AO8" i="6" s="1"/>
  <c r="C8" i="6"/>
  <c r="E8" i="6" s="1"/>
  <c r="H7" i="6"/>
  <c r="AB7" i="6" s="1"/>
  <c r="F7" i="6"/>
  <c r="AO7" i="6" s="1"/>
  <c r="C7" i="6"/>
  <c r="E7" i="6" s="1"/>
  <c r="H6" i="6"/>
  <c r="AB6" i="6" s="1"/>
  <c r="F6" i="6"/>
  <c r="AO6" i="6" s="1"/>
  <c r="C6" i="6"/>
  <c r="G6" i="6" s="1"/>
  <c r="AI6" i="6" s="1"/>
  <c r="H5" i="6"/>
  <c r="AJ5" i="6" s="1"/>
  <c r="F5" i="6"/>
  <c r="AO5" i="6" s="1"/>
  <c r="C5" i="6"/>
  <c r="G5" i="6" s="1"/>
  <c r="H4" i="6"/>
  <c r="AP4" i="6" s="1"/>
  <c r="F4" i="6"/>
  <c r="AO4" i="6" s="1"/>
  <c r="C4" i="6"/>
  <c r="G4" i="6" s="1"/>
  <c r="H3" i="6"/>
  <c r="AD3" i="6" s="1"/>
  <c r="G3" i="6"/>
  <c r="AC3" i="6" s="1"/>
  <c r="F3" i="6"/>
  <c r="AO3" i="6" s="1"/>
  <c r="C3" i="6"/>
  <c r="E3" i="6" s="1"/>
  <c r="H2" i="6"/>
  <c r="V2" i="6" s="1"/>
  <c r="F2" i="6"/>
  <c r="C2" i="6"/>
  <c r="G2" i="6" s="1"/>
  <c r="B112" i="5"/>
  <c r="H107" i="5"/>
  <c r="AF107" i="5" s="1"/>
  <c r="F107" i="5"/>
  <c r="AO107" i="5" s="1"/>
  <c r="C107" i="5"/>
  <c r="G107" i="5" s="1"/>
  <c r="Q107" i="5" s="1"/>
  <c r="H106" i="5"/>
  <c r="AF106" i="5" s="1"/>
  <c r="F106" i="5"/>
  <c r="AO106" i="5" s="1"/>
  <c r="C106" i="5"/>
  <c r="H105" i="5"/>
  <c r="X105" i="5" s="1"/>
  <c r="F105" i="5"/>
  <c r="AO105" i="5" s="1"/>
  <c r="C105" i="5"/>
  <c r="G105" i="5" s="1"/>
  <c r="H104" i="5"/>
  <c r="N104" i="5" s="1"/>
  <c r="F104" i="5"/>
  <c r="AO104" i="5" s="1"/>
  <c r="E104" i="5"/>
  <c r="C104" i="5"/>
  <c r="G104" i="5" s="1"/>
  <c r="AG104" i="5" s="1"/>
  <c r="H103" i="5"/>
  <c r="Z103" i="5" s="1"/>
  <c r="G103" i="5"/>
  <c r="U103" i="5" s="1"/>
  <c r="F103" i="5"/>
  <c r="AO103" i="5" s="1"/>
  <c r="E103" i="5"/>
  <c r="C103" i="5"/>
  <c r="H102" i="5"/>
  <c r="P102" i="5" s="1"/>
  <c r="G102" i="5"/>
  <c r="I102" i="5" s="1"/>
  <c r="F102" i="5"/>
  <c r="AO102" i="5" s="1"/>
  <c r="C102" i="5"/>
  <c r="E102" i="5" s="1"/>
  <c r="H101" i="5"/>
  <c r="N101" i="5" s="1"/>
  <c r="F101" i="5"/>
  <c r="AO101" i="5" s="1"/>
  <c r="C101" i="5"/>
  <c r="H100" i="5"/>
  <c r="AH100" i="5" s="1"/>
  <c r="F100" i="5"/>
  <c r="AO100" i="5" s="1"/>
  <c r="C100" i="5"/>
  <c r="H99" i="5"/>
  <c r="AD99" i="5" s="1"/>
  <c r="F99" i="5"/>
  <c r="AO99" i="5" s="1"/>
  <c r="C99" i="5"/>
  <c r="H98" i="5"/>
  <c r="AB98" i="5" s="1"/>
  <c r="F98" i="5"/>
  <c r="AO98" i="5" s="1"/>
  <c r="C98" i="5"/>
  <c r="E98" i="5" s="1"/>
  <c r="H97" i="5"/>
  <c r="P97" i="5" s="1"/>
  <c r="G97" i="5"/>
  <c r="M97" i="5" s="1"/>
  <c r="F97" i="5"/>
  <c r="AO97" i="5" s="1"/>
  <c r="C97" i="5"/>
  <c r="E97" i="5" s="1"/>
  <c r="H96" i="5"/>
  <c r="AJ96" i="5" s="1"/>
  <c r="F96" i="5"/>
  <c r="AO96" i="5" s="1"/>
  <c r="C96" i="5"/>
  <c r="H95" i="5"/>
  <c r="V95" i="5" s="1"/>
  <c r="G95" i="5"/>
  <c r="O95" i="5" s="1"/>
  <c r="F95" i="5"/>
  <c r="AO95" i="5" s="1"/>
  <c r="E95" i="5"/>
  <c r="C95" i="5"/>
  <c r="H94" i="5"/>
  <c r="J94" i="5" s="1"/>
  <c r="F94" i="5"/>
  <c r="AO94" i="5" s="1"/>
  <c r="C94" i="5"/>
  <c r="E94" i="5" s="1"/>
  <c r="H93" i="5"/>
  <c r="AH93" i="5" s="1"/>
  <c r="F93" i="5"/>
  <c r="AO93" i="5" s="1"/>
  <c r="C93" i="5"/>
  <c r="E93" i="5" s="1"/>
  <c r="H92" i="5"/>
  <c r="N92" i="5" s="1"/>
  <c r="F92" i="5"/>
  <c r="AO92" i="5" s="1"/>
  <c r="E92" i="5"/>
  <c r="C92" i="5"/>
  <c r="G92" i="5" s="1"/>
  <c r="AA92" i="5" s="1"/>
  <c r="H91" i="5"/>
  <c r="AJ91" i="5" s="1"/>
  <c r="F91" i="5"/>
  <c r="AO91" i="5" s="1"/>
  <c r="E91" i="5"/>
  <c r="C91" i="5"/>
  <c r="G91" i="5" s="1"/>
  <c r="M91" i="5" s="1"/>
  <c r="H90" i="5"/>
  <c r="Z90" i="5" s="1"/>
  <c r="G90" i="5"/>
  <c r="M90" i="5" s="1"/>
  <c r="F90" i="5"/>
  <c r="AO90" i="5" s="1"/>
  <c r="C90" i="5"/>
  <c r="E90" i="5" s="1"/>
  <c r="H89" i="5"/>
  <c r="N89" i="5" s="1"/>
  <c r="G89" i="5"/>
  <c r="O89" i="5" s="1"/>
  <c r="F89" i="5"/>
  <c r="AO89" i="5" s="1"/>
  <c r="C89" i="5"/>
  <c r="E89" i="5" s="1"/>
  <c r="H88" i="5"/>
  <c r="AJ88" i="5" s="1"/>
  <c r="F88" i="5"/>
  <c r="AO88" i="5" s="1"/>
  <c r="C88" i="5"/>
  <c r="G88" i="5" s="1"/>
  <c r="M88" i="5" s="1"/>
  <c r="H87" i="5"/>
  <c r="N87" i="5" s="1"/>
  <c r="G87" i="5"/>
  <c r="AC87" i="5" s="1"/>
  <c r="F87" i="5"/>
  <c r="AO87" i="5" s="1"/>
  <c r="E87" i="5"/>
  <c r="C87" i="5"/>
  <c r="H86" i="5"/>
  <c r="AF86" i="5" s="1"/>
  <c r="F86" i="5"/>
  <c r="AO86" i="5" s="1"/>
  <c r="C86" i="5"/>
  <c r="E86" i="5" s="1"/>
  <c r="H85" i="5"/>
  <c r="X85" i="5" s="1"/>
  <c r="F85" i="5"/>
  <c r="AO85" i="5" s="1"/>
  <c r="C85" i="5"/>
  <c r="H84" i="5"/>
  <c r="AB84" i="5" s="1"/>
  <c r="F84" i="5"/>
  <c r="AO84" i="5" s="1"/>
  <c r="C84" i="5"/>
  <c r="G84" i="5" s="1"/>
  <c r="M84" i="5" s="1"/>
  <c r="H83" i="5"/>
  <c r="AJ83" i="5" s="1"/>
  <c r="F83" i="5"/>
  <c r="AO83" i="5" s="1"/>
  <c r="C83" i="5"/>
  <c r="G83" i="5" s="1"/>
  <c r="M83" i="5" s="1"/>
  <c r="H82" i="5"/>
  <c r="AH82" i="5" s="1"/>
  <c r="F82" i="5"/>
  <c r="AO82" i="5" s="1"/>
  <c r="C82" i="5"/>
  <c r="H81" i="5"/>
  <c r="AJ81" i="5" s="1"/>
  <c r="F81" i="5"/>
  <c r="AO81" i="5" s="1"/>
  <c r="E81" i="5"/>
  <c r="C81" i="5"/>
  <c r="G81" i="5" s="1"/>
  <c r="W81" i="5" s="1"/>
  <c r="H80" i="5"/>
  <c r="N80" i="5" s="1"/>
  <c r="F80" i="5"/>
  <c r="AO80" i="5" s="1"/>
  <c r="E80" i="5"/>
  <c r="C80" i="5"/>
  <c r="G80" i="5" s="1"/>
  <c r="AE80" i="5" s="1"/>
  <c r="H79" i="5"/>
  <c r="AD79" i="5" s="1"/>
  <c r="G79" i="5"/>
  <c r="S79" i="5" s="1"/>
  <c r="F79" i="5"/>
  <c r="AO79" i="5" s="1"/>
  <c r="C79" i="5"/>
  <c r="E79" i="5" s="1"/>
  <c r="H78" i="5"/>
  <c r="P78" i="5" s="1"/>
  <c r="F78" i="5"/>
  <c r="AO78" i="5" s="1"/>
  <c r="C78" i="5"/>
  <c r="H77" i="5"/>
  <c r="Z77" i="5" s="1"/>
  <c r="F77" i="5"/>
  <c r="AO77" i="5" s="1"/>
  <c r="C77" i="5"/>
  <c r="G77" i="5" s="1"/>
  <c r="S77" i="5" s="1"/>
  <c r="H76" i="5"/>
  <c r="AH76" i="5" s="1"/>
  <c r="G76" i="5"/>
  <c r="AA76" i="5" s="1"/>
  <c r="F76" i="5"/>
  <c r="AO76" i="5" s="1"/>
  <c r="E76" i="5"/>
  <c r="C76" i="5"/>
  <c r="H75" i="5"/>
  <c r="T75" i="5" s="1"/>
  <c r="F75" i="5"/>
  <c r="AO75" i="5" s="1"/>
  <c r="E75" i="5"/>
  <c r="C75" i="5"/>
  <c r="G75" i="5" s="1"/>
  <c r="M75" i="5" s="1"/>
  <c r="H74" i="5"/>
  <c r="T74" i="5" s="1"/>
  <c r="F74" i="5"/>
  <c r="AO74" i="5" s="1"/>
  <c r="C74" i="5"/>
  <c r="H73" i="5"/>
  <c r="AD73" i="5" s="1"/>
  <c r="F73" i="5"/>
  <c r="AO73" i="5" s="1"/>
  <c r="E73" i="5"/>
  <c r="C73" i="5"/>
  <c r="G73" i="5" s="1"/>
  <c r="U73" i="5" s="1"/>
  <c r="H72" i="5"/>
  <c r="AF72" i="5" s="1"/>
  <c r="G72" i="5"/>
  <c r="AG72" i="5" s="1"/>
  <c r="F72" i="5"/>
  <c r="AO72" i="5" s="1"/>
  <c r="E72" i="5"/>
  <c r="C72" i="5"/>
  <c r="H71" i="5"/>
  <c r="P71" i="5" s="1"/>
  <c r="G71" i="5"/>
  <c r="O71" i="5" s="1"/>
  <c r="F71" i="5"/>
  <c r="AO71" i="5" s="1"/>
  <c r="C71" i="5"/>
  <c r="E71" i="5" s="1"/>
  <c r="H70" i="5"/>
  <c r="Z70" i="5" s="1"/>
  <c r="F70" i="5"/>
  <c r="AO70" i="5" s="1"/>
  <c r="C70" i="5"/>
  <c r="E70" i="5" s="1"/>
  <c r="H69" i="5"/>
  <c r="AF69" i="5" s="1"/>
  <c r="F69" i="5"/>
  <c r="AO69" i="5" s="1"/>
  <c r="C69" i="5"/>
  <c r="H68" i="5"/>
  <c r="AF68" i="5" s="1"/>
  <c r="F68" i="5"/>
  <c r="AO68" i="5" s="1"/>
  <c r="C68" i="5"/>
  <c r="E68" i="5" s="1"/>
  <c r="H67" i="5"/>
  <c r="AJ67" i="5" s="1"/>
  <c r="F67" i="5"/>
  <c r="AO67" i="5" s="1"/>
  <c r="C67" i="5"/>
  <c r="G67" i="5" s="1"/>
  <c r="M67" i="5" s="1"/>
  <c r="H66" i="5"/>
  <c r="N66" i="5" s="1"/>
  <c r="F66" i="5"/>
  <c r="AO66" i="5" s="1"/>
  <c r="C66" i="5"/>
  <c r="E66" i="5" s="1"/>
  <c r="H65" i="5"/>
  <c r="L65" i="5" s="1"/>
  <c r="F65" i="5"/>
  <c r="AO65" i="5" s="1"/>
  <c r="C65" i="5"/>
  <c r="G65" i="5" s="1"/>
  <c r="M65" i="5" s="1"/>
  <c r="H64" i="5"/>
  <c r="V64" i="5" s="1"/>
  <c r="F64" i="5"/>
  <c r="AO64" i="5" s="1"/>
  <c r="C64" i="5"/>
  <c r="E64" i="5" s="1"/>
  <c r="H63" i="5"/>
  <c r="J63" i="5" s="1"/>
  <c r="F63" i="5"/>
  <c r="AO63" i="5" s="1"/>
  <c r="C63" i="5"/>
  <c r="E63" i="5" s="1"/>
  <c r="H62" i="5"/>
  <c r="N62" i="5" s="1"/>
  <c r="F62" i="5"/>
  <c r="AO62" i="5" s="1"/>
  <c r="C62" i="5"/>
  <c r="G62" i="5" s="1"/>
  <c r="Y62" i="5" s="1"/>
  <c r="H61" i="5"/>
  <c r="Z61" i="5" s="1"/>
  <c r="F61" i="5"/>
  <c r="AO61" i="5" s="1"/>
  <c r="C61" i="5"/>
  <c r="G61" i="5" s="1"/>
  <c r="K61" i="5" s="1"/>
  <c r="H60" i="5"/>
  <c r="AJ60" i="5" s="1"/>
  <c r="F60" i="5"/>
  <c r="AO60" i="5" s="1"/>
  <c r="C60" i="5"/>
  <c r="E60" i="5" s="1"/>
  <c r="H59" i="5"/>
  <c r="Z59" i="5" s="1"/>
  <c r="F59" i="5"/>
  <c r="AO59" i="5" s="1"/>
  <c r="C59" i="5"/>
  <c r="H58" i="5"/>
  <c r="N58" i="5" s="1"/>
  <c r="F58" i="5"/>
  <c r="AO58" i="5" s="1"/>
  <c r="C58" i="5"/>
  <c r="G58" i="5" s="1"/>
  <c r="W58" i="5" s="1"/>
  <c r="H57" i="5"/>
  <c r="AF57" i="5" s="1"/>
  <c r="G57" i="5"/>
  <c r="AG57" i="5" s="1"/>
  <c r="F57" i="5"/>
  <c r="AO57" i="5" s="1"/>
  <c r="E57" i="5"/>
  <c r="C57" i="5"/>
  <c r="H56" i="5"/>
  <c r="X56" i="5" s="1"/>
  <c r="F56" i="5"/>
  <c r="AO56" i="5" s="1"/>
  <c r="E56" i="5"/>
  <c r="C56" i="5"/>
  <c r="G56" i="5" s="1"/>
  <c r="U56" i="5" s="1"/>
  <c r="H55" i="5"/>
  <c r="J55" i="5" s="1"/>
  <c r="F55" i="5"/>
  <c r="AO55" i="5" s="1"/>
  <c r="C55" i="5"/>
  <c r="E55" i="5" s="1"/>
  <c r="H54" i="5"/>
  <c r="AJ54" i="5" s="1"/>
  <c r="F54" i="5"/>
  <c r="AO54" i="5" s="1"/>
  <c r="C54" i="5"/>
  <c r="G54" i="5" s="1"/>
  <c r="W54" i="5" s="1"/>
  <c r="H53" i="5"/>
  <c r="N53" i="5" s="1"/>
  <c r="F53" i="5"/>
  <c r="AO53" i="5" s="1"/>
  <c r="E53" i="5"/>
  <c r="C53" i="5"/>
  <c r="G53" i="5" s="1"/>
  <c r="Y53" i="5" s="1"/>
  <c r="H52" i="5"/>
  <c r="AD52" i="5" s="1"/>
  <c r="F52" i="5"/>
  <c r="AO52" i="5" s="1"/>
  <c r="C52" i="5"/>
  <c r="G52" i="5" s="1"/>
  <c r="AC52" i="5" s="1"/>
  <c r="H51" i="5"/>
  <c r="AF51" i="5" s="1"/>
  <c r="F51" i="5"/>
  <c r="AO51" i="5" s="1"/>
  <c r="C51" i="5"/>
  <c r="G51" i="5" s="1"/>
  <c r="W51" i="5" s="1"/>
  <c r="H50" i="5"/>
  <c r="V50" i="5" s="1"/>
  <c r="F50" i="5"/>
  <c r="AO50" i="5" s="1"/>
  <c r="C50" i="5"/>
  <c r="E50" i="5" s="1"/>
  <c r="H49" i="5"/>
  <c r="P49" i="5" s="1"/>
  <c r="F49" i="5"/>
  <c r="AO49" i="5" s="1"/>
  <c r="C49" i="5"/>
  <c r="E49" i="5" s="1"/>
  <c r="H48" i="5"/>
  <c r="X48" i="5" s="1"/>
  <c r="F48" i="5"/>
  <c r="AO48" i="5" s="1"/>
  <c r="E48" i="5"/>
  <c r="C48" i="5"/>
  <c r="G48" i="5" s="1"/>
  <c r="H47" i="5"/>
  <c r="N47" i="5" s="1"/>
  <c r="F47" i="5"/>
  <c r="AO47" i="5" s="1"/>
  <c r="C47" i="5"/>
  <c r="G47" i="5" s="1"/>
  <c r="AA47" i="5" s="1"/>
  <c r="H46" i="5"/>
  <c r="AD46" i="5" s="1"/>
  <c r="F46" i="5"/>
  <c r="AO46" i="5" s="1"/>
  <c r="C46" i="5"/>
  <c r="H45" i="5"/>
  <c r="R45" i="5" s="1"/>
  <c r="F45" i="5"/>
  <c r="AO45" i="5" s="1"/>
  <c r="C45" i="5"/>
  <c r="G45" i="5" s="1"/>
  <c r="AA45" i="5" s="1"/>
  <c r="H44" i="5"/>
  <c r="AH44" i="5" s="1"/>
  <c r="F44" i="5"/>
  <c r="AO44" i="5" s="1"/>
  <c r="E44" i="5"/>
  <c r="C44" i="5"/>
  <c r="G44" i="5" s="1"/>
  <c r="AI44" i="5" s="1"/>
  <c r="H43" i="5"/>
  <c r="L43" i="5" s="1"/>
  <c r="F43" i="5"/>
  <c r="AO43" i="5" s="1"/>
  <c r="C43" i="5"/>
  <c r="G43" i="5" s="1"/>
  <c r="W43" i="5" s="1"/>
  <c r="H42" i="5"/>
  <c r="V42" i="5" s="1"/>
  <c r="G42" i="5"/>
  <c r="AE42" i="5" s="1"/>
  <c r="F42" i="5"/>
  <c r="AO42" i="5" s="1"/>
  <c r="E42" i="5"/>
  <c r="C42" i="5"/>
  <c r="H41" i="5"/>
  <c r="AF41" i="5" s="1"/>
  <c r="G41" i="5"/>
  <c r="AG41" i="5" s="1"/>
  <c r="F41" i="5"/>
  <c r="AO41" i="5" s="1"/>
  <c r="C41" i="5"/>
  <c r="E41" i="5" s="1"/>
  <c r="H40" i="5"/>
  <c r="AH40" i="5" s="1"/>
  <c r="F40" i="5"/>
  <c r="AO40" i="5" s="1"/>
  <c r="C40" i="5"/>
  <c r="E40" i="5" s="1"/>
  <c r="H39" i="5"/>
  <c r="Z39" i="5" s="1"/>
  <c r="G39" i="5"/>
  <c r="Y39" i="5" s="1"/>
  <c r="F39" i="5"/>
  <c r="AO39" i="5" s="1"/>
  <c r="C39" i="5"/>
  <c r="E39" i="5" s="1"/>
  <c r="H38" i="5"/>
  <c r="J38" i="5" s="1"/>
  <c r="F38" i="5"/>
  <c r="AO38" i="5" s="1"/>
  <c r="C38" i="5"/>
  <c r="H37" i="5"/>
  <c r="AF37" i="5" s="1"/>
  <c r="F37" i="5"/>
  <c r="AO37" i="5" s="1"/>
  <c r="E37" i="5"/>
  <c r="C37" i="5"/>
  <c r="G37" i="5" s="1"/>
  <c r="M37" i="5" s="1"/>
  <c r="H36" i="5"/>
  <c r="AD36" i="5" s="1"/>
  <c r="F36" i="5"/>
  <c r="AO36" i="5" s="1"/>
  <c r="E36" i="5"/>
  <c r="C36" i="5"/>
  <c r="G36" i="5" s="1"/>
  <c r="AI36" i="5" s="1"/>
  <c r="H35" i="5"/>
  <c r="AF35" i="5" s="1"/>
  <c r="F35" i="5"/>
  <c r="AO35" i="5" s="1"/>
  <c r="E35" i="5"/>
  <c r="C35" i="5"/>
  <c r="G35" i="5" s="1"/>
  <c r="AC35" i="5" s="1"/>
  <c r="H34" i="5"/>
  <c r="N34" i="5" s="1"/>
  <c r="F34" i="5"/>
  <c r="AO34" i="5" s="1"/>
  <c r="C34" i="5"/>
  <c r="E34" i="5" s="1"/>
  <c r="H33" i="5"/>
  <c r="T33" i="5" s="1"/>
  <c r="G33" i="5"/>
  <c r="AG33" i="5" s="1"/>
  <c r="F33" i="5"/>
  <c r="AO33" i="5" s="1"/>
  <c r="C33" i="5"/>
  <c r="E33" i="5" s="1"/>
  <c r="H32" i="5"/>
  <c r="Z32" i="5" s="1"/>
  <c r="F32" i="5"/>
  <c r="AO32" i="5" s="1"/>
  <c r="C32" i="5"/>
  <c r="E32" i="5" s="1"/>
  <c r="H31" i="5"/>
  <c r="N31" i="5" s="1"/>
  <c r="F31" i="5"/>
  <c r="AO31" i="5" s="1"/>
  <c r="C31" i="5"/>
  <c r="E31" i="5" s="1"/>
  <c r="H30" i="5"/>
  <c r="Z30" i="5" s="1"/>
  <c r="F30" i="5"/>
  <c r="AO30" i="5" s="1"/>
  <c r="C30" i="5"/>
  <c r="E30" i="5" s="1"/>
  <c r="H29" i="5"/>
  <c r="AH29" i="5" s="1"/>
  <c r="F29" i="5"/>
  <c r="AO29" i="5" s="1"/>
  <c r="C29" i="5"/>
  <c r="G29" i="5" s="1"/>
  <c r="AA29" i="5" s="1"/>
  <c r="H28" i="5"/>
  <c r="N28" i="5" s="1"/>
  <c r="F28" i="5"/>
  <c r="AO28" i="5" s="1"/>
  <c r="C28" i="5"/>
  <c r="G28" i="5" s="1"/>
  <c r="AC28" i="5" s="1"/>
  <c r="H27" i="5"/>
  <c r="AB27" i="5" s="1"/>
  <c r="F27" i="5"/>
  <c r="AO27" i="5" s="1"/>
  <c r="C27" i="5"/>
  <c r="H26" i="5"/>
  <c r="AJ26" i="5" s="1"/>
  <c r="F26" i="5"/>
  <c r="AO26" i="5" s="1"/>
  <c r="C26" i="5"/>
  <c r="G26" i="5" s="1"/>
  <c r="AI26" i="5" s="1"/>
  <c r="H25" i="5"/>
  <c r="X25" i="5" s="1"/>
  <c r="F25" i="5"/>
  <c r="AO25" i="5" s="1"/>
  <c r="C25" i="5"/>
  <c r="G25" i="5" s="1"/>
  <c r="O25" i="5" s="1"/>
  <c r="H24" i="5"/>
  <c r="P24" i="5" s="1"/>
  <c r="F24" i="5"/>
  <c r="AO24" i="5" s="1"/>
  <c r="C24" i="5"/>
  <c r="G24" i="5" s="1"/>
  <c r="M24" i="5" s="1"/>
  <c r="H23" i="5"/>
  <c r="AD23" i="5" s="1"/>
  <c r="F23" i="5"/>
  <c r="AO23" i="5" s="1"/>
  <c r="C23" i="5"/>
  <c r="E23" i="5" s="1"/>
  <c r="H22" i="5"/>
  <c r="AJ22" i="5" s="1"/>
  <c r="F22" i="5"/>
  <c r="AO22" i="5" s="1"/>
  <c r="C22" i="5"/>
  <c r="G22" i="5" s="1"/>
  <c r="S22" i="5" s="1"/>
  <c r="H21" i="5"/>
  <c r="AF21" i="5" s="1"/>
  <c r="F21" i="5"/>
  <c r="AO21" i="5" s="1"/>
  <c r="C21" i="5"/>
  <c r="H20" i="5"/>
  <c r="AJ20" i="5" s="1"/>
  <c r="F20" i="5"/>
  <c r="AO20" i="5" s="1"/>
  <c r="C20" i="5"/>
  <c r="G20" i="5" s="1"/>
  <c r="AC20" i="5" s="1"/>
  <c r="H19" i="5"/>
  <c r="Z19" i="5" s="1"/>
  <c r="F19" i="5"/>
  <c r="AO19" i="5" s="1"/>
  <c r="E19" i="5"/>
  <c r="C19" i="5"/>
  <c r="G19" i="5" s="1"/>
  <c r="AC19" i="5" s="1"/>
  <c r="H18" i="5"/>
  <c r="P18" i="5" s="1"/>
  <c r="G18" i="5"/>
  <c r="U18" i="5" s="1"/>
  <c r="F18" i="5"/>
  <c r="AO18" i="5" s="1"/>
  <c r="C18" i="5"/>
  <c r="E18" i="5" s="1"/>
  <c r="H17" i="5"/>
  <c r="AD17" i="5" s="1"/>
  <c r="G17" i="5"/>
  <c r="M17" i="5" s="1"/>
  <c r="F17" i="5"/>
  <c r="AO17" i="5" s="1"/>
  <c r="C17" i="5"/>
  <c r="E17" i="5" s="1"/>
  <c r="H16" i="5"/>
  <c r="N16" i="5" s="1"/>
  <c r="G16" i="5"/>
  <c r="M16" i="5" s="1"/>
  <c r="F16" i="5"/>
  <c r="AO16" i="5" s="1"/>
  <c r="C16" i="5"/>
  <c r="E16" i="5" s="1"/>
  <c r="H15" i="5"/>
  <c r="AF15" i="5" s="1"/>
  <c r="F15" i="5"/>
  <c r="AO15" i="5" s="1"/>
  <c r="C15" i="5"/>
  <c r="H14" i="5"/>
  <c r="N14" i="5" s="1"/>
  <c r="G14" i="5"/>
  <c r="AC14" i="5" s="1"/>
  <c r="F14" i="5"/>
  <c r="AO14" i="5" s="1"/>
  <c r="C14" i="5"/>
  <c r="E14" i="5" s="1"/>
  <c r="H13" i="5"/>
  <c r="Z13" i="5" s="1"/>
  <c r="F13" i="5"/>
  <c r="AO13" i="5" s="1"/>
  <c r="C13" i="5"/>
  <c r="G13" i="5" s="1"/>
  <c r="AG13" i="5" s="1"/>
  <c r="H12" i="5"/>
  <c r="AH12" i="5" s="1"/>
  <c r="F12" i="5"/>
  <c r="AO12" i="5" s="1"/>
  <c r="C12" i="5"/>
  <c r="G12" i="5" s="1"/>
  <c r="M12" i="5" s="1"/>
  <c r="H11" i="5"/>
  <c r="AD11" i="5" s="1"/>
  <c r="G11" i="5"/>
  <c r="M11" i="5" s="1"/>
  <c r="F11" i="5"/>
  <c r="AO11" i="5" s="1"/>
  <c r="C11" i="5"/>
  <c r="E11" i="5" s="1"/>
  <c r="H10" i="5"/>
  <c r="AF10" i="5" s="1"/>
  <c r="F10" i="5"/>
  <c r="AO10" i="5" s="1"/>
  <c r="C10" i="5"/>
  <c r="H9" i="5"/>
  <c r="AF9" i="5" s="1"/>
  <c r="F9" i="5"/>
  <c r="AO9" i="5" s="1"/>
  <c r="C9" i="5"/>
  <c r="G9" i="5" s="1"/>
  <c r="M9" i="5" s="1"/>
  <c r="H8" i="5"/>
  <c r="N8" i="5" s="1"/>
  <c r="F8" i="5"/>
  <c r="AO8" i="5" s="1"/>
  <c r="E8" i="5"/>
  <c r="C8" i="5"/>
  <c r="G8" i="5" s="1"/>
  <c r="Q8" i="5" s="1"/>
  <c r="H7" i="5"/>
  <c r="AF7" i="5" s="1"/>
  <c r="F7" i="5"/>
  <c r="AO7" i="5" s="1"/>
  <c r="C7" i="5"/>
  <c r="G7" i="5" s="1"/>
  <c r="O7" i="5" s="1"/>
  <c r="H6" i="5"/>
  <c r="AF6" i="5" s="1"/>
  <c r="F6" i="5"/>
  <c r="AO6" i="5" s="1"/>
  <c r="E6" i="5"/>
  <c r="C6" i="5"/>
  <c r="G6" i="5" s="1"/>
  <c r="AE6" i="5" s="1"/>
  <c r="H5" i="5"/>
  <c r="AF5" i="5" s="1"/>
  <c r="F5" i="5"/>
  <c r="AO5" i="5" s="1"/>
  <c r="C5" i="5"/>
  <c r="G5" i="5" s="1"/>
  <c r="S5" i="5" s="1"/>
  <c r="H4" i="5"/>
  <c r="AH4" i="5" s="1"/>
  <c r="F4" i="5"/>
  <c r="AO4" i="5" s="1"/>
  <c r="C4" i="5"/>
  <c r="G4" i="5" s="1"/>
  <c r="M4" i="5" s="1"/>
  <c r="H3" i="5"/>
  <c r="V3" i="5" s="1"/>
  <c r="G3" i="5"/>
  <c r="AG3" i="5" s="1"/>
  <c r="F3" i="5"/>
  <c r="AO3" i="5" s="1"/>
  <c r="C3" i="5"/>
  <c r="E3" i="5" s="1"/>
  <c r="H2" i="5"/>
  <c r="J2" i="5" s="1"/>
  <c r="F2" i="5"/>
  <c r="AO2" i="5" s="1"/>
  <c r="C2" i="5"/>
  <c r="C112" i="5" s="1"/>
  <c r="Z68" i="4"/>
  <c r="Z79" i="4"/>
  <c r="Z104" i="4"/>
  <c r="Y11" i="4"/>
  <c r="X4" i="4"/>
  <c r="X41" i="4"/>
  <c r="X51" i="4"/>
  <c r="X61" i="4"/>
  <c r="X82" i="4"/>
  <c r="X92" i="4"/>
  <c r="W50" i="4"/>
  <c r="W60" i="4"/>
  <c r="W82" i="4"/>
  <c r="D110" i="3"/>
  <c r="C110" i="3"/>
  <c r="D110" i="4"/>
  <c r="V106" i="4"/>
  <c r="V55" i="4"/>
  <c r="V57" i="4"/>
  <c r="V4" i="4"/>
  <c r="Q72" i="4"/>
  <c r="P41" i="4"/>
  <c r="H22" i="4"/>
  <c r="X22" i="4" s="1"/>
  <c r="F22" i="4"/>
  <c r="C22" i="4"/>
  <c r="H21" i="4"/>
  <c r="Z21" i="4" s="1"/>
  <c r="F21" i="4"/>
  <c r="C21" i="4"/>
  <c r="G21" i="4" s="1"/>
  <c r="Y21" i="4" s="1"/>
  <c r="H26" i="4"/>
  <c r="X26" i="4" s="1"/>
  <c r="F26" i="4"/>
  <c r="C26" i="4"/>
  <c r="G26" i="4" s="1"/>
  <c r="H98" i="4"/>
  <c r="V98" i="4" s="1"/>
  <c r="F98" i="4"/>
  <c r="C98" i="4"/>
  <c r="G98" i="4" s="1"/>
  <c r="W98" i="4" s="1"/>
  <c r="H20" i="4"/>
  <c r="F20" i="4"/>
  <c r="C20" i="4"/>
  <c r="E20" i="4" s="1"/>
  <c r="H19" i="4"/>
  <c r="V19" i="4" s="1"/>
  <c r="F19" i="4"/>
  <c r="C19" i="4"/>
  <c r="G19" i="4" s="1"/>
  <c r="W19" i="4" s="1"/>
  <c r="H60" i="4"/>
  <c r="Z60" i="4" s="1"/>
  <c r="F60" i="4"/>
  <c r="C60" i="4"/>
  <c r="G60" i="4" s="1"/>
  <c r="S60" i="4" s="1"/>
  <c r="H84" i="4"/>
  <c r="AD84" i="4" s="1"/>
  <c r="F84" i="4"/>
  <c r="C84" i="4"/>
  <c r="G84" i="4" s="1"/>
  <c r="AC84" i="4" s="1"/>
  <c r="H27" i="4"/>
  <c r="X27" i="4" s="1"/>
  <c r="F27" i="4"/>
  <c r="C27" i="4"/>
  <c r="H18" i="4"/>
  <c r="AH18" i="4" s="1"/>
  <c r="F18" i="4"/>
  <c r="C18" i="4"/>
  <c r="E18" i="4" s="1"/>
  <c r="H35" i="4"/>
  <c r="F35" i="4"/>
  <c r="C35" i="4"/>
  <c r="G35" i="4" s="1"/>
  <c r="AI35" i="4" s="1"/>
  <c r="H17" i="4"/>
  <c r="F17" i="4"/>
  <c r="C17" i="4"/>
  <c r="G17" i="4" s="1"/>
  <c r="H47" i="4"/>
  <c r="F47" i="4"/>
  <c r="C47" i="4"/>
  <c r="E47" i="4" s="1"/>
  <c r="H16" i="4"/>
  <c r="AD16" i="4" s="1"/>
  <c r="F16" i="4"/>
  <c r="C16" i="4"/>
  <c r="E16" i="4" s="1"/>
  <c r="H37" i="4"/>
  <c r="V37" i="4" s="1"/>
  <c r="F37" i="4"/>
  <c r="C37" i="4"/>
  <c r="H93" i="4"/>
  <c r="Z93" i="4" s="1"/>
  <c r="F93" i="4"/>
  <c r="C93" i="4"/>
  <c r="G93" i="4" s="1"/>
  <c r="Y93" i="4" s="1"/>
  <c r="H76" i="4"/>
  <c r="P76" i="4" s="1"/>
  <c r="F76" i="4"/>
  <c r="C76" i="4"/>
  <c r="H74" i="4"/>
  <c r="F74" i="4"/>
  <c r="C74" i="4"/>
  <c r="G74" i="4" s="1"/>
  <c r="AG74" i="4" s="1"/>
  <c r="H43" i="4"/>
  <c r="V43" i="4" s="1"/>
  <c r="F43" i="4"/>
  <c r="C43" i="4"/>
  <c r="G43" i="4" s="1"/>
  <c r="H52" i="4"/>
  <c r="Z52" i="4" s="1"/>
  <c r="F52" i="4"/>
  <c r="C52" i="4"/>
  <c r="G52" i="4" s="1"/>
  <c r="H32" i="4"/>
  <c r="F32" i="4"/>
  <c r="C32" i="4"/>
  <c r="E32" i="4" s="1"/>
  <c r="H50" i="4"/>
  <c r="Z50" i="4" s="1"/>
  <c r="F50" i="4"/>
  <c r="C50" i="4"/>
  <c r="G50" i="4" s="1"/>
  <c r="AG50" i="4" s="1"/>
  <c r="H15" i="4"/>
  <c r="R15" i="4" s="1"/>
  <c r="F15" i="4"/>
  <c r="C15" i="4"/>
  <c r="G15" i="4" s="1"/>
  <c r="H59" i="4"/>
  <c r="AF59" i="4" s="1"/>
  <c r="F59" i="4"/>
  <c r="C59" i="4"/>
  <c r="G59" i="4" s="1"/>
  <c r="H101" i="4"/>
  <c r="AH101" i="4" s="1"/>
  <c r="F101" i="4"/>
  <c r="C101" i="4"/>
  <c r="H40" i="4"/>
  <c r="P40" i="4" s="1"/>
  <c r="F40" i="4"/>
  <c r="C40" i="4"/>
  <c r="G40" i="4" s="1"/>
  <c r="H39" i="4"/>
  <c r="AD39" i="4" s="1"/>
  <c r="F39" i="4"/>
  <c r="C39" i="4"/>
  <c r="G39" i="4" s="1"/>
  <c r="H4" i="4"/>
  <c r="F4" i="4"/>
  <c r="C4" i="4"/>
  <c r="G4" i="4" s="1"/>
  <c r="H49" i="4"/>
  <c r="F49" i="4"/>
  <c r="C49" i="4"/>
  <c r="H58" i="4"/>
  <c r="F58" i="4"/>
  <c r="C58" i="4"/>
  <c r="G58" i="4" s="1"/>
  <c r="H30" i="4"/>
  <c r="AF30" i="4" s="1"/>
  <c r="F30" i="4"/>
  <c r="C30" i="4"/>
  <c r="G30" i="4" s="1"/>
  <c r="AC30" i="4" s="1"/>
  <c r="H48" i="4"/>
  <c r="F48" i="4"/>
  <c r="C48" i="4"/>
  <c r="G48" i="4" s="1"/>
  <c r="H33" i="4"/>
  <c r="F33" i="4"/>
  <c r="C33" i="4"/>
  <c r="H29" i="4"/>
  <c r="F29" i="4"/>
  <c r="C29" i="4"/>
  <c r="G29" i="4" s="1"/>
  <c r="H100" i="4"/>
  <c r="Z100" i="4" s="1"/>
  <c r="F100" i="4"/>
  <c r="C100" i="4"/>
  <c r="H67" i="4"/>
  <c r="F67" i="4"/>
  <c r="C67" i="4"/>
  <c r="G67" i="4" s="1"/>
  <c r="Y67" i="4" s="1"/>
  <c r="H99" i="4"/>
  <c r="Z99" i="4" s="1"/>
  <c r="F99" i="4"/>
  <c r="C99" i="4"/>
  <c r="E99" i="4" s="1"/>
  <c r="H71" i="4"/>
  <c r="AB71" i="4" s="1"/>
  <c r="F71" i="4"/>
  <c r="C71" i="4"/>
  <c r="G71" i="4" s="1"/>
  <c r="W71" i="4" s="1"/>
  <c r="H46" i="4"/>
  <c r="X46" i="4" s="1"/>
  <c r="F46" i="4"/>
  <c r="C46" i="4"/>
  <c r="G46" i="4" s="1"/>
  <c r="AA46" i="4" s="1"/>
  <c r="H51" i="4"/>
  <c r="AB51" i="4" s="1"/>
  <c r="F51" i="4"/>
  <c r="C51" i="4"/>
  <c r="G51" i="4" s="1"/>
  <c r="AE51" i="4" s="1"/>
  <c r="H2" i="4"/>
  <c r="AH2" i="4" s="1"/>
  <c r="F2" i="4"/>
  <c r="C2" i="4"/>
  <c r="H45" i="4"/>
  <c r="X45" i="4" s="1"/>
  <c r="F45" i="4"/>
  <c r="C45" i="4"/>
  <c r="G45" i="4" s="1"/>
  <c r="Y45" i="4" s="1"/>
  <c r="H64" i="4"/>
  <c r="AD64" i="4" s="1"/>
  <c r="F64" i="4"/>
  <c r="C64" i="4"/>
  <c r="H87" i="4"/>
  <c r="F87" i="4"/>
  <c r="C87" i="4"/>
  <c r="G87" i="4" s="1"/>
  <c r="W87" i="4" s="1"/>
  <c r="H34" i="4"/>
  <c r="X34" i="4" s="1"/>
  <c r="F34" i="4"/>
  <c r="C34" i="4"/>
  <c r="E34" i="4" s="1"/>
  <c r="H82" i="4"/>
  <c r="F82" i="4"/>
  <c r="C82" i="4"/>
  <c r="G82" i="4" s="1"/>
  <c r="H63" i="4"/>
  <c r="R63" i="4" s="1"/>
  <c r="F63" i="4"/>
  <c r="C63" i="4"/>
  <c r="H14" i="4"/>
  <c r="AH14" i="4" s="1"/>
  <c r="F14" i="4"/>
  <c r="C14" i="4"/>
  <c r="G14" i="4" s="1"/>
  <c r="H104" i="4"/>
  <c r="AB104" i="4" s="1"/>
  <c r="F104" i="4"/>
  <c r="C104" i="4"/>
  <c r="H65" i="4"/>
  <c r="F65" i="4"/>
  <c r="C65" i="4"/>
  <c r="G65" i="4" s="1"/>
  <c r="H56" i="4"/>
  <c r="X56" i="4" s="1"/>
  <c r="F56" i="4"/>
  <c r="C56" i="4"/>
  <c r="H13" i="4"/>
  <c r="AH13" i="4" s="1"/>
  <c r="F13" i="4"/>
  <c r="C13" i="4"/>
  <c r="G13" i="4" s="1"/>
  <c r="AA13" i="4" s="1"/>
  <c r="H57" i="4"/>
  <c r="F57" i="4"/>
  <c r="C57" i="4"/>
  <c r="H86" i="4"/>
  <c r="Z86" i="4" s="1"/>
  <c r="F86" i="4"/>
  <c r="C86" i="4"/>
  <c r="G86" i="4" s="1"/>
  <c r="H94" i="4"/>
  <c r="F94" i="4"/>
  <c r="C94" i="4"/>
  <c r="G94" i="4" s="1"/>
  <c r="AC94" i="4" s="1"/>
  <c r="H80" i="4"/>
  <c r="X80" i="4" s="1"/>
  <c r="F80" i="4"/>
  <c r="C80" i="4"/>
  <c r="E80" i="4" s="1"/>
  <c r="H97" i="4"/>
  <c r="P97" i="4" s="1"/>
  <c r="F97" i="4"/>
  <c r="C97" i="4"/>
  <c r="E97" i="4" s="1"/>
  <c r="H66" i="4"/>
  <c r="X66" i="4" s="1"/>
  <c r="F66" i="4"/>
  <c r="C66" i="4"/>
  <c r="E66" i="4" s="1"/>
  <c r="H24" i="4"/>
  <c r="F24" i="4"/>
  <c r="C24" i="4"/>
  <c r="H61" i="4"/>
  <c r="F61" i="4"/>
  <c r="C61" i="4"/>
  <c r="G61" i="4" s="1"/>
  <c r="AA61" i="4" s="1"/>
  <c r="H44" i="4"/>
  <c r="Z44" i="4" s="1"/>
  <c r="F44" i="4"/>
  <c r="C44" i="4"/>
  <c r="E44" i="4" s="1"/>
  <c r="H12" i="4"/>
  <c r="R12" i="4" s="1"/>
  <c r="F12" i="4"/>
  <c r="C12" i="4"/>
  <c r="G12" i="4" s="1"/>
  <c r="W12" i="4" s="1"/>
  <c r="H11" i="4"/>
  <c r="X11" i="4" s="1"/>
  <c r="F11" i="4"/>
  <c r="C11" i="4"/>
  <c r="G11" i="4" s="1"/>
  <c r="AA11" i="4" s="1"/>
  <c r="H3" i="4"/>
  <c r="F3" i="4"/>
  <c r="C3" i="4"/>
  <c r="G3" i="4" s="1"/>
  <c r="H42" i="4"/>
  <c r="AH42" i="4" s="1"/>
  <c r="F42" i="4"/>
  <c r="C42" i="4"/>
  <c r="E42" i="4" s="1"/>
  <c r="H70" i="4"/>
  <c r="X70" i="4" s="1"/>
  <c r="G70" i="4"/>
  <c r="Y70" i="4" s="1"/>
  <c r="F70" i="4"/>
  <c r="C70" i="4"/>
  <c r="E70" i="4" s="1"/>
  <c r="H103" i="4"/>
  <c r="V103" i="4" s="1"/>
  <c r="F103" i="4"/>
  <c r="C103" i="4"/>
  <c r="G103" i="4" s="1"/>
  <c r="AG103" i="4" s="1"/>
  <c r="H91" i="4"/>
  <c r="X91" i="4" s="1"/>
  <c r="F91" i="4"/>
  <c r="C91" i="4"/>
  <c r="G91" i="4" s="1"/>
  <c r="AG91" i="4" s="1"/>
  <c r="H92" i="4"/>
  <c r="F92" i="4"/>
  <c r="C92" i="4"/>
  <c r="E92" i="4" s="1"/>
  <c r="H102" i="4"/>
  <c r="AB102" i="4" s="1"/>
  <c r="F102" i="4"/>
  <c r="C102" i="4"/>
  <c r="G102" i="4" s="1"/>
  <c r="AA102" i="4" s="1"/>
  <c r="H23" i="4"/>
  <c r="Z23" i="4" s="1"/>
  <c r="F23" i="4"/>
  <c r="C23" i="4"/>
  <c r="E23" i="4" s="1"/>
  <c r="H79" i="4"/>
  <c r="F79" i="4"/>
  <c r="C79" i="4"/>
  <c r="G79" i="4" s="1"/>
  <c r="W79" i="4" s="1"/>
  <c r="H73" i="4"/>
  <c r="AB73" i="4" s="1"/>
  <c r="F73" i="4"/>
  <c r="C73" i="4"/>
  <c r="G73" i="4" s="1"/>
  <c r="Y73" i="4" s="1"/>
  <c r="H81" i="4"/>
  <c r="X81" i="4" s="1"/>
  <c r="F81" i="4"/>
  <c r="C81" i="4"/>
  <c r="H85" i="4"/>
  <c r="AD85" i="4" s="1"/>
  <c r="F85" i="4"/>
  <c r="C85" i="4"/>
  <c r="G85" i="4" s="1"/>
  <c r="Y85" i="4" s="1"/>
  <c r="H10" i="4"/>
  <c r="V10" i="4" s="1"/>
  <c r="F10" i="4"/>
  <c r="C10" i="4"/>
  <c r="G10" i="4" s="1"/>
  <c r="AI10" i="4" s="1"/>
  <c r="H55" i="4"/>
  <c r="F55" i="4"/>
  <c r="C55" i="4"/>
  <c r="E55" i="4" s="1"/>
  <c r="H53" i="4"/>
  <c r="Z53" i="4" s="1"/>
  <c r="F53" i="4"/>
  <c r="C53" i="4"/>
  <c r="E53" i="4" s="1"/>
  <c r="H9" i="4"/>
  <c r="F9" i="4"/>
  <c r="C9" i="4"/>
  <c r="G9" i="4" s="1"/>
  <c r="U9" i="4" s="1"/>
  <c r="H89" i="4"/>
  <c r="AB89" i="4" s="1"/>
  <c r="F89" i="4"/>
  <c r="C89" i="4"/>
  <c r="G89" i="4" s="1"/>
  <c r="W89" i="4" s="1"/>
  <c r="H105" i="4"/>
  <c r="X105" i="4" s="1"/>
  <c r="F105" i="4"/>
  <c r="C105" i="4"/>
  <c r="G105" i="4" s="1"/>
  <c r="H41" i="4"/>
  <c r="AH41" i="4" s="1"/>
  <c r="F41" i="4"/>
  <c r="C41" i="4"/>
  <c r="G41" i="4" s="1"/>
  <c r="H8" i="4"/>
  <c r="V8" i="4" s="1"/>
  <c r="F8" i="4"/>
  <c r="C8" i="4"/>
  <c r="G8" i="4" s="1"/>
  <c r="AA8" i="4" s="1"/>
  <c r="H62" i="4"/>
  <c r="AD62" i="4" s="1"/>
  <c r="F62" i="4"/>
  <c r="C62" i="4"/>
  <c r="G62" i="4" s="1"/>
  <c r="AA62" i="4" s="1"/>
  <c r="H77" i="4"/>
  <c r="Z77" i="4" s="1"/>
  <c r="F77" i="4"/>
  <c r="C77" i="4"/>
  <c r="G77" i="4" s="1"/>
  <c r="Y77" i="4" s="1"/>
  <c r="H88" i="4"/>
  <c r="F88" i="4"/>
  <c r="C88" i="4"/>
  <c r="E88" i="4" s="1"/>
  <c r="H7" i="4"/>
  <c r="Z7" i="4" s="1"/>
  <c r="F7" i="4"/>
  <c r="C7" i="4"/>
  <c r="G7" i="4" s="1"/>
  <c r="AE7" i="4" s="1"/>
  <c r="H75" i="4"/>
  <c r="Z75" i="4" s="1"/>
  <c r="F75" i="4"/>
  <c r="C75" i="4"/>
  <c r="E75" i="4" s="1"/>
  <c r="H69" i="4"/>
  <c r="X69" i="4" s="1"/>
  <c r="F69" i="4"/>
  <c r="C69" i="4"/>
  <c r="G69" i="4" s="1"/>
  <c r="W69" i="4" s="1"/>
  <c r="H96" i="4"/>
  <c r="F96" i="4"/>
  <c r="C96" i="4"/>
  <c r="G96" i="4" s="1"/>
  <c r="H54" i="4"/>
  <c r="X54" i="4" s="1"/>
  <c r="F54" i="4"/>
  <c r="C54" i="4"/>
  <c r="H78" i="4"/>
  <c r="Z78" i="4" s="1"/>
  <c r="F78" i="4"/>
  <c r="C78" i="4"/>
  <c r="G78" i="4" s="1"/>
  <c r="AA78" i="4" s="1"/>
  <c r="H90" i="4"/>
  <c r="X90" i="4" s="1"/>
  <c r="F90" i="4"/>
  <c r="C90" i="4"/>
  <c r="G90" i="4" s="1"/>
  <c r="AE90" i="4" s="1"/>
  <c r="H95" i="4"/>
  <c r="T95" i="4" s="1"/>
  <c r="F95" i="4"/>
  <c r="C95" i="4"/>
  <c r="G95" i="4" s="1"/>
  <c r="H72" i="4"/>
  <c r="Z72" i="4" s="1"/>
  <c r="F72" i="4"/>
  <c r="C72" i="4"/>
  <c r="G72" i="4" s="1"/>
  <c r="AA72" i="4" s="1"/>
  <c r="H36" i="4"/>
  <c r="Z36" i="4" s="1"/>
  <c r="F36" i="4"/>
  <c r="C36" i="4"/>
  <c r="G36" i="4" s="1"/>
  <c r="H38" i="4"/>
  <c r="X38" i="4" s="1"/>
  <c r="F38" i="4"/>
  <c r="C38" i="4"/>
  <c r="G38" i="4" s="1"/>
  <c r="AA38" i="4" s="1"/>
  <c r="H6" i="4"/>
  <c r="Z6" i="4" s="1"/>
  <c r="F6" i="4"/>
  <c r="C6" i="4"/>
  <c r="G6" i="4" s="1"/>
  <c r="AC6" i="4" s="1"/>
  <c r="H25" i="4"/>
  <c r="X25" i="4" s="1"/>
  <c r="F25" i="4"/>
  <c r="C25" i="4"/>
  <c r="E25" i="4" s="1"/>
  <c r="H106" i="4"/>
  <c r="Z106" i="4" s="1"/>
  <c r="F106" i="4"/>
  <c r="C106" i="4"/>
  <c r="G106" i="4" s="1"/>
  <c r="W106" i="4" s="1"/>
  <c r="H5" i="4"/>
  <c r="X5" i="4" s="1"/>
  <c r="F5" i="4"/>
  <c r="C5" i="4"/>
  <c r="G5" i="4" s="1"/>
  <c r="AE5" i="4" s="1"/>
  <c r="H107" i="4"/>
  <c r="F107" i="4"/>
  <c r="C107" i="4"/>
  <c r="G107" i="4" s="1"/>
  <c r="AA107" i="4" s="1"/>
  <c r="H31" i="4"/>
  <c r="AB31" i="4" s="1"/>
  <c r="F31" i="4"/>
  <c r="C31" i="4"/>
  <c r="G31" i="4" s="1"/>
  <c r="Y31" i="4" s="1"/>
  <c r="H28" i="4"/>
  <c r="AF28" i="4" s="1"/>
  <c r="F28" i="4"/>
  <c r="C28" i="4"/>
  <c r="G28" i="4" s="1"/>
  <c r="W28" i="4" s="1"/>
  <c r="H68" i="4"/>
  <c r="F68" i="4"/>
  <c r="C68" i="4"/>
  <c r="G68" i="4" s="1"/>
  <c r="Y68" i="4" s="1"/>
  <c r="H83" i="4"/>
  <c r="AF83" i="4" s="1"/>
  <c r="F83" i="4"/>
  <c r="C83" i="4"/>
  <c r="G83" i="4" s="1"/>
  <c r="Y83" i="4" s="1"/>
  <c r="H30" i="3"/>
  <c r="H58" i="3"/>
  <c r="H49" i="3"/>
  <c r="J49" i="3" s="1"/>
  <c r="H4" i="3"/>
  <c r="H39" i="3"/>
  <c r="H40" i="3"/>
  <c r="H101" i="3"/>
  <c r="R101" i="3" s="1"/>
  <c r="H59" i="3"/>
  <c r="H15" i="3"/>
  <c r="H50" i="3"/>
  <c r="H32" i="3"/>
  <c r="H52" i="3"/>
  <c r="L52" i="3" s="1"/>
  <c r="H43" i="3"/>
  <c r="T43" i="3" s="1"/>
  <c r="H74" i="3"/>
  <c r="H76" i="3"/>
  <c r="L76" i="3" s="1"/>
  <c r="H93" i="3"/>
  <c r="T93" i="3" s="1"/>
  <c r="H37" i="3"/>
  <c r="H16" i="3"/>
  <c r="H47" i="3"/>
  <c r="T47" i="3" s="1"/>
  <c r="H17" i="3"/>
  <c r="H35" i="3"/>
  <c r="N35" i="3" s="1"/>
  <c r="H18" i="3"/>
  <c r="H27" i="3"/>
  <c r="H84" i="3"/>
  <c r="N84" i="3" s="1"/>
  <c r="H60" i="3"/>
  <c r="H19" i="3"/>
  <c r="H20" i="3"/>
  <c r="P20" i="3" s="1"/>
  <c r="H98" i="3"/>
  <c r="H26" i="3"/>
  <c r="H21" i="3"/>
  <c r="H22" i="3"/>
  <c r="G30" i="3"/>
  <c r="G58" i="3"/>
  <c r="G49" i="3"/>
  <c r="K49" i="3" s="1"/>
  <c r="G4" i="3"/>
  <c r="Q4" i="3" s="1"/>
  <c r="G39" i="3"/>
  <c r="G40" i="3"/>
  <c r="I40" i="3" s="1"/>
  <c r="G101" i="3"/>
  <c r="S101" i="3" s="1"/>
  <c r="G59" i="3"/>
  <c r="G15" i="3"/>
  <c r="K15" i="3" s="1"/>
  <c r="G50" i="3"/>
  <c r="G32" i="3"/>
  <c r="G52" i="3"/>
  <c r="K52" i="3" s="1"/>
  <c r="G43" i="3"/>
  <c r="G74" i="3"/>
  <c r="G76" i="3"/>
  <c r="O76" i="3" s="1"/>
  <c r="G93" i="3"/>
  <c r="G37" i="3"/>
  <c r="G16" i="3"/>
  <c r="G47" i="3"/>
  <c r="G17" i="3"/>
  <c r="I17" i="3" s="1"/>
  <c r="G35" i="3"/>
  <c r="G18" i="3"/>
  <c r="G27" i="3"/>
  <c r="I27" i="3" s="1"/>
  <c r="G84" i="3"/>
  <c r="G60" i="3"/>
  <c r="G19" i="3"/>
  <c r="G20" i="3"/>
  <c r="G98" i="3"/>
  <c r="G26" i="3"/>
  <c r="G21" i="3"/>
  <c r="G22" i="3"/>
  <c r="F30" i="3"/>
  <c r="F58" i="3"/>
  <c r="F49" i="3"/>
  <c r="F4" i="3"/>
  <c r="F39" i="3"/>
  <c r="F40" i="3"/>
  <c r="F101" i="3"/>
  <c r="F59" i="3"/>
  <c r="F15" i="3"/>
  <c r="F50" i="3"/>
  <c r="F32" i="3"/>
  <c r="F52" i="3"/>
  <c r="F43" i="3"/>
  <c r="F74" i="3"/>
  <c r="F76" i="3"/>
  <c r="F93" i="3"/>
  <c r="F37" i="3"/>
  <c r="F16" i="3"/>
  <c r="F47" i="3"/>
  <c r="F17" i="3"/>
  <c r="F35" i="3"/>
  <c r="F18" i="3"/>
  <c r="F27" i="3"/>
  <c r="F84" i="3"/>
  <c r="F60" i="3"/>
  <c r="F19" i="3"/>
  <c r="F20" i="3"/>
  <c r="F98" i="3"/>
  <c r="F26" i="3"/>
  <c r="F21" i="3"/>
  <c r="F22" i="3"/>
  <c r="E30" i="3"/>
  <c r="E58" i="3"/>
  <c r="E49" i="3"/>
  <c r="E4" i="3"/>
  <c r="E39" i="3"/>
  <c r="E40" i="3"/>
  <c r="E101" i="3"/>
  <c r="E59" i="3"/>
  <c r="E15" i="3"/>
  <c r="E50" i="3"/>
  <c r="E32" i="3"/>
  <c r="E52" i="3"/>
  <c r="E43" i="3"/>
  <c r="E74" i="3"/>
  <c r="E76" i="3"/>
  <c r="E93" i="3"/>
  <c r="E37" i="3"/>
  <c r="E16" i="3"/>
  <c r="E47" i="3"/>
  <c r="E17" i="3"/>
  <c r="E35" i="3"/>
  <c r="E18" i="3"/>
  <c r="E27" i="3"/>
  <c r="E84" i="3"/>
  <c r="E60" i="3"/>
  <c r="E19" i="3"/>
  <c r="E20" i="3"/>
  <c r="E98" i="3"/>
  <c r="E26" i="3"/>
  <c r="E21" i="3"/>
  <c r="E22" i="3"/>
  <c r="C30" i="3"/>
  <c r="C58" i="3"/>
  <c r="C49" i="3"/>
  <c r="C4" i="3"/>
  <c r="C39" i="3"/>
  <c r="C40" i="3"/>
  <c r="C101" i="3"/>
  <c r="C59" i="3"/>
  <c r="C15" i="3"/>
  <c r="C50" i="3"/>
  <c r="C32" i="3"/>
  <c r="C52" i="3"/>
  <c r="C43" i="3"/>
  <c r="C74" i="3"/>
  <c r="C76" i="3"/>
  <c r="C93" i="3"/>
  <c r="C37" i="3"/>
  <c r="C16" i="3"/>
  <c r="C47" i="3"/>
  <c r="C17" i="3"/>
  <c r="C35" i="3"/>
  <c r="C18" i="3"/>
  <c r="C27" i="3"/>
  <c r="C84" i="3"/>
  <c r="C60" i="3"/>
  <c r="C19" i="3"/>
  <c r="C20" i="3"/>
  <c r="C98" i="3"/>
  <c r="C26" i="3"/>
  <c r="C21" i="3"/>
  <c r="C22" i="3"/>
  <c r="H48" i="3"/>
  <c r="J48" i="3" s="1"/>
  <c r="F48" i="3"/>
  <c r="C48" i="3"/>
  <c r="G48" i="3" s="1"/>
  <c r="I48" i="3" s="1"/>
  <c r="H33" i="3"/>
  <c r="F33" i="3"/>
  <c r="C33" i="3"/>
  <c r="E33" i="3" s="1"/>
  <c r="H29" i="3"/>
  <c r="F29" i="3"/>
  <c r="C29" i="3"/>
  <c r="E29" i="3" s="1"/>
  <c r="H100" i="3"/>
  <c r="F100" i="3"/>
  <c r="E100" i="3"/>
  <c r="C100" i="3"/>
  <c r="G100" i="3" s="1"/>
  <c r="H67" i="3"/>
  <c r="F67" i="3"/>
  <c r="C67" i="3"/>
  <c r="H99" i="3"/>
  <c r="F99" i="3"/>
  <c r="C99" i="3"/>
  <c r="H71" i="3"/>
  <c r="F71" i="3"/>
  <c r="E71" i="3"/>
  <c r="C71" i="3"/>
  <c r="G71" i="3" s="1"/>
  <c r="H46" i="3"/>
  <c r="F46" i="3"/>
  <c r="C46" i="3"/>
  <c r="E46" i="3" s="1"/>
  <c r="H51" i="3"/>
  <c r="F51" i="3"/>
  <c r="C51" i="3"/>
  <c r="G51" i="3" s="1"/>
  <c r="M51" i="3" s="1"/>
  <c r="H2" i="3"/>
  <c r="F2" i="3"/>
  <c r="C2" i="3"/>
  <c r="H45" i="3"/>
  <c r="V45" i="3" s="1"/>
  <c r="F45" i="3"/>
  <c r="C45" i="3"/>
  <c r="H64" i="3"/>
  <c r="F64" i="3"/>
  <c r="C64" i="3"/>
  <c r="E64" i="3" s="1"/>
  <c r="H87" i="3"/>
  <c r="F87" i="3"/>
  <c r="C87" i="3"/>
  <c r="G87" i="3" s="1"/>
  <c r="H34" i="3"/>
  <c r="T34" i="3" s="1"/>
  <c r="F34" i="3"/>
  <c r="C34" i="3"/>
  <c r="H82" i="3"/>
  <c r="F82" i="3"/>
  <c r="C82" i="3"/>
  <c r="G82" i="3" s="1"/>
  <c r="H63" i="3"/>
  <c r="F63" i="3"/>
  <c r="C63" i="3"/>
  <c r="G63" i="3" s="1"/>
  <c r="H14" i="3"/>
  <c r="F14" i="3"/>
  <c r="C14" i="3"/>
  <c r="H104" i="3"/>
  <c r="N104" i="3" s="1"/>
  <c r="F104" i="3"/>
  <c r="C104" i="3"/>
  <c r="H65" i="3"/>
  <c r="F65" i="3"/>
  <c r="C65" i="3"/>
  <c r="H56" i="3"/>
  <c r="G56" i="3"/>
  <c r="O56" i="3" s="1"/>
  <c r="F56" i="3"/>
  <c r="C56" i="3"/>
  <c r="E56" i="3" s="1"/>
  <c r="H13" i="3"/>
  <c r="T13" i="3" s="1"/>
  <c r="F13" i="3"/>
  <c r="C13" i="3"/>
  <c r="H57" i="3"/>
  <c r="F57" i="3"/>
  <c r="C57" i="3"/>
  <c r="H86" i="3"/>
  <c r="F86" i="3"/>
  <c r="C86" i="3"/>
  <c r="G86" i="3" s="1"/>
  <c r="Q86" i="3" s="1"/>
  <c r="H94" i="3"/>
  <c r="J94" i="3" s="1"/>
  <c r="G94" i="3"/>
  <c r="I94" i="3" s="1"/>
  <c r="F94" i="3"/>
  <c r="E94" i="3"/>
  <c r="C94" i="3"/>
  <c r="H80" i="3"/>
  <c r="F80" i="3"/>
  <c r="C80" i="3"/>
  <c r="H97" i="3"/>
  <c r="N97" i="3" s="1"/>
  <c r="F97" i="3"/>
  <c r="C97" i="3"/>
  <c r="H66" i="3"/>
  <c r="T66" i="3" s="1"/>
  <c r="F66" i="3"/>
  <c r="C66" i="3"/>
  <c r="H24" i="3"/>
  <c r="F24" i="3"/>
  <c r="C24" i="3"/>
  <c r="E24" i="3" s="1"/>
  <c r="H61" i="3"/>
  <c r="F61" i="3"/>
  <c r="C61" i="3"/>
  <c r="H44" i="3"/>
  <c r="J44" i="3" s="1"/>
  <c r="F44" i="3"/>
  <c r="C44" i="3"/>
  <c r="H12" i="3"/>
  <c r="V12" i="3" s="1"/>
  <c r="F12" i="3"/>
  <c r="C12" i="3"/>
  <c r="G12" i="3" s="1"/>
  <c r="H11" i="3"/>
  <c r="T11" i="3" s="1"/>
  <c r="F11" i="3"/>
  <c r="C11" i="3"/>
  <c r="G11" i="3" s="1"/>
  <c r="H3" i="3"/>
  <c r="F3" i="3"/>
  <c r="C3" i="3"/>
  <c r="H42" i="3"/>
  <c r="R42" i="3" s="1"/>
  <c r="F42" i="3"/>
  <c r="C42" i="3"/>
  <c r="H70" i="3"/>
  <c r="P70" i="3" s="1"/>
  <c r="F70" i="3"/>
  <c r="C70" i="3"/>
  <c r="H103" i="3"/>
  <c r="G103" i="3"/>
  <c r="U103" i="3" s="1"/>
  <c r="F103" i="3"/>
  <c r="C103" i="3"/>
  <c r="E103" i="3" s="1"/>
  <c r="H91" i="3"/>
  <c r="J91" i="3" s="1"/>
  <c r="F91" i="3"/>
  <c r="C91" i="3"/>
  <c r="H92" i="3"/>
  <c r="F92" i="3"/>
  <c r="C92" i="3"/>
  <c r="H102" i="3"/>
  <c r="V102" i="3" s="1"/>
  <c r="F102" i="3"/>
  <c r="E102" i="3"/>
  <c r="C102" i="3"/>
  <c r="G102" i="3" s="1"/>
  <c r="H23" i="3"/>
  <c r="V23" i="3" s="1"/>
  <c r="F23" i="3"/>
  <c r="C23" i="3"/>
  <c r="E23" i="3" s="1"/>
  <c r="H79" i="3"/>
  <c r="L79" i="3" s="1"/>
  <c r="F79" i="3"/>
  <c r="C79" i="3"/>
  <c r="H73" i="3"/>
  <c r="P73" i="3" s="1"/>
  <c r="F73" i="3"/>
  <c r="C73" i="3"/>
  <c r="H81" i="3"/>
  <c r="P81" i="3" s="1"/>
  <c r="F81" i="3"/>
  <c r="C81" i="3"/>
  <c r="H85" i="3"/>
  <c r="P85" i="3" s="1"/>
  <c r="F85" i="3"/>
  <c r="C85" i="3"/>
  <c r="E85" i="3" s="1"/>
  <c r="H10" i="3"/>
  <c r="R10" i="3" s="1"/>
  <c r="F10" i="3"/>
  <c r="C10" i="3"/>
  <c r="H55" i="3"/>
  <c r="J55" i="3" s="1"/>
  <c r="F55" i="3"/>
  <c r="C55" i="3"/>
  <c r="H53" i="3"/>
  <c r="N53" i="3" s="1"/>
  <c r="F53" i="3"/>
  <c r="C53" i="3"/>
  <c r="G53" i="3" s="1"/>
  <c r="K53" i="3" s="1"/>
  <c r="H9" i="3"/>
  <c r="G9" i="3"/>
  <c r="O9" i="3" s="1"/>
  <c r="F9" i="3"/>
  <c r="E9" i="3"/>
  <c r="C9" i="3"/>
  <c r="H89" i="3"/>
  <c r="T89" i="3" s="1"/>
  <c r="F89" i="3"/>
  <c r="C89" i="3"/>
  <c r="H105" i="3"/>
  <c r="T105" i="3" s="1"/>
  <c r="F105" i="3"/>
  <c r="C105" i="3"/>
  <c r="H41" i="3"/>
  <c r="P41" i="3" s="1"/>
  <c r="F41" i="3"/>
  <c r="C41" i="3"/>
  <c r="H8" i="3"/>
  <c r="J8" i="3" s="1"/>
  <c r="F8" i="3"/>
  <c r="C8" i="3"/>
  <c r="E8" i="3" s="1"/>
  <c r="H62" i="3"/>
  <c r="P62" i="3" s="1"/>
  <c r="F62" i="3"/>
  <c r="C62" i="3"/>
  <c r="H77" i="3"/>
  <c r="V77" i="3" s="1"/>
  <c r="F77" i="3"/>
  <c r="C77" i="3"/>
  <c r="H88" i="3"/>
  <c r="F88" i="3"/>
  <c r="C88" i="3"/>
  <c r="G88" i="3" s="1"/>
  <c r="K88" i="3" s="1"/>
  <c r="H7" i="3"/>
  <c r="F7" i="3"/>
  <c r="C7" i="3"/>
  <c r="G7" i="3" s="1"/>
  <c r="I7" i="3" s="1"/>
  <c r="H75" i="3"/>
  <c r="P75" i="3" s="1"/>
  <c r="F75" i="3"/>
  <c r="C75" i="3"/>
  <c r="H69" i="3"/>
  <c r="V69" i="3" s="1"/>
  <c r="F69" i="3"/>
  <c r="C69" i="3"/>
  <c r="H96" i="3"/>
  <c r="T96" i="3" s="1"/>
  <c r="F96" i="3"/>
  <c r="C96" i="3"/>
  <c r="H54" i="3"/>
  <c r="J54" i="3" s="1"/>
  <c r="F54" i="3"/>
  <c r="C54" i="3"/>
  <c r="E54" i="3" s="1"/>
  <c r="H78" i="3"/>
  <c r="P78" i="3" s="1"/>
  <c r="F78" i="3"/>
  <c r="C78" i="3"/>
  <c r="H90" i="3"/>
  <c r="V90" i="3" s="1"/>
  <c r="F90" i="3"/>
  <c r="C90" i="3"/>
  <c r="H95" i="3"/>
  <c r="L95" i="3" s="1"/>
  <c r="F95" i="3"/>
  <c r="C95" i="3"/>
  <c r="G95" i="3" s="1"/>
  <c r="S95" i="3" s="1"/>
  <c r="H72" i="3"/>
  <c r="G72" i="3"/>
  <c r="Q72" i="3" s="1"/>
  <c r="F72" i="3"/>
  <c r="E72" i="3"/>
  <c r="C72" i="3"/>
  <c r="H36" i="3"/>
  <c r="P36" i="3" s="1"/>
  <c r="F36" i="3"/>
  <c r="C36" i="3"/>
  <c r="H38" i="3"/>
  <c r="N38" i="3" s="1"/>
  <c r="F38" i="3"/>
  <c r="C38" i="3"/>
  <c r="G38" i="3" s="1"/>
  <c r="U38" i="3" s="1"/>
  <c r="H6" i="3"/>
  <c r="T6" i="3" s="1"/>
  <c r="F6" i="3"/>
  <c r="C6" i="3"/>
  <c r="E6" i="3" s="1"/>
  <c r="H25" i="3"/>
  <c r="F25" i="3"/>
  <c r="C25" i="3"/>
  <c r="E25" i="3" s="1"/>
  <c r="H106" i="3"/>
  <c r="P106" i="3" s="1"/>
  <c r="F106" i="3"/>
  <c r="C106" i="3"/>
  <c r="H5" i="3"/>
  <c r="V5" i="3" s="1"/>
  <c r="F5" i="3"/>
  <c r="C5" i="3"/>
  <c r="G5" i="3" s="1"/>
  <c r="M5" i="3" s="1"/>
  <c r="H107" i="3"/>
  <c r="L107" i="3" s="1"/>
  <c r="G107" i="3"/>
  <c r="M107" i="3" s="1"/>
  <c r="F107" i="3"/>
  <c r="C107" i="3"/>
  <c r="E107" i="3" s="1"/>
  <c r="H31" i="3"/>
  <c r="J31" i="3" s="1"/>
  <c r="F31" i="3"/>
  <c r="C31" i="3"/>
  <c r="G31" i="3" s="1"/>
  <c r="I31" i="3" s="1"/>
  <c r="H28" i="3"/>
  <c r="F28" i="3"/>
  <c r="C28" i="3"/>
  <c r="H68" i="3"/>
  <c r="V68" i="3" s="1"/>
  <c r="F68" i="3"/>
  <c r="C68" i="3"/>
  <c r="G68" i="3" s="1"/>
  <c r="U68" i="3" s="1"/>
  <c r="H83" i="3"/>
  <c r="L83" i="3" s="1"/>
  <c r="F83" i="3"/>
  <c r="C83" i="3"/>
  <c r="E83" i="3" s="1"/>
  <c r="J108" i="2"/>
  <c r="K108" i="2"/>
  <c r="L108" i="2"/>
  <c r="M108" i="2"/>
  <c r="N108" i="2"/>
  <c r="I108" i="2"/>
  <c r="I107" i="2"/>
  <c r="N106" i="2"/>
  <c r="M106" i="2"/>
  <c r="L106" i="2"/>
  <c r="K106" i="2"/>
  <c r="J106" i="2"/>
  <c r="I106" i="2"/>
  <c r="F106" i="2"/>
  <c r="E106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C66" i="2"/>
  <c r="C67" i="2"/>
  <c r="C68" i="2"/>
  <c r="C69" i="2"/>
  <c r="C70" i="2"/>
  <c r="C71" i="2"/>
  <c r="C72" i="2"/>
  <c r="C73" i="2"/>
  <c r="C74" i="2"/>
  <c r="C75" i="2"/>
  <c r="C76" i="2"/>
  <c r="C55" i="2"/>
  <c r="C56" i="2"/>
  <c r="C57" i="2"/>
  <c r="C58" i="2"/>
  <c r="C59" i="2"/>
  <c r="C60" i="2"/>
  <c r="C61" i="2"/>
  <c r="C62" i="2"/>
  <c r="C63" i="2"/>
  <c r="C64" i="2"/>
  <c r="C6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N2" i="2"/>
  <c r="M2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J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H2" i="2"/>
  <c r="G2" i="2"/>
  <c r="F45" i="2"/>
  <c r="F46" i="2"/>
  <c r="F47" i="2"/>
  <c r="F48" i="2"/>
  <c r="F49" i="2"/>
  <c r="F50" i="2"/>
  <c r="F51" i="2"/>
  <c r="F52" i="2"/>
  <c r="F53" i="2"/>
  <c r="F54" i="2"/>
  <c r="E45" i="2"/>
  <c r="E46" i="2"/>
  <c r="E47" i="2"/>
  <c r="E48" i="2"/>
  <c r="E49" i="2"/>
  <c r="E50" i="2"/>
  <c r="E51" i="2"/>
  <c r="E52" i="2"/>
  <c r="E53" i="2"/>
  <c r="E54" i="2"/>
  <c r="C54" i="2"/>
  <c r="C53" i="2"/>
  <c r="C52" i="2"/>
  <c r="C51" i="2"/>
  <c r="C50" i="2"/>
  <c r="C49" i="2"/>
  <c r="C48" i="2"/>
  <c r="C47" i="2"/>
  <c r="C46" i="2"/>
  <c r="C4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F2" i="2"/>
  <c r="E2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8" i="1"/>
  <c r="L29" i="1"/>
  <c r="L30" i="1"/>
  <c r="L31" i="1"/>
  <c r="L32" i="1"/>
  <c r="L33" i="1"/>
  <c r="L34" i="1"/>
  <c r="L35" i="1"/>
  <c r="L36" i="1"/>
  <c r="L37" i="1"/>
  <c r="L38" i="1"/>
  <c r="M98" i="6" l="1"/>
  <c r="AI98" i="6"/>
  <c r="AC98" i="6"/>
  <c r="M115" i="6"/>
  <c r="Y123" i="6"/>
  <c r="AA123" i="6"/>
  <c r="AA118" i="6"/>
  <c r="AC116" i="6"/>
  <c r="AG127" i="6"/>
  <c r="AG126" i="6"/>
  <c r="Q122" i="6"/>
  <c r="AA95" i="6"/>
  <c r="K68" i="6"/>
  <c r="M111" i="6"/>
  <c r="W73" i="6"/>
  <c r="W125" i="6"/>
  <c r="P50" i="6"/>
  <c r="Q123" i="6"/>
  <c r="AA119" i="6"/>
  <c r="AG115" i="6"/>
  <c r="I123" i="6"/>
  <c r="AG111" i="6"/>
  <c r="S68" i="6"/>
  <c r="I122" i="6"/>
  <c r="S119" i="6"/>
  <c r="AB120" i="6"/>
  <c r="AG110" i="6"/>
  <c r="R27" i="6"/>
  <c r="I121" i="6"/>
  <c r="S117" i="6"/>
  <c r="AC122" i="6"/>
  <c r="AI114" i="6"/>
  <c r="K115" i="6"/>
  <c r="U115" i="6"/>
  <c r="Q14" i="6"/>
  <c r="M127" i="6"/>
  <c r="AE113" i="6"/>
  <c r="T2" i="6"/>
  <c r="J114" i="6"/>
  <c r="AB128" i="6"/>
  <c r="L112" i="6"/>
  <c r="V46" i="6"/>
  <c r="L119" i="6"/>
  <c r="R119" i="6"/>
  <c r="T91" i="6"/>
  <c r="Z127" i="6"/>
  <c r="AB119" i="6"/>
  <c r="AB91" i="6"/>
  <c r="Z126" i="6"/>
  <c r="R126" i="6"/>
  <c r="L71" i="6"/>
  <c r="T120" i="6"/>
  <c r="Z122" i="6"/>
  <c r="AH111" i="6"/>
  <c r="T119" i="6"/>
  <c r="AD110" i="6"/>
  <c r="J119" i="6"/>
  <c r="T112" i="6"/>
  <c r="O124" i="6"/>
  <c r="AI124" i="6"/>
  <c r="N79" i="6"/>
  <c r="I115" i="6"/>
  <c r="K127" i="6"/>
  <c r="K111" i="6"/>
  <c r="M126" i="6"/>
  <c r="M110" i="6"/>
  <c r="O123" i="6"/>
  <c r="Q121" i="6"/>
  <c r="R114" i="6"/>
  <c r="S115" i="6"/>
  <c r="U127" i="6"/>
  <c r="U111" i="6"/>
  <c r="W124" i="6"/>
  <c r="Y122" i="6"/>
  <c r="Z119" i="6"/>
  <c r="AA117" i="6"/>
  <c r="AB113" i="6"/>
  <c r="AC115" i="6"/>
  <c r="AE123" i="6"/>
  <c r="AG125" i="6"/>
  <c r="AG109" i="6"/>
  <c r="AI123" i="6"/>
  <c r="AJ128" i="6"/>
  <c r="AI108" i="6"/>
  <c r="X79" i="6"/>
  <c r="I114" i="6"/>
  <c r="K126" i="6"/>
  <c r="K110" i="6"/>
  <c r="M125" i="6"/>
  <c r="M109" i="6"/>
  <c r="O117" i="6"/>
  <c r="Q115" i="6"/>
  <c r="S127" i="6"/>
  <c r="S111" i="6"/>
  <c r="U126" i="6"/>
  <c r="U110" i="6"/>
  <c r="W123" i="6"/>
  <c r="Y121" i="6"/>
  <c r="Z114" i="6"/>
  <c r="AA115" i="6"/>
  <c r="AB112" i="6"/>
  <c r="AC114" i="6"/>
  <c r="AE122" i="6"/>
  <c r="AG123" i="6"/>
  <c r="AH127" i="6"/>
  <c r="AI122" i="6"/>
  <c r="AJ127" i="6"/>
  <c r="I113" i="6"/>
  <c r="K125" i="6"/>
  <c r="K109" i="6"/>
  <c r="M123" i="6"/>
  <c r="N122" i="6"/>
  <c r="O116" i="6"/>
  <c r="Q114" i="6"/>
  <c r="S126" i="6"/>
  <c r="S110" i="6"/>
  <c r="U125" i="6"/>
  <c r="U109" i="6"/>
  <c r="W117" i="6"/>
  <c r="Y115" i="6"/>
  <c r="AA127" i="6"/>
  <c r="AA111" i="6"/>
  <c r="AC125" i="6"/>
  <c r="AC109" i="6"/>
  <c r="AE121" i="6"/>
  <c r="AG119" i="6"/>
  <c r="AH119" i="6"/>
  <c r="AI117" i="6"/>
  <c r="AJ120" i="6"/>
  <c r="T15" i="6"/>
  <c r="R71" i="6"/>
  <c r="Y84" i="6"/>
  <c r="J127" i="6"/>
  <c r="K123" i="6"/>
  <c r="L128" i="6"/>
  <c r="M119" i="6"/>
  <c r="N118" i="6"/>
  <c r="O115" i="6"/>
  <c r="Q113" i="6"/>
  <c r="S125" i="6"/>
  <c r="S109" i="6"/>
  <c r="U123" i="6"/>
  <c r="V122" i="6"/>
  <c r="W116" i="6"/>
  <c r="Y114" i="6"/>
  <c r="AA126" i="6"/>
  <c r="AA110" i="6"/>
  <c r="AC124" i="6"/>
  <c r="AC108" i="6"/>
  <c r="AE115" i="6"/>
  <c r="AG118" i="6"/>
  <c r="AH118" i="6"/>
  <c r="AI116" i="6"/>
  <c r="AJ112" i="6"/>
  <c r="J126" i="6"/>
  <c r="K119" i="6"/>
  <c r="L120" i="6"/>
  <c r="M118" i="6"/>
  <c r="N115" i="6"/>
  <c r="O109" i="6"/>
  <c r="R127" i="6"/>
  <c r="S123" i="6"/>
  <c r="T128" i="6"/>
  <c r="U119" i="6"/>
  <c r="V118" i="6"/>
  <c r="W115" i="6"/>
  <c r="Y113" i="6"/>
  <c r="AA125" i="6"/>
  <c r="AA109" i="6"/>
  <c r="AD126" i="6"/>
  <c r="AE114" i="6"/>
  <c r="AG117" i="6"/>
  <c r="AH114" i="6"/>
  <c r="AJ111" i="6"/>
  <c r="J122" i="6"/>
  <c r="K118" i="6"/>
  <c r="M117" i="6"/>
  <c r="N114" i="6"/>
  <c r="O108" i="6"/>
  <c r="U118" i="6"/>
  <c r="V115" i="6"/>
  <c r="W109" i="6"/>
  <c r="AD114" i="6"/>
  <c r="K117" i="6"/>
  <c r="O125" i="6"/>
  <c r="R122" i="6"/>
  <c r="S118" i="6"/>
  <c r="U117" i="6"/>
  <c r="V114" i="6"/>
  <c r="W108" i="6"/>
  <c r="AC117" i="6"/>
  <c r="AD113" i="6"/>
  <c r="AI125" i="6"/>
  <c r="AI109" i="6"/>
  <c r="AP49" i="6"/>
  <c r="P94" i="6"/>
  <c r="I128" i="6"/>
  <c r="I120" i="6"/>
  <c r="I112" i="6"/>
  <c r="L118" i="6"/>
  <c r="Q128" i="6"/>
  <c r="Q120" i="6"/>
  <c r="Q112" i="6"/>
  <c r="T118" i="6"/>
  <c r="Y128" i="6"/>
  <c r="Y120" i="6"/>
  <c r="Y112" i="6"/>
  <c r="AD123" i="6"/>
  <c r="AE128" i="6"/>
  <c r="AE120" i="6"/>
  <c r="AE112" i="6"/>
  <c r="R19" i="6"/>
  <c r="J39" i="6"/>
  <c r="AC68" i="6"/>
  <c r="M86" i="6"/>
  <c r="AD94" i="6"/>
  <c r="I127" i="6"/>
  <c r="I119" i="6"/>
  <c r="I111" i="6"/>
  <c r="J118" i="6"/>
  <c r="K124" i="6"/>
  <c r="K116" i="6"/>
  <c r="K108" i="6"/>
  <c r="L113" i="6"/>
  <c r="M124" i="6"/>
  <c r="M116" i="6"/>
  <c r="M108" i="6"/>
  <c r="N113" i="6"/>
  <c r="O122" i="6"/>
  <c r="O114" i="6"/>
  <c r="Q127" i="6"/>
  <c r="Q119" i="6"/>
  <c r="Q111" i="6"/>
  <c r="R118" i="6"/>
  <c r="S124" i="6"/>
  <c r="S116" i="6"/>
  <c r="S108" i="6"/>
  <c r="T113" i="6"/>
  <c r="U124" i="6"/>
  <c r="U116" i="6"/>
  <c r="U108" i="6"/>
  <c r="V113" i="6"/>
  <c r="W122" i="6"/>
  <c r="W114" i="6"/>
  <c r="Y127" i="6"/>
  <c r="Y119" i="6"/>
  <c r="Y111" i="6"/>
  <c r="Z118" i="6"/>
  <c r="AA124" i="6"/>
  <c r="AA116" i="6"/>
  <c r="AA108" i="6"/>
  <c r="AB111" i="6"/>
  <c r="AC121" i="6"/>
  <c r="AC113" i="6"/>
  <c r="AD122" i="6"/>
  <c r="AE127" i="6"/>
  <c r="AE119" i="6"/>
  <c r="AE111" i="6"/>
  <c r="AG124" i="6"/>
  <c r="AG116" i="6"/>
  <c r="AG108" i="6"/>
  <c r="AH110" i="6"/>
  <c r="AI121" i="6"/>
  <c r="AI113" i="6"/>
  <c r="AJ121" i="6"/>
  <c r="AI19" i="6"/>
  <c r="V39" i="6"/>
  <c r="AF94" i="6"/>
  <c r="I126" i="6"/>
  <c r="I118" i="6"/>
  <c r="I110" i="6"/>
  <c r="N126" i="6"/>
  <c r="N110" i="6"/>
  <c r="O121" i="6"/>
  <c r="O113" i="6"/>
  <c r="Q126" i="6"/>
  <c r="Q118" i="6"/>
  <c r="Q110" i="6"/>
  <c r="V126" i="6"/>
  <c r="V110" i="6"/>
  <c r="W121" i="6"/>
  <c r="W113" i="6"/>
  <c r="Y126" i="6"/>
  <c r="Y118" i="6"/>
  <c r="Y110" i="6"/>
  <c r="AC128" i="6"/>
  <c r="AC120" i="6"/>
  <c r="AC112" i="6"/>
  <c r="AD121" i="6"/>
  <c r="AE126" i="6"/>
  <c r="AE118" i="6"/>
  <c r="AE110" i="6"/>
  <c r="AI128" i="6"/>
  <c r="AI120" i="6"/>
  <c r="AI112" i="6"/>
  <c r="N94" i="6"/>
  <c r="P7" i="6"/>
  <c r="N9" i="6"/>
  <c r="Z39" i="6"/>
  <c r="AC41" i="6"/>
  <c r="L77" i="6"/>
  <c r="I125" i="6"/>
  <c r="I117" i="6"/>
  <c r="I109" i="6"/>
  <c r="J111" i="6"/>
  <c r="K122" i="6"/>
  <c r="K114" i="6"/>
  <c r="L127" i="6"/>
  <c r="L111" i="6"/>
  <c r="M122" i="6"/>
  <c r="M114" i="6"/>
  <c r="N123" i="6"/>
  <c r="O128" i="6"/>
  <c r="O120" i="6"/>
  <c r="O112" i="6"/>
  <c r="Q125" i="6"/>
  <c r="Q117" i="6"/>
  <c r="Q109" i="6"/>
  <c r="R111" i="6"/>
  <c r="S122" i="6"/>
  <c r="S114" i="6"/>
  <c r="T127" i="6"/>
  <c r="T111" i="6"/>
  <c r="U122" i="6"/>
  <c r="U114" i="6"/>
  <c r="V123" i="6"/>
  <c r="W128" i="6"/>
  <c r="W120" i="6"/>
  <c r="W112" i="6"/>
  <c r="Y125" i="6"/>
  <c r="Y117" i="6"/>
  <c r="Y109" i="6"/>
  <c r="Z111" i="6"/>
  <c r="AA122" i="6"/>
  <c r="AA114" i="6"/>
  <c r="AB127" i="6"/>
  <c r="AC127" i="6"/>
  <c r="AC119" i="6"/>
  <c r="AC111" i="6"/>
  <c r="AD118" i="6"/>
  <c r="AH126" i="6"/>
  <c r="AI127" i="6"/>
  <c r="AI119" i="6"/>
  <c r="AI111" i="6"/>
  <c r="AJ119" i="6"/>
  <c r="AD39" i="6"/>
  <c r="R52" i="6"/>
  <c r="Z77" i="6"/>
  <c r="U85" i="6"/>
  <c r="I98" i="6"/>
  <c r="I124" i="6"/>
  <c r="I116" i="6"/>
  <c r="I108" i="6"/>
  <c r="J110" i="6"/>
  <c r="K121" i="6"/>
  <c r="K113" i="6"/>
  <c r="L126" i="6"/>
  <c r="L110" i="6"/>
  <c r="M121" i="6"/>
  <c r="M113" i="6"/>
  <c r="O127" i="6"/>
  <c r="O119" i="6"/>
  <c r="O111" i="6"/>
  <c r="Q124" i="6"/>
  <c r="Q116" i="6"/>
  <c r="Q108" i="6"/>
  <c r="R110" i="6"/>
  <c r="S121" i="6"/>
  <c r="S113" i="6"/>
  <c r="T126" i="6"/>
  <c r="T110" i="6"/>
  <c r="U121" i="6"/>
  <c r="U113" i="6"/>
  <c r="Y124" i="6"/>
  <c r="Y116" i="6"/>
  <c r="Y108" i="6"/>
  <c r="Z110" i="6"/>
  <c r="AA121" i="6"/>
  <c r="AA113" i="6"/>
  <c r="AB121" i="6"/>
  <c r="AC126" i="6"/>
  <c r="AC118" i="6"/>
  <c r="AC110" i="6"/>
  <c r="AD115" i="6"/>
  <c r="AH122" i="6"/>
  <c r="AI126" i="6"/>
  <c r="AI118" i="6"/>
  <c r="AI110" i="6"/>
  <c r="AJ113" i="6"/>
  <c r="K128" i="6"/>
  <c r="K120" i="6"/>
  <c r="K112" i="6"/>
  <c r="L121" i="6"/>
  <c r="M128" i="6"/>
  <c r="M120" i="6"/>
  <c r="M112" i="6"/>
  <c r="N121" i="6"/>
  <c r="O126" i="6"/>
  <c r="O118" i="6"/>
  <c r="O110" i="6"/>
  <c r="S128" i="6"/>
  <c r="S120" i="6"/>
  <c r="S112" i="6"/>
  <c r="T121" i="6"/>
  <c r="U128" i="6"/>
  <c r="U120" i="6"/>
  <c r="U112" i="6"/>
  <c r="V121" i="6"/>
  <c r="AA128" i="6"/>
  <c r="AA120" i="6"/>
  <c r="AA112" i="6"/>
  <c r="P117" i="6"/>
  <c r="AF109" i="6"/>
  <c r="R66" i="6"/>
  <c r="L23" i="6"/>
  <c r="AD32" i="6"/>
  <c r="V34" i="6"/>
  <c r="T62" i="6"/>
  <c r="T93" i="6"/>
  <c r="J117" i="6"/>
  <c r="P123" i="6"/>
  <c r="R125" i="6"/>
  <c r="X123" i="6"/>
  <c r="AF123" i="6"/>
  <c r="AH117" i="6"/>
  <c r="H132" i="6"/>
  <c r="N16" i="6"/>
  <c r="AB34" i="6"/>
  <c r="R41" i="6"/>
  <c r="J49" i="6"/>
  <c r="AJ93" i="6"/>
  <c r="V99" i="6"/>
  <c r="J124" i="6"/>
  <c r="J116" i="6"/>
  <c r="J108" i="6"/>
  <c r="N128" i="6"/>
  <c r="N120" i="6"/>
  <c r="N112" i="6"/>
  <c r="P122" i="6"/>
  <c r="P114" i="6"/>
  <c r="R124" i="6"/>
  <c r="R116" i="6"/>
  <c r="R108" i="6"/>
  <c r="V128" i="6"/>
  <c r="V120" i="6"/>
  <c r="V112" i="6"/>
  <c r="X122" i="6"/>
  <c r="X114" i="6"/>
  <c r="Z124" i="6"/>
  <c r="Z116" i="6"/>
  <c r="Z108" i="6"/>
  <c r="AB126" i="6"/>
  <c r="AB118" i="6"/>
  <c r="AB110" i="6"/>
  <c r="AD128" i="6"/>
  <c r="AD120" i="6"/>
  <c r="AD112" i="6"/>
  <c r="AF122" i="6"/>
  <c r="AF114" i="6"/>
  <c r="AH124" i="6"/>
  <c r="AH116" i="6"/>
  <c r="AH108" i="6"/>
  <c r="AJ126" i="6"/>
  <c r="AJ118" i="6"/>
  <c r="AJ110" i="6"/>
  <c r="P124" i="6"/>
  <c r="P108" i="6"/>
  <c r="X124" i="6"/>
  <c r="X116" i="6"/>
  <c r="X108" i="6"/>
  <c r="AF124" i="6"/>
  <c r="AF116" i="6"/>
  <c r="AF108" i="6"/>
  <c r="F132" i="6"/>
  <c r="AB21" i="6"/>
  <c r="AJ64" i="6"/>
  <c r="J125" i="6"/>
  <c r="J109" i="6"/>
  <c r="P115" i="6"/>
  <c r="R117" i="6"/>
  <c r="R109" i="6"/>
  <c r="X115" i="6"/>
  <c r="Z125" i="6"/>
  <c r="Z117" i="6"/>
  <c r="Z109" i="6"/>
  <c r="AF115" i="6"/>
  <c r="AH125" i="6"/>
  <c r="AH109" i="6"/>
  <c r="L2" i="6"/>
  <c r="AD34" i="6"/>
  <c r="AP39" i="6"/>
  <c r="X45" i="6"/>
  <c r="T47" i="6"/>
  <c r="L49" i="6"/>
  <c r="J123" i="6"/>
  <c r="J115" i="6"/>
  <c r="L125" i="6"/>
  <c r="L117" i="6"/>
  <c r="L109" i="6"/>
  <c r="N127" i="6"/>
  <c r="N119" i="6"/>
  <c r="N111" i="6"/>
  <c r="P121" i="6"/>
  <c r="P113" i="6"/>
  <c r="R123" i="6"/>
  <c r="R115" i="6"/>
  <c r="T125" i="6"/>
  <c r="T117" i="6"/>
  <c r="T109" i="6"/>
  <c r="V127" i="6"/>
  <c r="V119" i="6"/>
  <c r="V111" i="6"/>
  <c r="X121" i="6"/>
  <c r="X113" i="6"/>
  <c r="Z123" i="6"/>
  <c r="Z115" i="6"/>
  <c r="AB125" i="6"/>
  <c r="AB117" i="6"/>
  <c r="AB109" i="6"/>
  <c r="AD127" i="6"/>
  <c r="AD119" i="6"/>
  <c r="AD111" i="6"/>
  <c r="AF121" i="6"/>
  <c r="AF113" i="6"/>
  <c r="AH123" i="6"/>
  <c r="AH115" i="6"/>
  <c r="AJ125" i="6"/>
  <c r="AJ117" i="6"/>
  <c r="AJ109" i="6"/>
  <c r="I133" i="6"/>
  <c r="P125" i="6"/>
  <c r="P109" i="6"/>
  <c r="AF125" i="6"/>
  <c r="AF117" i="6"/>
  <c r="J21" i="6"/>
  <c r="R49" i="6"/>
  <c r="L124" i="6"/>
  <c r="L116" i="6"/>
  <c r="L108" i="6"/>
  <c r="P128" i="6"/>
  <c r="P120" i="6"/>
  <c r="P112" i="6"/>
  <c r="T124" i="6"/>
  <c r="T116" i="6"/>
  <c r="T108" i="6"/>
  <c r="X128" i="6"/>
  <c r="X120" i="6"/>
  <c r="X112" i="6"/>
  <c r="AB124" i="6"/>
  <c r="AB116" i="6"/>
  <c r="AB108" i="6"/>
  <c r="AF128" i="6"/>
  <c r="AF120" i="6"/>
  <c r="AF112" i="6"/>
  <c r="AJ124" i="6"/>
  <c r="AJ116" i="6"/>
  <c r="AJ108" i="6"/>
  <c r="AD2" i="6"/>
  <c r="R22" i="6"/>
  <c r="AJ31" i="6"/>
  <c r="Z49" i="6"/>
  <c r="X50" i="6"/>
  <c r="V102" i="6"/>
  <c r="J121" i="6"/>
  <c r="J113" i="6"/>
  <c r="L123" i="6"/>
  <c r="L115" i="6"/>
  <c r="N125" i="6"/>
  <c r="N117" i="6"/>
  <c r="N109" i="6"/>
  <c r="P127" i="6"/>
  <c r="P119" i="6"/>
  <c r="P111" i="6"/>
  <c r="R121" i="6"/>
  <c r="R113" i="6"/>
  <c r="T123" i="6"/>
  <c r="T115" i="6"/>
  <c r="V125" i="6"/>
  <c r="V117" i="6"/>
  <c r="V109" i="6"/>
  <c r="X127" i="6"/>
  <c r="X119" i="6"/>
  <c r="X111" i="6"/>
  <c r="Z121" i="6"/>
  <c r="Z113" i="6"/>
  <c r="AB123" i="6"/>
  <c r="AB115" i="6"/>
  <c r="AD125" i="6"/>
  <c r="AD117" i="6"/>
  <c r="AD109" i="6"/>
  <c r="J93" i="6"/>
  <c r="P116" i="6"/>
  <c r="AH49" i="6"/>
  <c r="J128" i="6"/>
  <c r="J120" i="6"/>
  <c r="J112" i="6"/>
  <c r="L122" i="6"/>
  <c r="L114" i="6"/>
  <c r="N124" i="6"/>
  <c r="N116" i="6"/>
  <c r="N108" i="6"/>
  <c r="P126" i="6"/>
  <c r="P118" i="6"/>
  <c r="P110" i="6"/>
  <c r="R128" i="6"/>
  <c r="R120" i="6"/>
  <c r="R112" i="6"/>
  <c r="T122" i="6"/>
  <c r="T114" i="6"/>
  <c r="V124" i="6"/>
  <c r="V116" i="6"/>
  <c r="V108" i="6"/>
  <c r="X126" i="6"/>
  <c r="X118" i="6"/>
  <c r="X110" i="6"/>
  <c r="Z128" i="6"/>
  <c r="Z120" i="6"/>
  <c r="Z112" i="6"/>
  <c r="AB122" i="6"/>
  <c r="AB114" i="6"/>
  <c r="AE27" i="6"/>
  <c r="Q27" i="6"/>
  <c r="I27" i="6"/>
  <c r="AI27" i="6"/>
  <c r="AA27" i="6"/>
  <c r="Y27" i="6"/>
  <c r="S27" i="6"/>
  <c r="Y94" i="6"/>
  <c r="O94" i="6"/>
  <c r="K94" i="6"/>
  <c r="AI5" i="6"/>
  <c r="U5" i="6"/>
  <c r="M5" i="6"/>
  <c r="AC5" i="6"/>
  <c r="K87" i="6"/>
  <c r="AG87" i="6"/>
  <c r="AE87" i="6"/>
  <c r="AI75" i="6"/>
  <c r="AC75" i="6"/>
  <c r="Q75" i="6"/>
  <c r="M75" i="6"/>
  <c r="I75" i="6"/>
  <c r="Y106" i="6"/>
  <c r="W106" i="6"/>
  <c r="G7" i="6"/>
  <c r="L8" i="6"/>
  <c r="AB15" i="6"/>
  <c r="N18" i="6"/>
  <c r="S19" i="6"/>
  <c r="G22" i="6"/>
  <c r="AG22" i="6" s="1"/>
  <c r="AH23" i="6"/>
  <c r="G30" i="6"/>
  <c r="AC30" i="6" s="1"/>
  <c r="AP32" i="6"/>
  <c r="E35" i="6"/>
  <c r="AD46" i="6"/>
  <c r="Z52" i="6"/>
  <c r="G56" i="6"/>
  <c r="AE56" i="6" s="1"/>
  <c r="T66" i="6"/>
  <c r="T76" i="6"/>
  <c r="R77" i="6"/>
  <c r="AD84" i="6"/>
  <c r="AB85" i="6"/>
  <c r="W86" i="6"/>
  <c r="G89" i="6"/>
  <c r="S89" i="6" s="1"/>
  <c r="AG98" i="6"/>
  <c r="AD99" i="6"/>
  <c r="E5" i="6"/>
  <c r="R8" i="6"/>
  <c r="L9" i="6"/>
  <c r="E11" i="6"/>
  <c r="I14" i="6"/>
  <c r="AJ15" i="6"/>
  <c r="AB18" i="6"/>
  <c r="Y19" i="6"/>
  <c r="AP23" i="6"/>
  <c r="G25" i="6"/>
  <c r="I25" i="6" s="1"/>
  <c r="E38" i="6"/>
  <c r="Q41" i="6"/>
  <c r="E46" i="6"/>
  <c r="AH46" i="6"/>
  <c r="M51" i="6"/>
  <c r="I58" i="6"/>
  <c r="G72" i="6"/>
  <c r="I72" i="6" s="1"/>
  <c r="AB76" i="6"/>
  <c r="V77" i="6"/>
  <c r="G82" i="6"/>
  <c r="K82" i="6" s="1"/>
  <c r="AP86" i="6"/>
  <c r="AP99" i="6"/>
  <c r="T8" i="6"/>
  <c r="AJ18" i="6"/>
  <c r="Q58" i="6"/>
  <c r="T6" i="6"/>
  <c r="Z8" i="6"/>
  <c r="AJ9" i="6"/>
  <c r="AC14" i="6"/>
  <c r="AH27" i="6"/>
  <c r="E29" i="6"/>
  <c r="E31" i="6"/>
  <c r="J32" i="6"/>
  <c r="G33" i="6"/>
  <c r="J37" i="6"/>
  <c r="R39" i="6"/>
  <c r="V40" i="6"/>
  <c r="S41" i="6"/>
  <c r="E45" i="6"/>
  <c r="AD48" i="6"/>
  <c r="AD49" i="6"/>
  <c r="Q50" i="6"/>
  <c r="E52" i="6"/>
  <c r="Y58" i="6"/>
  <c r="M68" i="6"/>
  <c r="E70" i="6"/>
  <c r="N71" i="6"/>
  <c r="AA77" i="6"/>
  <c r="E81" i="6"/>
  <c r="E87" i="6"/>
  <c r="G88" i="6"/>
  <c r="AG88" i="6" s="1"/>
  <c r="E90" i="6"/>
  <c r="E94" i="6"/>
  <c r="V94" i="6"/>
  <c r="K98" i="6"/>
  <c r="E104" i="6"/>
  <c r="E106" i="6"/>
  <c r="AH107" i="6"/>
  <c r="V6" i="6"/>
  <c r="G16" i="6"/>
  <c r="M16" i="6" s="1"/>
  <c r="R32" i="6"/>
  <c r="T37" i="6"/>
  <c r="Z40" i="6"/>
  <c r="AJ77" i="6"/>
  <c r="N2" i="6"/>
  <c r="E4" i="6"/>
  <c r="AD6" i="6"/>
  <c r="L24" i="6"/>
  <c r="E26" i="6"/>
  <c r="T32" i="6"/>
  <c r="Z37" i="6"/>
  <c r="AH40" i="6"/>
  <c r="L46" i="6"/>
  <c r="L47" i="6"/>
  <c r="E59" i="6"/>
  <c r="N62" i="6"/>
  <c r="T71" i="6"/>
  <c r="E76" i="6"/>
  <c r="I77" i="6"/>
  <c r="I86" i="6"/>
  <c r="S98" i="6"/>
  <c r="J99" i="6"/>
  <c r="AH24" i="6"/>
  <c r="Z32" i="6"/>
  <c r="AH37" i="6"/>
  <c r="R46" i="6"/>
  <c r="P47" i="6"/>
  <c r="E51" i="6"/>
  <c r="J52" i="6"/>
  <c r="R62" i="6"/>
  <c r="P66" i="6"/>
  <c r="T70" i="6"/>
  <c r="AH71" i="6"/>
  <c r="J77" i="6"/>
  <c r="Y79" i="6"/>
  <c r="R85" i="6"/>
  <c r="L86" i="6"/>
  <c r="AA98" i="6"/>
  <c r="P99" i="6"/>
  <c r="AB2" i="6"/>
  <c r="R3" i="6"/>
  <c r="T9" i="6"/>
  <c r="AB11" i="6"/>
  <c r="P12" i="6"/>
  <c r="P14" i="6"/>
  <c r="L15" i="6"/>
  <c r="Z16" i="6"/>
  <c r="AP17" i="6"/>
  <c r="U20" i="6"/>
  <c r="N26" i="6"/>
  <c r="AB29" i="6"/>
  <c r="Q30" i="6"/>
  <c r="Q38" i="6"/>
  <c r="N42" i="6"/>
  <c r="AI42" i="6"/>
  <c r="AG44" i="6"/>
  <c r="M45" i="6"/>
  <c r="AG45" i="6"/>
  <c r="J46" i="6"/>
  <c r="AP46" i="6"/>
  <c r="AF47" i="6"/>
  <c r="AG50" i="6"/>
  <c r="AF53" i="6"/>
  <c r="V56" i="6"/>
  <c r="AD62" i="6"/>
  <c r="R63" i="6"/>
  <c r="Q64" i="6"/>
  <c r="AF66" i="6"/>
  <c r="AA68" i="6"/>
  <c r="Z69" i="6"/>
  <c r="AD71" i="6"/>
  <c r="Y75" i="6"/>
  <c r="L76" i="6"/>
  <c r="AJ76" i="6"/>
  <c r="N77" i="6"/>
  <c r="AE77" i="6"/>
  <c r="O81" i="6"/>
  <c r="I84" i="6"/>
  <c r="U86" i="6"/>
  <c r="V89" i="6"/>
  <c r="K90" i="6"/>
  <c r="AG90" i="6"/>
  <c r="J91" i="6"/>
  <c r="AG91" i="6"/>
  <c r="R92" i="6"/>
  <c r="AB94" i="6"/>
  <c r="I95" i="6"/>
  <c r="AI95" i="6"/>
  <c r="Q98" i="6"/>
  <c r="AG103" i="6"/>
  <c r="Q104" i="6"/>
  <c r="V105" i="6"/>
  <c r="K106" i="6"/>
  <c r="AC106" i="6"/>
  <c r="L107" i="6"/>
  <c r="Z3" i="6"/>
  <c r="V9" i="6"/>
  <c r="AF11" i="6"/>
  <c r="S12" i="6"/>
  <c r="U13" i="6"/>
  <c r="AD16" i="6"/>
  <c r="K21" i="6"/>
  <c r="AB26" i="6"/>
  <c r="R30" i="6"/>
  <c r="Y38" i="6"/>
  <c r="AD41" i="6"/>
  <c r="O42" i="6"/>
  <c r="I44" i="6"/>
  <c r="N45" i="6"/>
  <c r="AH45" i="6"/>
  <c r="W56" i="6"/>
  <c r="AH62" i="6"/>
  <c r="Z63" i="6"/>
  <c r="R64" i="6"/>
  <c r="Q72" i="6"/>
  <c r="N76" i="6"/>
  <c r="Q81" i="6"/>
  <c r="O84" i="6"/>
  <c r="M90" i="6"/>
  <c r="AI90" i="6"/>
  <c r="L91" i="6"/>
  <c r="Z92" i="6"/>
  <c r="K95" i="6"/>
  <c r="I103" i="6"/>
  <c r="AI103" i="6"/>
  <c r="Y104" i="6"/>
  <c r="M106" i="6"/>
  <c r="AG106" i="6"/>
  <c r="R107" i="6"/>
  <c r="AJ2" i="6"/>
  <c r="AH3" i="6"/>
  <c r="N6" i="6"/>
  <c r="Y9" i="6"/>
  <c r="AJ11" i="6"/>
  <c r="U12" i="6"/>
  <c r="S14" i="6"/>
  <c r="V15" i="6"/>
  <c r="AP16" i="6"/>
  <c r="AC20" i="6"/>
  <c r="M21" i="6"/>
  <c r="T23" i="6"/>
  <c r="T24" i="6"/>
  <c r="X25" i="6"/>
  <c r="AC26" i="6"/>
  <c r="K27" i="6"/>
  <c r="AC27" i="6"/>
  <c r="Y30" i="6"/>
  <c r="N31" i="6"/>
  <c r="AG38" i="6"/>
  <c r="T39" i="6"/>
  <c r="L40" i="6"/>
  <c r="I41" i="6"/>
  <c r="S42" i="6"/>
  <c r="K44" i="6"/>
  <c r="O45" i="6"/>
  <c r="N46" i="6"/>
  <c r="AP56" i="6"/>
  <c r="J62" i="6"/>
  <c r="AJ62" i="6"/>
  <c r="AH63" i="6"/>
  <c r="AA64" i="6"/>
  <c r="AI68" i="6"/>
  <c r="AJ71" i="6"/>
  <c r="W72" i="6"/>
  <c r="N73" i="6"/>
  <c r="AG75" i="6"/>
  <c r="R76" i="6"/>
  <c r="S77" i="6"/>
  <c r="W81" i="6"/>
  <c r="AE86" i="6"/>
  <c r="O90" i="6"/>
  <c r="P91" i="6"/>
  <c r="AD92" i="6"/>
  <c r="Z93" i="6"/>
  <c r="L94" i="6"/>
  <c r="AE94" i="6"/>
  <c r="Q95" i="6"/>
  <c r="W98" i="6"/>
  <c r="N102" i="6"/>
  <c r="K103" i="6"/>
  <c r="AG104" i="6"/>
  <c r="O106" i="6"/>
  <c r="AI106" i="6"/>
  <c r="X107" i="6"/>
  <c r="P6" i="6"/>
  <c r="I7" i="6"/>
  <c r="AC9" i="6"/>
  <c r="AA12" i="6"/>
  <c r="AA14" i="6"/>
  <c r="X15" i="6"/>
  <c r="J16" i="6"/>
  <c r="I19" i="6"/>
  <c r="AE20" i="6"/>
  <c r="U21" i="6"/>
  <c r="Z23" i="6"/>
  <c r="Z24" i="6"/>
  <c r="AP26" i="6"/>
  <c r="M27" i="6"/>
  <c r="AG27" i="6"/>
  <c r="Z30" i="6"/>
  <c r="V32" i="6"/>
  <c r="I33" i="6"/>
  <c r="L34" i="6"/>
  <c r="T40" i="6"/>
  <c r="L41" i="6"/>
  <c r="W42" i="6"/>
  <c r="Q44" i="6"/>
  <c r="V45" i="6"/>
  <c r="I50" i="6"/>
  <c r="L62" i="6"/>
  <c r="AP62" i="6"/>
  <c r="AI64" i="6"/>
  <c r="S76" i="6"/>
  <c r="U77" i="6"/>
  <c r="AP77" i="6"/>
  <c r="AA81" i="6"/>
  <c r="U84" i="6"/>
  <c r="AG86" i="6"/>
  <c r="L87" i="6"/>
  <c r="S90" i="6"/>
  <c r="Q91" i="6"/>
  <c r="AH92" i="6"/>
  <c r="U95" i="6"/>
  <c r="Q103" i="6"/>
  <c r="Q106" i="6"/>
  <c r="AJ106" i="6"/>
  <c r="AD107" i="6"/>
  <c r="AH9" i="6"/>
  <c r="AA21" i="6"/>
  <c r="Y42" i="6"/>
  <c r="S44" i="6"/>
  <c r="W45" i="6"/>
  <c r="AE72" i="6"/>
  <c r="AG81" i="6"/>
  <c r="Y95" i="6"/>
  <c r="U103" i="6"/>
  <c r="S106" i="6"/>
  <c r="Z42" i="6"/>
  <c r="U44" i="6"/>
  <c r="AG72" i="6"/>
  <c r="AI81" i="6"/>
  <c r="W90" i="6"/>
  <c r="Y103" i="6"/>
  <c r="L11" i="6"/>
  <c r="M20" i="6"/>
  <c r="I42" i="6"/>
  <c r="AE42" i="6"/>
  <c r="AA44" i="6"/>
  <c r="N51" i="6"/>
  <c r="P53" i="6"/>
  <c r="N56" i="6"/>
  <c r="T57" i="6"/>
  <c r="P67" i="6"/>
  <c r="AF70" i="6"/>
  <c r="AD76" i="6"/>
  <c r="Y90" i="6"/>
  <c r="AD91" i="6"/>
  <c r="J92" i="6"/>
  <c r="AC95" i="6"/>
  <c r="I96" i="6"/>
  <c r="V97" i="6"/>
  <c r="AA103" i="6"/>
  <c r="I106" i="6"/>
  <c r="AA106" i="6"/>
  <c r="J3" i="6"/>
  <c r="AH8" i="6"/>
  <c r="R9" i="6"/>
  <c r="X11" i="6"/>
  <c r="V16" i="6"/>
  <c r="P17" i="6"/>
  <c r="AH21" i="6"/>
  <c r="U27" i="6"/>
  <c r="R29" i="6"/>
  <c r="J30" i="6"/>
  <c r="AJ34" i="6"/>
  <c r="AB37" i="6"/>
  <c r="I38" i="6"/>
  <c r="AA41" i="6"/>
  <c r="K42" i="6"/>
  <c r="J45" i="6"/>
  <c r="AF45" i="6"/>
  <c r="AJ46" i="6"/>
  <c r="X47" i="6"/>
  <c r="Y50" i="6"/>
  <c r="AP51" i="6"/>
  <c r="AH52" i="6"/>
  <c r="O56" i="6"/>
  <c r="AG58" i="6"/>
  <c r="Z62" i="6"/>
  <c r="J63" i="6"/>
  <c r="I64" i="6"/>
  <c r="AB66" i="6"/>
  <c r="AD67" i="6"/>
  <c r="AJ70" i="6"/>
  <c r="Y71" i="6"/>
  <c r="U75" i="6"/>
  <c r="J76" i="6"/>
  <c r="AE76" i="6"/>
  <c r="AD77" i="6"/>
  <c r="N78" i="6"/>
  <c r="I81" i="6"/>
  <c r="AJ85" i="6"/>
  <c r="I90" i="6"/>
  <c r="I91" i="6"/>
  <c r="L92" i="6"/>
  <c r="AG95" i="6"/>
  <c r="O98" i="6"/>
  <c r="AC103" i="6"/>
  <c r="P105" i="6"/>
  <c r="J106" i="6"/>
  <c r="AB106" i="6"/>
  <c r="J107" i="6"/>
  <c r="J4" i="6"/>
  <c r="AD4" i="6"/>
  <c r="AP20" i="6"/>
  <c r="P20" i="6"/>
  <c r="AF20" i="6"/>
  <c r="N20" i="6"/>
  <c r="AP35" i="6"/>
  <c r="AH35" i="6"/>
  <c r="Z35" i="6"/>
  <c r="R35" i="6"/>
  <c r="J35" i="6"/>
  <c r="AF54" i="6"/>
  <c r="AH54" i="6"/>
  <c r="L54" i="6"/>
  <c r="AD54" i="6"/>
  <c r="J54" i="6"/>
  <c r="Z54" i="6"/>
  <c r="V54" i="6"/>
  <c r="AP54" i="6"/>
  <c r="T54" i="6"/>
  <c r="R54" i="6"/>
  <c r="AP60" i="6"/>
  <c r="AH60" i="6"/>
  <c r="Z60" i="6"/>
  <c r="R60" i="6"/>
  <c r="J60" i="6"/>
  <c r="P65" i="6"/>
  <c r="AB65" i="6"/>
  <c r="T65" i="6"/>
  <c r="AF100" i="6"/>
  <c r="Z100" i="6"/>
  <c r="V100" i="6"/>
  <c r="AP100" i="6"/>
  <c r="T100" i="6"/>
  <c r="R100" i="6"/>
  <c r="AJ100" i="6"/>
  <c r="N100" i="6"/>
  <c r="AH100" i="6"/>
  <c r="L100" i="6"/>
  <c r="AD100" i="6"/>
  <c r="J100" i="6"/>
  <c r="AB4" i="6"/>
  <c r="L4" i="6"/>
  <c r="AH4" i="6"/>
  <c r="AH13" i="6"/>
  <c r="N13" i="6"/>
  <c r="AF13" i="6"/>
  <c r="J13" i="6"/>
  <c r="Z13" i="6"/>
  <c r="X13" i="6"/>
  <c r="N54" i="6"/>
  <c r="AJ72" i="6"/>
  <c r="AP72" i="6"/>
  <c r="V72" i="6"/>
  <c r="AH72" i="6"/>
  <c r="R72" i="6"/>
  <c r="AD72" i="6"/>
  <c r="N72" i="6"/>
  <c r="Z72" i="6"/>
  <c r="J72" i="6"/>
  <c r="AF98" i="6"/>
  <c r="AB98" i="6"/>
  <c r="J98" i="6"/>
  <c r="AB100" i="6"/>
  <c r="N4" i="6"/>
  <c r="AJ4" i="6"/>
  <c r="P13" i="6"/>
  <c r="AB54" i="6"/>
  <c r="AP55" i="6"/>
  <c r="R55" i="6"/>
  <c r="J55" i="6"/>
  <c r="AH55" i="6"/>
  <c r="R4" i="6"/>
  <c r="X6" i="6"/>
  <c r="AJ54" i="6"/>
  <c r="AF90" i="6"/>
  <c r="P90" i="6"/>
  <c r="Z90" i="6"/>
  <c r="AJ90" i="6"/>
  <c r="X90" i="6"/>
  <c r="J90" i="6"/>
  <c r="AH96" i="6"/>
  <c r="AD96" i="6"/>
  <c r="X96" i="6"/>
  <c r="V96" i="6"/>
  <c r="R96" i="6"/>
  <c r="T4" i="6"/>
  <c r="AH59" i="6"/>
  <c r="AP59" i="6"/>
  <c r="AD59" i="6"/>
  <c r="V59" i="6"/>
  <c r="N59" i="6"/>
  <c r="AF68" i="6"/>
  <c r="AD68" i="6"/>
  <c r="R68" i="6"/>
  <c r="AB68" i="6"/>
  <c r="N68" i="6"/>
  <c r="AP68" i="6"/>
  <c r="Z68" i="6"/>
  <c r="L68" i="6"/>
  <c r="AJ68" i="6"/>
  <c r="V68" i="6"/>
  <c r="J68" i="6"/>
  <c r="AH68" i="6"/>
  <c r="AH82" i="6"/>
  <c r="X82" i="6"/>
  <c r="T82" i="6"/>
  <c r="AP82" i="6"/>
  <c r="AJ82" i="6"/>
  <c r="P82" i="6"/>
  <c r="AB82" i="6"/>
  <c r="J82" i="6"/>
  <c r="AD101" i="6"/>
  <c r="Z101" i="6"/>
  <c r="X101" i="6"/>
  <c r="V101" i="6"/>
  <c r="R101" i="6"/>
  <c r="N101" i="6"/>
  <c r="L101" i="6"/>
  <c r="V4" i="6"/>
  <c r="AF6" i="6"/>
  <c r="AD13" i="6"/>
  <c r="AF83" i="6"/>
  <c r="Z83" i="6"/>
  <c r="X83" i="6"/>
  <c r="T83" i="6"/>
  <c r="P83" i="6"/>
  <c r="L83" i="6"/>
  <c r="AJ83" i="6"/>
  <c r="J83" i="6"/>
  <c r="T95" i="6"/>
  <c r="N95" i="6"/>
  <c r="AD104" i="6"/>
  <c r="X104" i="6"/>
  <c r="Z4" i="6"/>
  <c r="L6" i="6"/>
  <c r="AJ6" i="6"/>
  <c r="T7" i="6"/>
  <c r="AD20" i="6"/>
  <c r="AF31" i="6"/>
  <c r="AH31" i="6"/>
  <c r="L31" i="6"/>
  <c r="AD31" i="6"/>
  <c r="J31" i="6"/>
  <c r="Z31" i="6"/>
  <c r="V31" i="6"/>
  <c r="T31" i="6"/>
  <c r="AP31" i="6"/>
  <c r="R31" i="6"/>
  <c r="AF57" i="6"/>
  <c r="Z57" i="6"/>
  <c r="V57" i="6"/>
  <c r="AP57" i="6"/>
  <c r="R57" i="6"/>
  <c r="AJ57" i="6"/>
  <c r="N57" i="6"/>
  <c r="AH57" i="6"/>
  <c r="L57" i="6"/>
  <c r="AD57" i="6"/>
  <c r="J57" i="6"/>
  <c r="AH83" i="6"/>
  <c r="AH90" i="6"/>
  <c r="N8" i="6"/>
  <c r="AJ8" i="6"/>
  <c r="AD9" i="6"/>
  <c r="Z11" i="6"/>
  <c r="T16" i="6"/>
  <c r="AD18" i="6"/>
  <c r="Z21" i="6"/>
  <c r="V23" i="6"/>
  <c r="V24" i="6"/>
  <c r="AH29" i="6"/>
  <c r="AH41" i="6"/>
  <c r="AB49" i="6"/>
  <c r="AB73" i="6"/>
  <c r="T78" i="6"/>
  <c r="AF81" i="6"/>
  <c r="T85" i="6"/>
  <c r="X86" i="6"/>
  <c r="N87" i="6"/>
  <c r="Z89" i="6"/>
  <c r="AB92" i="6"/>
  <c r="AP93" i="6"/>
  <c r="Z97" i="6"/>
  <c r="X99" i="6"/>
  <c r="X102" i="6"/>
  <c r="AB107" i="6"/>
  <c r="AD26" i="6"/>
  <c r="AJ29" i="6"/>
  <c r="T41" i="6"/>
  <c r="AJ41" i="6"/>
  <c r="AD73" i="6"/>
  <c r="V78" i="6"/>
  <c r="AD79" i="6"/>
  <c r="N86" i="6"/>
  <c r="AB86" i="6"/>
  <c r="R87" i="6"/>
  <c r="AH87" i="6"/>
  <c r="AJ97" i="6"/>
  <c r="AB99" i="6"/>
  <c r="AB102" i="6"/>
  <c r="R106" i="6"/>
  <c r="AF106" i="6"/>
  <c r="AP18" i="6"/>
  <c r="AB23" i="6"/>
  <c r="AB24" i="6"/>
  <c r="L26" i="6"/>
  <c r="AJ26" i="6"/>
  <c r="J29" i="6"/>
  <c r="AB40" i="6"/>
  <c r="V41" i="6"/>
  <c r="AP41" i="6"/>
  <c r="L43" i="6"/>
  <c r="N48" i="6"/>
  <c r="AJ73" i="6"/>
  <c r="X78" i="6"/>
  <c r="AF79" i="6"/>
  <c r="V85" i="6"/>
  <c r="AD86" i="6"/>
  <c r="T87" i="6"/>
  <c r="AJ87" i="6"/>
  <c r="AD102" i="6"/>
  <c r="V8" i="6"/>
  <c r="AH11" i="6"/>
  <c r="J12" i="6"/>
  <c r="AF15" i="6"/>
  <c r="L16" i="6"/>
  <c r="AB16" i="6"/>
  <c r="L18" i="6"/>
  <c r="L21" i="6"/>
  <c r="P22" i="6"/>
  <c r="J23" i="6"/>
  <c r="AD23" i="6"/>
  <c r="J24" i="6"/>
  <c r="AD24" i="6"/>
  <c r="J27" i="6"/>
  <c r="Z27" i="6"/>
  <c r="L29" i="6"/>
  <c r="AB32" i="6"/>
  <c r="AP34" i="6"/>
  <c r="AJ37" i="6"/>
  <c r="AB39" i="6"/>
  <c r="J40" i="6"/>
  <c r="AD40" i="6"/>
  <c r="J41" i="6"/>
  <c r="Z41" i="6"/>
  <c r="P42" i="6"/>
  <c r="AH42" i="6"/>
  <c r="T46" i="6"/>
  <c r="Z47" i="6"/>
  <c r="N49" i="6"/>
  <c r="AJ49" i="6"/>
  <c r="AD56" i="6"/>
  <c r="V62" i="6"/>
  <c r="AH66" i="6"/>
  <c r="V71" i="6"/>
  <c r="AP71" i="6"/>
  <c r="L73" i="6"/>
  <c r="AP73" i="6"/>
  <c r="AP76" i="6"/>
  <c r="AB77" i="6"/>
  <c r="AB78" i="6"/>
  <c r="L79" i="6"/>
  <c r="J85" i="6"/>
  <c r="Z85" i="6"/>
  <c r="R86" i="6"/>
  <c r="V87" i="6"/>
  <c r="AP87" i="6"/>
  <c r="AP91" i="6"/>
  <c r="N92" i="6"/>
  <c r="AJ92" i="6"/>
  <c r="V93" i="6"/>
  <c r="T94" i="6"/>
  <c r="AP94" i="6"/>
  <c r="L99" i="6"/>
  <c r="AH99" i="6"/>
  <c r="L102" i="6"/>
  <c r="AF102" i="6"/>
  <c r="R105" i="6"/>
  <c r="T106" i="6"/>
  <c r="P107" i="6"/>
  <c r="AP107" i="6"/>
  <c r="AD78" i="6"/>
  <c r="T86" i="6"/>
  <c r="AF86" i="6"/>
  <c r="Z87" i="6"/>
  <c r="AB8" i="6"/>
  <c r="Z9" i="6"/>
  <c r="P11" i="6"/>
  <c r="N15" i="6"/>
  <c r="AH16" i="6"/>
  <c r="V17" i="6"/>
  <c r="T18" i="6"/>
  <c r="R21" i="6"/>
  <c r="AJ21" i="6"/>
  <c r="AF22" i="6"/>
  <c r="N23" i="6"/>
  <c r="AJ23" i="6"/>
  <c r="N24" i="6"/>
  <c r="AJ24" i="6"/>
  <c r="T26" i="6"/>
  <c r="T29" i="6"/>
  <c r="L32" i="6"/>
  <c r="AH32" i="6"/>
  <c r="N34" i="6"/>
  <c r="L37" i="6"/>
  <c r="L39" i="6"/>
  <c r="AH39" i="6"/>
  <c r="N40" i="6"/>
  <c r="AJ40" i="6"/>
  <c r="N41" i="6"/>
  <c r="AB41" i="6"/>
  <c r="AP42" i="6"/>
  <c r="Z46" i="6"/>
  <c r="AH47" i="6"/>
  <c r="T49" i="6"/>
  <c r="V51" i="6"/>
  <c r="L52" i="6"/>
  <c r="AB62" i="6"/>
  <c r="Z71" i="6"/>
  <c r="T73" i="6"/>
  <c r="V76" i="6"/>
  <c r="J78" i="6"/>
  <c r="AF78" i="6"/>
  <c r="P79" i="6"/>
  <c r="L85" i="6"/>
  <c r="AF85" i="6"/>
  <c r="J87" i="6"/>
  <c r="AB87" i="6"/>
  <c r="V91" i="6"/>
  <c r="T92" i="6"/>
  <c r="AP92" i="6"/>
  <c r="AD93" i="6"/>
  <c r="J97" i="6"/>
  <c r="R99" i="6"/>
  <c r="P102" i="6"/>
  <c r="AP102" i="6"/>
  <c r="T107" i="6"/>
  <c r="J8" i="6"/>
  <c r="AD8" i="6"/>
  <c r="J9" i="6"/>
  <c r="AB9" i="6"/>
  <c r="R16" i="6"/>
  <c r="AJ16" i="6"/>
  <c r="V18" i="6"/>
  <c r="T21" i="6"/>
  <c r="R23" i="6"/>
  <c r="R24" i="6"/>
  <c r="AP24" i="6"/>
  <c r="V26" i="6"/>
  <c r="Z29" i="6"/>
  <c r="AH30" i="6"/>
  <c r="N32" i="6"/>
  <c r="AJ32" i="6"/>
  <c r="T34" i="6"/>
  <c r="R37" i="6"/>
  <c r="N39" i="6"/>
  <c r="AJ39" i="6"/>
  <c r="R40" i="6"/>
  <c r="AP40" i="6"/>
  <c r="AB46" i="6"/>
  <c r="J47" i="6"/>
  <c r="V49" i="6"/>
  <c r="AD51" i="6"/>
  <c r="J71" i="6"/>
  <c r="AB71" i="6"/>
  <c r="V73" i="6"/>
  <c r="Z76" i="6"/>
  <c r="T77" i="6"/>
  <c r="AH77" i="6"/>
  <c r="L78" i="6"/>
  <c r="AP78" i="6"/>
  <c r="N85" i="6"/>
  <c r="J86" i="6"/>
  <c r="V86" i="6"/>
  <c r="AD87" i="6"/>
  <c r="V92" i="6"/>
  <c r="T99" i="6"/>
  <c r="V107" i="6"/>
  <c r="AG11" i="6"/>
  <c r="Y11" i="6"/>
  <c r="Q11" i="6"/>
  <c r="I11" i="6"/>
  <c r="U11" i="6"/>
  <c r="K11" i="6"/>
  <c r="AE11" i="6"/>
  <c r="AC11" i="6"/>
  <c r="S11" i="6"/>
  <c r="AA11" i="6"/>
  <c r="O11" i="6"/>
  <c r="AI11" i="6"/>
  <c r="M11" i="6"/>
  <c r="W11" i="6"/>
  <c r="AI23" i="6"/>
  <c r="AA23" i="6"/>
  <c r="S23" i="6"/>
  <c r="K23" i="6"/>
  <c r="AG23" i="6"/>
  <c r="Y23" i="6"/>
  <c r="Q23" i="6"/>
  <c r="I23" i="6"/>
  <c r="AE23" i="6"/>
  <c r="AC23" i="6"/>
  <c r="O23" i="6"/>
  <c r="M23" i="6"/>
  <c r="W23" i="6"/>
  <c r="U23" i="6"/>
  <c r="AI2" i="6"/>
  <c r="AA2" i="6"/>
  <c r="S2" i="6"/>
  <c r="K2" i="6"/>
  <c r="AG2" i="6"/>
  <c r="Y2" i="6"/>
  <c r="Q2" i="6"/>
  <c r="I2" i="6"/>
  <c r="AE2" i="6"/>
  <c r="W2" i="6"/>
  <c r="O2" i="6"/>
  <c r="AC2" i="6"/>
  <c r="U2" i="6"/>
  <c r="M2" i="6"/>
  <c r="AI10" i="6"/>
  <c r="AA10" i="6"/>
  <c r="S10" i="6"/>
  <c r="K10" i="6"/>
  <c r="Q10" i="6"/>
  <c r="Y10" i="6"/>
  <c r="O10" i="6"/>
  <c r="M10" i="6"/>
  <c r="AG10" i="6"/>
  <c r="W10" i="6"/>
  <c r="U10" i="6"/>
  <c r="AE10" i="6"/>
  <c r="I10" i="6"/>
  <c r="AC10" i="6"/>
  <c r="AG4" i="6"/>
  <c r="Y4" i="6"/>
  <c r="Q4" i="6"/>
  <c r="I4" i="6"/>
  <c r="AE4" i="6"/>
  <c r="W4" i="6"/>
  <c r="O4" i="6"/>
  <c r="AC4" i="6"/>
  <c r="U4" i="6"/>
  <c r="M4" i="6"/>
  <c r="AI4" i="6"/>
  <c r="AA4" i="6"/>
  <c r="S4" i="6"/>
  <c r="K4" i="6"/>
  <c r="O3" i="6"/>
  <c r="W3" i="6"/>
  <c r="AE3" i="6"/>
  <c r="K6" i="6"/>
  <c r="U6" i="6"/>
  <c r="AD10" i="6"/>
  <c r="V10" i="6"/>
  <c r="N10" i="6"/>
  <c r="R10" i="6"/>
  <c r="AP10" i="6"/>
  <c r="AI48" i="6"/>
  <c r="AA48" i="6"/>
  <c r="S48" i="6"/>
  <c r="K48" i="6"/>
  <c r="U48" i="6"/>
  <c r="AG48" i="6"/>
  <c r="Q48" i="6"/>
  <c r="AE48" i="6"/>
  <c r="O48" i="6"/>
  <c r="AC48" i="6"/>
  <c r="Y48" i="6"/>
  <c r="M48" i="6"/>
  <c r="W48" i="6"/>
  <c r="I48" i="6"/>
  <c r="E2" i="6"/>
  <c r="P3" i="6"/>
  <c r="X3" i="6"/>
  <c r="AF3" i="6"/>
  <c r="AP3" i="6"/>
  <c r="N5" i="6"/>
  <c r="V5" i="6"/>
  <c r="AD5" i="6"/>
  <c r="AG6" i="6"/>
  <c r="AC7" i="6"/>
  <c r="U7" i="6"/>
  <c r="M7" i="6"/>
  <c r="Q7" i="6"/>
  <c r="T10" i="6"/>
  <c r="AG12" i="6"/>
  <c r="Y12" i="6"/>
  <c r="Q12" i="6"/>
  <c r="I12" i="6"/>
  <c r="AC12" i="6"/>
  <c r="K13" i="6"/>
  <c r="AG13" i="6"/>
  <c r="AE16" i="6"/>
  <c r="Q16" i="6"/>
  <c r="Q17" i="6"/>
  <c r="M18" i="6"/>
  <c r="AC25" i="6"/>
  <c r="U25" i="6"/>
  <c r="S25" i="6"/>
  <c r="Y25" i="6"/>
  <c r="AG34" i="6"/>
  <c r="Y34" i="6"/>
  <c r="Q34" i="6"/>
  <c r="I34" i="6"/>
  <c r="AE34" i="6"/>
  <c r="W34" i="6"/>
  <c r="O34" i="6"/>
  <c r="AC34" i="6"/>
  <c r="U34" i="6"/>
  <c r="M34" i="6"/>
  <c r="AI34" i="6"/>
  <c r="AA34" i="6"/>
  <c r="S34" i="6"/>
  <c r="K34" i="6"/>
  <c r="AE40" i="6"/>
  <c r="W40" i="6"/>
  <c r="O40" i="6"/>
  <c r="AC40" i="6"/>
  <c r="U40" i="6"/>
  <c r="M40" i="6"/>
  <c r="AI40" i="6"/>
  <c r="AA40" i="6"/>
  <c r="S40" i="6"/>
  <c r="K40" i="6"/>
  <c r="AG40" i="6"/>
  <c r="Y40" i="6"/>
  <c r="Q40" i="6"/>
  <c r="I40" i="6"/>
  <c r="I3" i="6"/>
  <c r="Q3" i="6"/>
  <c r="Y3" i="6"/>
  <c r="AG3" i="6"/>
  <c r="O5" i="6"/>
  <c r="W5" i="6"/>
  <c r="AE5" i="6"/>
  <c r="AP5" i="6"/>
  <c r="M6" i="6"/>
  <c r="AH7" i="6"/>
  <c r="Z7" i="6"/>
  <c r="R7" i="6"/>
  <c r="J7" i="6"/>
  <c r="AD7" i="6"/>
  <c r="AP7" i="6"/>
  <c r="AI9" i="6"/>
  <c r="AA9" i="6"/>
  <c r="S9" i="6"/>
  <c r="K9" i="6"/>
  <c r="Q9" i="6"/>
  <c r="J10" i="6"/>
  <c r="AF10" i="6"/>
  <c r="AJ12" i="6"/>
  <c r="AB12" i="6"/>
  <c r="T12" i="6"/>
  <c r="L12" i="6"/>
  <c r="AD12" i="6"/>
  <c r="AP12" i="6"/>
  <c r="AH14" i="6"/>
  <c r="Z14" i="6"/>
  <c r="R14" i="6"/>
  <c r="J14" i="6"/>
  <c r="AP14" i="6"/>
  <c r="AP19" i="6"/>
  <c r="AD19" i="6"/>
  <c r="V19" i="6"/>
  <c r="N19" i="6"/>
  <c r="AJ19" i="6"/>
  <c r="AB19" i="6"/>
  <c r="T19" i="6"/>
  <c r="L19" i="6"/>
  <c r="X19" i="6"/>
  <c r="AJ25" i="6"/>
  <c r="AB25" i="6"/>
  <c r="T25" i="6"/>
  <c r="L25" i="6"/>
  <c r="AH25" i="6"/>
  <c r="Z25" i="6"/>
  <c r="R25" i="6"/>
  <c r="J25" i="6"/>
  <c r="AP25" i="6"/>
  <c r="AD25" i="6"/>
  <c r="V25" i="6"/>
  <c r="N25" i="6"/>
  <c r="AE32" i="6"/>
  <c r="W32" i="6"/>
  <c r="O32" i="6"/>
  <c r="AC32" i="6"/>
  <c r="U32" i="6"/>
  <c r="M32" i="6"/>
  <c r="AI32" i="6"/>
  <c r="AA32" i="6"/>
  <c r="S32" i="6"/>
  <c r="K32" i="6"/>
  <c r="AG32" i="6"/>
  <c r="Y32" i="6"/>
  <c r="Q32" i="6"/>
  <c r="I32" i="6"/>
  <c r="AG37" i="6"/>
  <c r="Y37" i="6"/>
  <c r="Q37" i="6"/>
  <c r="I37" i="6"/>
  <c r="AE37" i="6"/>
  <c r="W37" i="6"/>
  <c r="O37" i="6"/>
  <c r="AC37" i="6"/>
  <c r="U37" i="6"/>
  <c r="M37" i="6"/>
  <c r="AI37" i="6"/>
  <c r="AA37" i="6"/>
  <c r="S37" i="6"/>
  <c r="K37" i="6"/>
  <c r="AO2" i="6"/>
  <c r="AO132" i="6" s="1"/>
  <c r="P5" i="6"/>
  <c r="X5" i="6"/>
  <c r="AF5" i="6"/>
  <c r="AE6" i="6"/>
  <c r="W6" i="6"/>
  <c r="O6" i="6"/>
  <c r="Y6" i="6"/>
  <c r="L10" i="6"/>
  <c r="AE13" i="6"/>
  <c r="W13" i="6"/>
  <c r="O13" i="6"/>
  <c r="Y13" i="6"/>
  <c r="AI13" i="6"/>
  <c r="T14" i="6"/>
  <c r="AD14" i="6"/>
  <c r="AC17" i="6"/>
  <c r="U17" i="6"/>
  <c r="M17" i="6"/>
  <c r="AI17" i="6"/>
  <c r="AA17" i="6"/>
  <c r="S17" i="6"/>
  <c r="K17" i="6"/>
  <c r="W17" i="6"/>
  <c r="AG18" i="6"/>
  <c r="Y18" i="6"/>
  <c r="Q18" i="6"/>
  <c r="I18" i="6"/>
  <c r="AE18" i="6"/>
  <c r="W18" i="6"/>
  <c r="O18" i="6"/>
  <c r="S18" i="6"/>
  <c r="AI18" i="6"/>
  <c r="P2" i="6"/>
  <c r="X2" i="6"/>
  <c r="AF2" i="6"/>
  <c r="AP2" i="6"/>
  <c r="K3" i="6"/>
  <c r="S3" i="6"/>
  <c r="AA3" i="6"/>
  <c r="AI3" i="6"/>
  <c r="I5" i="6"/>
  <c r="Q5" i="6"/>
  <c r="Y5" i="6"/>
  <c r="AG5" i="6"/>
  <c r="E6" i="6"/>
  <c r="AA6" i="6"/>
  <c r="K7" i="6"/>
  <c r="V7" i="6"/>
  <c r="AF7" i="6"/>
  <c r="I9" i="6"/>
  <c r="X10" i="6"/>
  <c r="AH10" i="6"/>
  <c r="K12" i="6"/>
  <c r="V12" i="6"/>
  <c r="AF12" i="6"/>
  <c r="K14" i="6"/>
  <c r="U14" i="6"/>
  <c r="AF14" i="6"/>
  <c r="AG16" i="6"/>
  <c r="AJ17" i="6"/>
  <c r="AB17" i="6"/>
  <c r="T17" i="6"/>
  <c r="L17" i="6"/>
  <c r="AH17" i="6"/>
  <c r="Z17" i="6"/>
  <c r="R17" i="6"/>
  <c r="J17" i="6"/>
  <c r="X17" i="6"/>
  <c r="E18" i="6"/>
  <c r="J19" i="6"/>
  <c r="Z19" i="6"/>
  <c r="AP22" i="6"/>
  <c r="AD22" i="6"/>
  <c r="V22" i="6"/>
  <c r="N22" i="6"/>
  <c r="AJ22" i="6"/>
  <c r="AB22" i="6"/>
  <c r="T22" i="6"/>
  <c r="L22" i="6"/>
  <c r="X22" i="6"/>
  <c r="G24" i="6"/>
  <c r="E24" i="6"/>
  <c r="O25" i="6"/>
  <c r="AG25" i="6"/>
  <c r="C134" i="6"/>
  <c r="L3" i="6"/>
  <c r="T3" i="6"/>
  <c r="AB3" i="6"/>
  <c r="AJ3" i="6"/>
  <c r="J5" i="6"/>
  <c r="R5" i="6"/>
  <c r="Z5" i="6"/>
  <c r="AH5" i="6"/>
  <c r="Q6" i="6"/>
  <c r="L7" i="6"/>
  <c r="W7" i="6"/>
  <c r="AG7" i="6"/>
  <c r="G8" i="6"/>
  <c r="U9" i="6"/>
  <c r="AE9" i="6"/>
  <c r="E10" i="6"/>
  <c r="AJ10" i="6"/>
  <c r="AD11" i="6"/>
  <c r="V11" i="6"/>
  <c r="N11" i="6"/>
  <c r="AP11" i="6"/>
  <c r="M12" i="6"/>
  <c r="W12" i="6"/>
  <c r="AH12" i="6"/>
  <c r="Q13" i="6"/>
  <c r="AA13" i="6"/>
  <c r="L14" i="6"/>
  <c r="V14" i="6"/>
  <c r="AG14" i="6"/>
  <c r="G15" i="6"/>
  <c r="K16" i="6"/>
  <c r="I17" i="6"/>
  <c r="Y17" i="6"/>
  <c r="U18" i="6"/>
  <c r="K19" i="6"/>
  <c r="AI20" i="6"/>
  <c r="AA20" i="6"/>
  <c r="S20" i="6"/>
  <c r="K20" i="6"/>
  <c r="AG20" i="6"/>
  <c r="Y20" i="6"/>
  <c r="Q20" i="6"/>
  <c r="I20" i="6"/>
  <c r="W20" i="6"/>
  <c r="AG21" i="6"/>
  <c r="Y21" i="6"/>
  <c r="Q21" i="6"/>
  <c r="I21" i="6"/>
  <c r="AE21" i="6"/>
  <c r="W21" i="6"/>
  <c r="O21" i="6"/>
  <c r="E23" i="6"/>
  <c r="P25" i="6"/>
  <c r="AG26" i="6"/>
  <c r="Y26" i="6"/>
  <c r="Q26" i="6"/>
  <c r="I26" i="6"/>
  <c r="AE26" i="6"/>
  <c r="W26" i="6"/>
  <c r="O26" i="6"/>
  <c r="AI26" i="6"/>
  <c r="AA26" i="6"/>
  <c r="S26" i="6"/>
  <c r="K26" i="6"/>
  <c r="U26" i="6"/>
  <c r="AJ28" i="6"/>
  <c r="AB28" i="6"/>
  <c r="T28" i="6"/>
  <c r="L28" i="6"/>
  <c r="AH28" i="6"/>
  <c r="Z28" i="6"/>
  <c r="R28" i="6"/>
  <c r="J28" i="6"/>
  <c r="AF28" i="6"/>
  <c r="X28" i="6"/>
  <c r="AP28" i="6"/>
  <c r="AD28" i="6"/>
  <c r="V28" i="6"/>
  <c r="N28" i="6"/>
  <c r="AE35" i="6"/>
  <c r="W35" i="6"/>
  <c r="O35" i="6"/>
  <c r="AC35" i="6"/>
  <c r="U35" i="6"/>
  <c r="M35" i="6"/>
  <c r="AI35" i="6"/>
  <c r="AA35" i="6"/>
  <c r="S35" i="6"/>
  <c r="K35" i="6"/>
  <c r="AG35" i="6"/>
  <c r="Y35" i="6"/>
  <c r="Q35" i="6"/>
  <c r="I35" i="6"/>
  <c r="J2" i="6"/>
  <c r="R2" i="6"/>
  <c r="Z2" i="6"/>
  <c r="AH2" i="6"/>
  <c r="M3" i="6"/>
  <c r="U3" i="6"/>
  <c r="P4" i="6"/>
  <c r="X4" i="6"/>
  <c r="AF4" i="6"/>
  <c r="K5" i="6"/>
  <c r="S5" i="6"/>
  <c r="AA5" i="6"/>
  <c r="AH6" i="6"/>
  <c r="Z6" i="6"/>
  <c r="R6" i="6"/>
  <c r="J6" i="6"/>
  <c r="S6" i="6"/>
  <c r="AC6" i="6"/>
  <c r="AP6" i="6"/>
  <c r="N7" i="6"/>
  <c r="X7" i="6"/>
  <c r="AI7" i="6"/>
  <c r="AG9" i="6"/>
  <c r="P10" i="6"/>
  <c r="Z10" i="6"/>
  <c r="J11" i="6"/>
  <c r="T11" i="6"/>
  <c r="N12" i="6"/>
  <c r="X12" i="6"/>
  <c r="AI12" i="6"/>
  <c r="AJ13" i="6"/>
  <c r="AB13" i="6"/>
  <c r="T13" i="6"/>
  <c r="L13" i="6"/>
  <c r="R13" i="6"/>
  <c r="AC13" i="6"/>
  <c r="AP13" i="6"/>
  <c r="M14" i="6"/>
  <c r="X14" i="6"/>
  <c r="AH15" i="6"/>
  <c r="Z15" i="6"/>
  <c r="R15" i="6"/>
  <c r="J15" i="6"/>
  <c r="AD15" i="6"/>
  <c r="AP15" i="6"/>
  <c r="W16" i="6"/>
  <c r="AI16" i="6"/>
  <c r="N17" i="6"/>
  <c r="AD17" i="6"/>
  <c r="P19" i="6"/>
  <c r="AF19" i="6"/>
  <c r="AJ20" i="6"/>
  <c r="AB20" i="6"/>
  <c r="T20" i="6"/>
  <c r="L20" i="6"/>
  <c r="AH20" i="6"/>
  <c r="Z20" i="6"/>
  <c r="R20" i="6"/>
  <c r="J20" i="6"/>
  <c r="X20" i="6"/>
  <c r="E21" i="6"/>
  <c r="S21" i="6"/>
  <c r="AI21" i="6"/>
  <c r="J22" i="6"/>
  <c r="Z22" i="6"/>
  <c r="Q25" i="6"/>
  <c r="P28" i="6"/>
  <c r="N3" i="6"/>
  <c r="V3" i="6"/>
  <c r="L5" i="6"/>
  <c r="T5" i="6"/>
  <c r="AB5" i="6"/>
  <c r="I6" i="6"/>
  <c r="O7" i="6"/>
  <c r="Y7" i="6"/>
  <c r="AJ7" i="6"/>
  <c r="M9" i="6"/>
  <c r="W9" i="6"/>
  <c r="AB10" i="6"/>
  <c r="O12" i="6"/>
  <c r="Z12" i="6"/>
  <c r="I13" i="6"/>
  <c r="S13" i="6"/>
  <c r="AE14" i="6"/>
  <c r="W14" i="6"/>
  <c r="O14" i="6"/>
  <c r="N14" i="6"/>
  <c r="Y14" i="6"/>
  <c r="AJ14" i="6"/>
  <c r="Y16" i="6"/>
  <c r="O17" i="6"/>
  <c r="AE17" i="6"/>
  <c r="K18" i="6"/>
  <c r="AA18" i="6"/>
  <c r="AE19" i="6"/>
  <c r="W19" i="6"/>
  <c r="O19" i="6"/>
  <c r="AC19" i="6"/>
  <c r="U19" i="6"/>
  <c r="M19" i="6"/>
  <c r="Q19" i="6"/>
  <c r="AG19" i="6"/>
  <c r="W25" i="6"/>
  <c r="AG29" i="6"/>
  <c r="Y29" i="6"/>
  <c r="Q29" i="6"/>
  <c r="I29" i="6"/>
  <c r="AE29" i="6"/>
  <c r="W29" i="6"/>
  <c r="O29" i="6"/>
  <c r="AC29" i="6"/>
  <c r="U29" i="6"/>
  <c r="M29" i="6"/>
  <c r="AI29" i="6"/>
  <c r="AA29" i="6"/>
  <c r="S29" i="6"/>
  <c r="K29" i="6"/>
  <c r="AG43" i="6"/>
  <c r="Y43" i="6"/>
  <c r="Q43" i="6"/>
  <c r="I43" i="6"/>
  <c r="AC43" i="6"/>
  <c r="S43" i="6"/>
  <c r="AA43" i="6"/>
  <c r="O43" i="6"/>
  <c r="AI43" i="6"/>
  <c r="W43" i="6"/>
  <c r="M43" i="6"/>
  <c r="AE43" i="6"/>
  <c r="U43" i="6"/>
  <c r="K43" i="6"/>
  <c r="P27" i="6"/>
  <c r="X27" i="6"/>
  <c r="AF27" i="6"/>
  <c r="M28" i="6"/>
  <c r="U28" i="6"/>
  <c r="AC28" i="6"/>
  <c r="O30" i="6"/>
  <c r="W30" i="6"/>
  <c r="AE30" i="6"/>
  <c r="N33" i="6"/>
  <c r="V33" i="6"/>
  <c r="AD33" i="6"/>
  <c r="AP33" i="6"/>
  <c r="P35" i="6"/>
  <c r="X35" i="6"/>
  <c r="AF35" i="6"/>
  <c r="M36" i="6"/>
  <c r="U36" i="6"/>
  <c r="AC36" i="6"/>
  <c r="O38" i="6"/>
  <c r="W38" i="6"/>
  <c r="AE38" i="6"/>
  <c r="AH43" i="6"/>
  <c r="Z43" i="6"/>
  <c r="R43" i="6"/>
  <c r="J43" i="6"/>
  <c r="T43" i="6"/>
  <c r="AD43" i="6"/>
  <c r="P44" i="6"/>
  <c r="Z44" i="6"/>
  <c r="AG46" i="6"/>
  <c r="Y46" i="6"/>
  <c r="Q46" i="6"/>
  <c r="I46" i="6"/>
  <c r="G49" i="6"/>
  <c r="E49" i="6"/>
  <c r="P30" i="6"/>
  <c r="X30" i="6"/>
  <c r="AF30" i="6"/>
  <c r="M31" i="6"/>
  <c r="U31" i="6"/>
  <c r="AC31" i="6"/>
  <c r="O33" i="6"/>
  <c r="W33" i="6"/>
  <c r="AE33" i="6"/>
  <c r="N36" i="6"/>
  <c r="V36" i="6"/>
  <c r="AD36" i="6"/>
  <c r="AP36" i="6"/>
  <c r="P38" i="6"/>
  <c r="X38" i="6"/>
  <c r="AF38" i="6"/>
  <c r="M39" i="6"/>
  <c r="U39" i="6"/>
  <c r="AC39" i="6"/>
  <c r="S46" i="6"/>
  <c r="AC46" i="6"/>
  <c r="M54" i="6"/>
  <c r="O28" i="6"/>
  <c r="W28" i="6"/>
  <c r="AE28" i="6"/>
  <c r="P33" i="6"/>
  <c r="X33" i="6"/>
  <c r="AF33" i="6"/>
  <c r="O36" i="6"/>
  <c r="W36" i="6"/>
  <c r="AE36" i="6"/>
  <c r="AF43" i="6"/>
  <c r="AP44" i="6"/>
  <c r="AD44" i="6"/>
  <c r="V44" i="6"/>
  <c r="N44" i="6"/>
  <c r="R44" i="6"/>
  <c r="AB44" i="6"/>
  <c r="AE52" i="6"/>
  <c r="W52" i="6"/>
  <c r="O52" i="6"/>
  <c r="AC52" i="6"/>
  <c r="U52" i="6"/>
  <c r="M52" i="6"/>
  <c r="AG52" i="6"/>
  <c r="Y52" i="6"/>
  <c r="Q52" i="6"/>
  <c r="I52" i="6"/>
  <c r="S52" i="6"/>
  <c r="AG59" i="6"/>
  <c r="Y59" i="6"/>
  <c r="Q59" i="6"/>
  <c r="I59" i="6"/>
  <c r="AE59" i="6"/>
  <c r="W59" i="6"/>
  <c r="O59" i="6"/>
  <c r="AC59" i="6"/>
  <c r="U59" i="6"/>
  <c r="M59" i="6"/>
  <c r="AI59" i="6"/>
  <c r="AA59" i="6"/>
  <c r="S59" i="6"/>
  <c r="K59" i="6"/>
  <c r="AE60" i="6"/>
  <c r="W60" i="6"/>
  <c r="O60" i="6"/>
  <c r="AC60" i="6"/>
  <c r="U60" i="6"/>
  <c r="M60" i="6"/>
  <c r="AI60" i="6"/>
  <c r="AG60" i="6"/>
  <c r="Y60" i="6"/>
  <c r="Q60" i="6"/>
  <c r="I60" i="6"/>
  <c r="O31" i="6"/>
  <c r="W31" i="6"/>
  <c r="AE31" i="6"/>
  <c r="P36" i="6"/>
  <c r="X36" i="6"/>
  <c r="AF36" i="6"/>
  <c r="E37" i="6"/>
  <c r="J38" i="6"/>
  <c r="R38" i="6"/>
  <c r="Z38" i="6"/>
  <c r="AH38" i="6"/>
  <c r="O39" i="6"/>
  <c r="W39" i="6"/>
  <c r="AE39" i="6"/>
  <c r="K46" i="6"/>
  <c r="U46" i="6"/>
  <c r="AE46" i="6"/>
  <c r="G47" i="6"/>
  <c r="AI53" i="6"/>
  <c r="AA53" i="6"/>
  <c r="S53" i="6"/>
  <c r="K53" i="6"/>
  <c r="AG53" i="6"/>
  <c r="Y53" i="6"/>
  <c r="Q53" i="6"/>
  <c r="I53" i="6"/>
  <c r="AC53" i="6"/>
  <c r="U53" i="6"/>
  <c r="M53" i="6"/>
  <c r="AG54" i="6"/>
  <c r="Y54" i="6"/>
  <c r="Q54" i="6"/>
  <c r="I54" i="6"/>
  <c r="AE54" i="6"/>
  <c r="W54" i="6"/>
  <c r="O54" i="6"/>
  <c r="AI54" i="6"/>
  <c r="AA54" i="6"/>
  <c r="S54" i="6"/>
  <c r="K54" i="6"/>
  <c r="AA60" i="6"/>
  <c r="AG62" i="6"/>
  <c r="Y62" i="6"/>
  <c r="Q62" i="6"/>
  <c r="I62" i="6"/>
  <c r="AE62" i="6"/>
  <c r="W62" i="6"/>
  <c r="O62" i="6"/>
  <c r="AC62" i="6"/>
  <c r="U62" i="6"/>
  <c r="M62" i="6"/>
  <c r="AI62" i="6"/>
  <c r="AA62" i="6"/>
  <c r="S62" i="6"/>
  <c r="K62" i="6"/>
  <c r="AI70" i="6"/>
  <c r="AA70" i="6"/>
  <c r="S70" i="6"/>
  <c r="K70" i="6"/>
  <c r="AG70" i="6"/>
  <c r="Y70" i="6"/>
  <c r="Q70" i="6"/>
  <c r="I70" i="6"/>
  <c r="W70" i="6"/>
  <c r="U70" i="6"/>
  <c r="AE70" i="6"/>
  <c r="O70" i="6"/>
  <c r="AC70" i="6"/>
  <c r="M70" i="6"/>
  <c r="P9" i="6"/>
  <c r="X9" i="6"/>
  <c r="AF9" i="6"/>
  <c r="N21" i="6"/>
  <c r="V21" i="6"/>
  <c r="AD21" i="6"/>
  <c r="AP21" i="6"/>
  <c r="P23" i="6"/>
  <c r="X23" i="6"/>
  <c r="L27" i="6"/>
  <c r="T27" i="6"/>
  <c r="AB27" i="6"/>
  <c r="AJ27" i="6"/>
  <c r="I28" i="6"/>
  <c r="Q28" i="6"/>
  <c r="Y28" i="6"/>
  <c r="AG28" i="6"/>
  <c r="N29" i="6"/>
  <c r="V29" i="6"/>
  <c r="AD29" i="6"/>
  <c r="AP29" i="6"/>
  <c r="K30" i="6"/>
  <c r="S30" i="6"/>
  <c r="AA30" i="6"/>
  <c r="AI30" i="6"/>
  <c r="P31" i="6"/>
  <c r="X31" i="6"/>
  <c r="E32" i="6"/>
  <c r="J33" i="6"/>
  <c r="R33" i="6"/>
  <c r="Z33" i="6"/>
  <c r="AH33" i="6"/>
  <c r="L35" i="6"/>
  <c r="T35" i="6"/>
  <c r="AB35" i="6"/>
  <c r="AJ35" i="6"/>
  <c r="I36" i="6"/>
  <c r="Q36" i="6"/>
  <c r="Y36" i="6"/>
  <c r="AG36" i="6"/>
  <c r="N37" i="6"/>
  <c r="V37" i="6"/>
  <c r="AD37" i="6"/>
  <c r="AP37" i="6"/>
  <c r="K38" i="6"/>
  <c r="S38" i="6"/>
  <c r="AA38" i="6"/>
  <c r="AI38" i="6"/>
  <c r="P39" i="6"/>
  <c r="X39" i="6"/>
  <c r="E40" i="6"/>
  <c r="K41" i="6"/>
  <c r="U41" i="6"/>
  <c r="AC42" i="6"/>
  <c r="U42" i="6"/>
  <c r="M42" i="6"/>
  <c r="Q42" i="6"/>
  <c r="AA42" i="6"/>
  <c r="N43" i="6"/>
  <c r="X43" i="6"/>
  <c r="AJ43" i="6"/>
  <c r="J44" i="6"/>
  <c r="T44" i="6"/>
  <c r="AF44" i="6"/>
  <c r="P45" i="6"/>
  <c r="Z45" i="6"/>
  <c r="AP47" i="6"/>
  <c r="AD47" i="6"/>
  <c r="V47" i="6"/>
  <c r="N47" i="6"/>
  <c r="R47" i="6"/>
  <c r="AB47" i="6"/>
  <c r="E48" i="6"/>
  <c r="AA52" i="6"/>
  <c r="AJ53" i="6"/>
  <c r="AB53" i="6"/>
  <c r="T53" i="6"/>
  <c r="L53" i="6"/>
  <c r="AH53" i="6"/>
  <c r="Z53" i="6"/>
  <c r="R53" i="6"/>
  <c r="J53" i="6"/>
  <c r="AP53" i="6"/>
  <c r="AD53" i="6"/>
  <c r="V53" i="6"/>
  <c r="N53" i="6"/>
  <c r="E54" i="6"/>
  <c r="P18" i="6"/>
  <c r="X18" i="6"/>
  <c r="AF18" i="6"/>
  <c r="P26" i="6"/>
  <c r="X26" i="6"/>
  <c r="AF26" i="6"/>
  <c r="L30" i="6"/>
  <c r="T30" i="6"/>
  <c r="AB30" i="6"/>
  <c r="AJ30" i="6"/>
  <c r="I31" i="6"/>
  <c r="Q31" i="6"/>
  <c r="Y31" i="6"/>
  <c r="AG31" i="6"/>
  <c r="K33" i="6"/>
  <c r="S33" i="6"/>
  <c r="AA33" i="6"/>
  <c r="AI33" i="6"/>
  <c r="P34" i="6"/>
  <c r="X34" i="6"/>
  <c r="AF34" i="6"/>
  <c r="J36" i="6"/>
  <c r="R36" i="6"/>
  <c r="Z36" i="6"/>
  <c r="AH36" i="6"/>
  <c r="L38" i="6"/>
  <c r="T38" i="6"/>
  <c r="AB38" i="6"/>
  <c r="AJ38" i="6"/>
  <c r="I39" i="6"/>
  <c r="Q39" i="6"/>
  <c r="Y39" i="6"/>
  <c r="AG39" i="6"/>
  <c r="AJ42" i="6"/>
  <c r="AB42" i="6"/>
  <c r="T42" i="6"/>
  <c r="L42" i="6"/>
  <c r="R42" i="6"/>
  <c r="AD42" i="6"/>
  <c r="AI45" i="6"/>
  <c r="AA45" i="6"/>
  <c r="S45" i="6"/>
  <c r="K45" i="6"/>
  <c r="Q45" i="6"/>
  <c r="AC45" i="6"/>
  <c r="M46" i="6"/>
  <c r="W46" i="6"/>
  <c r="AI46" i="6"/>
  <c r="O53" i="6"/>
  <c r="U54" i="6"/>
  <c r="P21" i="6"/>
  <c r="X21" i="6"/>
  <c r="N27" i="6"/>
  <c r="V27" i="6"/>
  <c r="AD27" i="6"/>
  <c r="K28" i="6"/>
  <c r="S28" i="6"/>
  <c r="AA28" i="6"/>
  <c r="P29" i="6"/>
  <c r="X29" i="6"/>
  <c r="M30" i="6"/>
  <c r="U30" i="6"/>
  <c r="L33" i="6"/>
  <c r="T33" i="6"/>
  <c r="AB33" i="6"/>
  <c r="N35" i="6"/>
  <c r="V35" i="6"/>
  <c r="AD35" i="6"/>
  <c r="K36" i="6"/>
  <c r="S36" i="6"/>
  <c r="AA36" i="6"/>
  <c r="P37" i="6"/>
  <c r="X37" i="6"/>
  <c r="M38" i="6"/>
  <c r="U38" i="6"/>
  <c r="AE41" i="6"/>
  <c r="W41" i="6"/>
  <c r="O41" i="6"/>
  <c r="M41" i="6"/>
  <c r="Y41" i="6"/>
  <c r="AI41" i="6"/>
  <c r="P43" i="6"/>
  <c r="AB43" i="6"/>
  <c r="AP43" i="6"/>
  <c r="L44" i="6"/>
  <c r="X44" i="6"/>
  <c r="AH44" i="6"/>
  <c r="AJ45" i="6"/>
  <c r="AB45" i="6"/>
  <c r="T45" i="6"/>
  <c r="L45" i="6"/>
  <c r="R45" i="6"/>
  <c r="AD45" i="6"/>
  <c r="AJ50" i="6"/>
  <c r="AB50" i="6"/>
  <c r="T50" i="6"/>
  <c r="L50" i="6"/>
  <c r="AH50" i="6"/>
  <c r="Z50" i="6"/>
  <c r="R50" i="6"/>
  <c r="J50" i="6"/>
  <c r="AP50" i="6"/>
  <c r="AD50" i="6"/>
  <c r="V50" i="6"/>
  <c r="N50" i="6"/>
  <c r="AG51" i="6"/>
  <c r="Y51" i="6"/>
  <c r="Q51" i="6"/>
  <c r="I51" i="6"/>
  <c r="AE51" i="6"/>
  <c r="W51" i="6"/>
  <c r="O51" i="6"/>
  <c r="AI51" i="6"/>
  <c r="AA51" i="6"/>
  <c r="S51" i="6"/>
  <c r="K51" i="6"/>
  <c r="AC51" i="6"/>
  <c r="AI52" i="6"/>
  <c r="AI56" i="6"/>
  <c r="AA56" i="6"/>
  <c r="S56" i="6"/>
  <c r="K56" i="6"/>
  <c r="AG56" i="6"/>
  <c r="Y56" i="6"/>
  <c r="Q56" i="6"/>
  <c r="I56" i="6"/>
  <c r="AC56" i="6"/>
  <c r="U56" i="6"/>
  <c r="M56" i="6"/>
  <c r="P8" i="6"/>
  <c r="X8" i="6"/>
  <c r="AF8" i="6"/>
  <c r="P16" i="6"/>
  <c r="X16" i="6"/>
  <c r="J18" i="6"/>
  <c r="R18" i="6"/>
  <c r="Z18" i="6"/>
  <c r="P24" i="6"/>
  <c r="X24" i="6"/>
  <c r="J26" i="6"/>
  <c r="R26" i="6"/>
  <c r="Z26" i="6"/>
  <c r="O27" i="6"/>
  <c r="W27" i="6"/>
  <c r="N30" i="6"/>
  <c r="V30" i="6"/>
  <c r="AD30" i="6"/>
  <c r="K31" i="6"/>
  <c r="S31" i="6"/>
  <c r="AA31" i="6"/>
  <c r="P32" i="6"/>
  <c r="X32" i="6"/>
  <c r="M33" i="6"/>
  <c r="U33" i="6"/>
  <c r="J34" i="6"/>
  <c r="R34" i="6"/>
  <c r="Z34" i="6"/>
  <c r="L36" i="6"/>
  <c r="T36" i="6"/>
  <c r="AB36" i="6"/>
  <c r="N38" i="6"/>
  <c r="V38" i="6"/>
  <c r="AD38" i="6"/>
  <c r="K39" i="6"/>
  <c r="S39" i="6"/>
  <c r="AA39" i="6"/>
  <c r="P40" i="6"/>
  <c r="X40" i="6"/>
  <c r="E41" i="6"/>
  <c r="J42" i="6"/>
  <c r="V42" i="6"/>
  <c r="AF42" i="6"/>
  <c r="AE44" i="6"/>
  <c r="W44" i="6"/>
  <c r="O44" i="6"/>
  <c r="M44" i="6"/>
  <c r="Y44" i="6"/>
  <c r="AI44" i="6"/>
  <c r="I45" i="6"/>
  <c r="U45" i="6"/>
  <c r="AE45" i="6"/>
  <c r="O46" i="6"/>
  <c r="AA46" i="6"/>
  <c r="AH48" i="6"/>
  <c r="Z48" i="6"/>
  <c r="R48" i="6"/>
  <c r="J48" i="6"/>
  <c r="AF48" i="6"/>
  <c r="X48" i="6"/>
  <c r="AJ48" i="6"/>
  <c r="AB48" i="6"/>
  <c r="T48" i="6"/>
  <c r="L48" i="6"/>
  <c r="V48" i="6"/>
  <c r="AP48" i="6"/>
  <c r="K52" i="6"/>
  <c r="W53" i="6"/>
  <c r="G57" i="6"/>
  <c r="E57" i="6"/>
  <c r="K60" i="6"/>
  <c r="P52" i="6"/>
  <c r="X52" i="6"/>
  <c r="AF52" i="6"/>
  <c r="G55" i="6"/>
  <c r="L56" i="6"/>
  <c r="T56" i="6"/>
  <c r="AB56" i="6"/>
  <c r="AJ56" i="6"/>
  <c r="N58" i="6"/>
  <c r="V58" i="6"/>
  <c r="AD58" i="6"/>
  <c r="AP58" i="6"/>
  <c r="P60" i="6"/>
  <c r="X60" i="6"/>
  <c r="AF60" i="6"/>
  <c r="M61" i="6"/>
  <c r="U61" i="6"/>
  <c r="AC61" i="6"/>
  <c r="G63" i="6"/>
  <c r="O64" i="6"/>
  <c r="X64" i="6"/>
  <c r="G65" i="6"/>
  <c r="L66" i="6"/>
  <c r="O67" i="6"/>
  <c r="AC67" i="6"/>
  <c r="S69" i="6"/>
  <c r="AG71" i="6"/>
  <c r="S73" i="6"/>
  <c r="L74" i="6"/>
  <c r="AB74" i="6"/>
  <c r="V75" i="6"/>
  <c r="U79" i="6"/>
  <c r="V80" i="6"/>
  <c r="G83" i="6"/>
  <c r="E83" i="6"/>
  <c r="Y85" i="6"/>
  <c r="Q85" i="6"/>
  <c r="I85" i="6"/>
  <c r="AG85" i="6"/>
  <c r="AE85" i="6"/>
  <c r="AC85" i="6"/>
  <c r="S85" i="6"/>
  <c r="AI85" i="6"/>
  <c r="W85" i="6"/>
  <c r="M85" i="6"/>
  <c r="O85" i="6"/>
  <c r="U102" i="6"/>
  <c r="AC102" i="6"/>
  <c r="K102" i="6"/>
  <c r="AA102" i="6"/>
  <c r="Q102" i="6"/>
  <c r="AI102" i="6"/>
  <c r="W102" i="6"/>
  <c r="AG102" i="6"/>
  <c r="I102" i="6"/>
  <c r="O102" i="6"/>
  <c r="M102" i="6"/>
  <c r="Y102" i="6"/>
  <c r="S102" i="6"/>
  <c r="AE102" i="6"/>
  <c r="AF103" i="6"/>
  <c r="V103" i="6"/>
  <c r="AD103" i="6"/>
  <c r="L103" i="6"/>
  <c r="AB103" i="6"/>
  <c r="J103" i="6"/>
  <c r="AP103" i="6"/>
  <c r="AJ103" i="6"/>
  <c r="X103" i="6"/>
  <c r="R103" i="6"/>
  <c r="T103" i="6"/>
  <c r="AH103" i="6"/>
  <c r="N103" i="6"/>
  <c r="Z103" i="6"/>
  <c r="O50" i="6"/>
  <c r="W50" i="6"/>
  <c r="AE50" i="6"/>
  <c r="L51" i="6"/>
  <c r="T51" i="6"/>
  <c r="AB51" i="6"/>
  <c r="AJ51" i="6"/>
  <c r="P55" i="6"/>
  <c r="X55" i="6"/>
  <c r="AF55" i="6"/>
  <c r="O58" i="6"/>
  <c r="W58" i="6"/>
  <c r="AE58" i="6"/>
  <c r="L59" i="6"/>
  <c r="T59" i="6"/>
  <c r="AB59" i="6"/>
  <c r="AJ59" i="6"/>
  <c r="N61" i="6"/>
  <c r="V61" i="6"/>
  <c r="AD61" i="6"/>
  <c r="AP61" i="6"/>
  <c r="P63" i="6"/>
  <c r="X63" i="6"/>
  <c r="AC64" i="6"/>
  <c r="U64" i="6"/>
  <c r="M64" i="6"/>
  <c r="P64" i="6"/>
  <c r="Y64" i="6"/>
  <c r="AH64" i="6"/>
  <c r="AH65" i="6"/>
  <c r="Z65" i="6"/>
  <c r="R65" i="6"/>
  <c r="J65" i="6"/>
  <c r="AF65" i="6"/>
  <c r="AP65" i="6"/>
  <c r="AC69" i="6"/>
  <c r="U69" i="6"/>
  <c r="M69" i="6"/>
  <c r="AG69" i="6"/>
  <c r="Y69" i="6"/>
  <c r="Q69" i="6"/>
  <c r="I69" i="6"/>
  <c r="W69" i="6"/>
  <c r="I71" i="6"/>
  <c r="U71" i="6"/>
  <c r="P74" i="6"/>
  <c r="AF74" i="6"/>
  <c r="AJ75" i="6"/>
  <c r="AB75" i="6"/>
  <c r="T75" i="6"/>
  <c r="L75" i="6"/>
  <c r="AH75" i="6"/>
  <c r="Z75" i="6"/>
  <c r="R75" i="6"/>
  <c r="J75" i="6"/>
  <c r="X75" i="6"/>
  <c r="AI76" i="6"/>
  <c r="AA76" i="6"/>
  <c r="Y76" i="6"/>
  <c r="Q76" i="6"/>
  <c r="I76" i="6"/>
  <c r="AG76" i="6"/>
  <c r="W76" i="6"/>
  <c r="O76" i="6"/>
  <c r="AC76" i="6"/>
  <c r="AC79" i="6"/>
  <c r="K79" i="6"/>
  <c r="S79" i="6"/>
  <c r="I79" i="6"/>
  <c r="AA79" i="6"/>
  <c r="Q79" i="6"/>
  <c r="W79" i="6"/>
  <c r="G80" i="6"/>
  <c r="E80" i="6"/>
  <c r="G100" i="6"/>
  <c r="E100" i="6"/>
  <c r="P58" i="6"/>
  <c r="X58" i="6"/>
  <c r="AF58" i="6"/>
  <c r="O61" i="6"/>
  <c r="W61" i="6"/>
  <c r="AE61" i="6"/>
  <c r="Z64" i="6"/>
  <c r="G66" i="6"/>
  <c r="E66" i="6"/>
  <c r="Q67" i="6"/>
  <c r="AP69" i="6"/>
  <c r="AD69" i="6"/>
  <c r="V69" i="6"/>
  <c r="N69" i="6"/>
  <c r="AJ69" i="6"/>
  <c r="AB69" i="6"/>
  <c r="T69" i="6"/>
  <c r="L69" i="6"/>
  <c r="X69" i="6"/>
  <c r="AG73" i="6"/>
  <c r="Y73" i="6"/>
  <c r="Q73" i="6"/>
  <c r="I73" i="6"/>
  <c r="AC73" i="6"/>
  <c r="U73" i="6"/>
  <c r="M73" i="6"/>
  <c r="AJ81" i="6"/>
  <c r="AB81" i="6"/>
  <c r="T81" i="6"/>
  <c r="L81" i="6"/>
  <c r="V81" i="6"/>
  <c r="AD81" i="6"/>
  <c r="AP81" i="6"/>
  <c r="J81" i="6"/>
  <c r="AH81" i="6"/>
  <c r="P81" i="6"/>
  <c r="X81" i="6"/>
  <c r="AC88" i="6"/>
  <c r="U88" i="6"/>
  <c r="M88" i="6"/>
  <c r="S88" i="6"/>
  <c r="AA88" i="6"/>
  <c r="I88" i="6"/>
  <c r="Y88" i="6"/>
  <c r="AI88" i="6"/>
  <c r="W88" i="6"/>
  <c r="K88" i="6"/>
  <c r="AE88" i="6"/>
  <c r="Q88" i="6"/>
  <c r="E99" i="6"/>
  <c r="G99" i="6"/>
  <c r="P61" i="6"/>
  <c r="X61" i="6"/>
  <c r="AF61" i="6"/>
  <c r="AI67" i="6"/>
  <c r="AA67" i="6"/>
  <c r="S67" i="6"/>
  <c r="K67" i="6"/>
  <c r="U67" i="6"/>
  <c r="G74" i="6"/>
  <c r="E74" i="6"/>
  <c r="AD80" i="6"/>
  <c r="L80" i="6"/>
  <c r="AP80" i="6"/>
  <c r="T80" i="6"/>
  <c r="AB80" i="6"/>
  <c r="J80" i="6"/>
  <c r="AH80" i="6"/>
  <c r="P80" i="6"/>
  <c r="X80" i="6"/>
  <c r="N80" i="6"/>
  <c r="AF80" i="6"/>
  <c r="AJ88" i="6"/>
  <c r="AP88" i="6"/>
  <c r="AB88" i="6"/>
  <c r="J88" i="6"/>
  <c r="R88" i="6"/>
  <c r="N88" i="6"/>
  <c r="X88" i="6"/>
  <c r="L88" i="6"/>
  <c r="AH88" i="6"/>
  <c r="AD88" i="6"/>
  <c r="P88" i="6"/>
  <c r="AG92" i="6"/>
  <c r="W92" i="6"/>
  <c r="I92" i="6"/>
  <c r="AA92" i="6"/>
  <c r="Q92" i="6"/>
  <c r="AE92" i="6"/>
  <c r="U92" i="6"/>
  <c r="Y92" i="6"/>
  <c r="K92" i="6"/>
  <c r="AI92" i="6"/>
  <c r="AC92" i="6"/>
  <c r="O92" i="6"/>
  <c r="AG97" i="6"/>
  <c r="Y97" i="6"/>
  <c r="Q97" i="6"/>
  <c r="I97" i="6"/>
  <c r="O97" i="6"/>
  <c r="U97" i="6"/>
  <c r="AA97" i="6"/>
  <c r="AE97" i="6"/>
  <c r="K97" i="6"/>
  <c r="AC97" i="6"/>
  <c r="S97" i="6"/>
  <c r="AI97" i="6"/>
  <c r="P103" i="6"/>
  <c r="T52" i="6"/>
  <c r="AB52" i="6"/>
  <c r="AJ52" i="6"/>
  <c r="P56" i="6"/>
  <c r="X56" i="6"/>
  <c r="AF56" i="6"/>
  <c r="J58" i="6"/>
  <c r="R58" i="6"/>
  <c r="Z58" i="6"/>
  <c r="AH58" i="6"/>
  <c r="L60" i="6"/>
  <c r="T60" i="6"/>
  <c r="AB60" i="6"/>
  <c r="AJ60" i="6"/>
  <c r="I61" i="6"/>
  <c r="Q61" i="6"/>
  <c r="Y61" i="6"/>
  <c r="AG61" i="6"/>
  <c r="AJ63" i="6"/>
  <c r="J64" i="6"/>
  <c r="S64" i="6"/>
  <c r="AB64" i="6"/>
  <c r="AP64" i="6"/>
  <c r="L65" i="6"/>
  <c r="AD65" i="6"/>
  <c r="AP66" i="6"/>
  <c r="AD66" i="6"/>
  <c r="V66" i="6"/>
  <c r="N66" i="6"/>
  <c r="AJ67" i="6"/>
  <c r="AB67" i="6"/>
  <c r="T67" i="6"/>
  <c r="L67" i="6"/>
  <c r="AH67" i="6"/>
  <c r="Z67" i="6"/>
  <c r="R67" i="6"/>
  <c r="J67" i="6"/>
  <c r="V67" i="6"/>
  <c r="AG67" i="6"/>
  <c r="K69" i="6"/>
  <c r="AA69" i="6"/>
  <c r="K73" i="6"/>
  <c r="AA73" i="6"/>
  <c r="T74" i="6"/>
  <c r="N75" i="6"/>
  <c r="AD75" i="6"/>
  <c r="M79" i="6"/>
  <c r="N81" i="6"/>
  <c r="O88" i="6"/>
  <c r="K50" i="6"/>
  <c r="S50" i="6"/>
  <c r="AA50" i="6"/>
  <c r="AI50" i="6"/>
  <c r="P51" i="6"/>
  <c r="X51" i="6"/>
  <c r="AF51" i="6"/>
  <c r="L55" i="6"/>
  <c r="T55" i="6"/>
  <c r="AB55" i="6"/>
  <c r="AJ55" i="6"/>
  <c r="K58" i="6"/>
  <c r="S58" i="6"/>
  <c r="AA58" i="6"/>
  <c r="AI58" i="6"/>
  <c r="P59" i="6"/>
  <c r="X59" i="6"/>
  <c r="AF59" i="6"/>
  <c r="J61" i="6"/>
  <c r="R61" i="6"/>
  <c r="Z61" i="6"/>
  <c r="AH61" i="6"/>
  <c r="L63" i="6"/>
  <c r="T63" i="6"/>
  <c r="AB63" i="6"/>
  <c r="K64" i="6"/>
  <c r="T64" i="6"/>
  <c r="AD64" i="6"/>
  <c r="V65" i="6"/>
  <c r="I67" i="6"/>
  <c r="W67" i="6"/>
  <c r="O69" i="6"/>
  <c r="AE69" i="6"/>
  <c r="AE71" i="6"/>
  <c r="W71" i="6"/>
  <c r="O71" i="6"/>
  <c r="AI71" i="6"/>
  <c r="AA71" i="6"/>
  <c r="S71" i="6"/>
  <c r="K71" i="6"/>
  <c r="AP74" i="6"/>
  <c r="AD74" i="6"/>
  <c r="V74" i="6"/>
  <c r="N74" i="6"/>
  <c r="AH74" i="6"/>
  <c r="Z74" i="6"/>
  <c r="R74" i="6"/>
  <c r="J74" i="6"/>
  <c r="X74" i="6"/>
  <c r="P75" i="6"/>
  <c r="AF75" i="6"/>
  <c r="U76" i="6"/>
  <c r="E78" i="6"/>
  <c r="G78" i="6"/>
  <c r="AE79" i="6"/>
  <c r="AJ80" i="6"/>
  <c r="T88" i="6"/>
  <c r="P46" i="6"/>
  <c r="X46" i="6"/>
  <c r="N52" i="6"/>
  <c r="V52" i="6"/>
  <c r="AD52" i="6"/>
  <c r="P54" i="6"/>
  <c r="X54" i="6"/>
  <c r="J56" i="6"/>
  <c r="R56" i="6"/>
  <c r="Z56" i="6"/>
  <c r="L58" i="6"/>
  <c r="T58" i="6"/>
  <c r="AB58" i="6"/>
  <c r="N60" i="6"/>
  <c r="V60" i="6"/>
  <c r="AD60" i="6"/>
  <c r="K61" i="6"/>
  <c r="S61" i="6"/>
  <c r="AA61" i="6"/>
  <c r="P62" i="6"/>
  <c r="X62" i="6"/>
  <c r="AP63" i="6"/>
  <c r="L64" i="6"/>
  <c r="V64" i="6"/>
  <c r="AE64" i="6"/>
  <c r="N65" i="6"/>
  <c r="J66" i="6"/>
  <c r="X66" i="6"/>
  <c r="M67" i="6"/>
  <c r="X67" i="6"/>
  <c r="AP67" i="6"/>
  <c r="P69" i="6"/>
  <c r="AF69" i="6"/>
  <c r="AH70" i="6"/>
  <c r="Z70" i="6"/>
  <c r="R70" i="6"/>
  <c r="J70" i="6"/>
  <c r="AP70" i="6"/>
  <c r="AD70" i="6"/>
  <c r="V70" i="6"/>
  <c r="N70" i="6"/>
  <c r="X70" i="6"/>
  <c r="E71" i="6"/>
  <c r="Q71" i="6"/>
  <c r="AC71" i="6"/>
  <c r="K76" i="6"/>
  <c r="AI77" i="6"/>
  <c r="Q77" i="6"/>
  <c r="Y77" i="6"/>
  <c r="O77" i="6"/>
  <c r="AG77" i="6"/>
  <c r="W77" i="6"/>
  <c r="AC77" i="6"/>
  <c r="K77" i="6"/>
  <c r="O79" i="6"/>
  <c r="AA85" i="6"/>
  <c r="AA87" i="6"/>
  <c r="I87" i="6"/>
  <c r="AI87" i="6"/>
  <c r="Q87" i="6"/>
  <c r="O87" i="6"/>
  <c r="Y87" i="6"/>
  <c r="W87" i="6"/>
  <c r="M87" i="6"/>
  <c r="AC87" i="6"/>
  <c r="S87" i="6"/>
  <c r="U87" i="6"/>
  <c r="V88" i="6"/>
  <c r="AD89" i="6"/>
  <c r="L89" i="6"/>
  <c r="X89" i="6"/>
  <c r="N89" i="6"/>
  <c r="AH89" i="6"/>
  <c r="P89" i="6"/>
  <c r="AB89" i="6"/>
  <c r="AJ89" i="6"/>
  <c r="T89" i="6"/>
  <c r="AF89" i="6"/>
  <c r="AP89" i="6"/>
  <c r="M97" i="6"/>
  <c r="P41" i="6"/>
  <c r="X41" i="6"/>
  <c r="P49" i="6"/>
  <c r="X49" i="6"/>
  <c r="M50" i="6"/>
  <c r="U50" i="6"/>
  <c r="J51" i="6"/>
  <c r="R51" i="6"/>
  <c r="Z51" i="6"/>
  <c r="N55" i="6"/>
  <c r="V55" i="6"/>
  <c r="AD55" i="6"/>
  <c r="P57" i="6"/>
  <c r="X57" i="6"/>
  <c r="M58" i="6"/>
  <c r="U58" i="6"/>
  <c r="J59" i="6"/>
  <c r="R59" i="6"/>
  <c r="Z59" i="6"/>
  <c r="L61" i="6"/>
  <c r="T61" i="6"/>
  <c r="AB61" i="6"/>
  <c r="N63" i="6"/>
  <c r="V63" i="6"/>
  <c r="AD63" i="6"/>
  <c r="N64" i="6"/>
  <c r="W64" i="6"/>
  <c r="X65" i="6"/>
  <c r="AJ65" i="6"/>
  <c r="AJ66" i="6"/>
  <c r="N67" i="6"/>
  <c r="Y67" i="6"/>
  <c r="AG68" i="6"/>
  <c r="Y68" i="6"/>
  <c r="Q68" i="6"/>
  <c r="I68" i="6"/>
  <c r="AE68" i="6"/>
  <c r="W68" i="6"/>
  <c r="O68" i="6"/>
  <c r="R69" i="6"/>
  <c r="AH69" i="6"/>
  <c r="L70" i="6"/>
  <c r="AB70" i="6"/>
  <c r="AC72" i="6"/>
  <c r="U72" i="6"/>
  <c r="M72" i="6"/>
  <c r="AI72" i="6"/>
  <c r="AA72" i="6"/>
  <c r="S72" i="6"/>
  <c r="K72" i="6"/>
  <c r="O73" i="6"/>
  <c r="AE73" i="6"/>
  <c r="E77" i="6"/>
  <c r="AG79" i="6"/>
  <c r="R80" i="6"/>
  <c r="R81" i="6"/>
  <c r="AJ84" i="6"/>
  <c r="AB84" i="6"/>
  <c r="T84" i="6"/>
  <c r="L84" i="6"/>
  <c r="AH84" i="6"/>
  <c r="X84" i="6"/>
  <c r="N84" i="6"/>
  <c r="AF84" i="6"/>
  <c r="V84" i="6"/>
  <c r="J84" i="6"/>
  <c r="AP84" i="6"/>
  <c r="Z84" i="6"/>
  <c r="P84" i="6"/>
  <c r="Z88" i="6"/>
  <c r="J89" i="6"/>
  <c r="M92" i="6"/>
  <c r="AF95" i="6"/>
  <c r="V95" i="6"/>
  <c r="AB95" i="6"/>
  <c r="J95" i="6"/>
  <c r="P95" i="6"/>
  <c r="AH95" i="6"/>
  <c r="Z95" i="6"/>
  <c r="L95" i="6"/>
  <c r="AP95" i="6"/>
  <c r="AJ95" i="6"/>
  <c r="X95" i="6"/>
  <c r="AD95" i="6"/>
  <c r="R95" i="6"/>
  <c r="E105" i="6"/>
  <c r="G105" i="6"/>
  <c r="AG82" i="6"/>
  <c r="Y82" i="6"/>
  <c r="Q82" i="6"/>
  <c r="I82" i="6"/>
  <c r="E93" i="6"/>
  <c r="G93" i="6"/>
  <c r="P72" i="6"/>
  <c r="X72" i="6"/>
  <c r="AF72" i="6"/>
  <c r="O75" i="6"/>
  <c r="W75" i="6"/>
  <c r="AE75" i="6"/>
  <c r="Y81" i="6"/>
  <c r="R82" i="6"/>
  <c r="AA82" i="6"/>
  <c r="AI84" i="6"/>
  <c r="AA84" i="6"/>
  <c r="S84" i="6"/>
  <c r="K84" i="6"/>
  <c r="Q84" i="6"/>
  <c r="AC84" i="6"/>
  <c r="AG89" i="6"/>
  <c r="W96" i="6"/>
  <c r="AC96" i="6"/>
  <c r="S96" i="6"/>
  <c r="AA96" i="6"/>
  <c r="O96" i="6"/>
  <c r="AG96" i="6"/>
  <c r="U96" i="6"/>
  <c r="E101" i="6"/>
  <c r="G101" i="6"/>
  <c r="AJ104" i="6"/>
  <c r="AB104" i="6"/>
  <c r="T104" i="6"/>
  <c r="L104" i="6"/>
  <c r="AF104" i="6"/>
  <c r="N104" i="6"/>
  <c r="V104" i="6"/>
  <c r="AP104" i="6"/>
  <c r="J104" i="6"/>
  <c r="Z104" i="6"/>
  <c r="AH104" i="6"/>
  <c r="R104" i="6"/>
  <c r="P73" i="6"/>
  <c r="X73" i="6"/>
  <c r="AF73" i="6"/>
  <c r="AF76" i="6"/>
  <c r="P78" i="6"/>
  <c r="AH78" i="6"/>
  <c r="AH79" i="6"/>
  <c r="Z79" i="6"/>
  <c r="R79" i="6"/>
  <c r="J79" i="6"/>
  <c r="AJ79" i="6"/>
  <c r="S81" i="6"/>
  <c r="AC81" i="6"/>
  <c r="L82" i="6"/>
  <c r="U82" i="6"/>
  <c r="AD82" i="6"/>
  <c r="AI86" i="6"/>
  <c r="AA86" i="6"/>
  <c r="S86" i="6"/>
  <c r="K86" i="6"/>
  <c r="Q86" i="6"/>
  <c r="Y86" i="6"/>
  <c r="K96" i="6"/>
  <c r="AE96" i="6"/>
  <c r="P104" i="6"/>
  <c r="P68" i="6"/>
  <c r="X68" i="6"/>
  <c r="L72" i="6"/>
  <c r="T72" i="6"/>
  <c r="AB72" i="6"/>
  <c r="K75" i="6"/>
  <c r="S75" i="6"/>
  <c r="AA75" i="6"/>
  <c r="P76" i="6"/>
  <c r="X76" i="6"/>
  <c r="Z78" i="6"/>
  <c r="AB79" i="6"/>
  <c r="K81" i="6"/>
  <c r="U81" i="6"/>
  <c r="M82" i="6"/>
  <c r="V82" i="6"/>
  <c r="AE82" i="6"/>
  <c r="M84" i="6"/>
  <c r="W84" i="6"/>
  <c r="AG84" i="6"/>
  <c r="AC86" i="6"/>
  <c r="AA94" i="6"/>
  <c r="Q94" i="6"/>
  <c r="I94" i="6"/>
  <c r="AC94" i="6"/>
  <c r="S94" i="6"/>
  <c r="AG94" i="6"/>
  <c r="W94" i="6"/>
  <c r="M94" i="6"/>
  <c r="U94" i="6"/>
  <c r="AI94" i="6"/>
  <c r="M96" i="6"/>
  <c r="AH105" i="6"/>
  <c r="X105" i="6"/>
  <c r="AF105" i="6"/>
  <c r="N105" i="6"/>
  <c r="AD105" i="6"/>
  <c r="L105" i="6"/>
  <c r="AJ105" i="6"/>
  <c r="T105" i="6"/>
  <c r="AB105" i="6"/>
  <c r="P71" i="6"/>
  <c r="X71" i="6"/>
  <c r="J73" i="6"/>
  <c r="R73" i="6"/>
  <c r="Z73" i="6"/>
  <c r="R78" i="6"/>
  <c r="T79" i="6"/>
  <c r="AP79" i="6"/>
  <c r="M81" i="6"/>
  <c r="N82" i="6"/>
  <c r="W82" i="6"/>
  <c r="AF82" i="6"/>
  <c r="AP83" i="6"/>
  <c r="AD83" i="6"/>
  <c r="V83" i="6"/>
  <c r="N83" i="6"/>
  <c r="R83" i="6"/>
  <c r="AB83" i="6"/>
  <c r="AI91" i="6"/>
  <c r="AA91" i="6"/>
  <c r="S91" i="6"/>
  <c r="K91" i="6"/>
  <c r="W91" i="6"/>
  <c r="Y91" i="6"/>
  <c r="O91" i="6"/>
  <c r="M91" i="6"/>
  <c r="AC91" i="6"/>
  <c r="U91" i="6"/>
  <c r="Q96" i="6"/>
  <c r="AI96" i="6"/>
  <c r="AP98" i="6"/>
  <c r="AD98" i="6"/>
  <c r="V98" i="6"/>
  <c r="N98" i="6"/>
  <c r="AH98" i="6"/>
  <c r="P98" i="6"/>
  <c r="L98" i="6"/>
  <c r="Z98" i="6"/>
  <c r="AJ98" i="6"/>
  <c r="X98" i="6"/>
  <c r="R98" i="6"/>
  <c r="T98" i="6"/>
  <c r="J105" i="6"/>
  <c r="AP105" i="6"/>
  <c r="AF91" i="6"/>
  <c r="N91" i="6"/>
  <c r="R91" i="6"/>
  <c r="AH93" i="6"/>
  <c r="P93" i="6"/>
  <c r="R93" i="6"/>
  <c r="AB93" i="6"/>
  <c r="AJ96" i="6"/>
  <c r="AB96" i="6"/>
  <c r="T96" i="6"/>
  <c r="L96" i="6"/>
  <c r="AF96" i="6"/>
  <c r="N96" i="6"/>
  <c r="AP96" i="6"/>
  <c r="J96" i="6"/>
  <c r="AH97" i="6"/>
  <c r="X97" i="6"/>
  <c r="AD97" i="6"/>
  <c r="L97" i="6"/>
  <c r="T97" i="6"/>
  <c r="AF97" i="6"/>
  <c r="G107" i="6"/>
  <c r="E107" i="6"/>
  <c r="W104" i="6"/>
  <c r="AE104" i="6"/>
  <c r="M104" i="6"/>
  <c r="AC104" i="6"/>
  <c r="S104" i="6"/>
  <c r="U104" i="6"/>
  <c r="AI104" i="6"/>
  <c r="P77" i="6"/>
  <c r="X77" i="6"/>
  <c r="AP85" i="6"/>
  <c r="AD85" i="6"/>
  <c r="P85" i="6"/>
  <c r="X85" i="6"/>
  <c r="P86" i="6"/>
  <c r="AH86" i="6"/>
  <c r="AE90" i="6"/>
  <c r="U90" i="6"/>
  <c r="Q90" i="6"/>
  <c r="AA90" i="6"/>
  <c r="X91" i="6"/>
  <c r="AH91" i="6"/>
  <c r="L93" i="6"/>
  <c r="Z96" i="6"/>
  <c r="N97" i="6"/>
  <c r="AP97" i="6"/>
  <c r="AP101" i="6"/>
  <c r="AB101" i="6"/>
  <c r="J101" i="6"/>
  <c r="AJ101" i="6"/>
  <c r="AH101" i="6"/>
  <c r="P101" i="6"/>
  <c r="T101" i="6"/>
  <c r="AF101" i="6"/>
  <c r="K104" i="6"/>
  <c r="AP106" i="6"/>
  <c r="AD106" i="6"/>
  <c r="V106" i="6"/>
  <c r="N106" i="6"/>
  <c r="AH106" i="6"/>
  <c r="P106" i="6"/>
  <c r="X106" i="6"/>
  <c r="L106" i="6"/>
  <c r="Z86" i="6"/>
  <c r="AP90" i="6"/>
  <c r="AD90" i="6"/>
  <c r="V90" i="6"/>
  <c r="N90" i="6"/>
  <c r="L90" i="6"/>
  <c r="R90" i="6"/>
  <c r="AB90" i="6"/>
  <c r="AJ91" i="6"/>
  <c r="N93" i="6"/>
  <c r="X93" i="6"/>
  <c r="P96" i="6"/>
  <c r="P97" i="6"/>
  <c r="AB97" i="6"/>
  <c r="O104" i="6"/>
  <c r="AA104" i="6"/>
  <c r="P87" i="6"/>
  <c r="X87" i="6"/>
  <c r="AH94" i="6"/>
  <c r="Z94" i="6"/>
  <c r="R94" i="6"/>
  <c r="J94" i="6"/>
  <c r="AJ94" i="6"/>
  <c r="U98" i="6"/>
  <c r="AE98" i="6"/>
  <c r="N99" i="6"/>
  <c r="AF99" i="6"/>
  <c r="AH102" i="6"/>
  <c r="Z102" i="6"/>
  <c r="R102" i="6"/>
  <c r="J102" i="6"/>
  <c r="AJ102" i="6"/>
  <c r="U106" i="6"/>
  <c r="AE106" i="6"/>
  <c r="N107" i="6"/>
  <c r="AF107" i="6"/>
  <c r="AE95" i="6"/>
  <c r="W95" i="6"/>
  <c r="O95" i="6"/>
  <c r="M95" i="6"/>
  <c r="Z99" i="6"/>
  <c r="AE103" i="6"/>
  <c r="W103" i="6"/>
  <c r="O103" i="6"/>
  <c r="M103" i="6"/>
  <c r="Z107" i="6"/>
  <c r="P92" i="6"/>
  <c r="X92" i="6"/>
  <c r="P100" i="6"/>
  <c r="X100" i="6"/>
  <c r="O88" i="5"/>
  <c r="H110" i="5"/>
  <c r="AP106" i="5"/>
  <c r="AP74" i="5"/>
  <c r="AP58" i="5"/>
  <c r="AP66" i="5"/>
  <c r="AP50" i="5"/>
  <c r="AP42" i="5"/>
  <c r="AO110" i="5"/>
  <c r="AP26" i="5"/>
  <c r="AP90" i="5"/>
  <c r="AP18" i="5"/>
  <c r="AP82" i="5"/>
  <c r="AP10" i="5"/>
  <c r="AP34" i="5"/>
  <c r="AP105" i="5"/>
  <c r="AP97" i="5"/>
  <c r="AP89" i="5"/>
  <c r="AP81" i="5"/>
  <c r="AP73" i="5"/>
  <c r="AP65" i="5"/>
  <c r="AP57" i="5"/>
  <c r="AP49" i="5"/>
  <c r="AP41" i="5"/>
  <c r="AP33" i="5"/>
  <c r="AP25" i="5"/>
  <c r="AP17" i="5"/>
  <c r="AP9" i="5"/>
  <c r="AP104" i="5"/>
  <c r="AP96" i="5"/>
  <c r="AP88" i="5"/>
  <c r="AP80" i="5"/>
  <c r="AP72" i="5"/>
  <c r="AP64" i="5"/>
  <c r="AP56" i="5"/>
  <c r="AP48" i="5"/>
  <c r="AP40" i="5"/>
  <c r="AP32" i="5"/>
  <c r="AP24" i="5"/>
  <c r="AP16" i="5"/>
  <c r="AP8" i="5"/>
  <c r="AP103" i="5"/>
  <c r="AP95" i="5"/>
  <c r="AP87" i="5"/>
  <c r="AP79" i="5"/>
  <c r="AP71" i="5"/>
  <c r="AP63" i="5"/>
  <c r="AP55" i="5"/>
  <c r="AP47" i="5"/>
  <c r="AP39" i="5"/>
  <c r="AP31" i="5"/>
  <c r="AP23" i="5"/>
  <c r="AP15" i="5"/>
  <c r="AP7" i="5"/>
  <c r="AP102" i="5"/>
  <c r="AP94" i="5"/>
  <c r="AP86" i="5"/>
  <c r="AP78" i="5"/>
  <c r="AP70" i="5"/>
  <c r="AP62" i="5"/>
  <c r="AP54" i="5"/>
  <c r="AP46" i="5"/>
  <c r="AP38" i="5"/>
  <c r="AP30" i="5"/>
  <c r="AP22" i="5"/>
  <c r="AP14" i="5"/>
  <c r="AP6" i="5"/>
  <c r="AP98" i="5"/>
  <c r="AP101" i="5"/>
  <c r="AP93" i="5"/>
  <c r="AP85" i="5"/>
  <c r="AP77" i="5"/>
  <c r="AP69" i="5"/>
  <c r="AP61" i="5"/>
  <c r="AP53" i="5"/>
  <c r="AP45" i="5"/>
  <c r="AP37" i="5"/>
  <c r="AP29" i="5"/>
  <c r="AP21" i="5"/>
  <c r="AP13" i="5"/>
  <c r="AP5" i="5"/>
  <c r="AP2" i="5"/>
  <c r="AP100" i="5"/>
  <c r="AP92" i="5"/>
  <c r="AP84" i="5"/>
  <c r="AP76" i="5"/>
  <c r="AP68" i="5"/>
  <c r="AP60" i="5"/>
  <c r="AP52" i="5"/>
  <c r="AP44" i="5"/>
  <c r="AP36" i="5"/>
  <c r="AP28" i="5"/>
  <c r="AP20" i="5"/>
  <c r="AP12" i="5"/>
  <c r="AP4" i="5"/>
  <c r="AP107" i="5"/>
  <c r="AP99" i="5"/>
  <c r="AP91" i="5"/>
  <c r="AP83" i="5"/>
  <c r="AP75" i="5"/>
  <c r="AP67" i="5"/>
  <c r="AP59" i="5"/>
  <c r="AP51" i="5"/>
  <c r="AP43" i="5"/>
  <c r="AP35" i="5"/>
  <c r="AP27" i="5"/>
  <c r="AP19" i="5"/>
  <c r="AP11" i="5"/>
  <c r="AP3" i="5"/>
  <c r="AE105" i="5"/>
  <c r="M105" i="5"/>
  <c r="W48" i="5"/>
  <c r="O48" i="5"/>
  <c r="G50" i="5"/>
  <c r="AE50" i="5" s="1"/>
  <c r="E24" i="5"/>
  <c r="G34" i="5"/>
  <c r="AA34" i="5" s="1"/>
  <c r="G40" i="5"/>
  <c r="M40" i="5" s="1"/>
  <c r="G68" i="5"/>
  <c r="AE68" i="5" s="1"/>
  <c r="G70" i="5"/>
  <c r="AA70" i="5" s="1"/>
  <c r="E105" i="5"/>
  <c r="E107" i="5"/>
  <c r="M7" i="5"/>
  <c r="G32" i="5"/>
  <c r="AE32" i="5" s="1"/>
  <c r="G64" i="5"/>
  <c r="AE64" i="5" s="1"/>
  <c r="G55" i="5"/>
  <c r="AI55" i="5" s="1"/>
  <c r="G60" i="5"/>
  <c r="AI60" i="5" s="1"/>
  <c r="G66" i="5"/>
  <c r="Q66" i="5" s="1"/>
  <c r="M71" i="5"/>
  <c r="G31" i="5"/>
  <c r="O31" i="5" s="1"/>
  <c r="G49" i="5"/>
  <c r="M49" i="5" s="1"/>
  <c r="E61" i="5"/>
  <c r="G63" i="5"/>
  <c r="Q63" i="5" s="1"/>
  <c r="E67" i="5"/>
  <c r="G98" i="5"/>
  <c r="M98" i="5" s="1"/>
  <c r="G23" i="5"/>
  <c r="AA23" i="5" s="1"/>
  <c r="E25" i="5"/>
  <c r="E52" i="5"/>
  <c r="G30" i="5"/>
  <c r="W30" i="5" s="1"/>
  <c r="E58" i="5"/>
  <c r="E84" i="5"/>
  <c r="G86" i="5"/>
  <c r="AI86" i="5" s="1"/>
  <c r="E88" i="5"/>
  <c r="G94" i="5"/>
  <c r="M94" i="5" s="1"/>
  <c r="O16" i="5"/>
  <c r="M87" i="5"/>
  <c r="M39" i="5"/>
  <c r="O104" i="5"/>
  <c r="O62" i="5"/>
  <c r="O14" i="5"/>
  <c r="M81" i="5"/>
  <c r="M33" i="5"/>
  <c r="O102" i="5"/>
  <c r="O56" i="5"/>
  <c r="O8" i="5"/>
  <c r="M79" i="5"/>
  <c r="M25" i="5"/>
  <c r="O54" i="5"/>
  <c r="O6" i="5"/>
  <c r="M73" i="5"/>
  <c r="M23" i="5"/>
  <c r="M102" i="5"/>
  <c r="M57" i="5"/>
  <c r="O80" i="5"/>
  <c r="M95" i="5"/>
  <c r="M47" i="5"/>
  <c r="O72" i="5"/>
  <c r="O22" i="5"/>
  <c r="M89" i="5"/>
  <c r="M41" i="5"/>
  <c r="M103" i="5"/>
  <c r="M63" i="5"/>
  <c r="O77" i="5"/>
  <c r="O61" i="5"/>
  <c r="O53" i="5"/>
  <c r="O45" i="5"/>
  <c r="O37" i="5"/>
  <c r="O29" i="5"/>
  <c r="O13" i="5"/>
  <c r="O5" i="5"/>
  <c r="M62" i="5"/>
  <c r="M54" i="5"/>
  <c r="M30" i="5"/>
  <c r="M22" i="5"/>
  <c r="M14" i="5"/>
  <c r="M6" i="5"/>
  <c r="O92" i="5"/>
  <c r="O84" i="5"/>
  <c r="O76" i="5"/>
  <c r="O68" i="5"/>
  <c r="O60" i="5"/>
  <c r="O52" i="5"/>
  <c r="O44" i="5"/>
  <c r="O36" i="5"/>
  <c r="O28" i="5"/>
  <c r="O20" i="5"/>
  <c r="O12" i="5"/>
  <c r="O4" i="5"/>
  <c r="M77" i="5"/>
  <c r="M61" i="5"/>
  <c r="M53" i="5"/>
  <c r="M45" i="5"/>
  <c r="M29" i="5"/>
  <c r="M13" i="5"/>
  <c r="M5" i="5"/>
  <c r="O107" i="5"/>
  <c r="O91" i="5"/>
  <c r="O83" i="5"/>
  <c r="O75" i="5"/>
  <c r="O67" i="5"/>
  <c r="O51" i="5"/>
  <c r="O43" i="5"/>
  <c r="O35" i="5"/>
  <c r="O19" i="5"/>
  <c r="O11" i="5"/>
  <c r="O3" i="5"/>
  <c r="M92" i="5"/>
  <c r="M76" i="5"/>
  <c r="M68" i="5"/>
  <c r="M60" i="5"/>
  <c r="M52" i="5"/>
  <c r="M44" i="5"/>
  <c r="M36" i="5"/>
  <c r="M28" i="5"/>
  <c r="M20" i="5"/>
  <c r="O98" i="5"/>
  <c r="O90" i="5"/>
  <c r="O66" i="5"/>
  <c r="O58" i="5"/>
  <c r="O50" i="5"/>
  <c r="O42" i="5"/>
  <c r="O26" i="5"/>
  <c r="O18" i="5"/>
  <c r="M107" i="5"/>
  <c r="M51" i="5"/>
  <c r="M43" i="5"/>
  <c r="M35" i="5"/>
  <c r="M19" i="5"/>
  <c r="M3" i="5"/>
  <c r="O105" i="5"/>
  <c r="O97" i="5"/>
  <c r="O81" i="5"/>
  <c r="O73" i="5"/>
  <c r="O65" i="5"/>
  <c r="O57" i="5"/>
  <c r="O49" i="5"/>
  <c r="O41" i="5"/>
  <c r="O33" i="5"/>
  <c r="O17" i="5"/>
  <c r="O9" i="5"/>
  <c r="M66" i="5"/>
  <c r="M58" i="5"/>
  <c r="M50" i="5"/>
  <c r="M42" i="5"/>
  <c r="M34" i="5"/>
  <c r="M26" i="5"/>
  <c r="M18" i="5"/>
  <c r="O64" i="5"/>
  <c r="O32" i="5"/>
  <c r="O24" i="5"/>
  <c r="O103" i="5"/>
  <c r="O87" i="5"/>
  <c r="O79" i="5"/>
  <c r="O47" i="5"/>
  <c r="O39" i="5"/>
  <c r="O23" i="5"/>
  <c r="M104" i="5"/>
  <c r="M80" i="5"/>
  <c r="M72" i="5"/>
  <c r="M64" i="5"/>
  <c r="M56" i="5"/>
  <c r="M48" i="5"/>
  <c r="M32" i="5"/>
  <c r="M8" i="5"/>
  <c r="P100" i="5"/>
  <c r="P80" i="5"/>
  <c r="P72" i="5"/>
  <c r="N105" i="5"/>
  <c r="N97" i="5"/>
  <c r="N71" i="5"/>
  <c r="P55" i="5"/>
  <c r="N48" i="5"/>
  <c r="P46" i="5"/>
  <c r="N37" i="5"/>
  <c r="P30" i="5"/>
  <c r="N25" i="5"/>
  <c r="N79" i="5"/>
  <c r="P62" i="5"/>
  <c r="P8" i="5"/>
  <c r="P89" i="5"/>
  <c r="P39" i="5"/>
  <c r="P16" i="5"/>
  <c r="P104" i="5"/>
  <c r="P87" i="5"/>
  <c r="P54" i="5"/>
  <c r="P37" i="5"/>
  <c r="P15" i="5"/>
  <c r="N65" i="5"/>
  <c r="N46" i="5"/>
  <c r="N24" i="5"/>
  <c r="P103" i="5"/>
  <c r="P86" i="5"/>
  <c r="P69" i="5"/>
  <c r="P48" i="5"/>
  <c r="P33" i="5"/>
  <c r="P14" i="5"/>
  <c r="N102" i="5"/>
  <c r="N86" i="5"/>
  <c r="N63" i="5"/>
  <c r="N41" i="5"/>
  <c r="N23" i="5"/>
  <c r="P81" i="5"/>
  <c r="P63" i="5"/>
  <c r="P47" i="5"/>
  <c r="P31" i="5"/>
  <c r="P13" i="5"/>
  <c r="N100" i="5"/>
  <c r="N81" i="5"/>
  <c r="N39" i="5"/>
  <c r="N18" i="5"/>
  <c r="N57" i="5"/>
  <c r="P96" i="5"/>
  <c r="P79" i="5"/>
  <c r="P61" i="5"/>
  <c r="P45" i="5"/>
  <c r="P7" i="5"/>
  <c r="N96" i="5"/>
  <c r="N77" i="5"/>
  <c r="N56" i="5"/>
  <c r="N33" i="5"/>
  <c r="N15" i="5"/>
  <c r="P95" i="5"/>
  <c r="P77" i="5"/>
  <c r="P57" i="5"/>
  <c r="P41" i="5"/>
  <c r="P23" i="5"/>
  <c r="P6" i="5"/>
  <c r="N95" i="5"/>
  <c r="N73" i="5"/>
  <c r="N54" i="5"/>
  <c r="P94" i="5"/>
  <c r="P73" i="5"/>
  <c r="P56" i="5"/>
  <c r="P40" i="5"/>
  <c r="P21" i="5"/>
  <c r="N106" i="5"/>
  <c r="N94" i="5"/>
  <c r="N72" i="5"/>
  <c r="N49" i="5"/>
  <c r="N30" i="5"/>
  <c r="N11" i="3"/>
  <c r="J89" i="3"/>
  <c r="V53" i="3"/>
  <c r="N10" i="3"/>
  <c r="L73" i="3"/>
  <c r="M68" i="3"/>
  <c r="N77" i="3"/>
  <c r="N90" i="3"/>
  <c r="U5" i="3"/>
  <c r="N41" i="3"/>
  <c r="Q101" i="3"/>
  <c r="N68" i="3"/>
  <c r="M38" i="3"/>
  <c r="Q7" i="3"/>
  <c r="R89" i="3"/>
  <c r="L23" i="3"/>
  <c r="I111" i="3"/>
  <c r="O68" i="3"/>
  <c r="S7" i="3"/>
  <c r="S72" i="3"/>
  <c r="U88" i="3"/>
  <c r="N9" i="5"/>
  <c r="N7" i="5"/>
  <c r="P64" i="5"/>
  <c r="P32" i="5"/>
  <c r="N6" i="5"/>
  <c r="N5" i="5"/>
  <c r="P101" i="5"/>
  <c r="P93" i="5"/>
  <c r="P85" i="5"/>
  <c r="P53" i="5"/>
  <c r="P29" i="5"/>
  <c r="P5" i="5"/>
  <c r="N78" i="5"/>
  <c r="N70" i="5"/>
  <c r="N38" i="5"/>
  <c r="N4" i="5"/>
  <c r="P92" i="5"/>
  <c r="P84" i="5"/>
  <c r="P76" i="5"/>
  <c r="P68" i="5"/>
  <c r="P60" i="5"/>
  <c r="P52" i="5"/>
  <c r="P44" i="5"/>
  <c r="P36" i="5"/>
  <c r="P28" i="5"/>
  <c r="P20" i="5"/>
  <c r="P12" i="5"/>
  <c r="P4" i="5"/>
  <c r="N93" i="5"/>
  <c r="N85" i="5"/>
  <c r="N69" i="5"/>
  <c r="N61" i="5"/>
  <c r="N45" i="5"/>
  <c r="N29" i="5"/>
  <c r="N21" i="5"/>
  <c r="N13" i="5"/>
  <c r="P107" i="5"/>
  <c r="P99" i="5"/>
  <c r="P91" i="5"/>
  <c r="P83" i="5"/>
  <c r="P75" i="5"/>
  <c r="P67" i="5"/>
  <c r="P59" i="5"/>
  <c r="P51" i="5"/>
  <c r="P43" i="5"/>
  <c r="P35" i="5"/>
  <c r="P27" i="5"/>
  <c r="P19" i="5"/>
  <c r="P11" i="5"/>
  <c r="P3" i="5"/>
  <c r="N84" i="5"/>
  <c r="N76" i="5"/>
  <c r="N68" i="5"/>
  <c r="N60" i="5"/>
  <c r="N52" i="5"/>
  <c r="N44" i="5"/>
  <c r="N36" i="5"/>
  <c r="N20" i="5"/>
  <c r="N12" i="5"/>
  <c r="P106" i="5"/>
  <c r="P98" i="5"/>
  <c r="P90" i="5"/>
  <c r="P82" i="5"/>
  <c r="P74" i="5"/>
  <c r="P66" i="5"/>
  <c r="P58" i="5"/>
  <c r="P50" i="5"/>
  <c r="P42" i="5"/>
  <c r="P34" i="5"/>
  <c r="P26" i="5"/>
  <c r="P10" i="5"/>
  <c r="N107" i="5"/>
  <c r="N99" i="5"/>
  <c r="N91" i="5"/>
  <c r="N83" i="5"/>
  <c r="N75" i="5"/>
  <c r="N67" i="5"/>
  <c r="N59" i="5"/>
  <c r="N51" i="5"/>
  <c r="N43" i="5"/>
  <c r="N35" i="5"/>
  <c r="N27" i="5"/>
  <c r="N19" i="5"/>
  <c r="N11" i="5"/>
  <c r="N3" i="5"/>
  <c r="P88" i="5"/>
  <c r="N17" i="5"/>
  <c r="N88" i="5"/>
  <c r="N64" i="5"/>
  <c r="N40" i="5"/>
  <c r="N32" i="5"/>
  <c r="P70" i="5"/>
  <c r="P38" i="5"/>
  <c r="P22" i="5"/>
  <c r="N103" i="5"/>
  <c r="N55" i="5"/>
  <c r="N22" i="5"/>
  <c r="P105" i="5"/>
  <c r="P65" i="5"/>
  <c r="P25" i="5"/>
  <c r="P17" i="5"/>
  <c r="P9" i="5"/>
  <c r="N98" i="5"/>
  <c r="N90" i="5"/>
  <c r="N82" i="5"/>
  <c r="N74" i="5"/>
  <c r="N50" i="5"/>
  <c r="N42" i="5"/>
  <c r="N26" i="5"/>
  <c r="N10" i="5"/>
  <c r="I104" i="5"/>
  <c r="S36" i="5"/>
  <c r="K72" i="5"/>
  <c r="U104" i="5"/>
  <c r="W62" i="5"/>
  <c r="Q77" i="5"/>
  <c r="S91" i="5"/>
  <c r="Y91" i="5"/>
  <c r="Q41" i="5"/>
  <c r="AG53" i="5"/>
  <c r="R79" i="5"/>
  <c r="AD82" i="5"/>
  <c r="U28" i="5"/>
  <c r="S44" i="5"/>
  <c r="I70" i="5"/>
  <c r="I76" i="5"/>
  <c r="AC103" i="5"/>
  <c r="AG28" i="5"/>
  <c r="Q76" i="5"/>
  <c r="S81" i="5"/>
  <c r="AC66" i="5"/>
  <c r="K47" i="5"/>
  <c r="U50" i="5"/>
  <c r="Q70" i="5"/>
  <c r="AI81" i="5"/>
  <c r="R86" i="5"/>
  <c r="AC70" i="5"/>
  <c r="W73" i="5"/>
  <c r="AG80" i="5"/>
  <c r="AC92" i="5"/>
  <c r="L93" i="5"/>
  <c r="AF65" i="5"/>
  <c r="T93" i="5"/>
  <c r="L36" i="5"/>
  <c r="X81" i="5"/>
  <c r="AJ93" i="5"/>
  <c r="T22" i="5"/>
  <c r="V51" i="5"/>
  <c r="V55" i="5"/>
  <c r="AG47" i="5"/>
  <c r="AA79" i="5"/>
  <c r="AG8" i="5"/>
  <c r="W18" i="5"/>
  <c r="AC34" i="5"/>
  <c r="AD35" i="5"/>
  <c r="AJ36" i="5"/>
  <c r="AH38" i="5"/>
  <c r="T68" i="5"/>
  <c r="AF79" i="5"/>
  <c r="W88" i="5"/>
  <c r="AE103" i="5"/>
  <c r="Y104" i="5"/>
  <c r="I13" i="5"/>
  <c r="AE34" i="5"/>
  <c r="AJ38" i="5"/>
  <c r="I55" i="5"/>
  <c r="S63" i="5"/>
  <c r="Q64" i="5"/>
  <c r="AB68" i="5"/>
  <c r="Y72" i="5"/>
  <c r="AC56" i="5"/>
  <c r="Y63" i="5"/>
  <c r="U64" i="5"/>
  <c r="V82" i="5"/>
  <c r="J93" i="5"/>
  <c r="S92" i="5"/>
  <c r="AB77" i="5"/>
  <c r="AJ82" i="5"/>
  <c r="U92" i="5"/>
  <c r="AA63" i="5"/>
  <c r="Q79" i="5"/>
  <c r="AA105" i="5"/>
  <c r="AH99" i="5"/>
  <c r="J107" i="5"/>
  <c r="AF103" i="5"/>
  <c r="AB107" i="5"/>
  <c r="L107" i="5"/>
  <c r="R94" i="5"/>
  <c r="V94" i="5"/>
  <c r="T91" i="5"/>
  <c r="V91" i="5"/>
  <c r="AF96" i="5"/>
  <c r="K87" i="5"/>
  <c r="I87" i="5"/>
  <c r="I79" i="5"/>
  <c r="L82" i="5"/>
  <c r="Q87" i="5"/>
  <c r="W80" i="5"/>
  <c r="AE87" i="5"/>
  <c r="U70" i="5"/>
  <c r="AA72" i="5"/>
  <c r="R76" i="5"/>
  <c r="AE77" i="5"/>
  <c r="X75" i="5"/>
  <c r="Q68" i="5"/>
  <c r="Y70" i="5"/>
  <c r="AC72" i="5"/>
  <c r="V76" i="5"/>
  <c r="AI77" i="5"/>
  <c r="AE70" i="5"/>
  <c r="Q58" i="5"/>
  <c r="AG63" i="5"/>
  <c r="U58" i="5"/>
  <c r="X61" i="5"/>
  <c r="AB61" i="5"/>
  <c r="K67" i="5"/>
  <c r="K63" i="5"/>
  <c r="AB67" i="5"/>
  <c r="AD50" i="5"/>
  <c r="AI53" i="5"/>
  <c r="AE56" i="5"/>
  <c r="I53" i="5"/>
  <c r="L51" i="5"/>
  <c r="K53" i="5"/>
  <c r="Z54" i="5"/>
  <c r="T55" i="5"/>
  <c r="S56" i="5"/>
  <c r="AC53" i="5"/>
  <c r="AH54" i="5"/>
  <c r="J37" i="5"/>
  <c r="U36" i="5"/>
  <c r="L37" i="5"/>
  <c r="K39" i="5"/>
  <c r="AA36" i="5"/>
  <c r="R38" i="5"/>
  <c r="Q39" i="5"/>
  <c r="S39" i="5"/>
  <c r="Z37" i="5"/>
  <c r="K36" i="5"/>
  <c r="AB37" i="5"/>
  <c r="R37" i="5"/>
  <c r="AH37" i="5"/>
  <c r="U42" i="5"/>
  <c r="Q33" i="5"/>
  <c r="K29" i="5"/>
  <c r="AE33" i="5"/>
  <c r="I28" i="5"/>
  <c r="S29" i="5"/>
  <c r="Q32" i="5"/>
  <c r="AI34" i="5"/>
  <c r="K34" i="5"/>
  <c r="Y25" i="5"/>
  <c r="S28" i="5"/>
  <c r="U29" i="5"/>
  <c r="AC32" i="5"/>
  <c r="S34" i="5"/>
  <c r="Q13" i="5"/>
  <c r="K13" i="5"/>
  <c r="AE17" i="5"/>
  <c r="Y13" i="5"/>
  <c r="U19" i="5"/>
  <c r="AA13" i="5"/>
  <c r="L22" i="5"/>
  <c r="Q3" i="5"/>
  <c r="I5" i="5"/>
  <c r="AJ106" i="5"/>
  <c r="V107" i="5"/>
  <c r="AH106" i="5"/>
  <c r="Z107" i="5"/>
  <c r="AD106" i="5"/>
  <c r="AD88" i="5"/>
  <c r="X94" i="5"/>
  <c r="AD94" i="5"/>
  <c r="AF94" i="5"/>
  <c r="AD96" i="5"/>
  <c r="X84" i="5"/>
  <c r="Z84" i="5"/>
  <c r="AH84" i="5"/>
  <c r="AJ85" i="5"/>
  <c r="R82" i="5"/>
  <c r="AD76" i="5"/>
  <c r="V73" i="5"/>
  <c r="AF76" i="5"/>
  <c r="X73" i="5"/>
  <c r="L76" i="5"/>
  <c r="L67" i="5"/>
  <c r="Z63" i="5"/>
  <c r="Z65" i="5"/>
  <c r="AD65" i="5"/>
  <c r="V67" i="5"/>
  <c r="X67" i="5"/>
  <c r="Z55" i="5"/>
  <c r="AH51" i="5"/>
  <c r="AB46" i="5"/>
  <c r="Z46" i="5"/>
  <c r="AH35" i="5"/>
  <c r="AH43" i="5"/>
  <c r="T44" i="5"/>
  <c r="T45" i="5"/>
  <c r="AD42" i="5"/>
  <c r="AJ43" i="5"/>
  <c r="AD44" i="5"/>
  <c r="Z45" i="5"/>
  <c r="AF42" i="5"/>
  <c r="L44" i="5"/>
  <c r="AJ44" i="5"/>
  <c r="AH36" i="5"/>
  <c r="X26" i="5"/>
  <c r="V33" i="5"/>
  <c r="AF32" i="5"/>
  <c r="AH32" i="5"/>
  <c r="AF33" i="5"/>
  <c r="AB21" i="5"/>
  <c r="X22" i="5"/>
  <c r="Z21" i="5"/>
  <c r="AH21" i="5"/>
  <c r="AH22" i="5"/>
  <c r="T21" i="5"/>
  <c r="R7" i="5"/>
  <c r="L9" i="5"/>
  <c r="AB10" i="5"/>
  <c r="J9" i="5"/>
  <c r="T7" i="5"/>
  <c r="AH10" i="5"/>
  <c r="AB7" i="5"/>
  <c r="AH7" i="5"/>
  <c r="T9" i="5"/>
  <c r="R9" i="5"/>
  <c r="AF3" i="5"/>
  <c r="AJ7" i="5"/>
  <c r="AJ9" i="5"/>
  <c r="V90" i="5"/>
  <c r="R8" i="5"/>
  <c r="AF13" i="5"/>
  <c r="AD68" i="5"/>
  <c r="AH103" i="5"/>
  <c r="T12" i="5"/>
  <c r="J61" i="5"/>
  <c r="Z73" i="5"/>
  <c r="AH79" i="5"/>
  <c r="J98" i="5"/>
  <c r="J99" i="5"/>
  <c r="J103" i="5"/>
  <c r="J10" i="5"/>
  <c r="V12" i="5"/>
  <c r="J13" i="5"/>
  <c r="AH13" i="5"/>
  <c r="T29" i="5"/>
  <c r="L35" i="5"/>
  <c r="L54" i="5"/>
  <c r="AH56" i="5"/>
  <c r="X59" i="5"/>
  <c r="AH60" i="5"/>
  <c r="L68" i="5"/>
  <c r="AH68" i="5"/>
  <c r="J73" i="5"/>
  <c r="AB73" i="5"/>
  <c r="AJ84" i="5"/>
  <c r="AH86" i="5"/>
  <c r="T98" i="5"/>
  <c r="L99" i="5"/>
  <c r="T100" i="5"/>
  <c r="J106" i="5"/>
  <c r="T4" i="5"/>
  <c r="Z9" i="5"/>
  <c r="R10" i="5"/>
  <c r="AB12" i="5"/>
  <c r="L15" i="5"/>
  <c r="V36" i="5"/>
  <c r="Z51" i="5"/>
  <c r="R56" i="5"/>
  <c r="L61" i="5"/>
  <c r="AH67" i="5"/>
  <c r="AJ68" i="5"/>
  <c r="L73" i="5"/>
  <c r="AF73" i="5"/>
  <c r="X76" i="5"/>
  <c r="J77" i="5"/>
  <c r="J84" i="5"/>
  <c r="T88" i="5"/>
  <c r="V98" i="5"/>
  <c r="Z99" i="5"/>
  <c r="X100" i="5"/>
  <c r="L106" i="5"/>
  <c r="R69" i="5"/>
  <c r="AJ2" i="5"/>
  <c r="L12" i="5"/>
  <c r="X17" i="5"/>
  <c r="J56" i="5"/>
  <c r="AD61" i="5"/>
  <c r="J70" i="5"/>
  <c r="AF56" i="5"/>
  <c r="J60" i="5"/>
  <c r="AB90" i="5"/>
  <c r="V4" i="5"/>
  <c r="AD9" i="5"/>
  <c r="T10" i="5"/>
  <c r="X11" i="5"/>
  <c r="AD12" i="5"/>
  <c r="R15" i="5"/>
  <c r="J36" i="5"/>
  <c r="Z36" i="5"/>
  <c r="AB51" i="5"/>
  <c r="Z76" i="5"/>
  <c r="L77" i="5"/>
  <c r="L84" i="5"/>
  <c r="L86" i="5"/>
  <c r="Z98" i="5"/>
  <c r="AB99" i="5"/>
  <c r="AD107" i="5"/>
  <c r="AD56" i="5"/>
  <c r="T69" i="5"/>
  <c r="AF8" i="5"/>
  <c r="J68" i="5"/>
  <c r="V69" i="5"/>
  <c r="AB4" i="5"/>
  <c r="AH9" i="5"/>
  <c r="Z10" i="5"/>
  <c r="AJ12" i="5"/>
  <c r="T15" i="5"/>
  <c r="L21" i="5"/>
  <c r="J22" i="5"/>
  <c r="R32" i="5"/>
  <c r="V46" i="5"/>
  <c r="J51" i="5"/>
  <c r="AD51" i="5"/>
  <c r="X54" i="5"/>
  <c r="V61" i="5"/>
  <c r="R68" i="5"/>
  <c r="J76" i="5"/>
  <c r="AB76" i="5"/>
  <c r="J82" i="5"/>
  <c r="X88" i="5"/>
  <c r="T96" i="5"/>
  <c r="R106" i="5"/>
  <c r="S75" i="5"/>
  <c r="AC75" i="5"/>
  <c r="K75" i="5"/>
  <c r="U75" i="5"/>
  <c r="AF28" i="5"/>
  <c r="R28" i="5"/>
  <c r="AB28" i="5"/>
  <c r="AJ28" i="5"/>
  <c r="V28" i="5"/>
  <c r="Z28" i="5"/>
  <c r="L28" i="5"/>
  <c r="V34" i="5"/>
  <c r="X34" i="5"/>
  <c r="AI84" i="5"/>
  <c r="U84" i="5"/>
  <c r="I84" i="5"/>
  <c r="AG84" i="5"/>
  <c r="S84" i="5"/>
  <c r="Q84" i="5"/>
  <c r="AC84" i="5"/>
  <c r="K84" i="5"/>
  <c r="AA84" i="5"/>
  <c r="Y84" i="5"/>
  <c r="Y95" i="5"/>
  <c r="W95" i="5"/>
  <c r="U95" i="5"/>
  <c r="AG95" i="5"/>
  <c r="AE95" i="5"/>
  <c r="I95" i="5"/>
  <c r="J28" i="5"/>
  <c r="K31" i="5"/>
  <c r="Y31" i="5"/>
  <c r="AF19" i="5"/>
  <c r="AJ19" i="5"/>
  <c r="T19" i="5"/>
  <c r="AH19" i="5"/>
  <c r="R19" i="5"/>
  <c r="AD19" i="5"/>
  <c r="AB19" i="5"/>
  <c r="L19" i="5"/>
  <c r="AD20" i="5"/>
  <c r="AF30" i="5"/>
  <c r="T30" i="5"/>
  <c r="AJ30" i="5"/>
  <c r="R30" i="5"/>
  <c r="L30" i="5"/>
  <c r="J30" i="5"/>
  <c r="AH30" i="5"/>
  <c r="AB30" i="5"/>
  <c r="AB66" i="5"/>
  <c r="X66" i="5"/>
  <c r="AJ66" i="5"/>
  <c r="AD66" i="5"/>
  <c r="AC7" i="5"/>
  <c r="K7" i="5"/>
  <c r="AA7" i="5"/>
  <c r="U7" i="5"/>
  <c r="V14" i="5"/>
  <c r="AJ18" i="5"/>
  <c r="AD18" i="5"/>
  <c r="V18" i="5"/>
  <c r="J19" i="5"/>
  <c r="Z27" i="5"/>
  <c r="T28" i="5"/>
  <c r="I30" i="5"/>
  <c r="AG60" i="5"/>
  <c r="Y60" i="5"/>
  <c r="W60" i="5"/>
  <c r="K60" i="5"/>
  <c r="AF78" i="5"/>
  <c r="T78" i="5"/>
  <c r="R78" i="5"/>
  <c r="AE83" i="5"/>
  <c r="K83" i="5"/>
  <c r="W83" i="5"/>
  <c r="S4" i="5"/>
  <c r="AC4" i="5"/>
  <c r="AF58" i="5"/>
  <c r="L58" i="5"/>
  <c r="AJ58" i="5"/>
  <c r="AH20" i="5"/>
  <c r="AB20" i="5"/>
  <c r="V20" i="5"/>
  <c r="T20" i="5"/>
  <c r="L20" i="5"/>
  <c r="U107" i="5"/>
  <c r="AG107" i="5"/>
  <c r="K107" i="5"/>
  <c r="AA107" i="5"/>
  <c r="AD2" i="5"/>
  <c r="AH2" i="5"/>
  <c r="Z2" i="5"/>
  <c r="R2" i="5"/>
  <c r="T2" i="5"/>
  <c r="AF31" i="5"/>
  <c r="Z31" i="5"/>
  <c r="J31" i="5"/>
  <c r="L2" i="5"/>
  <c r="W17" i="5"/>
  <c r="AC24" i="5"/>
  <c r="Y24" i="5"/>
  <c r="Q24" i="5"/>
  <c r="S31" i="5"/>
  <c r="AF60" i="5"/>
  <c r="R60" i="5"/>
  <c r="AD60" i="5"/>
  <c r="AB60" i="5"/>
  <c r="Z60" i="5"/>
  <c r="L60" i="5"/>
  <c r="V60" i="5"/>
  <c r="T60" i="5"/>
  <c r="AA75" i="5"/>
  <c r="AH78" i="5"/>
  <c r="AD6" i="5"/>
  <c r="AH28" i="5"/>
  <c r="L62" i="5"/>
  <c r="X62" i="5"/>
  <c r="V6" i="5"/>
  <c r="Q49" i="5"/>
  <c r="AG49" i="5"/>
  <c r="T58" i="5"/>
  <c r="AJ14" i="5"/>
  <c r="AD14" i="5"/>
  <c r="AF27" i="5"/>
  <c r="T27" i="5"/>
  <c r="R27" i="5"/>
  <c r="AJ27" i="5"/>
  <c r="J27" i="5"/>
  <c r="AH27" i="5"/>
  <c r="L27" i="5"/>
  <c r="AD27" i="5"/>
  <c r="Q30" i="5"/>
  <c r="AI30" i="5"/>
  <c r="K30" i="5"/>
  <c r="U37" i="5"/>
  <c r="AC37" i="5"/>
  <c r="K37" i="5"/>
  <c r="AA37" i="5"/>
  <c r="S37" i="5"/>
  <c r="AI89" i="5"/>
  <c r="V25" i="5"/>
  <c r="AJ25" i="5"/>
  <c r="AF25" i="5"/>
  <c r="L25" i="5"/>
  <c r="V27" i="5"/>
  <c r="V89" i="5"/>
  <c r="T89" i="5"/>
  <c r="AB2" i="5"/>
  <c r="AG5" i="5"/>
  <c r="Y5" i="5"/>
  <c r="AI5" i="5"/>
  <c r="U6" i="5"/>
  <c r="W16" i="5"/>
  <c r="AG16" i="5"/>
  <c r="AE16" i="5"/>
  <c r="I16" i="5"/>
  <c r="V19" i="5"/>
  <c r="AD24" i="5"/>
  <c r="Z24" i="5"/>
  <c r="AB25" i="5"/>
  <c r="AD28" i="5"/>
  <c r="Y30" i="5"/>
  <c r="X31" i="5"/>
  <c r="AI37" i="5"/>
  <c r="AF43" i="5"/>
  <c r="Z43" i="5"/>
  <c r="J43" i="5"/>
  <c r="V43" i="5"/>
  <c r="T43" i="5"/>
  <c r="AD43" i="5"/>
  <c r="AB43" i="5"/>
  <c r="R43" i="5"/>
  <c r="AF52" i="5"/>
  <c r="V52" i="5"/>
  <c r="T52" i="5"/>
  <c r="AJ52" i="5"/>
  <c r="R52" i="5"/>
  <c r="AH52" i="5"/>
  <c r="AB52" i="5"/>
  <c r="Z52" i="5"/>
  <c r="J52" i="5"/>
  <c r="L52" i="5"/>
  <c r="R59" i="5"/>
  <c r="AJ59" i="5"/>
  <c r="L59" i="5"/>
  <c r="AD59" i="5"/>
  <c r="AF59" i="5"/>
  <c r="AI75" i="5"/>
  <c r="X80" i="5"/>
  <c r="L80" i="5"/>
  <c r="AF83" i="5"/>
  <c r="AD83" i="5"/>
  <c r="L83" i="5"/>
  <c r="AB83" i="5"/>
  <c r="Z83" i="5"/>
  <c r="J83" i="5"/>
  <c r="AH83" i="5"/>
  <c r="V83" i="5"/>
  <c r="R83" i="5"/>
  <c r="T83" i="5"/>
  <c r="Z15" i="5"/>
  <c r="AF17" i="5"/>
  <c r="AF49" i="5"/>
  <c r="AD49" i="5"/>
  <c r="V49" i="5"/>
  <c r="U61" i="5"/>
  <c r="I61" i="5"/>
  <c r="AG61" i="5"/>
  <c r="S61" i="5"/>
  <c r="Y64" i="5"/>
  <c r="AC64" i="5"/>
  <c r="AA64" i="5"/>
  <c r="K64" i="5"/>
  <c r="W64" i="5"/>
  <c r="AD4" i="5"/>
  <c r="Z7" i="5"/>
  <c r="AH8" i="5"/>
  <c r="AB15" i="5"/>
  <c r="AJ21" i="5"/>
  <c r="AF29" i="5"/>
  <c r="Y32" i="5"/>
  <c r="T35" i="5"/>
  <c r="AC36" i="5"/>
  <c r="AE39" i="5"/>
  <c r="AA39" i="5"/>
  <c r="I39" i="5"/>
  <c r="AG39" i="5"/>
  <c r="AD64" i="5"/>
  <c r="Z64" i="5"/>
  <c r="J64" i="5"/>
  <c r="Y65" i="5"/>
  <c r="K28" i="5"/>
  <c r="W32" i="5"/>
  <c r="R35" i="5"/>
  <c r="AJ35" i="5"/>
  <c r="AF38" i="5"/>
  <c r="AB38" i="5"/>
  <c r="Z38" i="5"/>
  <c r="AI64" i="5"/>
  <c r="AH85" i="5"/>
  <c r="T85" i="5"/>
  <c r="R85" i="5"/>
  <c r="L85" i="5"/>
  <c r="J85" i="5"/>
  <c r="L4" i="5"/>
  <c r="AJ4" i="5"/>
  <c r="J7" i="5"/>
  <c r="V9" i="5"/>
  <c r="AJ10" i="5"/>
  <c r="R13" i="5"/>
  <c r="AH15" i="5"/>
  <c r="J21" i="5"/>
  <c r="AF22" i="5"/>
  <c r="AB26" i="5"/>
  <c r="AA28" i="5"/>
  <c r="AI29" i="5"/>
  <c r="I32" i="5"/>
  <c r="W34" i="5"/>
  <c r="V35" i="5"/>
  <c r="R36" i="5"/>
  <c r="L38" i="5"/>
  <c r="AH39" i="5"/>
  <c r="AF39" i="5"/>
  <c r="J39" i="5"/>
  <c r="AI39" i="5"/>
  <c r="AI45" i="5"/>
  <c r="AC45" i="5"/>
  <c r="K45" i="5"/>
  <c r="AE58" i="5"/>
  <c r="AC58" i="5"/>
  <c r="K58" i="5"/>
  <c r="AA58" i="5"/>
  <c r="I58" i="5"/>
  <c r="I64" i="5"/>
  <c r="AF75" i="5"/>
  <c r="AD75" i="5"/>
  <c r="R75" i="5"/>
  <c r="AB75" i="5"/>
  <c r="AB85" i="5"/>
  <c r="AG88" i="5"/>
  <c r="I88" i="5"/>
  <c r="Y88" i="5"/>
  <c r="Q92" i="5"/>
  <c r="K92" i="5"/>
  <c r="I92" i="5"/>
  <c r="AG92" i="5"/>
  <c r="AJ15" i="5"/>
  <c r="Q28" i="5"/>
  <c r="Z35" i="5"/>
  <c r="AD41" i="5"/>
  <c r="V41" i="5"/>
  <c r="AF46" i="5"/>
  <c r="T46" i="5"/>
  <c r="R46" i="5"/>
  <c r="AJ46" i="5"/>
  <c r="AH46" i="5"/>
  <c r="L46" i="5"/>
  <c r="AH47" i="5"/>
  <c r="AF47" i="5"/>
  <c r="Z47" i="5"/>
  <c r="U67" i="5"/>
  <c r="AE67" i="5"/>
  <c r="S67" i="5"/>
  <c r="AC67" i="5"/>
  <c r="X72" i="5"/>
  <c r="V72" i="5"/>
  <c r="AH74" i="5"/>
  <c r="AJ74" i="5"/>
  <c r="AD74" i="5"/>
  <c r="AB74" i="5"/>
  <c r="V74" i="5"/>
  <c r="AF90" i="5"/>
  <c r="R90" i="5"/>
  <c r="AJ90" i="5"/>
  <c r="AH90" i="5"/>
  <c r="L90" i="5"/>
  <c r="AD90" i="5"/>
  <c r="J90" i="5"/>
  <c r="AF91" i="5"/>
  <c r="AH91" i="5"/>
  <c r="R91" i="5"/>
  <c r="AD91" i="5"/>
  <c r="AB91" i="5"/>
  <c r="Z91" i="5"/>
  <c r="L91" i="5"/>
  <c r="L7" i="5"/>
  <c r="AB9" i="5"/>
  <c r="L10" i="5"/>
  <c r="J15" i="5"/>
  <c r="V17" i="5"/>
  <c r="R21" i="5"/>
  <c r="J29" i="5"/>
  <c r="J35" i="5"/>
  <c r="AB35" i="5"/>
  <c r="AF36" i="5"/>
  <c r="AB36" i="5"/>
  <c r="T36" i="5"/>
  <c r="T38" i="5"/>
  <c r="AF45" i="5"/>
  <c r="AJ45" i="5"/>
  <c r="AH45" i="5"/>
  <c r="L45" i="5"/>
  <c r="AB45" i="5"/>
  <c r="J45" i="5"/>
  <c r="J46" i="5"/>
  <c r="J47" i="5"/>
  <c r="X55" i="5"/>
  <c r="AH55" i="5"/>
  <c r="AF55" i="5"/>
  <c r="AD55" i="5"/>
  <c r="L55" i="5"/>
  <c r="AJ55" i="5"/>
  <c r="AD63" i="5"/>
  <c r="X63" i="5"/>
  <c r="AJ63" i="5"/>
  <c r="S64" i="5"/>
  <c r="AA66" i="5"/>
  <c r="S66" i="5"/>
  <c r="W67" i="5"/>
  <c r="L74" i="5"/>
  <c r="U80" i="5"/>
  <c r="Q80" i="5"/>
  <c r="T90" i="5"/>
  <c r="J91" i="5"/>
  <c r="AF98" i="5"/>
  <c r="R98" i="5"/>
  <c r="AJ98" i="5"/>
  <c r="AH98" i="5"/>
  <c r="AD98" i="5"/>
  <c r="L98" i="5"/>
  <c r="AF99" i="5"/>
  <c r="V99" i="5"/>
  <c r="T99" i="5"/>
  <c r="R99" i="5"/>
  <c r="AJ99" i="5"/>
  <c r="T37" i="5"/>
  <c r="AJ37" i="5"/>
  <c r="V44" i="5"/>
  <c r="Q47" i="5"/>
  <c r="AF50" i="5"/>
  <c r="R51" i="5"/>
  <c r="AJ51" i="5"/>
  <c r="Q53" i="5"/>
  <c r="V56" i="5"/>
  <c r="R61" i="5"/>
  <c r="AF61" i="5"/>
  <c r="AI63" i="5"/>
  <c r="AH65" i="5"/>
  <c r="V68" i="5"/>
  <c r="AH73" i="5"/>
  <c r="S76" i="5"/>
  <c r="AJ76" i="5"/>
  <c r="X77" i="5"/>
  <c r="AC79" i="5"/>
  <c r="X82" i="5"/>
  <c r="AD84" i="5"/>
  <c r="T86" i="5"/>
  <c r="S87" i="5"/>
  <c r="X93" i="5"/>
  <c r="AH94" i="5"/>
  <c r="AC104" i="5"/>
  <c r="T106" i="5"/>
  <c r="R107" i="5"/>
  <c r="AB44" i="5"/>
  <c r="T51" i="5"/>
  <c r="S53" i="5"/>
  <c r="AD67" i="5"/>
  <c r="Z68" i="5"/>
  <c r="AJ73" i="5"/>
  <c r="T76" i="5"/>
  <c r="AB82" i="5"/>
  <c r="V86" i="5"/>
  <c r="U87" i="5"/>
  <c r="AB88" i="5"/>
  <c r="Z93" i="5"/>
  <c r="L96" i="5"/>
  <c r="V103" i="5"/>
  <c r="V106" i="5"/>
  <c r="T107" i="5"/>
  <c r="AH107" i="5"/>
  <c r="U53" i="5"/>
  <c r="T61" i="5"/>
  <c r="AJ61" i="5"/>
  <c r="T67" i="5"/>
  <c r="X86" i="5"/>
  <c r="Y87" i="5"/>
  <c r="AF93" i="5"/>
  <c r="X103" i="5"/>
  <c r="Z106" i="5"/>
  <c r="AJ107" i="5"/>
  <c r="J67" i="5"/>
  <c r="AF67" i="5"/>
  <c r="AD86" i="5"/>
  <c r="AB106" i="5"/>
  <c r="P72" i="3"/>
  <c r="V72" i="3"/>
  <c r="N72" i="3"/>
  <c r="T72" i="3"/>
  <c r="L72" i="3"/>
  <c r="R103" i="3"/>
  <c r="J103" i="3"/>
  <c r="N103" i="3"/>
  <c r="L103" i="3"/>
  <c r="V103" i="3"/>
  <c r="S82" i="3"/>
  <c r="K82" i="3"/>
  <c r="U82" i="3"/>
  <c r="I82" i="3"/>
  <c r="Q82" i="3"/>
  <c r="M82" i="3"/>
  <c r="T29" i="3"/>
  <c r="L29" i="3"/>
  <c r="N29" i="3"/>
  <c r="V29" i="3"/>
  <c r="J29" i="3"/>
  <c r="R29" i="3"/>
  <c r="P29" i="3"/>
  <c r="U32" i="3"/>
  <c r="M32" i="3"/>
  <c r="K32" i="3"/>
  <c r="S32" i="3"/>
  <c r="I32" i="3"/>
  <c r="Q32" i="3"/>
  <c r="O32" i="3"/>
  <c r="T16" i="3"/>
  <c r="L16" i="3"/>
  <c r="V16" i="3"/>
  <c r="J16" i="3"/>
  <c r="R16" i="3"/>
  <c r="P16" i="3"/>
  <c r="N16" i="3"/>
  <c r="R107" i="3"/>
  <c r="J107" i="3"/>
  <c r="P107" i="3"/>
  <c r="V107" i="3"/>
  <c r="N107" i="3"/>
  <c r="P3" i="3"/>
  <c r="V3" i="3"/>
  <c r="N3" i="3"/>
  <c r="T3" i="3"/>
  <c r="R3" i="3"/>
  <c r="L3" i="3"/>
  <c r="P67" i="3"/>
  <c r="T67" i="3"/>
  <c r="J67" i="3"/>
  <c r="R67" i="3"/>
  <c r="N67" i="3"/>
  <c r="L67" i="3"/>
  <c r="V67" i="3"/>
  <c r="S19" i="3"/>
  <c r="K19" i="3"/>
  <c r="O19" i="3"/>
  <c r="M19" i="3"/>
  <c r="U19" i="3"/>
  <c r="Q19" i="3"/>
  <c r="I19" i="3"/>
  <c r="R60" i="3"/>
  <c r="J60" i="3"/>
  <c r="T60" i="3"/>
  <c r="P60" i="3"/>
  <c r="N60" i="3"/>
  <c r="L60" i="3"/>
  <c r="V60" i="3"/>
  <c r="V28" i="3"/>
  <c r="N28" i="3"/>
  <c r="T28" i="3"/>
  <c r="L28" i="3"/>
  <c r="R28" i="3"/>
  <c r="J28" i="3"/>
  <c r="R9" i="3"/>
  <c r="J9" i="3"/>
  <c r="V9" i="3"/>
  <c r="L9" i="3"/>
  <c r="T9" i="3"/>
  <c r="T82" i="3"/>
  <c r="L82" i="3"/>
  <c r="V82" i="3"/>
  <c r="J82" i="3"/>
  <c r="R82" i="3"/>
  <c r="P82" i="3"/>
  <c r="N82" i="3"/>
  <c r="Q37" i="3"/>
  <c r="I37" i="3"/>
  <c r="M37" i="3"/>
  <c r="U37" i="3"/>
  <c r="K37" i="3"/>
  <c r="S37" i="3"/>
  <c r="O37" i="3"/>
  <c r="O31" i="3"/>
  <c r="U31" i="3"/>
  <c r="M31" i="3"/>
  <c r="V36" i="3"/>
  <c r="N36" i="3"/>
  <c r="T36" i="3"/>
  <c r="L36" i="3"/>
  <c r="R36" i="3"/>
  <c r="J36" i="3"/>
  <c r="R95" i="3"/>
  <c r="J95" i="3"/>
  <c r="P95" i="3"/>
  <c r="V95" i="3"/>
  <c r="N95" i="3"/>
  <c r="R88" i="3"/>
  <c r="J88" i="3"/>
  <c r="P88" i="3"/>
  <c r="V88" i="3"/>
  <c r="N88" i="3"/>
  <c r="U53" i="3"/>
  <c r="M53" i="3"/>
  <c r="S53" i="3"/>
  <c r="I53" i="3"/>
  <c r="Q53" i="3"/>
  <c r="O53" i="3"/>
  <c r="P10" i="3"/>
  <c r="L10" i="3"/>
  <c r="V10" i="3"/>
  <c r="J10" i="3"/>
  <c r="T10" i="3"/>
  <c r="U102" i="3"/>
  <c r="M102" i="3"/>
  <c r="S102" i="3"/>
  <c r="K102" i="3"/>
  <c r="Q102" i="3"/>
  <c r="O102" i="3"/>
  <c r="T70" i="3"/>
  <c r="L70" i="3"/>
  <c r="N70" i="3"/>
  <c r="J70" i="3"/>
  <c r="V70" i="3"/>
  <c r="R66" i="3"/>
  <c r="J66" i="3"/>
  <c r="P66" i="3"/>
  <c r="N66" i="3"/>
  <c r="V66" i="3"/>
  <c r="L66" i="3"/>
  <c r="P56" i="3"/>
  <c r="N56" i="3"/>
  <c r="L56" i="3"/>
  <c r="V56" i="3"/>
  <c r="T56" i="3"/>
  <c r="J56" i="3"/>
  <c r="R56" i="3"/>
  <c r="R64" i="3"/>
  <c r="J64" i="3"/>
  <c r="V64" i="3"/>
  <c r="L64" i="3"/>
  <c r="T64" i="3"/>
  <c r="P64" i="3"/>
  <c r="N64" i="3"/>
  <c r="T71" i="3"/>
  <c r="L71" i="3"/>
  <c r="P71" i="3"/>
  <c r="N71" i="3"/>
  <c r="V71" i="3"/>
  <c r="R71" i="3"/>
  <c r="J71" i="3"/>
  <c r="V33" i="3"/>
  <c r="N33" i="3"/>
  <c r="T33" i="3"/>
  <c r="J33" i="3"/>
  <c r="R33" i="3"/>
  <c r="P33" i="3"/>
  <c r="L33" i="3"/>
  <c r="O84" i="3"/>
  <c r="U84" i="3"/>
  <c r="K84" i="3"/>
  <c r="S84" i="3"/>
  <c r="I84" i="3"/>
  <c r="Q84" i="3"/>
  <c r="O93" i="3"/>
  <c r="Q93" i="3"/>
  <c r="M93" i="3"/>
  <c r="K93" i="3"/>
  <c r="I93" i="3"/>
  <c r="U93" i="3"/>
  <c r="K31" i="3"/>
  <c r="T107" i="3"/>
  <c r="I72" i="3"/>
  <c r="M95" i="3"/>
  <c r="J105" i="3"/>
  <c r="N85" i="3"/>
  <c r="I102" i="3"/>
  <c r="R70" i="3"/>
  <c r="M84" i="3"/>
  <c r="F110" i="3"/>
  <c r="T81" i="3"/>
  <c r="L81" i="3"/>
  <c r="J81" i="3"/>
  <c r="V81" i="3"/>
  <c r="R81" i="3"/>
  <c r="R86" i="3"/>
  <c r="J86" i="3"/>
  <c r="V86" i="3"/>
  <c r="L86" i="3"/>
  <c r="T86" i="3"/>
  <c r="P86" i="3"/>
  <c r="N86" i="3"/>
  <c r="S16" i="3"/>
  <c r="K16" i="3"/>
  <c r="U16" i="3"/>
  <c r="I16" i="3"/>
  <c r="Q16" i="3"/>
  <c r="O16" i="3"/>
  <c r="M16" i="3"/>
  <c r="T69" i="3"/>
  <c r="L69" i="3"/>
  <c r="R69" i="3"/>
  <c r="J69" i="3"/>
  <c r="P69" i="3"/>
  <c r="S11" i="3"/>
  <c r="K11" i="3"/>
  <c r="Q11" i="3"/>
  <c r="I11" i="3"/>
  <c r="O11" i="3"/>
  <c r="U11" i="3"/>
  <c r="S107" i="3"/>
  <c r="R83" i="3"/>
  <c r="J83" i="3"/>
  <c r="P83" i="3"/>
  <c r="V83" i="3"/>
  <c r="N83" i="3"/>
  <c r="T5" i="3"/>
  <c r="L5" i="3"/>
  <c r="R5" i="3"/>
  <c r="J5" i="3"/>
  <c r="P5" i="3"/>
  <c r="P54" i="3"/>
  <c r="V54" i="3"/>
  <c r="N54" i="3"/>
  <c r="T54" i="3"/>
  <c r="L54" i="3"/>
  <c r="P8" i="3"/>
  <c r="N8" i="3"/>
  <c r="V8" i="3"/>
  <c r="L8" i="3"/>
  <c r="V73" i="3"/>
  <c r="N73" i="3"/>
  <c r="J73" i="3"/>
  <c r="T73" i="3"/>
  <c r="R73" i="3"/>
  <c r="P91" i="3"/>
  <c r="R91" i="3"/>
  <c r="N91" i="3"/>
  <c r="L91" i="3"/>
  <c r="V91" i="3"/>
  <c r="R11" i="3"/>
  <c r="J11" i="3"/>
  <c r="P11" i="3"/>
  <c r="L11" i="3"/>
  <c r="V11" i="3"/>
  <c r="T57" i="3"/>
  <c r="L57" i="3"/>
  <c r="J57" i="3"/>
  <c r="R57" i="3"/>
  <c r="P57" i="3"/>
  <c r="V57" i="3"/>
  <c r="N57" i="3"/>
  <c r="P14" i="3"/>
  <c r="R14" i="3"/>
  <c r="N14" i="3"/>
  <c r="L14" i="3"/>
  <c r="J14" i="3"/>
  <c r="V14" i="3"/>
  <c r="T14" i="3"/>
  <c r="P51" i="3"/>
  <c r="V51" i="3"/>
  <c r="L51" i="3"/>
  <c r="T51" i="3"/>
  <c r="J51" i="3"/>
  <c r="R51" i="3"/>
  <c r="N51" i="3"/>
  <c r="O48" i="3"/>
  <c r="Q48" i="3"/>
  <c r="M48" i="3"/>
  <c r="U48" i="3"/>
  <c r="S48" i="3"/>
  <c r="K48" i="3"/>
  <c r="U22" i="3"/>
  <c r="M22" i="3"/>
  <c r="S22" i="3"/>
  <c r="I22" i="3"/>
  <c r="Q22" i="3"/>
  <c r="O22" i="3"/>
  <c r="K22" i="3"/>
  <c r="U27" i="3"/>
  <c r="M27" i="3"/>
  <c r="O27" i="3"/>
  <c r="K27" i="3"/>
  <c r="S27" i="3"/>
  <c r="Q27" i="3"/>
  <c r="Q31" i="3"/>
  <c r="U107" i="3"/>
  <c r="O38" i="3"/>
  <c r="J72" i="3"/>
  <c r="R54" i="3"/>
  <c r="L88" i="3"/>
  <c r="N9" i="3"/>
  <c r="J102" i="3"/>
  <c r="T91" i="3"/>
  <c r="T38" i="3"/>
  <c r="L38" i="3"/>
  <c r="R38" i="3"/>
  <c r="J38" i="3"/>
  <c r="P38" i="3"/>
  <c r="P7" i="3"/>
  <c r="V7" i="3"/>
  <c r="N7" i="3"/>
  <c r="T7" i="3"/>
  <c r="L7" i="3"/>
  <c r="V55" i="3"/>
  <c r="N55" i="3"/>
  <c r="P55" i="3"/>
  <c r="L55" i="3"/>
  <c r="P24" i="3"/>
  <c r="R24" i="3"/>
  <c r="N24" i="3"/>
  <c r="V24" i="3"/>
  <c r="T24" i="3"/>
  <c r="L24" i="3"/>
  <c r="P87" i="3"/>
  <c r="N87" i="3"/>
  <c r="V87" i="3"/>
  <c r="L87" i="3"/>
  <c r="T87" i="3"/>
  <c r="R87" i="3"/>
  <c r="J87" i="3"/>
  <c r="U20" i="3"/>
  <c r="M20" i="3"/>
  <c r="K20" i="3"/>
  <c r="S20" i="3"/>
  <c r="I20" i="3"/>
  <c r="O20" i="3"/>
  <c r="U49" i="3"/>
  <c r="M49" i="3"/>
  <c r="Q49" i="3"/>
  <c r="O49" i="3"/>
  <c r="S49" i="3"/>
  <c r="I49" i="3"/>
  <c r="T50" i="3"/>
  <c r="L50" i="3"/>
  <c r="P50" i="3"/>
  <c r="N50" i="3"/>
  <c r="J50" i="3"/>
  <c r="V50" i="3"/>
  <c r="R50" i="3"/>
  <c r="Q88" i="3"/>
  <c r="I88" i="3"/>
  <c r="O88" i="3"/>
  <c r="V92" i="3"/>
  <c r="N92" i="3"/>
  <c r="R92" i="3"/>
  <c r="P92" i="3"/>
  <c r="L92" i="3"/>
  <c r="V80" i="3"/>
  <c r="N80" i="3"/>
  <c r="T80" i="3"/>
  <c r="R80" i="3"/>
  <c r="P80" i="3"/>
  <c r="L80" i="3"/>
  <c r="J80" i="3"/>
  <c r="S58" i="3"/>
  <c r="K58" i="3"/>
  <c r="U58" i="3"/>
  <c r="I58" i="3"/>
  <c r="Q58" i="3"/>
  <c r="O58" i="3"/>
  <c r="M58" i="3"/>
  <c r="R30" i="3"/>
  <c r="J30" i="3"/>
  <c r="N30" i="3"/>
  <c r="V30" i="3"/>
  <c r="L30" i="3"/>
  <c r="T30" i="3"/>
  <c r="P30" i="3"/>
  <c r="P25" i="3"/>
  <c r="V25" i="3"/>
  <c r="N25" i="3"/>
  <c r="T25" i="3"/>
  <c r="L25" i="3"/>
  <c r="R23" i="3"/>
  <c r="J23" i="3"/>
  <c r="T23" i="3"/>
  <c r="P23" i="3"/>
  <c r="N23" i="3"/>
  <c r="O51" i="3"/>
  <c r="U51" i="3"/>
  <c r="K51" i="3"/>
  <c r="S51" i="3"/>
  <c r="I51" i="3"/>
  <c r="Q51" i="3"/>
  <c r="S68" i="3"/>
  <c r="K68" i="3"/>
  <c r="Q68" i="3"/>
  <c r="I68" i="3"/>
  <c r="P31" i="3"/>
  <c r="V31" i="3"/>
  <c r="N31" i="3"/>
  <c r="T31" i="3"/>
  <c r="L31" i="3"/>
  <c r="R6" i="3"/>
  <c r="J6" i="3"/>
  <c r="P6" i="3"/>
  <c r="V6" i="3"/>
  <c r="N6" i="3"/>
  <c r="V75" i="3"/>
  <c r="N75" i="3"/>
  <c r="T75" i="3"/>
  <c r="L75" i="3"/>
  <c r="R75" i="3"/>
  <c r="J75" i="3"/>
  <c r="P89" i="3"/>
  <c r="N89" i="3"/>
  <c r="V89" i="3"/>
  <c r="L89" i="3"/>
  <c r="T53" i="3"/>
  <c r="L53" i="3"/>
  <c r="R53" i="3"/>
  <c r="P53" i="3"/>
  <c r="U12" i="3"/>
  <c r="M12" i="3"/>
  <c r="S12" i="3"/>
  <c r="K12" i="3"/>
  <c r="Q12" i="3"/>
  <c r="I12" i="3"/>
  <c r="O12" i="3"/>
  <c r="V61" i="3"/>
  <c r="N61" i="3"/>
  <c r="L61" i="3"/>
  <c r="J61" i="3"/>
  <c r="T61" i="3"/>
  <c r="R61" i="3"/>
  <c r="U94" i="3"/>
  <c r="M94" i="3"/>
  <c r="Q94" i="3"/>
  <c r="O94" i="3"/>
  <c r="K94" i="3"/>
  <c r="S94" i="3"/>
  <c r="Q63" i="3"/>
  <c r="I63" i="3"/>
  <c r="M63" i="3"/>
  <c r="U63" i="3"/>
  <c r="K63" i="3"/>
  <c r="S63" i="3"/>
  <c r="O63" i="3"/>
  <c r="V34" i="3"/>
  <c r="N34" i="3"/>
  <c r="R34" i="3"/>
  <c r="P34" i="3"/>
  <c r="L34" i="3"/>
  <c r="J34" i="3"/>
  <c r="R100" i="3"/>
  <c r="J100" i="3"/>
  <c r="P100" i="3"/>
  <c r="N100" i="3"/>
  <c r="V100" i="3"/>
  <c r="T100" i="3"/>
  <c r="L100" i="3"/>
  <c r="S21" i="3"/>
  <c r="K21" i="3"/>
  <c r="M21" i="3"/>
  <c r="U21" i="3"/>
  <c r="I21" i="3"/>
  <c r="Q21" i="3"/>
  <c r="O21" i="3"/>
  <c r="S18" i="3"/>
  <c r="K18" i="3"/>
  <c r="Q18" i="3"/>
  <c r="O18" i="3"/>
  <c r="M18" i="3"/>
  <c r="I18" i="3"/>
  <c r="U18" i="3"/>
  <c r="R31" i="3"/>
  <c r="L6" i="3"/>
  <c r="K72" i="3"/>
  <c r="T95" i="3"/>
  <c r="N69" i="3"/>
  <c r="M88" i="3"/>
  <c r="L105" i="3"/>
  <c r="R55" i="3"/>
  <c r="J3" i="3"/>
  <c r="P61" i="3"/>
  <c r="Q95" i="3"/>
  <c r="I95" i="3"/>
  <c r="O95" i="3"/>
  <c r="V62" i="3"/>
  <c r="N62" i="3"/>
  <c r="T62" i="3"/>
  <c r="L62" i="3"/>
  <c r="R62" i="3"/>
  <c r="J62" i="3"/>
  <c r="V2" i="3"/>
  <c r="N2" i="3"/>
  <c r="P2" i="3"/>
  <c r="L2" i="3"/>
  <c r="T2" i="3"/>
  <c r="R2" i="3"/>
  <c r="J2" i="3"/>
  <c r="R37" i="3"/>
  <c r="J37" i="3"/>
  <c r="N37" i="3"/>
  <c r="V37" i="3"/>
  <c r="L37" i="3"/>
  <c r="T37" i="3"/>
  <c r="P37" i="3"/>
  <c r="U56" i="3"/>
  <c r="M56" i="3"/>
  <c r="K56" i="3"/>
  <c r="S56" i="3"/>
  <c r="I56" i="3"/>
  <c r="Q56" i="3"/>
  <c r="Q100" i="3"/>
  <c r="I100" i="3"/>
  <c r="O100" i="3"/>
  <c r="M100" i="3"/>
  <c r="U100" i="3"/>
  <c r="S100" i="3"/>
  <c r="K100" i="3"/>
  <c r="Q60" i="3"/>
  <c r="I60" i="3"/>
  <c r="S60" i="3"/>
  <c r="O60" i="3"/>
  <c r="M60" i="3"/>
  <c r="K60" i="3"/>
  <c r="U60" i="3"/>
  <c r="S38" i="3"/>
  <c r="K38" i="3"/>
  <c r="Q38" i="3"/>
  <c r="I38" i="3"/>
  <c r="T90" i="3"/>
  <c r="L90" i="3"/>
  <c r="R90" i="3"/>
  <c r="J90" i="3"/>
  <c r="P90" i="3"/>
  <c r="O7" i="3"/>
  <c r="U7" i="3"/>
  <c r="M7" i="3"/>
  <c r="T77" i="3"/>
  <c r="L77" i="3"/>
  <c r="R77" i="3"/>
  <c r="J77" i="3"/>
  <c r="P77" i="3"/>
  <c r="R85" i="3"/>
  <c r="J85" i="3"/>
  <c r="L85" i="3"/>
  <c r="V85" i="3"/>
  <c r="T85" i="3"/>
  <c r="T102" i="3"/>
  <c r="L102" i="3"/>
  <c r="R102" i="3"/>
  <c r="P102" i="3"/>
  <c r="N102" i="3"/>
  <c r="V42" i="3"/>
  <c r="N42" i="3"/>
  <c r="T42" i="3"/>
  <c r="L42" i="3"/>
  <c r="P42" i="3"/>
  <c r="J42" i="3"/>
  <c r="T97" i="3"/>
  <c r="L97" i="3"/>
  <c r="V97" i="3"/>
  <c r="J97" i="3"/>
  <c r="R97" i="3"/>
  <c r="P97" i="3"/>
  <c r="P94" i="3"/>
  <c r="N94" i="3"/>
  <c r="L94" i="3"/>
  <c r="V94" i="3"/>
  <c r="T94" i="3"/>
  <c r="R94" i="3"/>
  <c r="R65" i="3"/>
  <c r="J65" i="3"/>
  <c r="L65" i="3"/>
  <c r="V65" i="3"/>
  <c r="T65" i="3"/>
  <c r="P65" i="3"/>
  <c r="N65" i="3"/>
  <c r="O87" i="3"/>
  <c r="M87" i="3"/>
  <c r="U87" i="3"/>
  <c r="K87" i="3"/>
  <c r="S87" i="3"/>
  <c r="Q87" i="3"/>
  <c r="I87" i="3"/>
  <c r="T45" i="3"/>
  <c r="L45" i="3"/>
  <c r="R45" i="3"/>
  <c r="P45" i="3"/>
  <c r="N45" i="3"/>
  <c r="J45" i="3"/>
  <c r="V99" i="3"/>
  <c r="N99" i="3"/>
  <c r="L99" i="3"/>
  <c r="T99" i="3"/>
  <c r="J99" i="3"/>
  <c r="R99" i="3"/>
  <c r="P48" i="3"/>
  <c r="R48" i="3"/>
  <c r="N48" i="3"/>
  <c r="V48" i="3"/>
  <c r="T48" i="3"/>
  <c r="L48" i="3"/>
  <c r="Q26" i="3"/>
  <c r="I26" i="3"/>
  <c r="O26" i="3"/>
  <c r="M26" i="3"/>
  <c r="U26" i="3"/>
  <c r="S26" i="3"/>
  <c r="K26" i="3"/>
  <c r="Q35" i="3"/>
  <c r="I35" i="3"/>
  <c r="U35" i="3"/>
  <c r="K35" i="3"/>
  <c r="S35" i="3"/>
  <c r="O35" i="3"/>
  <c r="M35" i="3"/>
  <c r="Q43" i="3"/>
  <c r="I43" i="3"/>
  <c r="O43" i="3"/>
  <c r="M43" i="3"/>
  <c r="K43" i="3"/>
  <c r="U43" i="3"/>
  <c r="S43" i="3"/>
  <c r="Q39" i="3"/>
  <c r="I39" i="3"/>
  <c r="U39" i="3"/>
  <c r="K39" i="3"/>
  <c r="S39" i="3"/>
  <c r="O39" i="3"/>
  <c r="M39" i="3"/>
  <c r="P98" i="3"/>
  <c r="T98" i="3"/>
  <c r="J98" i="3"/>
  <c r="R98" i="3"/>
  <c r="N98" i="3"/>
  <c r="L98" i="3"/>
  <c r="V98" i="3"/>
  <c r="P17" i="3"/>
  <c r="N17" i="3"/>
  <c r="V17" i="3"/>
  <c r="L17" i="3"/>
  <c r="T17" i="3"/>
  <c r="R17" i="3"/>
  <c r="J17" i="3"/>
  <c r="P52" i="3"/>
  <c r="T52" i="3"/>
  <c r="J52" i="3"/>
  <c r="R52" i="3"/>
  <c r="V52" i="3"/>
  <c r="N52" i="3"/>
  <c r="P4" i="3"/>
  <c r="N4" i="3"/>
  <c r="V4" i="3"/>
  <c r="L4" i="3"/>
  <c r="J4" i="3"/>
  <c r="T4" i="3"/>
  <c r="R4" i="3"/>
  <c r="T83" i="3"/>
  <c r="S31" i="3"/>
  <c r="N5" i="3"/>
  <c r="V38" i="3"/>
  <c r="U95" i="3"/>
  <c r="J7" i="3"/>
  <c r="S88" i="3"/>
  <c r="R8" i="3"/>
  <c r="P9" i="3"/>
  <c r="N81" i="3"/>
  <c r="P103" i="3"/>
  <c r="J24" i="3"/>
  <c r="P99" i="3"/>
  <c r="S93" i="3"/>
  <c r="Q20" i="3"/>
  <c r="Q107" i="3"/>
  <c r="I107" i="3"/>
  <c r="O107" i="3"/>
  <c r="S71" i="3"/>
  <c r="K71" i="3"/>
  <c r="O71" i="3"/>
  <c r="M71" i="3"/>
  <c r="U71" i="3"/>
  <c r="Q71" i="3"/>
  <c r="I71" i="3"/>
  <c r="U47" i="3"/>
  <c r="M47" i="3"/>
  <c r="Q47" i="3"/>
  <c r="O47" i="3"/>
  <c r="K47" i="3"/>
  <c r="I47" i="3"/>
  <c r="T19" i="3"/>
  <c r="L19" i="3"/>
  <c r="P19" i="3"/>
  <c r="N19" i="3"/>
  <c r="V19" i="3"/>
  <c r="R19" i="3"/>
  <c r="J19" i="3"/>
  <c r="T58" i="3"/>
  <c r="L58" i="3"/>
  <c r="V58" i="3"/>
  <c r="J58" i="3"/>
  <c r="R58" i="3"/>
  <c r="P58" i="3"/>
  <c r="N58" i="3"/>
  <c r="V78" i="3"/>
  <c r="N78" i="3"/>
  <c r="T78" i="3"/>
  <c r="L78" i="3"/>
  <c r="R78" i="3"/>
  <c r="J78" i="3"/>
  <c r="S9" i="3"/>
  <c r="K9" i="3"/>
  <c r="M9" i="3"/>
  <c r="U9" i="3"/>
  <c r="I9" i="3"/>
  <c r="Q9" i="3"/>
  <c r="V104" i="3"/>
  <c r="T104" i="3"/>
  <c r="L104" i="3"/>
  <c r="R104" i="3"/>
  <c r="J104" i="3"/>
  <c r="P104" i="3"/>
  <c r="S50" i="3"/>
  <c r="K50" i="3"/>
  <c r="O50" i="3"/>
  <c r="M50" i="3"/>
  <c r="I50" i="3"/>
  <c r="Q50" i="3"/>
  <c r="R15" i="3"/>
  <c r="J15" i="3"/>
  <c r="T15" i="3"/>
  <c r="P15" i="3"/>
  <c r="V15" i="3"/>
  <c r="N15" i="3"/>
  <c r="L15" i="3"/>
  <c r="K95" i="3"/>
  <c r="R7" i="3"/>
  <c r="T92" i="3"/>
  <c r="U50" i="3"/>
  <c r="S5" i="3"/>
  <c r="K5" i="3"/>
  <c r="Q5" i="3"/>
  <c r="I5" i="3"/>
  <c r="V105" i="3"/>
  <c r="N105" i="3"/>
  <c r="R105" i="3"/>
  <c r="P105" i="3"/>
  <c r="T44" i="3"/>
  <c r="N44" i="3"/>
  <c r="V44" i="3"/>
  <c r="L44" i="3"/>
  <c r="R44" i="3"/>
  <c r="P44" i="3"/>
  <c r="R25" i="3"/>
  <c r="T68" i="3"/>
  <c r="L68" i="3"/>
  <c r="R68" i="3"/>
  <c r="J68" i="3"/>
  <c r="P68" i="3"/>
  <c r="V106" i="3"/>
  <c r="N106" i="3"/>
  <c r="T106" i="3"/>
  <c r="L106" i="3"/>
  <c r="R106" i="3"/>
  <c r="J106" i="3"/>
  <c r="O72" i="3"/>
  <c r="U72" i="3"/>
  <c r="M72" i="3"/>
  <c r="R96" i="3"/>
  <c r="J96" i="3"/>
  <c r="P96" i="3"/>
  <c r="V96" i="3"/>
  <c r="N96" i="3"/>
  <c r="T41" i="3"/>
  <c r="L41" i="3"/>
  <c r="V41" i="3"/>
  <c r="J41" i="3"/>
  <c r="R41" i="3"/>
  <c r="P79" i="3"/>
  <c r="J79" i="3"/>
  <c r="T79" i="3"/>
  <c r="R79" i="3"/>
  <c r="N79" i="3"/>
  <c r="S103" i="3"/>
  <c r="K103" i="3"/>
  <c r="Q103" i="3"/>
  <c r="I103" i="3"/>
  <c r="O103" i="3"/>
  <c r="M103" i="3"/>
  <c r="T12" i="3"/>
  <c r="L12" i="3"/>
  <c r="R12" i="3"/>
  <c r="J12" i="3"/>
  <c r="P12" i="3"/>
  <c r="N12" i="3"/>
  <c r="O86" i="3"/>
  <c r="M86" i="3"/>
  <c r="U86" i="3"/>
  <c r="K86" i="3"/>
  <c r="I86" i="3"/>
  <c r="S86" i="3"/>
  <c r="V13" i="3"/>
  <c r="N13" i="3"/>
  <c r="P13" i="3"/>
  <c r="L13" i="3"/>
  <c r="R13" i="3"/>
  <c r="J13" i="3"/>
  <c r="R63" i="3"/>
  <c r="J63" i="3"/>
  <c r="N63" i="3"/>
  <c r="V63" i="3"/>
  <c r="L63" i="3"/>
  <c r="T63" i="3"/>
  <c r="P63" i="3"/>
  <c r="R46" i="3"/>
  <c r="J46" i="3"/>
  <c r="T46" i="3"/>
  <c r="P46" i="3"/>
  <c r="N46" i="3"/>
  <c r="L46" i="3"/>
  <c r="V46" i="3"/>
  <c r="O98" i="3"/>
  <c r="S98" i="3"/>
  <c r="I98" i="3"/>
  <c r="Q98" i="3"/>
  <c r="M98" i="3"/>
  <c r="K98" i="3"/>
  <c r="O17" i="3"/>
  <c r="M17" i="3"/>
  <c r="U17" i="3"/>
  <c r="K17" i="3"/>
  <c r="S17" i="3"/>
  <c r="Q17" i="3"/>
  <c r="O52" i="3"/>
  <c r="S52" i="3"/>
  <c r="I52" i="3"/>
  <c r="Q52" i="3"/>
  <c r="U52" i="3"/>
  <c r="M52" i="3"/>
  <c r="O4" i="3"/>
  <c r="M4" i="3"/>
  <c r="U4" i="3"/>
  <c r="K4" i="3"/>
  <c r="I4" i="3"/>
  <c r="S4" i="3"/>
  <c r="V20" i="3"/>
  <c r="N20" i="3"/>
  <c r="L20" i="3"/>
  <c r="T20" i="3"/>
  <c r="J20" i="3"/>
  <c r="R20" i="3"/>
  <c r="V47" i="3"/>
  <c r="N47" i="3"/>
  <c r="R47" i="3"/>
  <c r="P47" i="3"/>
  <c r="L47" i="3"/>
  <c r="J47" i="3"/>
  <c r="V32" i="3"/>
  <c r="N32" i="3"/>
  <c r="L32" i="3"/>
  <c r="T32" i="3"/>
  <c r="J32" i="3"/>
  <c r="R32" i="3"/>
  <c r="P32" i="3"/>
  <c r="V49" i="3"/>
  <c r="N49" i="3"/>
  <c r="R49" i="3"/>
  <c r="P49" i="3"/>
  <c r="T49" i="3"/>
  <c r="L49" i="3"/>
  <c r="P28" i="3"/>
  <c r="K107" i="3"/>
  <c r="O5" i="3"/>
  <c r="J25" i="3"/>
  <c r="R72" i="3"/>
  <c r="L96" i="3"/>
  <c r="K7" i="3"/>
  <c r="T88" i="3"/>
  <c r="T8" i="3"/>
  <c r="J53" i="3"/>
  <c r="T55" i="3"/>
  <c r="V79" i="3"/>
  <c r="J92" i="3"/>
  <c r="T103" i="3"/>
  <c r="M11" i="3"/>
  <c r="O82" i="3"/>
  <c r="S47" i="3"/>
  <c r="U98" i="3"/>
  <c r="Q15" i="3"/>
  <c r="I15" i="3"/>
  <c r="S15" i="3"/>
  <c r="O15" i="3"/>
  <c r="U15" i="3"/>
  <c r="Q30" i="3"/>
  <c r="I30" i="3"/>
  <c r="M30" i="3"/>
  <c r="U30" i="3"/>
  <c r="K30" i="3"/>
  <c r="P84" i="3"/>
  <c r="V84" i="3"/>
  <c r="L84" i="3"/>
  <c r="T84" i="3"/>
  <c r="J84" i="3"/>
  <c r="R84" i="3"/>
  <c r="P93" i="3"/>
  <c r="R93" i="3"/>
  <c r="N93" i="3"/>
  <c r="L93" i="3"/>
  <c r="J93" i="3"/>
  <c r="V93" i="3"/>
  <c r="P59" i="3"/>
  <c r="V59" i="3"/>
  <c r="L59" i="3"/>
  <c r="T59" i="3"/>
  <c r="J59" i="3"/>
  <c r="R59" i="3"/>
  <c r="N59" i="3"/>
  <c r="O30" i="3"/>
  <c r="O59" i="3"/>
  <c r="U59" i="3"/>
  <c r="K59" i="3"/>
  <c r="S59" i="3"/>
  <c r="I59" i="3"/>
  <c r="Q59" i="3"/>
  <c r="M59" i="3"/>
  <c r="V22" i="3"/>
  <c r="N22" i="3"/>
  <c r="T22" i="3"/>
  <c r="J22" i="3"/>
  <c r="R22" i="3"/>
  <c r="P22" i="3"/>
  <c r="L22" i="3"/>
  <c r="V27" i="3"/>
  <c r="N27" i="3"/>
  <c r="P27" i="3"/>
  <c r="L27" i="3"/>
  <c r="T27" i="3"/>
  <c r="R27" i="3"/>
  <c r="J27" i="3"/>
  <c r="V76" i="3"/>
  <c r="N76" i="3"/>
  <c r="T76" i="3"/>
  <c r="J76" i="3"/>
  <c r="R76" i="3"/>
  <c r="P76" i="3"/>
  <c r="V101" i="3"/>
  <c r="N101" i="3"/>
  <c r="P101" i="3"/>
  <c r="L101" i="3"/>
  <c r="J101" i="3"/>
  <c r="T101" i="3"/>
  <c r="M15" i="3"/>
  <c r="U76" i="3"/>
  <c r="M76" i="3"/>
  <c r="S76" i="3"/>
  <c r="I76" i="3"/>
  <c r="Q76" i="3"/>
  <c r="U101" i="3"/>
  <c r="M101" i="3"/>
  <c r="O101" i="3"/>
  <c r="K101" i="3"/>
  <c r="I101" i="3"/>
  <c r="T21" i="3"/>
  <c r="L21" i="3"/>
  <c r="N21" i="3"/>
  <c r="V21" i="3"/>
  <c r="J21" i="3"/>
  <c r="R21" i="3"/>
  <c r="T18" i="3"/>
  <c r="L18" i="3"/>
  <c r="R18" i="3"/>
  <c r="P18" i="3"/>
  <c r="N18" i="3"/>
  <c r="J18" i="3"/>
  <c r="T74" i="3"/>
  <c r="L74" i="3"/>
  <c r="N74" i="3"/>
  <c r="V74" i="3"/>
  <c r="J74" i="3"/>
  <c r="R74" i="3"/>
  <c r="P74" i="3"/>
  <c r="T40" i="3"/>
  <c r="L40" i="3"/>
  <c r="R40" i="3"/>
  <c r="P40" i="3"/>
  <c r="V40" i="3"/>
  <c r="N40" i="3"/>
  <c r="S30" i="3"/>
  <c r="J40" i="3"/>
  <c r="P21" i="3"/>
  <c r="S74" i="3"/>
  <c r="K74" i="3"/>
  <c r="M74" i="3"/>
  <c r="U74" i="3"/>
  <c r="I74" i="3"/>
  <c r="Q74" i="3"/>
  <c r="O74" i="3"/>
  <c r="S40" i="3"/>
  <c r="K40" i="3"/>
  <c r="Q40" i="3"/>
  <c r="O40" i="3"/>
  <c r="U40" i="3"/>
  <c r="R26" i="3"/>
  <c r="J26" i="3"/>
  <c r="P26" i="3"/>
  <c r="N26" i="3"/>
  <c r="V26" i="3"/>
  <c r="T26" i="3"/>
  <c r="L26" i="3"/>
  <c r="R35" i="3"/>
  <c r="J35" i="3"/>
  <c r="V35" i="3"/>
  <c r="L35" i="3"/>
  <c r="T35" i="3"/>
  <c r="P35" i="3"/>
  <c r="R43" i="3"/>
  <c r="J43" i="3"/>
  <c r="P43" i="3"/>
  <c r="N43" i="3"/>
  <c r="L43" i="3"/>
  <c r="V43" i="3"/>
  <c r="R39" i="3"/>
  <c r="J39" i="3"/>
  <c r="V39" i="3"/>
  <c r="L39" i="3"/>
  <c r="T39" i="3"/>
  <c r="P39" i="3"/>
  <c r="N39" i="3"/>
  <c r="M40" i="3"/>
  <c r="K76" i="3"/>
  <c r="V18" i="3"/>
  <c r="AI9" i="5"/>
  <c r="AA9" i="5"/>
  <c r="S9" i="5"/>
  <c r="K9" i="5"/>
  <c r="AG9" i="5"/>
  <c r="Y9" i="5"/>
  <c r="Q9" i="5"/>
  <c r="I9" i="5"/>
  <c r="U9" i="5"/>
  <c r="AE9" i="5"/>
  <c r="AC9" i="5"/>
  <c r="W9" i="5"/>
  <c r="AC11" i="5"/>
  <c r="U11" i="5"/>
  <c r="AI11" i="5"/>
  <c r="AA11" i="5"/>
  <c r="S11" i="5"/>
  <c r="K11" i="5"/>
  <c r="AI20" i="5"/>
  <c r="AG12" i="5"/>
  <c r="Y12" i="5"/>
  <c r="Q12" i="5"/>
  <c r="I12" i="5"/>
  <c r="AE12" i="5"/>
  <c r="W12" i="5"/>
  <c r="AI12" i="5"/>
  <c r="W11" i="5"/>
  <c r="S12" i="5"/>
  <c r="AI14" i="5"/>
  <c r="AA14" i="5"/>
  <c r="S14" i="5"/>
  <c r="K14" i="5"/>
  <c r="AG14" i="5"/>
  <c r="Y14" i="5"/>
  <c r="Q14" i="5"/>
  <c r="I14" i="5"/>
  <c r="AD16" i="5"/>
  <c r="V16" i="5"/>
  <c r="Z16" i="5"/>
  <c r="AH16" i="5"/>
  <c r="AJ16" i="5"/>
  <c r="AB16" i="5"/>
  <c r="T16" i="5"/>
  <c r="L16" i="5"/>
  <c r="R16" i="5"/>
  <c r="J16" i="5"/>
  <c r="G38" i="5"/>
  <c r="E38" i="5"/>
  <c r="AC22" i="5"/>
  <c r="U22" i="5"/>
  <c r="AA22" i="5"/>
  <c r="Q22" i="5"/>
  <c r="AI22" i="5"/>
  <c r="Y22" i="5"/>
  <c r="U20" i="5"/>
  <c r="AC23" i="5"/>
  <c r="U23" i="5"/>
  <c r="AI23" i="5"/>
  <c r="Y23" i="5"/>
  <c r="AG23" i="5"/>
  <c r="W23" i="5"/>
  <c r="K23" i="5"/>
  <c r="R40" i="5"/>
  <c r="AJ53" i="5"/>
  <c r="R53" i="5"/>
  <c r="AH53" i="5"/>
  <c r="X53" i="5"/>
  <c r="V53" i="5"/>
  <c r="L53" i="5"/>
  <c r="AF53" i="5"/>
  <c r="AD53" i="5"/>
  <c r="T53" i="5"/>
  <c r="J53" i="5"/>
  <c r="AB53" i="5"/>
  <c r="Z53" i="5"/>
  <c r="AC3" i="5"/>
  <c r="U3" i="5"/>
  <c r="AI3" i="5"/>
  <c r="AA3" i="5"/>
  <c r="S3" i="5"/>
  <c r="K3" i="5"/>
  <c r="J5" i="5"/>
  <c r="AI18" i="5"/>
  <c r="AA18" i="5"/>
  <c r="S18" i="5"/>
  <c r="K18" i="5"/>
  <c r="AG18" i="5"/>
  <c r="Y18" i="5"/>
  <c r="Q18" i="5"/>
  <c r="I18" i="5"/>
  <c r="AJ23" i="5"/>
  <c r="AB23" i="5"/>
  <c r="T23" i="5"/>
  <c r="L23" i="5"/>
  <c r="Z23" i="5"/>
  <c r="AF23" i="5"/>
  <c r="J23" i="5"/>
  <c r="AH23" i="5"/>
  <c r="X23" i="5"/>
  <c r="V23" i="5"/>
  <c r="R48" i="5"/>
  <c r="AC71" i="5"/>
  <c r="U71" i="5"/>
  <c r="AI71" i="5"/>
  <c r="AA71" i="5"/>
  <c r="S71" i="5"/>
  <c r="K71" i="5"/>
  <c r="AG71" i="5"/>
  <c r="W71" i="5"/>
  <c r="Y71" i="5"/>
  <c r="I71" i="5"/>
  <c r="AE71" i="5"/>
  <c r="Q71" i="5"/>
  <c r="AJ87" i="5"/>
  <c r="AB87" i="5"/>
  <c r="AD87" i="5"/>
  <c r="T87" i="5"/>
  <c r="L87" i="5"/>
  <c r="Z87" i="5"/>
  <c r="V87" i="5"/>
  <c r="AH87" i="5"/>
  <c r="R87" i="5"/>
  <c r="AF87" i="5"/>
  <c r="J87" i="5"/>
  <c r="X87" i="5"/>
  <c r="AD101" i="5"/>
  <c r="V101" i="5"/>
  <c r="AH101" i="5"/>
  <c r="X101" i="5"/>
  <c r="L101" i="5"/>
  <c r="Z101" i="5"/>
  <c r="J101" i="5"/>
  <c r="AJ101" i="5"/>
  <c r="AF101" i="5"/>
  <c r="AB101" i="5"/>
  <c r="T101" i="5"/>
  <c r="R101" i="5"/>
  <c r="AJ3" i="5"/>
  <c r="AB3" i="5"/>
  <c r="T3" i="5"/>
  <c r="L3" i="5"/>
  <c r="AH3" i="5"/>
  <c r="Z3" i="5"/>
  <c r="R3" i="5"/>
  <c r="J3" i="5"/>
  <c r="X3" i="5"/>
  <c r="E4" i="5"/>
  <c r="K5" i="5"/>
  <c r="AA5" i="5"/>
  <c r="AI6" i="5"/>
  <c r="AA6" i="5"/>
  <c r="S6" i="5"/>
  <c r="K6" i="5"/>
  <c r="AG6" i="5"/>
  <c r="Y6" i="5"/>
  <c r="Q6" i="5"/>
  <c r="I6" i="5"/>
  <c r="W6" i="5"/>
  <c r="AG7" i="5"/>
  <c r="Y7" i="5"/>
  <c r="Q7" i="5"/>
  <c r="I7" i="5"/>
  <c r="AE7" i="5"/>
  <c r="W7" i="5"/>
  <c r="AD8" i="5"/>
  <c r="V8" i="5"/>
  <c r="AJ8" i="5"/>
  <c r="AB8" i="5"/>
  <c r="T8" i="5"/>
  <c r="L8" i="5"/>
  <c r="X8" i="5"/>
  <c r="E9" i="5"/>
  <c r="AE11" i="5"/>
  <c r="K12" i="5"/>
  <c r="AA12" i="5"/>
  <c r="AE13" i="5"/>
  <c r="W13" i="5"/>
  <c r="AI13" i="5"/>
  <c r="AC13" i="5"/>
  <c r="U13" i="5"/>
  <c r="Q16" i="5"/>
  <c r="K20" i="5"/>
  <c r="AA20" i="5"/>
  <c r="I22" i="5"/>
  <c r="AE22" i="5"/>
  <c r="I23" i="5"/>
  <c r="AG26" i="5"/>
  <c r="Y26" i="5"/>
  <c r="Q26" i="5"/>
  <c r="I26" i="5"/>
  <c r="AE26" i="5"/>
  <c r="U26" i="5"/>
  <c r="K26" i="5"/>
  <c r="AC26" i="5"/>
  <c r="S26" i="5"/>
  <c r="W26" i="5"/>
  <c r="X40" i="5"/>
  <c r="AC54" i="5"/>
  <c r="K54" i="5"/>
  <c r="U54" i="5"/>
  <c r="AE54" i="5"/>
  <c r="S54" i="5"/>
  <c r="I54" i="5"/>
  <c r="AA54" i="5"/>
  <c r="Q54" i="5"/>
  <c r="AI54" i="5"/>
  <c r="AG54" i="5"/>
  <c r="Y54" i="5"/>
  <c r="AC68" i="5"/>
  <c r="K68" i="5"/>
  <c r="S68" i="5"/>
  <c r="AI68" i="5"/>
  <c r="Y68" i="5"/>
  <c r="W68" i="5"/>
  <c r="AG68" i="5"/>
  <c r="U68" i="5"/>
  <c r="AA68" i="5"/>
  <c r="I68" i="5"/>
  <c r="L71" i="5"/>
  <c r="AF71" i="5"/>
  <c r="V71" i="5"/>
  <c r="J71" i="5"/>
  <c r="AD71" i="5"/>
  <c r="AB71" i="5"/>
  <c r="Z71" i="5"/>
  <c r="X71" i="5"/>
  <c r="T71" i="5"/>
  <c r="R71" i="5"/>
  <c r="S20" i="5"/>
  <c r="K40" i="5"/>
  <c r="AJ102" i="5"/>
  <c r="AB102" i="5"/>
  <c r="T102" i="5"/>
  <c r="L102" i="5"/>
  <c r="AF102" i="5"/>
  <c r="V102" i="5"/>
  <c r="J102" i="5"/>
  <c r="R102" i="5"/>
  <c r="AD102" i="5"/>
  <c r="Z102" i="5"/>
  <c r="AH102" i="5"/>
  <c r="X102" i="5"/>
  <c r="X5" i="5"/>
  <c r="E12" i="5"/>
  <c r="AF16" i="5"/>
  <c r="I11" i="5"/>
  <c r="Y11" i="5"/>
  <c r="AE14" i="5"/>
  <c r="G21" i="5"/>
  <c r="E21" i="5"/>
  <c r="G27" i="5"/>
  <c r="E27" i="5"/>
  <c r="V57" i="5"/>
  <c r="AD57" i="5"/>
  <c r="L57" i="5"/>
  <c r="AB57" i="5"/>
  <c r="Z57" i="5"/>
  <c r="AJ57" i="5"/>
  <c r="X57" i="5"/>
  <c r="J57" i="5"/>
  <c r="T57" i="5"/>
  <c r="R57" i="5"/>
  <c r="AH57" i="5"/>
  <c r="AG4" i="5"/>
  <c r="Y4" i="5"/>
  <c r="Q4" i="5"/>
  <c r="I4" i="5"/>
  <c r="AE4" i="5"/>
  <c r="W4" i="5"/>
  <c r="AI4" i="5"/>
  <c r="Z5" i="5"/>
  <c r="AC8" i="5"/>
  <c r="U8" i="5"/>
  <c r="AI8" i="5"/>
  <c r="AA8" i="5"/>
  <c r="S8" i="5"/>
  <c r="K8" i="5"/>
  <c r="W8" i="5"/>
  <c r="AC18" i="5"/>
  <c r="AC57" i="5"/>
  <c r="I3" i="5"/>
  <c r="Y3" i="5"/>
  <c r="U4" i="5"/>
  <c r="AJ6" i="5"/>
  <c r="AB6" i="5"/>
  <c r="T6" i="5"/>
  <c r="L6" i="5"/>
  <c r="AH6" i="5"/>
  <c r="Z6" i="5"/>
  <c r="R6" i="5"/>
  <c r="J6" i="5"/>
  <c r="X6" i="5"/>
  <c r="E7" i="5"/>
  <c r="S7" i="5"/>
  <c r="AI7" i="5"/>
  <c r="I8" i="5"/>
  <c r="Y8" i="5"/>
  <c r="AF11" i="5"/>
  <c r="S13" i="5"/>
  <c r="U14" i="5"/>
  <c r="G15" i="5"/>
  <c r="E15" i="5"/>
  <c r="AC17" i="5"/>
  <c r="U17" i="5"/>
  <c r="Y17" i="5"/>
  <c r="AG17" i="5"/>
  <c r="AI17" i="5"/>
  <c r="AA17" i="5"/>
  <c r="S17" i="5"/>
  <c r="K17" i="5"/>
  <c r="I17" i="5"/>
  <c r="Q17" i="5"/>
  <c r="AE18" i="5"/>
  <c r="Q23" i="5"/>
  <c r="E26" i="5"/>
  <c r="AC33" i="5"/>
  <c r="U33" i="5"/>
  <c r="AI33" i="5"/>
  <c r="AA33" i="5"/>
  <c r="S33" i="5"/>
  <c r="K33" i="5"/>
  <c r="W33" i="5"/>
  <c r="I33" i="5"/>
  <c r="Y33" i="5"/>
  <c r="AI35" i="5"/>
  <c r="AA35" i="5"/>
  <c r="S35" i="5"/>
  <c r="K35" i="5"/>
  <c r="AG35" i="5"/>
  <c r="Y35" i="5"/>
  <c r="Q35" i="5"/>
  <c r="I35" i="5"/>
  <c r="W35" i="5"/>
  <c r="U35" i="5"/>
  <c r="AE35" i="5"/>
  <c r="AI43" i="5"/>
  <c r="AA43" i="5"/>
  <c r="S43" i="5"/>
  <c r="K43" i="5"/>
  <c r="AG43" i="5"/>
  <c r="Y43" i="5"/>
  <c r="Q43" i="5"/>
  <c r="I43" i="5"/>
  <c r="U43" i="5"/>
  <c r="AE43" i="5"/>
  <c r="AC43" i="5"/>
  <c r="AG44" i="5"/>
  <c r="Y44" i="5"/>
  <c r="Q44" i="5"/>
  <c r="I44" i="5"/>
  <c r="AE44" i="5"/>
  <c r="W44" i="5"/>
  <c r="AC44" i="5"/>
  <c r="U44" i="5"/>
  <c r="AA44" i="5"/>
  <c r="K44" i="5"/>
  <c r="E54" i="5"/>
  <c r="AH71" i="5"/>
  <c r="U12" i="5"/>
  <c r="W22" i="5"/>
  <c r="AE23" i="5"/>
  <c r="AD48" i="5"/>
  <c r="V48" i="5"/>
  <c r="AJ48" i="5"/>
  <c r="AB48" i="5"/>
  <c r="T48" i="5"/>
  <c r="L48" i="5"/>
  <c r="AF48" i="5"/>
  <c r="Z48" i="5"/>
  <c r="J48" i="5"/>
  <c r="W3" i="5"/>
  <c r="G10" i="5"/>
  <c r="E10" i="5"/>
  <c r="C110" i="5"/>
  <c r="G2" i="5"/>
  <c r="E2" i="5"/>
  <c r="AD3" i="5"/>
  <c r="Q5" i="5"/>
  <c r="AC6" i="5"/>
  <c r="J8" i="5"/>
  <c r="Z8" i="5"/>
  <c r="Q11" i="5"/>
  <c r="AG11" i="5"/>
  <c r="AC12" i="5"/>
  <c r="AD13" i="5"/>
  <c r="V13" i="5"/>
  <c r="AJ13" i="5"/>
  <c r="AB13" i="5"/>
  <c r="T13" i="5"/>
  <c r="L13" i="5"/>
  <c r="X13" i="5"/>
  <c r="X16" i="5"/>
  <c r="AJ17" i="5"/>
  <c r="AB17" i="5"/>
  <c r="T17" i="5"/>
  <c r="L17" i="5"/>
  <c r="AH17" i="5"/>
  <c r="Z17" i="5"/>
  <c r="R17" i="5"/>
  <c r="J17" i="5"/>
  <c r="AI19" i="5"/>
  <c r="AA19" i="5"/>
  <c r="S19" i="5"/>
  <c r="K19" i="5"/>
  <c r="AE19" i="5"/>
  <c r="AG19" i="5"/>
  <c r="Y19" i="5"/>
  <c r="Q19" i="5"/>
  <c r="I19" i="5"/>
  <c r="W19" i="5"/>
  <c r="K22" i="5"/>
  <c r="AG22" i="5"/>
  <c r="R23" i="5"/>
  <c r="AI24" i="5"/>
  <c r="AA24" i="5"/>
  <c r="S24" i="5"/>
  <c r="K24" i="5"/>
  <c r="AG24" i="5"/>
  <c r="W24" i="5"/>
  <c r="AE24" i="5"/>
  <c r="U24" i="5"/>
  <c r="I24" i="5"/>
  <c r="AI25" i="5"/>
  <c r="AA25" i="5"/>
  <c r="S25" i="5"/>
  <c r="K25" i="5"/>
  <c r="AG25" i="5"/>
  <c r="W25" i="5"/>
  <c r="AC25" i="5"/>
  <c r="Q25" i="5"/>
  <c r="AE25" i="5"/>
  <c r="U25" i="5"/>
  <c r="I25" i="5"/>
  <c r="AA26" i="5"/>
  <c r="AD29" i="5"/>
  <c r="V29" i="5"/>
  <c r="R29" i="5"/>
  <c r="AB29" i="5"/>
  <c r="AJ29" i="5"/>
  <c r="X29" i="5"/>
  <c r="Z29" i="5"/>
  <c r="L29" i="5"/>
  <c r="AH33" i="5"/>
  <c r="Z33" i="5"/>
  <c r="R33" i="5"/>
  <c r="J33" i="5"/>
  <c r="AD33" i="5"/>
  <c r="AB33" i="5"/>
  <c r="AJ33" i="5"/>
  <c r="X33" i="5"/>
  <c r="L33" i="5"/>
  <c r="AH48" i="5"/>
  <c r="AI51" i="5"/>
  <c r="AA51" i="5"/>
  <c r="S51" i="5"/>
  <c r="K51" i="5"/>
  <c r="AG51" i="5"/>
  <c r="Y51" i="5"/>
  <c r="Q51" i="5"/>
  <c r="I51" i="5"/>
  <c r="U51" i="5"/>
  <c r="AE51" i="5"/>
  <c r="AC51" i="5"/>
  <c r="S52" i="5"/>
  <c r="AA52" i="5"/>
  <c r="I52" i="5"/>
  <c r="AI52" i="5"/>
  <c r="Q52" i="5"/>
  <c r="Y52" i="5"/>
  <c r="W52" i="5"/>
  <c r="K52" i="5"/>
  <c r="AG52" i="5"/>
  <c r="U52" i="5"/>
  <c r="AE52" i="5"/>
  <c r="AJ71" i="5"/>
  <c r="E78" i="5"/>
  <c r="G78" i="5"/>
  <c r="AG20" i="5"/>
  <c r="Y20" i="5"/>
  <c r="Q20" i="5"/>
  <c r="I20" i="5"/>
  <c r="AE20" i="5"/>
  <c r="W20" i="5"/>
  <c r="AC94" i="5"/>
  <c r="U94" i="5"/>
  <c r="AE94" i="5"/>
  <c r="S94" i="5"/>
  <c r="I94" i="5"/>
  <c r="Y94" i="5"/>
  <c r="K94" i="5"/>
  <c r="AI94" i="5"/>
  <c r="W94" i="5"/>
  <c r="AG94" i="5"/>
  <c r="Q94" i="5"/>
  <c r="AA94" i="5"/>
  <c r="AD5" i="5"/>
  <c r="V5" i="5"/>
  <c r="AJ5" i="5"/>
  <c r="AB5" i="5"/>
  <c r="T5" i="5"/>
  <c r="L5" i="5"/>
  <c r="AJ11" i="5"/>
  <c r="AB11" i="5"/>
  <c r="T11" i="5"/>
  <c r="L11" i="5"/>
  <c r="AH11" i="5"/>
  <c r="Z11" i="5"/>
  <c r="R11" i="5"/>
  <c r="J11" i="5"/>
  <c r="E20" i="5"/>
  <c r="AJ34" i="5"/>
  <c r="AB34" i="5"/>
  <c r="T34" i="5"/>
  <c r="L34" i="5"/>
  <c r="AH34" i="5"/>
  <c r="Z34" i="5"/>
  <c r="R34" i="5"/>
  <c r="J34" i="5"/>
  <c r="AF34" i="5"/>
  <c r="AD34" i="5"/>
  <c r="AD40" i="5"/>
  <c r="V40" i="5"/>
  <c r="AJ40" i="5"/>
  <c r="AB40" i="5"/>
  <c r="T40" i="5"/>
  <c r="L40" i="5"/>
  <c r="AF40" i="5"/>
  <c r="Z40" i="5"/>
  <c r="J40" i="5"/>
  <c r="AC48" i="5"/>
  <c r="U48" i="5"/>
  <c r="AI48" i="5"/>
  <c r="AA48" i="5"/>
  <c r="S48" i="5"/>
  <c r="K48" i="5"/>
  <c r="AG48" i="5"/>
  <c r="Q48" i="5"/>
  <c r="I48" i="5"/>
  <c r="AE48" i="5"/>
  <c r="Y48" i="5"/>
  <c r="AI57" i="5"/>
  <c r="AA57" i="5"/>
  <c r="S57" i="5"/>
  <c r="K57" i="5"/>
  <c r="AE57" i="5"/>
  <c r="U57" i="5"/>
  <c r="Y57" i="5"/>
  <c r="W57" i="5"/>
  <c r="I57" i="5"/>
  <c r="Q57" i="5"/>
  <c r="AH105" i="5"/>
  <c r="Z105" i="5"/>
  <c r="R105" i="5"/>
  <c r="J105" i="5"/>
  <c r="AD105" i="5"/>
  <c r="V105" i="5"/>
  <c r="AB105" i="5"/>
  <c r="AJ105" i="5"/>
  <c r="T105" i="5"/>
  <c r="AF105" i="5"/>
  <c r="L105" i="5"/>
  <c r="AE3" i="5"/>
  <c r="K4" i="5"/>
  <c r="AA4" i="5"/>
  <c r="AE5" i="5"/>
  <c r="W5" i="5"/>
  <c r="AC5" i="5"/>
  <c r="U5" i="5"/>
  <c r="R5" i="5"/>
  <c r="AH5" i="5"/>
  <c r="AE8" i="5"/>
  <c r="V11" i="5"/>
  <c r="W14" i="5"/>
  <c r="AC16" i="5"/>
  <c r="U16" i="5"/>
  <c r="AI16" i="5"/>
  <c r="AA16" i="5"/>
  <c r="S16" i="5"/>
  <c r="K16" i="5"/>
  <c r="Y16" i="5"/>
  <c r="S23" i="5"/>
  <c r="S62" i="5"/>
  <c r="AA62" i="5"/>
  <c r="I62" i="5"/>
  <c r="AE62" i="5"/>
  <c r="Q62" i="5"/>
  <c r="AC62" i="5"/>
  <c r="U62" i="5"/>
  <c r="AI62" i="5"/>
  <c r="AG62" i="5"/>
  <c r="K62" i="5"/>
  <c r="X18" i="5"/>
  <c r="AC49" i="5"/>
  <c r="U49" i="5"/>
  <c r="AI49" i="5"/>
  <c r="AA49" i="5"/>
  <c r="S49" i="5"/>
  <c r="K49" i="5"/>
  <c r="V7" i="5"/>
  <c r="AD7" i="5"/>
  <c r="X9" i="5"/>
  <c r="V15" i="5"/>
  <c r="AD15" i="5"/>
  <c r="X19" i="5"/>
  <c r="V21" i="5"/>
  <c r="AD21" i="5"/>
  <c r="E22" i="5"/>
  <c r="AH25" i="5"/>
  <c r="Z25" i="5"/>
  <c r="R25" i="5"/>
  <c r="J25" i="5"/>
  <c r="T25" i="5"/>
  <c r="AD25" i="5"/>
  <c r="AE28" i="5"/>
  <c r="W28" i="5"/>
  <c r="Y28" i="5"/>
  <c r="AI28" i="5"/>
  <c r="AA30" i="5"/>
  <c r="AD31" i="5"/>
  <c r="AI32" i="5"/>
  <c r="AA32" i="5"/>
  <c r="S32" i="5"/>
  <c r="K32" i="5"/>
  <c r="R39" i="5"/>
  <c r="AJ41" i="5"/>
  <c r="AB41" i="5"/>
  <c r="T41" i="5"/>
  <c r="L41" i="5"/>
  <c r="AH41" i="5"/>
  <c r="Z41" i="5"/>
  <c r="R41" i="5"/>
  <c r="J41" i="5"/>
  <c r="X41" i="5"/>
  <c r="E43" i="5"/>
  <c r="E45" i="5"/>
  <c r="S45" i="5"/>
  <c r="AE47" i="5"/>
  <c r="W47" i="5"/>
  <c r="AC47" i="5"/>
  <c r="U47" i="5"/>
  <c r="R47" i="5"/>
  <c r="AJ49" i="5"/>
  <c r="AB49" i="5"/>
  <c r="T49" i="5"/>
  <c r="L49" i="5"/>
  <c r="AH49" i="5"/>
  <c r="Z49" i="5"/>
  <c r="R49" i="5"/>
  <c r="J49" i="5"/>
  <c r="X49" i="5"/>
  <c r="E51" i="5"/>
  <c r="AH62" i="5"/>
  <c r="E65" i="5"/>
  <c r="AD70" i="5"/>
  <c r="V70" i="5"/>
  <c r="AJ70" i="5"/>
  <c r="AB70" i="5"/>
  <c r="T70" i="5"/>
  <c r="L70" i="5"/>
  <c r="AH70" i="5"/>
  <c r="X70" i="5"/>
  <c r="AF70" i="5"/>
  <c r="R70" i="5"/>
  <c r="G74" i="5"/>
  <c r="E74" i="5"/>
  <c r="E77" i="5"/>
  <c r="W77" i="5"/>
  <c r="AE81" i="5"/>
  <c r="AC81" i="5"/>
  <c r="K81" i="5"/>
  <c r="Q81" i="5"/>
  <c r="AG81" i="5"/>
  <c r="AA81" i="5"/>
  <c r="Y81" i="5"/>
  <c r="I81" i="5"/>
  <c r="G82" i="5"/>
  <c r="E82" i="5"/>
  <c r="S83" i="5"/>
  <c r="AI83" i="5"/>
  <c r="Q83" i="5"/>
  <c r="U83" i="5"/>
  <c r="AC83" i="5"/>
  <c r="I83" i="5"/>
  <c r="AA83" i="5"/>
  <c r="AG83" i="5"/>
  <c r="AG90" i="5"/>
  <c r="Y90" i="5"/>
  <c r="Q90" i="5"/>
  <c r="I90" i="5"/>
  <c r="AC90" i="5"/>
  <c r="S90" i="5"/>
  <c r="AI90" i="5"/>
  <c r="K90" i="5"/>
  <c r="U90" i="5"/>
  <c r="AE90" i="5"/>
  <c r="AA90" i="5"/>
  <c r="W90" i="5"/>
  <c r="AH97" i="5"/>
  <c r="Z97" i="5"/>
  <c r="R97" i="5"/>
  <c r="J97" i="5"/>
  <c r="AF97" i="5"/>
  <c r="V97" i="5"/>
  <c r="L97" i="5"/>
  <c r="T97" i="5"/>
  <c r="AD97" i="5"/>
  <c r="AB97" i="5"/>
  <c r="X97" i="5"/>
  <c r="X14" i="5"/>
  <c r="AJ24" i="5"/>
  <c r="AB24" i="5"/>
  <c r="T24" i="5"/>
  <c r="L24" i="5"/>
  <c r="AC41" i="5"/>
  <c r="U41" i="5"/>
  <c r="AI41" i="5"/>
  <c r="AA41" i="5"/>
  <c r="S41" i="5"/>
  <c r="K41" i="5"/>
  <c r="W41" i="5"/>
  <c r="AI65" i="5"/>
  <c r="AA65" i="5"/>
  <c r="S65" i="5"/>
  <c r="K65" i="5"/>
  <c r="AC65" i="5"/>
  <c r="I65" i="5"/>
  <c r="W65" i="5"/>
  <c r="AG65" i="5"/>
  <c r="U65" i="5"/>
  <c r="AG97" i="5"/>
  <c r="Y97" i="5"/>
  <c r="Q97" i="5"/>
  <c r="I97" i="5"/>
  <c r="AA97" i="5"/>
  <c r="AI97" i="5"/>
  <c r="AE97" i="5"/>
  <c r="S97" i="5"/>
  <c r="K97" i="5"/>
  <c r="AC97" i="5"/>
  <c r="W97" i="5"/>
  <c r="U97" i="5"/>
  <c r="F110" i="5"/>
  <c r="N2" i="5"/>
  <c r="V2" i="5"/>
  <c r="X4" i="5"/>
  <c r="AF4" i="5"/>
  <c r="E5" i="5"/>
  <c r="V10" i="5"/>
  <c r="AD10" i="5"/>
  <c r="X12" i="5"/>
  <c r="AF12" i="5"/>
  <c r="E13" i="5"/>
  <c r="J14" i="5"/>
  <c r="R14" i="5"/>
  <c r="Z14" i="5"/>
  <c r="AH14" i="5"/>
  <c r="J18" i="5"/>
  <c r="R18" i="5"/>
  <c r="Z18" i="5"/>
  <c r="AH18" i="5"/>
  <c r="X20" i="5"/>
  <c r="AF20" i="5"/>
  <c r="Z22" i="5"/>
  <c r="J24" i="5"/>
  <c r="V24" i="5"/>
  <c r="AF24" i="5"/>
  <c r="AH26" i="5"/>
  <c r="Z26" i="5"/>
  <c r="R26" i="5"/>
  <c r="J26" i="5"/>
  <c r="T26" i="5"/>
  <c r="AD26" i="5"/>
  <c r="E28" i="5"/>
  <c r="R31" i="5"/>
  <c r="AD32" i="5"/>
  <c r="V32" i="5"/>
  <c r="AJ32" i="5"/>
  <c r="AB32" i="5"/>
  <c r="T32" i="5"/>
  <c r="L32" i="5"/>
  <c r="U32" i="5"/>
  <c r="AG32" i="5"/>
  <c r="AG37" i="5"/>
  <c r="Y37" i="5"/>
  <c r="Q37" i="5"/>
  <c r="I37" i="5"/>
  <c r="AE37" i="5"/>
  <c r="W37" i="5"/>
  <c r="I41" i="5"/>
  <c r="Y41" i="5"/>
  <c r="AI42" i="5"/>
  <c r="AA42" i="5"/>
  <c r="S42" i="5"/>
  <c r="K42" i="5"/>
  <c r="AG42" i="5"/>
  <c r="Y42" i="5"/>
  <c r="Q42" i="5"/>
  <c r="I42" i="5"/>
  <c r="W42" i="5"/>
  <c r="S47" i="5"/>
  <c r="AI47" i="5"/>
  <c r="I49" i="5"/>
  <c r="Y49" i="5"/>
  <c r="AI50" i="5"/>
  <c r="AA50" i="5"/>
  <c r="S50" i="5"/>
  <c r="K50" i="5"/>
  <c r="AG50" i="5"/>
  <c r="Y50" i="5"/>
  <c r="Q50" i="5"/>
  <c r="I50" i="5"/>
  <c r="W50" i="5"/>
  <c r="W66" i="5"/>
  <c r="AE66" i="5"/>
  <c r="Y66" i="5"/>
  <c r="K66" i="5"/>
  <c r="AI66" i="5"/>
  <c r="U66" i="5"/>
  <c r="I66" i="5"/>
  <c r="AG66" i="5"/>
  <c r="AH81" i="5"/>
  <c r="Z81" i="5"/>
  <c r="R81" i="5"/>
  <c r="J81" i="5"/>
  <c r="V81" i="5"/>
  <c r="T81" i="5"/>
  <c r="AD81" i="5"/>
  <c r="AB81" i="5"/>
  <c r="AF81" i="5"/>
  <c r="L81" i="5"/>
  <c r="AH89" i="5"/>
  <c r="Z89" i="5"/>
  <c r="R89" i="5"/>
  <c r="J89" i="5"/>
  <c r="AB89" i="5"/>
  <c r="AF89" i="5"/>
  <c r="AD89" i="5"/>
  <c r="X89" i="5"/>
  <c r="L89" i="5"/>
  <c r="AJ89" i="5"/>
  <c r="AJ97" i="5"/>
  <c r="AF14" i="5"/>
  <c r="AF18" i="5"/>
  <c r="AG45" i="5"/>
  <c r="Y45" i="5"/>
  <c r="Q45" i="5"/>
  <c r="I45" i="5"/>
  <c r="AE45" i="5"/>
  <c r="W45" i="5"/>
  <c r="W49" i="5"/>
  <c r="AA77" i="5"/>
  <c r="I77" i="5"/>
  <c r="Y77" i="5"/>
  <c r="AG77" i="5"/>
  <c r="U77" i="5"/>
  <c r="AC77" i="5"/>
  <c r="K77" i="5"/>
  <c r="X7" i="5"/>
  <c r="X15" i="5"/>
  <c r="X21" i="5"/>
  <c r="AG29" i="5"/>
  <c r="Y29" i="5"/>
  <c r="Q29" i="5"/>
  <c r="I29" i="5"/>
  <c r="AE29" i="5"/>
  <c r="W29" i="5"/>
  <c r="AC30" i="5"/>
  <c r="U30" i="5"/>
  <c r="AE30" i="5"/>
  <c r="AJ31" i="5"/>
  <c r="AB31" i="5"/>
  <c r="T31" i="5"/>
  <c r="L31" i="5"/>
  <c r="AD39" i="5"/>
  <c r="V39" i="5"/>
  <c r="AJ39" i="5"/>
  <c r="AB39" i="5"/>
  <c r="T39" i="5"/>
  <c r="L39" i="5"/>
  <c r="X39" i="5"/>
  <c r="AJ42" i="5"/>
  <c r="AB42" i="5"/>
  <c r="T42" i="5"/>
  <c r="L42" i="5"/>
  <c r="AH42" i="5"/>
  <c r="Z42" i="5"/>
  <c r="R42" i="5"/>
  <c r="J42" i="5"/>
  <c r="X42" i="5"/>
  <c r="U45" i="5"/>
  <c r="G46" i="5"/>
  <c r="E46" i="5"/>
  <c r="AD47" i="5"/>
  <c r="V47" i="5"/>
  <c r="AJ47" i="5"/>
  <c r="AB47" i="5"/>
  <c r="T47" i="5"/>
  <c r="L47" i="5"/>
  <c r="X47" i="5"/>
  <c r="AJ50" i="5"/>
  <c r="AB50" i="5"/>
  <c r="T50" i="5"/>
  <c r="L50" i="5"/>
  <c r="AH50" i="5"/>
  <c r="Z50" i="5"/>
  <c r="R50" i="5"/>
  <c r="J50" i="5"/>
  <c r="X50" i="5"/>
  <c r="G59" i="5"/>
  <c r="E59" i="5"/>
  <c r="AJ69" i="5"/>
  <c r="Z69" i="5"/>
  <c r="AD69" i="5"/>
  <c r="AB69" i="5"/>
  <c r="L69" i="5"/>
  <c r="X69" i="5"/>
  <c r="J69" i="5"/>
  <c r="AH69" i="5"/>
  <c r="AB80" i="5"/>
  <c r="R80" i="5"/>
  <c r="AH80" i="5"/>
  <c r="Z80" i="5"/>
  <c r="V80" i="5"/>
  <c r="AJ80" i="5"/>
  <c r="T80" i="5"/>
  <c r="AF80" i="5"/>
  <c r="AD80" i="5"/>
  <c r="G85" i="5"/>
  <c r="E85" i="5"/>
  <c r="R24" i="5"/>
  <c r="AD62" i="5"/>
  <c r="V62" i="5"/>
  <c r="AB62" i="5"/>
  <c r="J62" i="5"/>
  <c r="AJ62" i="5"/>
  <c r="R62" i="5"/>
  <c r="AF62" i="5"/>
  <c r="T62" i="5"/>
  <c r="Z62" i="5"/>
  <c r="Q65" i="5"/>
  <c r="I111" i="5"/>
  <c r="P2" i="5"/>
  <c r="X2" i="5"/>
  <c r="AF2" i="5"/>
  <c r="J4" i="5"/>
  <c r="R4" i="5"/>
  <c r="Z4" i="5"/>
  <c r="X10" i="5"/>
  <c r="J12" i="5"/>
  <c r="R12" i="5"/>
  <c r="Z12" i="5"/>
  <c r="L14" i="5"/>
  <c r="T14" i="5"/>
  <c r="AB14" i="5"/>
  <c r="L18" i="5"/>
  <c r="T18" i="5"/>
  <c r="AB18" i="5"/>
  <c r="J20" i="5"/>
  <c r="R20" i="5"/>
  <c r="Z20" i="5"/>
  <c r="AD22" i="5"/>
  <c r="V22" i="5"/>
  <c r="R22" i="5"/>
  <c r="AB22" i="5"/>
  <c r="X24" i="5"/>
  <c r="AH24" i="5"/>
  <c r="L26" i="5"/>
  <c r="V26" i="5"/>
  <c r="AF26" i="5"/>
  <c r="E29" i="5"/>
  <c r="AC29" i="5"/>
  <c r="S30" i="5"/>
  <c r="AG30" i="5"/>
  <c r="V31" i="5"/>
  <c r="AH31" i="5"/>
  <c r="J32" i="5"/>
  <c r="X32" i="5"/>
  <c r="AG34" i="5"/>
  <c r="Y34" i="5"/>
  <c r="Q34" i="5"/>
  <c r="I34" i="5"/>
  <c r="U34" i="5"/>
  <c r="AG36" i="5"/>
  <c r="Y36" i="5"/>
  <c r="Q36" i="5"/>
  <c r="I36" i="5"/>
  <c r="AE36" i="5"/>
  <c r="W36" i="5"/>
  <c r="AE41" i="5"/>
  <c r="AC42" i="5"/>
  <c r="I47" i="5"/>
  <c r="Y47" i="5"/>
  <c r="AE49" i="5"/>
  <c r="AC50" i="5"/>
  <c r="AA56" i="5"/>
  <c r="I56" i="5"/>
  <c r="AI56" i="5"/>
  <c r="Q56" i="5"/>
  <c r="Y56" i="5"/>
  <c r="W56" i="5"/>
  <c r="AG56" i="5"/>
  <c r="K56" i="5"/>
  <c r="AH58" i="5"/>
  <c r="Z58" i="5"/>
  <c r="R58" i="5"/>
  <c r="J58" i="5"/>
  <c r="X58" i="5"/>
  <c r="AD58" i="5"/>
  <c r="AB58" i="5"/>
  <c r="V58" i="5"/>
  <c r="AE65" i="5"/>
  <c r="AE76" i="5"/>
  <c r="W76" i="5"/>
  <c r="Y76" i="5"/>
  <c r="U76" i="5"/>
  <c r="K76" i="5"/>
  <c r="AI76" i="5"/>
  <c r="AG76" i="5"/>
  <c r="AC76" i="5"/>
  <c r="J80" i="5"/>
  <c r="U81" i="5"/>
  <c r="Y83" i="5"/>
  <c r="AJ95" i="5"/>
  <c r="AB95" i="5"/>
  <c r="T95" i="5"/>
  <c r="L95" i="5"/>
  <c r="AH95" i="5"/>
  <c r="X95" i="5"/>
  <c r="AD95" i="5"/>
  <c r="Z95" i="5"/>
  <c r="R95" i="5"/>
  <c r="AF95" i="5"/>
  <c r="J95" i="5"/>
  <c r="G99" i="5"/>
  <c r="E99" i="5"/>
  <c r="AC102" i="5"/>
  <c r="U102" i="5"/>
  <c r="AI102" i="5"/>
  <c r="Y102" i="5"/>
  <c r="AG102" i="5"/>
  <c r="AE102" i="5"/>
  <c r="Q102" i="5"/>
  <c r="K102" i="5"/>
  <c r="S102" i="5"/>
  <c r="AA102" i="5"/>
  <c r="W102" i="5"/>
  <c r="X27" i="5"/>
  <c r="X35" i="5"/>
  <c r="V37" i="5"/>
  <c r="AD37" i="5"/>
  <c r="X43" i="5"/>
  <c r="V45" i="5"/>
  <c r="AD45" i="5"/>
  <c r="X51" i="5"/>
  <c r="AB63" i="5"/>
  <c r="AH66" i="5"/>
  <c r="Z66" i="5"/>
  <c r="R66" i="5"/>
  <c r="J66" i="5"/>
  <c r="AF66" i="5"/>
  <c r="V66" i="5"/>
  <c r="T66" i="5"/>
  <c r="AJ75" i="5"/>
  <c r="Z75" i="5"/>
  <c r="AH75" i="5"/>
  <c r="AD92" i="5"/>
  <c r="V92" i="5"/>
  <c r="AF92" i="5"/>
  <c r="T92" i="5"/>
  <c r="J92" i="5"/>
  <c r="L92" i="5"/>
  <c r="Z92" i="5"/>
  <c r="X92" i="5"/>
  <c r="AH92" i="5"/>
  <c r="R92" i="5"/>
  <c r="AB92" i="5"/>
  <c r="AG98" i="5"/>
  <c r="Y98" i="5"/>
  <c r="Q98" i="5"/>
  <c r="I98" i="5"/>
  <c r="AI98" i="5"/>
  <c r="W98" i="5"/>
  <c r="K98" i="5"/>
  <c r="U98" i="5"/>
  <c r="AE98" i="5"/>
  <c r="AC98" i="5"/>
  <c r="S98" i="5"/>
  <c r="AH104" i="5"/>
  <c r="Z104" i="5"/>
  <c r="R104" i="5"/>
  <c r="J104" i="5"/>
  <c r="X104" i="5"/>
  <c r="L104" i="5"/>
  <c r="AF104" i="5"/>
  <c r="T104" i="5"/>
  <c r="V104" i="5"/>
  <c r="AJ104" i="5"/>
  <c r="AD104" i="5"/>
  <c r="AB104" i="5"/>
  <c r="X28" i="5"/>
  <c r="V30" i="5"/>
  <c r="AD30" i="5"/>
  <c r="U31" i="5"/>
  <c r="AC31" i="5"/>
  <c r="X36" i="5"/>
  <c r="V38" i="5"/>
  <c r="AD38" i="5"/>
  <c r="U39" i="5"/>
  <c r="AC39" i="5"/>
  <c r="X44" i="5"/>
  <c r="AF44" i="5"/>
  <c r="E47" i="5"/>
  <c r="AD54" i="5"/>
  <c r="V54" i="5"/>
  <c r="T54" i="5"/>
  <c r="R54" i="5"/>
  <c r="AB54" i="5"/>
  <c r="AI58" i="5"/>
  <c r="Y58" i="5"/>
  <c r="AG58" i="5"/>
  <c r="AE60" i="5"/>
  <c r="U60" i="5"/>
  <c r="Q60" i="5"/>
  <c r="AA60" i="5"/>
  <c r="AE61" i="5"/>
  <c r="W61" i="5"/>
  <c r="AI61" i="5"/>
  <c r="Q61" i="5"/>
  <c r="Y61" i="5"/>
  <c r="AA61" i="5"/>
  <c r="E62" i="5"/>
  <c r="AC63" i="5"/>
  <c r="U63" i="5"/>
  <c r="W63" i="5"/>
  <c r="AE63" i="5"/>
  <c r="R63" i="5"/>
  <c r="R64" i="5"/>
  <c r="T65" i="5"/>
  <c r="J65" i="5"/>
  <c r="AB65" i="5"/>
  <c r="R65" i="5"/>
  <c r="V65" i="5"/>
  <c r="Q72" i="5"/>
  <c r="J75" i="5"/>
  <c r="V75" i="5"/>
  <c r="V78" i="5"/>
  <c r="L78" i="5"/>
  <c r="AB78" i="5"/>
  <c r="J78" i="5"/>
  <c r="AJ78" i="5"/>
  <c r="X78" i="5"/>
  <c r="Z78" i="5"/>
  <c r="E83" i="5"/>
  <c r="X37" i="5"/>
  <c r="X45" i="5"/>
  <c r="Q55" i="5"/>
  <c r="AF63" i="5"/>
  <c r="V63" i="5"/>
  <c r="L63" i="5"/>
  <c r="AJ64" i="5"/>
  <c r="AB64" i="5"/>
  <c r="T64" i="5"/>
  <c r="L64" i="5"/>
  <c r="AH64" i="5"/>
  <c r="X64" i="5"/>
  <c r="AE72" i="5"/>
  <c r="U72" i="5"/>
  <c r="I72" i="5"/>
  <c r="S72" i="5"/>
  <c r="AI72" i="5"/>
  <c r="AG79" i="5"/>
  <c r="AE79" i="5"/>
  <c r="Y79" i="5"/>
  <c r="K79" i="5"/>
  <c r="AI79" i="5"/>
  <c r="W79" i="5"/>
  <c r="U79" i="5"/>
  <c r="U86" i="5"/>
  <c r="AA98" i="5"/>
  <c r="X30" i="5"/>
  <c r="W31" i="5"/>
  <c r="X38" i="5"/>
  <c r="W39" i="5"/>
  <c r="J44" i="5"/>
  <c r="R44" i="5"/>
  <c r="Z44" i="5"/>
  <c r="X46" i="5"/>
  <c r="AE53" i="5"/>
  <c r="W53" i="5"/>
  <c r="AA53" i="5"/>
  <c r="J54" i="5"/>
  <c r="AF54" i="5"/>
  <c r="R55" i="5"/>
  <c r="AB55" i="5"/>
  <c r="S58" i="5"/>
  <c r="T59" i="5"/>
  <c r="AB59" i="5"/>
  <c r="J59" i="5"/>
  <c r="V59" i="5"/>
  <c r="AH59" i="5"/>
  <c r="I60" i="5"/>
  <c r="S60" i="5"/>
  <c r="AC60" i="5"/>
  <c r="AC61" i="5"/>
  <c r="I63" i="5"/>
  <c r="T63" i="5"/>
  <c r="AH63" i="5"/>
  <c r="AF64" i="5"/>
  <c r="X65" i="5"/>
  <c r="AJ65" i="5"/>
  <c r="L66" i="5"/>
  <c r="AG67" i="5"/>
  <c r="Y67" i="5"/>
  <c r="Q67" i="5"/>
  <c r="I67" i="5"/>
  <c r="AA67" i="5"/>
  <c r="AI67" i="5"/>
  <c r="AG70" i="5"/>
  <c r="W70" i="5"/>
  <c r="K70" i="5"/>
  <c r="S70" i="5"/>
  <c r="AI70" i="5"/>
  <c r="W72" i="5"/>
  <c r="AI73" i="5"/>
  <c r="AA73" i="5"/>
  <c r="S73" i="5"/>
  <c r="K73" i="5"/>
  <c r="AG73" i="5"/>
  <c r="Y73" i="5"/>
  <c r="Q73" i="5"/>
  <c r="I73" i="5"/>
  <c r="AC73" i="5"/>
  <c r="AE73" i="5"/>
  <c r="L75" i="5"/>
  <c r="AD78" i="5"/>
  <c r="AJ79" i="5"/>
  <c r="AB79" i="5"/>
  <c r="T79" i="5"/>
  <c r="L79" i="5"/>
  <c r="X79" i="5"/>
  <c r="V79" i="5"/>
  <c r="J79" i="5"/>
  <c r="Z79" i="5"/>
  <c r="AG89" i="5"/>
  <c r="Y89" i="5"/>
  <c r="Q89" i="5"/>
  <c r="I89" i="5"/>
  <c r="AE89" i="5"/>
  <c r="U89" i="5"/>
  <c r="K89" i="5"/>
  <c r="S89" i="5"/>
  <c r="AC89" i="5"/>
  <c r="AA89" i="5"/>
  <c r="W89" i="5"/>
  <c r="AE91" i="5"/>
  <c r="W91" i="5"/>
  <c r="AA91" i="5"/>
  <c r="Q91" i="5"/>
  <c r="AI91" i="5"/>
  <c r="K91" i="5"/>
  <c r="U91" i="5"/>
  <c r="AG91" i="5"/>
  <c r="I91" i="5"/>
  <c r="AC91" i="5"/>
  <c r="AJ92" i="5"/>
  <c r="AD100" i="5"/>
  <c r="V100" i="5"/>
  <c r="AJ100" i="5"/>
  <c r="Z100" i="5"/>
  <c r="R100" i="5"/>
  <c r="AF100" i="5"/>
  <c r="AB100" i="5"/>
  <c r="L100" i="5"/>
  <c r="J100" i="5"/>
  <c r="AG105" i="5"/>
  <c r="Y105" i="5"/>
  <c r="Q105" i="5"/>
  <c r="I105" i="5"/>
  <c r="W105" i="5"/>
  <c r="K105" i="5"/>
  <c r="AI105" i="5"/>
  <c r="S105" i="5"/>
  <c r="AC105" i="5"/>
  <c r="U105" i="5"/>
  <c r="AJ56" i="5"/>
  <c r="AB56" i="5"/>
  <c r="T56" i="5"/>
  <c r="L56" i="5"/>
  <c r="Z56" i="5"/>
  <c r="AH61" i="5"/>
  <c r="AG64" i="5"/>
  <c r="Z67" i="5"/>
  <c r="G69" i="5"/>
  <c r="E69" i="5"/>
  <c r="AJ72" i="5"/>
  <c r="AB72" i="5"/>
  <c r="T72" i="5"/>
  <c r="L72" i="5"/>
  <c r="AH72" i="5"/>
  <c r="Z72" i="5"/>
  <c r="R72" i="5"/>
  <c r="J72" i="5"/>
  <c r="AD72" i="5"/>
  <c r="R73" i="5"/>
  <c r="AG75" i="5"/>
  <c r="Y75" i="5"/>
  <c r="Q75" i="5"/>
  <c r="I75" i="5"/>
  <c r="AE75" i="5"/>
  <c r="W75" i="5"/>
  <c r="AD77" i="5"/>
  <c r="V77" i="5"/>
  <c r="AJ77" i="5"/>
  <c r="R77" i="5"/>
  <c r="AH77" i="5"/>
  <c r="T77" i="5"/>
  <c r="AF77" i="5"/>
  <c r="Z82" i="5"/>
  <c r="AF82" i="5"/>
  <c r="T82" i="5"/>
  <c r="E101" i="5"/>
  <c r="G101" i="5"/>
  <c r="R67" i="5"/>
  <c r="T73" i="5"/>
  <c r="AI80" i="5"/>
  <c r="AA80" i="5"/>
  <c r="S80" i="5"/>
  <c r="K80" i="5"/>
  <c r="I80" i="5"/>
  <c r="Y80" i="5"/>
  <c r="AC80" i="5"/>
  <c r="AF84" i="5"/>
  <c r="V84" i="5"/>
  <c r="T84" i="5"/>
  <c r="R84" i="5"/>
  <c r="G96" i="5"/>
  <c r="E96" i="5"/>
  <c r="AI103" i="5"/>
  <c r="AA103" i="5"/>
  <c r="S103" i="5"/>
  <c r="K103" i="5"/>
  <c r="AG103" i="5"/>
  <c r="W103" i="5"/>
  <c r="Y103" i="5"/>
  <c r="I103" i="5"/>
  <c r="Q103" i="5"/>
  <c r="X74" i="5"/>
  <c r="AF74" i="5"/>
  <c r="AF85" i="5"/>
  <c r="Z86" i="5"/>
  <c r="AJ86" i="5"/>
  <c r="AI88" i="5"/>
  <c r="AA88" i="5"/>
  <c r="S88" i="5"/>
  <c r="K88" i="5"/>
  <c r="AC88" i="5"/>
  <c r="Q88" i="5"/>
  <c r="AE88" i="5"/>
  <c r="X52" i="5"/>
  <c r="X60" i="5"/>
  <c r="X68" i="5"/>
  <c r="J74" i="5"/>
  <c r="R74" i="5"/>
  <c r="Z74" i="5"/>
  <c r="AE84" i="5"/>
  <c r="W84" i="5"/>
  <c r="J86" i="5"/>
  <c r="AB86" i="5"/>
  <c r="U88" i="5"/>
  <c r="AJ94" i="5"/>
  <c r="AB94" i="5"/>
  <c r="T94" i="5"/>
  <c r="L94" i="5"/>
  <c r="Z94" i="5"/>
  <c r="AI104" i="5"/>
  <c r="AA104" i="5"/>
  <c r="S104" i="5"/>
  <c r="K104" i="5"/>
  <c r="AE104" i="5"/>
  <c r="W104" i="5"/>
  <c r="Q104" i="5"/>
  <c r="AD85" i="5"/>
  <c r="V85" i="5"/>
  <c r="Z85" i="5"/>
  <c r="AH88" i="5"/>
  <c r="Z88" i="5"/>
  <c r="R88" i="5"/>
  <c r="J88" i="5"/>
  <c r="AF88" i="5"/>
  <c r="V88" i="5"/>
  <c r="L88" i="5"/>
  <c r="AH96" i="5"/>
  <c r="Z96" i="5"/>
  <c r="R96" i="5"/>
  <c r="J96" i="5"/>
  <c r="AB96" i="5"/>
  <c r="V96" i="5"/>
  <c r="E106" i="5"/>
  <c r="G106" i="5"/>
  <c r="G93" i="5"/>
  <c r="X96" i="5"/>
  <c r="G100" i="5"/>
  <c r="E100" i="5"/>
  <c r="AE107" i="5"/>
  <c r="W107" i="5"/>
  <c r="Y107" i="5"/>
  <c r="AI107" i="5"/>
  <c r="X83" i="5"/>
  <c r="AD93" i="5"/>
  <c r="V93" i="5"/>
  <c r="R93" i="5"/>
  <c r="AB93" i="5"/>
  <c r="AJ103" i="5"/>
  <c r="AB103" i="5"/>
  <c r="T103" i="5"/>
  <c r="L103" i="5"/>
  <c r="R103" i="5"/>
  <c r="AD103" i="5"/>
  <c r="AI87" i="5"/>
  <c r="AA87" i="5"/>
  <c r="W87" i="5"/>
  <c r="AG87" i="5"/>
  <c r="AE92" i="5"/>
  <c r="W92" i="5"/>
  <c r="Y92" i="5"/>
  <c r="AI92" i="5"/>
  <c r="AI95" i="5"/>
  <c r="AA95" i="5"/>
  <c r="S95" i="5"/>
  <c r="K95" i="5"/>
  <c r="Q95" i="5"/>
  <c r="AC95" i="5"/>
  <c r="I107" i="5"/>
  <c r="S107" i="5"/>
  <c r="AC107" i="5"/>
  <c r="X90" i="5"/>
  <c r="X98" i="5"/>
  <c r="X106" i="5"/>
  <c r="X91" i="5"/>
  <c r="X99" i="5"/>
  <c r="X107" i="5"/>
  <c r="M65" i="4"/>
  <c r="O65" i="4"/>
  <c r="Z12" i="4"/>
  <c r="E8" i="4"/>
  <c r="C110" i="4"/>
  <c r="AA85" i="4"/>
  <c r="G75" i="4"/>
  <c r="Q75" i="4" s="1"/>
  <c r="R21" i="4"/>
  <c r="Z91" i="4"/>
  <c r="E74" i="4"/>
  <c r="E93" i="4"/>
  <c r="R37" i="4"/>
  <c r="G42" i="4"/>
  <c r="AC42" i="4" s="1"/>
  <c r="G66" i="4"/>
  <c r="Y66" i="4" s="1"/>
  <c r="E65" i="4"/>
  <c r="E14" i="4"/>
  <c r="E4" i="4"/>
  <c r="R11" i="4"/>
  <c r="E58" i="4"/>
  <c r="O38" i="4"/>
  <c r="T43" i="4"/>
  <c r="Z54" i="4"/>
  <c r="E12" i="4"/>
  <c r="E48" i="4"/>
  <c r="P21" i="4"/>
  <c r="W9" i="4"/>
  <c r="Y84" i="4"/>
  <c r="Z43" i="4"/>
  <c r="G23" i="4"/>
  <c r="AA23" i="4" s="1"/>
  <c r="E3" i="4"/>
  <c r="E29" i="4"/>
  <c r="P80" i="4"/>
  <c r="V39" i="4"/>
  <c r="X102" i="4"/>
  <c r="Z30" i="4"/>
  <c r="AG40" i="4"/>
  <c r="AE40" i="4"/>
  <c r="Y40" i="4"/>
  <c r="AA40" i="4"/>
  <c r="AI40" i="4"/>
  <c r="W40" i="4"/>
  <c r="AC40" i="4"/>
  <c r="AI58" i="4"/>
  <c r="AC58" i="4"/>
  <c r="AA58" i="4"/>
  <c r="AG58" i="4"/>
  <c r="AE58" i="4"/>
  <c r="W58" i="4"/>
  <c r="Y58" i="4"/>
  <c r="Q58" i="4"/>
  <c r="O48" i="4"/>
  <c r="AI48" i="4"/>
  <c r="Y48" i="4"/>
  <c r="AE48" i="4"/>
  <c r="AA48" i="4"/>
  <c r="W48" i="4"/>
  <c r="AG48" i="4"/>
  <c r="AC48" i="4"/>
  <c r="AI29" i="4"/>
  <c r="AG29" i="4"/>
  <c r="AE29" i="4"/>
  <c r="AA29" i="4"/>
  <c r="W29" i="4"/>
  <c r="AC29" i="4"/>
  <c r="Y29" i="4"/>
  <c r="O29" i="4"/>
  <c r="AE41" i="4"/>
  <c r="AC41" i="4"/>
  <c r="AI41" i="4"/>
  <c r="AA41" i="4"/>
  <c r="AG41" i="4"/>
  <c r="U41" i="4"/>
  <c r="Y41" i="4"/>
  <c r="W41" i="4"/>
  <c r="AG95" i="4"/>
  <c r="AC95" i="4"/>
  <c r="AE95" i="4"/>
  <c r="AA95" i="4"/>
  <c r="W95" i="4"/>
  <c r="Y95" i="4"/>
  <c r="AI95" i="4"/>
  <c r="Q86" i="4"/>
  <c r="AE86" i="4"/>
  <c r="AC86" i="4"/>
  <c r="W86" i="4"/>
  <c r="AI86" i="4"/>
  <c r="AG86" i="4"/>
  <c r="Y86" i="4"/>
  <c r="AA86" i="4"/>
  <c r="O14" i="4"/>
  <c r="AG14" i="4"/>
  <c r="AE14" i="4"/>
  <c r="AI14" i="4"/>
  <c r="W14" i="4"/>
  <c r="AC14" i="4"/>
  <c r="Y14" i="4"/>
  <c r="AA14" i="4"/>
  <c r="O36" i="4"/>
  <c r="AI36" i="4"/>
  <c r="AG36" i="4"/>
  <c r="AE36" i="4"/>
  <c r="AC36" i="4"/>
  <c r="AA36" i="4"/>
  <c r="W36" i="4"/>
  <c r="Y36" i="4"/>
  <c r="Q59" i="4"/>
  <c r="AG59" i="4"/>
  <c r="AI59" i="4"/>
  <c r="AE59" i="4"/>
  <c r="AC59" i="4"/>
  <c r="AA59" i="4"/>
  <c r="Y59" i="4"/>
  <c r="W59" i="4"/>
  <c r="V68" i="4"/>
  <c r="AH68" i="4"/>
  <c r="AJ68" i="4"/>
  <c r="AD68" i="4"/>
  <c r="AF68" i="4"/>
  <c r="AB68" i="4"/>
  <c r="AE96" i="4"/>
  <c r="AI96" i="4"/>
  <c r="AG96" i="4"/>
  <c r="AC96" i="4"/>
  <c r="Y96" i="4"/>
  <c r="V88" i="4"/>
  <c r="AJ88" i="4"/>
  <c r="AH88" i="4"/>
  <c r="AF88" i="4"/>
  <c r="O105" i="4"/>
  <c r="AE105" i="4"/>
  <c r="AC105" i="4"/>
  <c r="AA105" i="4"/>
  <c r="AI105" i="4"/>
  <c r="P9" i="4"/>
  <c r="AJ9" i="4"/>
  <c r="AB9" i="4"/>
  <c r="Z9" i="4"/>
  <c r="AH9" i="4"/>
  <c r="AF9" i="4"/>
  <c r="AD9" i="4"/>
  <c r="S73" i="4"/>
  <c r="AE73" i="4"/>
  <c r="AC73" i="4"/>
  <c r="AA73" i="4"/>
  <c r="AI73" i="4"/>
  <c r="AG73" i="4"/>
  <c r="T92" i="4"/>
  <c r="AH92" i="4"/>
  <c r="AJ92" i="4"/>
  <c r="AD92" i="4"/>
  <c r="AF92" i="4"/>
  <c r="AB92" i="4"/>
  <c r="Z92" i="4"/>
  <c r="AG3" i="4"/>
  <c r="AE3" i="4"/>
  <c r="AI3" i="4"/>
  <c r="AC3" i="4"/>
  <c r="AA3" i="4"/>
  <c r="AJ61" i="4"/>
  <c r="AF61" i="4"/>
  <c r="AB61" i="4"/>
  <c r="AJ94" i="4"/>
  <c r="AH94" i="4"/>
  <c r="AF94" i="4"/>
  <c r="AD94" i="4"/>
  <c r="AB94" i="4"/>
  <c r="Z94" i="4"/>
  <c r="X94" i="4"/>
  <c r="AJ57" i="4"/>
  <c r="AH57" i="4"/>
  <c r="AF57" i="4"/>
  <c r="AB57" i="4"/>
  <c r="Z57" i="4"/>
  <c r="AD57" i="4"/>
  <c r="AC82" i="4"/>
  <c r="AG82" i="4"/>
  <c r="AE82" i="4"/>
  <c r="AA82" i="4"/>
  <c r="P87" i="4"/>
  <c r="AJ87" i="4"/>
  <c r="AF87" i="4"/>
  <c r="AD87" i="4"/>
  <c r="X87" i="4"/>
  <c r="AI71" i="4"/>
  <c r="AG71" i="4"/>
  <c r="AE71" i="4"/>
  <c r="Y71" i="4"/>
  <c r="AJ67" i="4"/>
  <c r="AD67" i="4"/>
  <c r="AH67" i="4"/>
  <c r="AF67" i="4"/>
  <c r="AB67" i="4"/>
  <c r="Z67" i="4"/>
  <c r="X67" i="4"/>
  <c r="V29" i="4"/>
  <c r="AJ29" i="4"/>
  <c r="AH29" i="4"/>
  <c r="AF29" i="4"/>
  <c r="AD29" i="4"/>
  <c r="Z29" i="4"/>
  <c r="R48" i="4"/>
  <c r="AB48" i="4"/>
  <c r="AH48" i="4"/>
  <c r="AF48" i="4"/>
  <c r="AJ48" i="4"/>
  <c r="AD48" i="4"/>
  <c r="Z48" i="4"/>
  <c r="AF58" i="4"/>
  <c r="AJ58" i="4"/>
  <c r="AD58" i="4"/>
  <c r="AH58" i="4"/>
  <c r="AB58" i="4"/>
  <c r="Z58" i="4"/>
  <c r="X58" i="4"/>
  <c r="AE39" i="4"/>
  <c r="AC39" i="4"/>
  <c r="Q15" i="4"/>
  <c r="AI15" i="4"/>
  <c r="AG15" i="4"/>
  <c r="AE15" i="4"/>
  <c r="AC15" i="4"/>
  <c r="AA15" i="4"/>
  <c r="AJ32" i="4"/>
  <c r="AB32" i="4"/>
  <c r="AD32" i="4"/>
  <c r="AF32" i="4"/>
  <c r="AJ17" i="4"/>
  <c r="AB17" i="4"/>
  <c r="AD17" i="4"/>
  <c r="Z17" i="4"/>
  <c r="S19" i="4"/>
  <c r="AG19" i="4"/>
  <c r="AI19" i="4"/>
  <c r="AE19" i="4"/>
  <c r="AC19" i="4"/>
  <c r="AA19" i="4"/>
  <c r="T98" i="4"/>
  <c r="AF98" i="4"/>
  <c r="AJ98" i="4"/>
  <c r="AH98" i="4"/>
  <c r="AB98" i="4"/>
  <c r="AD98" i="4"/>
  <c r="P94" i="4"/>
  <c r="S30" i="4"/>
  <c r="V26" i="4"/>
  <c r="V101" i="4"/>
  <c r="V56" i="4"/>
  <c r="V85" i="4"/>
  <c r="V72" i="4"/>
  <c r="AB2" i="4"/>
  <c r="W83" i="4"/>
  <c r="W73" i="4"/>
  <c r="W61" i="4"/>
  <c r="W51" i="4"/>
  <c r="W31" i="4"/>
  <c r="W10" i="4"/>
  <c r="X93" i="4"/>
  <c r="X83" i="4"/>
  <c r="X73" i="4"/>
  <c r="X62" i="4"/>
  <c r="X52" i="4"/>
  <c r="X42" i="4"/>
  <c r="X29" i="4"/>
  <c r="X17" i="4"/>
  <c r="Y98" i="4"/>
  <c r="Y74" i="4"/>
  <c r="Y61" i="4"/>
  <c r="Y12" i="4"/>
  <c r="Z80" i="4"/>
  <c r="Z69" i="4"/>
  <c r="Z56" i="4"/>
  <c r="Z31" i="4"/>
  <c r="Z14" i="4"/>
  <c r="AA69" i="4"/>
  <c r="AA51" i="4"/>
  <c r="AA35" i="4"/>
  <c r="AB81" i="4"/>
  <c r="AB11" i="4"/>
  <c r="AC91" i="4"/>
  <c r="AC51" i="4"/>
  <c r="AD10" i="4"/>
  <c r="AF31" i="4"/>
  <c r="AG10" i="4"/>
  <c r="AH71" i="4"/>
  <c r="AI91" i="4"/>
  <c r="AI39" i="4"/>
  <c r="AB103" i="4"/>
  <c r="AB50" i="4"/>
  <c r="AB10" i="4"/>
  <c r="AC7" i="4"/>
  <c r="AD38" i="4"/>
  <c r="AE106" i="4"/>
  <c r="AE62" i="4"/>
  <c r="AE10" i="4"/>
  <c r="AF81" i="4"/>
  <c r="AG94" i="4"/>
  <c r="AH103" i="4"/>
  <c r="AH70" i="4"/>
  <c r="AH17" i="4"/>
  <c r="AI82" i="4"/>
  <c r="W90" i="4"/>
  <c r="W39" i="4"/>
  <c r="W7" i="4"/>
  <c r="X101" i="4"/>
  <c r="X60" i="4"/>
  <c r="X50" i="4"/>
  <c r="X14" i="4"/>
  <c r="Y107" i="4"/>
  <c r="Y94" i="4"/>
  <c r="Y46" i="4"/>
  <c r="Y10" i="4"/>
  <c r="Z102" i="4"/>
  <c r="Z90" i="4"/>
  <c r="Z66" i="4"/>
  <c r="Z42" i="4"/>
  <c r="Z28" i="4"/>
  <c r="Z10" i="4"/>
  <c r="AA30" i="4"/>
  <c r="AB72" i="4"/>
  <c r="AB43" i="4"/>
  <c r="AB7" i="4"/>
  <c r="AC72" i="4"/>
  <c r="AD76" i="4"/>
  <c r="AD37" i="4"/>
  <c r="AE93" i="4"/>
  <c r="AE60" i="4"/>
  <c r="AE8" i="4"/>
  <c r="AF72" i="4"/>
  <c r="AH61" i="4"/>
  <c r="W107" i="4"/>
  <c r="W68" i="4"/>
  <c r="W5" i="4"/>
  <c r="X100" i="4"/>
  <c r="X59" i="4"/>
  <c r="X48" i="4"/>
  <c r="X36" i="4"/>
  <c r="X13" i="4"/>
  <c r="Y105" i="4"/>
  <c r="Y82" i="4"/>
  <c r="Y9" i="4"/>
  <c r="Z88" i="4"/>
  <c r="Z63" i="4"/>
  <c r="Z40" i="4"/>
  <c r="AA96" i="4"/>
  <c r="AB97" i="4"/>
  <c r="AB6" i="4"/>
  <c r="AC71" i="4"/>
  <c r="AC5" i="4"/>
  <c r="AD36" i="4"/>
  <c r="AF60" i="4"/>
  <c r="AF27" i="4"/>
  <c r="AG39" i="4"/>
  <c r="AH97" i="4"/>
  <c r="AH45" i="4"/>
  <c r="AI65" i="4"/>
  <c r="T107" i="4"/>
  <c r="AJ107" i="4"/>
  <c r="AD107" i="4"/>
  <c r="AB107" i="4"/>
  <c r="AH107" i="4"/>
  <c r="AF107" i="4"/>
  <c r="V38" i="4"/>
  <c r="AH38" i="4"/>
  <c r="AF38" i="4"/>
  <c r="AJ38" i="4"/>
  <c r="AB38" i="4"/>
  <c r="AF90" i="4"/>
  <c r="AJ90" i="4"/>
  <c r="AH90" i="4"/>
  <c r="AD90" i="4"/>
  <c r="AB90" i="4"/>
  <c r="AC75" i="4"/>
  <c r="AI75" i="4"/>
  <c r="AE75" i="4"/>
  <c r="Q13" i="4"/>
  <c r="AI13" i="4"/>
  <c r="AE13" i="4"/>
  <c r="AG13" i="4"/>
  <c r="AC13" i="4"/>
  <c r="Q35" i="4"/>
  <c r="AG35" i="4"/>
  <c r="AE35" i="4"/>
  <c r="AC35" i="4"/>
  <c r="Y35" i="4"/>
  <c r="W35" i="4"/>
  <c r="S26" i="4"/>
  <c r="AI26" i="4"/>
  <c r="AG26" i="4"/>
  <c r="AE26" i="4"/>
  <c r="AC26" i="4"/>
  <c r="AA26" i="4"/>
  <c r="Y26" i="4"/>
  <c r="W26" i="4"/>
  <c r="X72" i="4"/>
  <c r="X16" i="4"/>
  <c r="G25" i="4"/>
  <c r="O25" i="4" s="1"/>
  <c r="V96" i="4"/>
  <c r="AJ96" i="4"/>
  <c r="AD96" i="4"/>
  <c r="AF96" i="4"/>
  <c r="AB96" i="4"/>
  <c r="P105" i="4"/>
  <c r="AJ105" i="4"/>
  <c r="AD105" i="4"/>
  <c r="AH105" i="4"/>
  <c r="Z105" i="4"/>
  <c r="AF105" i="4"/>
  <c r="V73" i="4"/>
  <c r="AJ73" i="4"/>
  <c r="AF73" i="4"/>
  <c r="Z73" i="4"/>
  <c r="AD73" i="4"/>
  <c r="U70" i="4"/>
  <c r="AI70" i="4"/>
  <c r="AG70" i="4"/>
  <c r="AE70" i="4"/>
  <c r="W70" i="4"/>
  <c r="AA70" i="4"/>
  <c r="E86" i="4"/>
  <c r="T82" i="4"/>
  <c r="AF82" i="4"/>
  <c r="AJ82" i="4"/>
  <c r="AB82" i="4"/>
  <c r="AD82" i="4"/>
  <c r="AH82" i="4"/>
  <c r="R71" i="4"/>
  <c r="AJ71" i="4"/>
  <c r="X71" i="4"/>
  <c r="AD71" i="4"/>
  <c r="AF71" i="4"/>
  <c r="AJ39" i="4"/>
  <c r="X39" i="4"/>
  <c r="AH39" i="4"/>
  <c r="AF39" i="4"/>
  <c r="AB39" i="4"/>
  <c r="Z39" i="4"/>
  <c r="AJ101" i="4"/>
  <c r="AB101" i="4"/>
  <c r="Z101" i="4"/>
  <c r="AI93" i="4"/>
  <c r="AA93" i="4"/>
  <c r="AG93" i="4"/>
  <c r="O84" i="4"/>
  <c r="AI84" i="4"/>
  <c r="AG84" i="4"/>
  <c r="AE84" i="4"/>
  <c r="AA84" i="4"/>
  <c r="R9" i="4"/>
  <c r="T19" i="4"/>
  <c r="U74" i="4"/>
  <c r="S83" i="4"/>
  <c r="AG83" i="4"/>
  <c r="AI83" i="4"/>
  <c r="AE83" i="4"/>
  <c r="AC83" i="4"/>
  <c r="AA83" i="4"/>
  <c r="L28" i="4"/>
  <c r="AH28" i="4"/>
  <c r="AJ28" i="4"/>
  <c r="X28" i="4"/>
  <c r="T25" i="4"/>
  <c r="AJ25" i="4"/>
  <c r="AH25" i="4"/>
  <c r="AF25" i="4"/>
  <c r="AB25" i="4"/>
  <c r="Z25" i="4"/>
  <c r="AD25" i="4"/>
  <c r="E36" i="4"/>
  <c r="E95" i="4"/>
  <c r="AI69" i="4"/>
  <c r="AG69" i="4"/>
  <c r="AE69" i="4"/>
  <c r="Y69" i="4"/>
  <c r="O7" i="4"/>
  <c r="AI7" i="4"/>
  <c r="AG7" i="4"/>
  <c r="Y7" i="4"/>
  <c r="V77" i="4"/>
  <c r="AJ77" i="4"/>
  <c r="AF77" i="4"/>
  <c r="AD77" i="4"/>
  <c r="AH77" i="4"/>
  <c r="AB77" i="4"/>
  <c r="Q89" i="4"/>
  <c r="AE89" i="4"/>
  <c r="AI89" i="4"/>
  <c r="AC89" i="4"/>
  <c r="AG89" i="4"/>
  <c r="AA89" i="4"/>
  <c r="V53" i="4"/>
  <c r="AJ53" i="4"/>
  <c r="AH53" i="4"/>
  <c r="AI79" i="4"/>
  <c r="AG79" i="4"/>
  <c r="AE79" i="4"/>
  <c r="AC79" i="4"/>
  <c r="AA79" i="4"/>
  <c r="S102" i="4"/>
  <c r="W102" i="4"/>
  <c r="AI102" i="4"/>
  <c r="AG102" i="4"/>
  <c r="AE102" i="4"/>
  <c r="AC102" i="4"/>
  <c r="T91" i="4"/>
  <c r="AJ91" i="4"/>
  <c r="AD91" i="4"/>
  <c r="AH91" i="4"/>
  <c r="AF91" i="4"/>
  <c r="AB91" i="4"/>
  <c r="P70" i="4"/>
  <c r="AD70" i="4"/>
  <c r="AJ70" i="4"/>
  <c r="AF70" i="4"/>
  <c r="P3" i="4"/>
  <c r="AJ3" i="4"/>
  <c r="AD3" i="4"/>
  <c r="AB3" i="4"/>
  <c r="Z3" i="4"/>
  <c r="X3" i="4"/>
  <c r="T24" i="4"/>
  <c r="AJ24" i="4"/>
  <c r="AF24" i="4"/>
  <c r="AB24" i="4"/>
  <c r="Z24" i="4"/>
  <c r="AH24" i="4"/>
  <c r="AD24" i="4"/>
  <c r="P13" i="4"/>
  <c r="AJ13" i="4"/>
  <c r="AD13" i="4"/>
  <c r="AB13" i="4"/>
  <c r="Z13" i="4"/>
  <c r="AF13" i="4"/>
  <c r="V65" i="4"/>
  <c r="AJ65" i="4"/>
  <c r="AH65" i="4"/>
  <c r="AF65" i="4"/>
  <c r="AB65" i="4"/>
  <c r="AD65" i="4"/>
  <c r="Z65" i="4"/>
  <c r="T64" i="4"/>
  <c r="AJ64" i="4"/>
  <c r="AB64" i="4"/>
  <c r="AH64" i="4"/>
  <c r="AF64" i="4"/>
  <c r="Z64" i="4"/>
  <c r="T100" i="4"/>
  <c r="AH100" i="4"/>
  <c r="AJ100" i="4"/>
  <c r="AB100" i="4"/>
  <c r="AF100" i="4"/>
  <c r="AD100" i="4"/>
  <c r="V33" i="4"/>
  <c r="AJ33" i="4"/>
  <c r="AB33" i="4"/>
  <c r="AH33" i="4"/>
  <c r="AF33" i="4"/>
  <c r="Z33" i="4"/>
  <c r="AD33" i="4"/>
  <c r="P30" i="4"/>
  <c r="AJ30" i="4"/>
  <c r="AD30" i="4"/>
  <c r="AH30" i="4"/>
  <c r="X30" i="4"/>
  <c r="V49" i="4"/>
  <c r="AJ49" i="4"/>
  <c r="AD49" i="4"/>
  <c r="AB49" i="4"/>
  <c r="AH49" i="4"/>
  <c r="AF49" i="4"/>
  <c r="Z49" i="4"/>
  <c r="X49" i="4"/>
  <c r="AC50" i="4"/>
  <c r="AA50" i="4"/>
  <c r="AI50" i="4"/>
  <c r="AE50" i="4"/>
  <c r="T52" i="4"/>
  <c r="AH52" i="4"/>
  <c r="AJ52" i="4"/>
  <c r="AF52" i="4"/>
  <c r="AD52" i="4"/>
  <c r="P74" i="4"/>
  <c r="AF74" i="4"/>
  <c r="AJ74" i="4"/>
  <c r="AH74" i="4"/>
  <c r="AB74" i="4"/>
  <c r="Z74" i="4"/>
  <c r="AD74" i="4"/>
  <c r="R93" i="4"/>
  <c r="AJ93" i="4"/>
  <c r="AH93" i="4"/>
  <c r="AF93" i="4"/>
  <c r="AD93" i="4"/>
  <c r="AB93" i="4"/>
  <c r="V35" i="4"/>
  <c r="AJ35" i="4"/>
  <c r="AD35" i="4"/>
  <c r="AH35" i="4"/>
  <c r="AF35" i="4"/>
  <c r="AB35" i="4"/>
  <c r="Z35" i="4"/>
  <c r="AF26" i="4"/>
  <c r="AJ26" i="4"/>
  <c r="AH26" i="4"/>
  <c r="AB26" i="4"/>
  <c r="Z26" i="4"/>
  <c r="AD26" i="4"/>
  <c r="O26" i="4"/>
  <c r="R88" i="4"/>
  <c r="U39" i="4"/>
  <c r="V17" i="4"/>
  <c r="V58" i="4"/>
  <c r="V61" i="4"/>
  <c r="V9" i="4"/>
  <c r="Q31" i="4"/>
  <c r="AC31" i="4"/>
  <c r="AI31" i="4"/>
  <c r="AG31" i="4"/>
  <c r="AA31" i="4"/>
  <c r="V5" i="4"/>
  <c r="AJ5" i="4"/>
  <c r="AH5" i="4"/>
  <c r="AF5" i="4"/>
  <c r="AD5" i="4"/>
  <c r="AB5" i="4"/>
  <c r="O6" i="4"/>
  <c r="AI6" i="4"/>
  <c r="AG6" i="4"/>
  <c r="AE6" i="4"/>
  <c r="W6" i="4"/>
  <c r="AA6" i="4"/>
  <c r="V78" i="4"/>
  <c r="AJ78" i="4"/>
  <c r="AH78" i="4"/>
  <c r="AF78" i="4"/>
  <c r="AD78" i="4"/>
  <c r="AB78" i="4"/>
  <c r="S62" i="4"/>
  <c r="W62" i="4"/>
  <c r="AI62" i="4"/>
  <c r="AG62" i="4"/>
  <c r="Y62" i="4"/>
  <c r="E41" i="4"/>
  <c r="AJ85" i="4"/>
  <c r="AB85" i="4"/>
  <c r="AH85" i="4"/>
  <c r="Z85" i="4"/>
  <c r="X85" i="4"/>
  <c r="U103" i="4"/>
  <c r="AI103" i="4"/>
  <c r="AE103" i="4"/>
  <c r="AC103" i="4"/>
  <c r="S11" i="4"/>
  <c r="AG11" i="4"/>
  <c r="AE11" i="4"/>
  <c r="AC11" i="4"/>
  <c r="R14" i="4"/>
  <c r="AJ14" i="4"/>
  <c r="AF14" i="4"/>
  <c r="AD14" i="4"/>
  <c r="AB14" i="4"/>
  <c r="AI45" i="4"/>
  <c r="AE45" i="4"/>
  <c r="AC45" i="4"/>
  <c r="AG45" i="4"/>
  <c r="AA45" i="4"/>
  <c r="P51" i="4"/>
  <c r="AJ51" i="4"/>
  <c r="AD51" i="4"/>
  <c r="AH51" i="4"/>
  <c r="AF51" i="4"/>
  <c r="S4" i="4"/>
  <c r="AI4" i="4"/>
  <c r="AG4" i="4"/>
  <c r="AE4" i="4"/>
  <c r="AA4" i="4"/>
  <c r="E40" i="4"/>
  <c r="E59" i="4"/>
  <c r="O43" i="4"/>
  <c r="AG43" i="4"/>
  <c r="AE43" i="4"/>
  <c r="AC43" i="4"/>
  <c r="AI43" i="4"/>
  <c r="G47" i="4"/>
  <c r="I47" i="4" s="1"/>
  <c r="T84" i="4"/>
  <c r="AH84" i="4"/>
  <c r="AJ84" i="4"/>
  <c r="AF84" i="4"/>
  <c r="AB84" i="4"/>
  <c r="AI21" i="4"/>
  <c r="AC21" i="4"/>
  <c r="AE21" i="4"/>
  <c r="O35" i="4"/>
  <c r="P98" i="4"/>
  <c r="P36" i="4"/>
  <c r="R50" i="4"/>
  <c r="R6" i="4"/>
  <c r="T32" i="4"/>
  <c r="U30" i="4"/>
  <c r="V67" i="4"/>
  <c r="V11" i="4"/>
  <c r="W77" i="4"/>
  <c r="W67" i="4"/>
  <c r="W15" i="4"/>
  <c r="W4" i="4"/>
  <c r="X99" i="4"/>
  <c r="X89" i="4"/>
  <c r="X78" i="4"/>
  <c r="X68" i="4"/>
  <c r="X57" i="4"/>
  <c r="X35" i="4"/>
  <c r="X24" i="4"/>
  <c r="Y103" i="4"/>
  <c r="Y79" i="4"/>
  <c r="Y43" i="4"/>
  <c r="Y30" i="4"/>
  <c r="Y19" i="4"/>
  <c r="Y6" i="4"/>
  <c r="Z87" i="4"/>
  <c r="Z62" i="4"/>
  <c r="Z51" i="4"/>
  <c r="Z38" i="4"/>
  <c r="Z22" i="4"/>
  <c r="AA94" i="4"/>
  <c r="AA77" i="4"/>
  <c r="AA43" i="4"/>
  <c r="AB70" i="4"/>
  <c r="AB30" i="4"/>
  <c r="AC70" i="4"/>
  <c r="AC4" i="4"/>
  <c r="AD63" i="4"/>
  <c r="AD28" i="4"/>
  <c r="AE91" i="4"/>
  <c r="AE38" i="4"/>
  <c r="AF17" i="4"/>
  <c r="AH96" i="4"/>
  <c r="AH43" i="4"/>
  <c r="AH3" i="4"/>
  <c r="AI11" i="4"/>
  <c r="T20" i="4"/>
  <c r="AH20" i="4"/>
  <c r="AJ20" i="4"/>
  <c r="AF20" i="4"/>
  <c r="AD20" i="4"/>
  <c r="AB20" i="4"/>
  <c r="E21" i="4"/>
  <c r="O93" i="4"/>
  <c r="Q26" i="4"/>
  <c r="T34" i="4"/>
  <c r="V71" i="4"/>
  <c r="V62" i="4"/>
  <c r="W105" i="4"/>
  <c r="W96" i="4"/>
  <c r="W45" i="4"/>
  <c r="W13" i="4"/>
  <c r="W3" i="4"/>
  <c r="X98" i="4"/>
  <c r="X88" i="4"/>
  <c r="X77" i="4"/>
  <c r="X9" i="4"/>
  <c r="Y102" i="4"/>
  <c r="Y91" i="4"/>
  <c r="Y4" i="4"/>
  <c r="Z98" i="4"/>
  <c r="Z61" i="4"/>
  <c r="Z5" i="4"/>
  <c r="AA91" i="4"/>
  <c r="AA39" i="4"/>
  <c r="AA7" i="4"/>
  <c r="AB88" i="4"/>
  <c r="AB63" i="4"/>
  <c r="AB29" i="4"/>
  <c r="AC69" i="4"/>
  <c r="AD101" i="4"/>
  <c r="AF101" i="4"/>
  <c r="AF54" i="4"/>
  <c r="AF3" i="4"/>
  <c r="AH87" i="4"/>
  <c r="Q28" i="4"/>
  <c r="AI28" i="4"/>
  <c r="AG28" i="4"/>
  <c r="AE28" i="4"/>
  <c r="AA28" i="4"/>
  <c r="AJ72" i="4"/>
  <c r="AD72" i="4"/>
  <c r="Q77" i="4"/>
  <c r="AI77" i="4"/>
  <c r="AG77" i="4"/>
  <c r="AE77" i="4"/>
  <c r="AC77" i="4"/>
  <c r="T10" i="4"/>
  <c r="AF10" i="4"/>
  <c r="AJ10" i="4"/>
  <c r="AH10" i="4"/>
  <c r="X10" i="4"/>
  <c r="AE23" i="4"/>
  <c r="I111" i="4"/>
  <c r="AJ2" i="4"/>
  <c r="AD2" i="4"/>
  <c r="AI30" i="4"/>
  <c r="W30" i="4"/>
  <c r="AG30" i="4"/>
  <c r="AE30" i="4"/>
  <c r="AG52" i="4"/>
  <c r="AE52" i="4"/>
  <c r="AA52" i="4"/>
  <c r="AI52" i="4"/>
  <c r="V16" i="4"/>
  <c r="AB16" i="4"/>
  <c r="AJ16" i="4"/>
  <c r="AH16" i="4"/>
  <c r="Z16" i="4"/>
  <c r="AF16" i="4"/>
  <c r="V27" i="4"/>
  <c r="AJ27" i="4"/>
  <c r="AD27" i="4"/>
  <c r="AB27" i="4"/>
  <c r="Z27" i="4"/>
  <c r="AH27" i="4"/>
  <c r="S77" i="4"/>
  <c r="AF2" i="4"/>
  <c r="W91" i="4"/>
  <c r="AI5" i="4"/>
  <c r="AG5" i="4"/>
  <c r="Y5" i="4"/>
  <c r="AI78" i="4"/>
  <c r="AG78" i="4"/>
  <c r="W78" i="4"/>
  <c r="AC78" i="4"/>
  <c r="Y78" i="4"/>
  <c r="AE78" i="4"/>
  <c r="R75" i="4"/>
  <c r="AJ75" i="4"/>
  <c r="AF75" i="4"/>
  <c r="AD75" i="4"/>
  <c r="AH75" i="4"/>
  <c r="AB75" i="4"/>
  <c r="T8" i="4"/>
  <c r="AD8" i="4"/>
  <c r="AJ8" i="4"/>
  <c r="AB8" i="4"/>
  <c r="Z8" i="4"/>
  <c r="AH8" i="4"/>
  <c r="AF8" i="4"/>
  <c r="AI85" i="4"/>
  <c r="AC85" i="4"/>
  <c r="AG85" i="4"/>
  <c r="AE85" i="4"/>
  <c r="AJ23" i="4"/>
  <c r="AD23" i="4"/>
  <c r="AB23" i="4"/>
  <c r="X23" i="4"/>
  <c r="AH23" i="4"/>
  <c r="AF23" i="4"/>
  <c r="V12" i="4"/>
  <c r="AH12" i="4"/>
  <c r="AJ12" i="4"/>
  <c r="AB12" i="4"/>
  <c r="AF12" i="4"/>
  <c r="X12" i="4"/>
  <c r="V97" i="4"/>
  <c r="AJ97" i="4"/>
  <c r="AF97" i="4"/>
  <c r="Z97" i="4"/>
  <c r="AD97" i="4"/>
  <c r="AE65" i="4"/>
  <c r="AC65" i="4"/>
  <c r="AA65" i="4"/>
  <c r="AG51" i="4"/>
  <c r="AI51" i="4"/>
  <c r="Y51" i="4"/>
  <c r="P15" i="4"/>
  <c r="AJ15" i="4"/>
  <c r="AH15" i="4"/>
  <c r="AF15" i="4"/>
  <c r="X15" i="4"/>
  <c r="AB15" i="4"/>
  <c r="Z15" i="4"/>
  <c r="AC74" i="4"/>
  <c r="AA74" i="4"/>
  <c r="AI74" i="4"/>
  <c r="AE74" i="4"/>
  <c r="AJ19" i="4"/>
  <c r="AH19" i="4"/>
  <c r="AD19" i="4"/>
  <c r="AF19" i="4"/>
  <c r="Z19" i="4"/>
  <c r="X19" i="4"/>
  <c r="AB19" i="4"/>
  <c r="P22" i="4"/>
  <c r="AJ22" i="4"/>
  <c r="AD22" i="4"/>
  <c r="AB22" i="4"/>
  <c r="AH22" i="4"/>
  <c r="AF22" i="4"/>
  <c r="V94" i="4"/>
  <c r="N83" i="4"/>
  <c r="AJ83" i="4"/>
  <c r="AH83" i="4"/>
  <c r="AD83" i="4"/>
  <c r="AB83" i="4"/>
  <c r="Z83" i="4"/>
  <c r="S106" i="4"/>
  <c r="AI106" i="4"/>
  <c r="AG106" i="4"/>
  <c r="AC106" i="4"/>
  <c r="AA106" i="4"/>
  <c r="Y106" i="4"/>
  <c r="V69" i="4"/>
  <c r="AJ69" i="4"/>
  <c r="AH69" i="4"/>
  <c r="AD69" i="4"/>
  <c r="AB69" i="4"/>
  <c r="AF69" i="4"/>
  <c r="P7" i="4"/>
  <c r="AJ7" i="4"/>
  <c r="AH7" i="4"/>
  <c r="AF7" i="4"/>
  <c r="X7" i="4"/>
  <c r="AD7" i="4"/>
  <c r="P89" i="4"/>
  <c r="AJ89" i="4"/>
  <c r="AH89" i="4"/>
  <c r="AF89" i="4"/>
  <c r="Z89" i="4"/>
  <c r="N79" i="4"/>
  <c r="AJ79" i="4"/>
  <c r="AH79" i="4"/>
  <c r="AD79" i="4"/>
  <c r="X79" i="4"/>
  <c r="AF79" i="4"/>
  <c r="AB79" i="4"/>
  <c r="V102" i="4"/>
  <c r="AH102" i="4"/>
  <c r="AF102" i="4"/>
  <c r="AJ102" i="4"/>
  <c r="AD102" i="4"/>
  <c r="V44" i="4"/>
  <c r="AH44" i="4"/>
  <c r="AJ44" i="4"/>
  <c r="AB44" i="4"/>
  <c r="AD44" i="4"/>
  <c r="R80" i="4"/>
  <c r="AD80" i="4"/>
  <c r="AH80" i="4"/>
  <c r="AF80" i="4"/>
  <c r="AJ80" i="4"/>
  <c r="AB80" i="4"/>
  <c r="T86" i="4"/>
  <c r="AJ86" i="4"/>
  <c r="AD86" i="4"/>
  <c r="AH86" i="4"/>
  <c r="R34" i="4"/>
  <c r="AF34" i="4"/>
  <c r="AJ34" i="4"/>
  <c r="AB34" i="4"/>
  <c r="AH34" i="4"/>
  <c r="AD34" i="4"/>
  <c r="O46" i="4"/>
  <c r="AG46" i="4"/>
  <c r="AE46" i="4"/>
  <c r="W46" i="4"/>
  <c r="AI46" i="4"/>
  <c r="AC46" i="4"/>
  <c r="T99" i="4"/>
  <c r="AJ99" i="4"/>
  <c r="AD99" i="4"/>
  <c r="AH99" i="4"/>
  <c r="AF99" i="4"/>
  <c r="AB99" i="4"/>
  <c r="V50" i="4"/>
  <c r="AF50" i="4"/>
  <c r="AJ50" i="4"/>
  <c r="AD50" i="4"/>
  <c r="AH50" i="4"/>
  <c r="V47" i="4"/>
  <c r="AH47" i="4"/>
  <c r="AF47" i="4"/>
  <c r="AJ47" i="4"/>
  <c r="X47" i="4"/>
  <c r="AB47" i="4"/>
  <c r="AD47" i="4"/>
  <c r="O60" i="4"/>
  <c r="AI60" i="4"/>
  <c r="AG60" i="4"/>
  <c r="AA60" i="4"/>
  <c r="Y60" i="4"/>
  <c r="AC60" i="4"/>
  <c r="Q68" i="4"/>
  <c r="AI68" i="4"/>
  <c r="AG68" i="4"/>
  <c r="AE68" i="4"/>
  <c r="AC68" i="4"/>
  <c r="AA68" i="4"/>
  <c r="R31" i="4"/>
  <c r="AJ31" i="4"/>
  <c r="AD31" i="4"/>
  <c r="X31" i="4"/>
  <c r="AH31" i="4"/>
  <c r="V6" i="4"/>
  <c r="AJ6" i="4"/>
  <c r="AH6" i="4"/>
  <c r="AF6" i="4"/>
  <c r="AD6" i="4"/>
  <c r="L36" i="4"/>
  <c r="AH36" i="4"/>
  <c r="AJ36" i="4"/>
  <c r="AF36" i="4"/>
  <c r="AB36" i="4"/>
  <c r="V95" i="4"/>
  <c r="AJ95" i="4"/>
  <c r="AD95" i="4"/>
  <c r="X95" i="4"/>
  <c r="AH95" i="4"/>
  <c r="AF95" i="4"/>
  <c r="AB95" i="4"/>
  <c r="T62" i="4"/>
  <c r="AJ62" i="4"/>
  <c r="AH62" i="4"/>
  <c r="AF62" i="4"/>
  <c r="AB62" i="4"/>
  <c r="Q9" i="4"/>
  <c r="AE9" i="4"/>
  <c r="AC9" i="4"/>
  <c r="AA9" i="4"/>
  <c r="AG9" i="4"/>
  <c r="AJ55" i="4"/>
  <c r="AF55" i="4"/>
  <c r="AD55" i="4"/>
  <c r="AB55" i="4"/>
  <c r="X55" i="4"/>
  <c r="Z55" i="4"/>
  <c r="AH55" i="4"/>
  <c r="AJ103" i="4"/>
  <c r="AF103" i="4"/>
  <c r="AD103" i="4"/>
  <c r="X103" i="4"/>
  <c r="Z103" i="4"/>
  <c r="O42" i="4"/>
  <c r="AI42" i="4"/>
  <c r="AG42" i="4"/>
  <c r="Y42" i="4"/>
  <c r="AJ11" i="4"/>
  <c r="AF11" i="4"/>
  <c r="AD11" i="4"/>
  <c r="AH11" i="4"/>
  <c r="Z11" i="4"/>
  <c r="S61" i="4"/>
  <c r="AI61" i="4"/>
  <c r="AG61" i="4"/>
  <c r="AE61" i="4"/>
  <c r="AC61" i="4"/>
  <c r="AG66" i="4"/>
  <c r="AE66" i="4"/>
  <c r="AE94" i="4"/>
  <c r="W94" i="4"/>
  <c r="AH56" i="4"/>
  <c r="AF56" i="4"/>
  <c r="AJ56" i="4"/>
  <c r="AB56" i="4"/>
  <c r="AD56" i="4"/>
  <c r="AG87" i="4"/>
  <c r="AE87" i="4"/>
  <c r="AC87" i="4"/>
  <c r="AI87" i="4"/>
  <c r="Y87" i="4"/>
  <c r="P45" i="4"/>
  <c r="AJ45" i="4"/>
  <c r="AF45" i="4"/>
  <c r="AB45" i="4"/>
  <c r="AD45" i="4"/>
  <c r="AG67" i="4"/>
  <c r="AI67" i="4"/>
  <c r="AE67" i="4"/>
  <c r="AC67" i="4"/>
  <c r="AA67" i="4"/>
  <c r="AJ43" i="4"/>
  <c r="AD43" i="4"/>
  <c r="AF43" i="4"/>
  <c r="V76" i="4"/>
  <c r="AH76" i="4"/>
  <c r="AJ76" i="4"/>
  <c r="AF76" i="4"/>
  <c r="AB76" i="4"/>
  <c r="Z76" i="4"/>
  <c r="X76" i="4"/>
  <c r="P37" i="4"/>
  <c r="AJ37" i="4"/>
  <c r="AH37" i="4"/>
  <c r="AF37" i="4"/>
  <c r="AB37" i="4"/>
  <c r="Z37" i="4"/>
  <c r="X37" i="4"/>
  <c r="AE17" i="4"/>
  <c r="AC17" i="4"/>
  <c r="AI17" i="4"/>
  <c r="AA17" i="4"/>
  <c r="AG17" i="4"/>
  <c r="Y17" i="4"/>
  <c r="W17" i="4"/>
  <c r="V18" i="4"/>
  <c r="AF18" i="4"/>
  <c r="AJ18" i="4"/>
  <c r="AD18" i="4"/>
  <c r="AB18" i="4"/>
  <c r="U98" i="4"/>
  <c r="AE98" i="4"/>
  <c r="AG98" i="4"/>
  <c r="AC98" i="4"/>
  <c r="AI98" i="4"/>
  <c r="AA98" i="4"/>
  <c r="O74" i="4"/>
  <c r="Q93" i="4"/>
  <c r="S52" i="4"/>
  <c r="T61" i="4"/>
  <c r="V32" i="4"/>
  <c r="V87" i="4"/>
  <c r="V92" i="4"/>
  <c r="V54" i="4"/>
  <c r="X2" i="4"/>
  <c r="W85" i="4"/>
  <c r="W75" i="4"/>
  <c r="W65" i="4"/>
  <c r="W43" i="4"/>
  <c r="X107" i="4"/>
  <c r="X97" i="4"/>
  <c r="X86" i="4"/>
  <c r="X75" i="4"/>
  <c r="X65" i="4"/>
  <c r="X44" i="4"/>
  <c r="X33" i="4"/>
  <c r="X20" i="4"/>
  <c r="X8" i="4"/>
  <c r="Y89" i="4"/>
  <c r="Y65" i="4"/>
  <c r="Y52" i="4"/>
  <c r="Y39" i="4"/>
  <c r="Y28" i="4"/>
  <c r="Y15" i="4"/>
  <c r="Y3" i="4"/>
  <c r="Z96" i="4"/>
  <c r="Z84" i="4"/>
  <c r="Z71" i="4"/>
  <c r="Z47" i="4"/>
  <c r="Z34" i="4"/>
  <c r="Z20" i="4"/>
  <c r="AA5" i="4"/>
  <c r="AB87" i="4"/>
  <c r="AB53" i="4"/>
  <c r="AB28" i="4"/>
  <c r="AC93" i="4"/>
  <c r="AC62" i="4"/>
  <c r="AC28" i="4"/>
  <c r="AD89" i="4"/>
  <c r="AD61" i="4"/>
  <c r="AD15" i="4"/>
  <c r="AF86" i="4"/>
  <c r="AF53" i="4"/>
  <c r="AG105" i="4"/>
  <c r="AG65" i="4"/>
  <c r="AG21" i="4"/>
  <c r="AH73" i="4"/>
  <c r="AI94" i="4"/>
  <c r="AI9" i="4"/>
  <c r="AG107" i="4"/>
  <c r="AE107" i="4"/>
  <c r="AC107" i="4"/>
  <c r="AI107" i="4"/>
  <c r="T106" i="4"/>
  <c r="AF106" i="4"/>
  <c r="AJ106" i="4"/>
  <c r="AB106" i="4"/>
  <c r="AH106" i="4"/>
  <c r="AD106" i="4"/>
  <c r="U38" i="4"/>
  <c r="AI38" i="4"/>
  <c r="W38" i="4"/>
  <c r="AC38" i="4"/>
  <c r="AG38" i="4"/>
  <c r="O72" i="4"/>
  <c r="AI72" i="4"/>
  <c r="Y72" i="4"/>
  <c r="AG72" i="4"/>
  <c r="AE72" i="4"/>
  <c r="W72" i="4"/>
  <c r="Q90" i="4"/>
  <c r="AI90" i="4"/>
  <c r="AC90" i="4"/>
  <c r="AA90" i="4"/>
  <c r="AG90" i="4"/>
  <c r="Y90" i="4"/>
  <c r="AJ54" i="4"/>
  <c r="AD54" i="4"/>
  <c r="AB54" i="4"/>
  <c r="AH54" i="4"/>
  <c r="AC8" i="4"/>
  <c r="Y8" i="4"/>
  <c r="AG8" i="4"/>
  <c r="W8" i="4"/>
  <c r="V41" i="4"/>
  <c r="AJ41" i="4"/>
  <c r="AD41" i="4"/>
  <c r="AB41" i="4"/>
  <c r="Z41" i="4"/>
  <c r="AF41" i="4"/>
  <c r="S10" i="4"/>
  <c r="AC10" i="4"/>
  <c r="AA10" i="4"/>
  <c r="V81" i="4"/>
  <c r="AJ81" i="4"/>
  <c r="Z81" i="4"/>
  <c r="AD81" i="4"/>
  <c r="AH81" i="4"/>
  <c r="P42" i="4"/>
  <c r="AF42" i="4"/>
  <c r="AJ42" i="4"/>
  <c r="AD42" i="4"/>
  <c r="AB42" i="4"/>
  <c r="AI12" i="4"/>
  <c r="AG12" i="4"/>
  <c r="AE12" i="4"/>
  <c r="AC12" i="4"/>
  <c r="AA12" i="4"/>
  <c r="V66" i="4"/>
  <c r="AF66" i="4"/>
  <c r="AJ66" i="4"/>
  <c r="AB66" i="4"/>
  <c r="AD66" i="4"/>
  <c r="AH66" i="4"/>
  <c r="V104" i="4"/>
  <c r="AJ104" i="4"/>
  <c r="AD104" i="4"/>
  <c r="AH104" i="4"/>
  <c r="AF104" i="4"/>
  <c r="X104" i="4"/>
  <c r="P63" i="4"/>
  <c r="AJ63" i="4"/>
  <c r="AH63" i="4"/>
  <c r="X63" i="4"/>
  <c r="AF63" i="4"/>
  <c r="R46" i="4"/>
  <c r="AJ46" i="4"/>
  <c r="AH46" i="4"/>
  <c r="AF46" i="4"/>
  <c r="AB46" i="4"/>
  <c r="AD46" i="4"/>
  <c r="Z46" i="4"/>
  <c r="AH4" i="4"/>
  <c r="AJ4" i="4"/>
  <c r="AF4" i="4"/>
  <c r="AD4" i="4"/>
  <c r="AB4" i="4"/>
  <c r="Z4" i="4"/>
  <c r="V40" i="4"/>
  <c r="AJ40" i="4"/>
  <c r="AD40" i="4"/>
  <c r="AB40" i="4"/>
  <c r="AH40" i="4"/>
  <c r="AF40" i="4"/>
  <c r="X40" i="4"/>
  <c r="R59" i="4"/>
  <c r="AJ59" i="4"/>
  <c r="AD59" i="4"/>
  <c r="AB59" i="4"/>
  <c r="AH59" i="4"/>
  <c r="V60" i="4"/>
  <c r="AH60" i="4"/>
  <c r="AD60" i="4"/>
  <c r="AJ60" i="4"/>
  <c r="AB60" i="4"/>
  <c r="V21" i="4"/>
  <c r="AJ21" i="4"/>
  <c r="AH21" i="4"/>
  <c r="AF21" i="4"/>
  <c r="AD21" i="4"/>
  <c r="X21" i="4"/>
  <c r="O52" i="4"/>
  <c r="P48" i="4"/>
  <c r="Q39" i="4"/>
  <c r="R57" i="4"/>
  <c r="S15" i="4"/>
  <c r="T90" i="4"/>
  <c r="U8" i="4"/>
  <c r="V15" i="4"/>
  <c r="V82" i="4"/>
  <c r="V23" i="4"/>
  <c r="V90" i="4"/>
  <c r="Z2" i="4"/>
  <c r="W103" i="4"/>
  <c r="W93" i="4"/>
  <c r="W84" i="4"/>
  <c r="W74" i="4"/>
  <c r="W52" i="4"/>
  <c r="W21" i="4"/>
  <c r="W11" i="4"/>
  <c r="X106" i="4"/>
  <c r="X96" i="4"/>
  <c r="X84" i="4"/>
  <c r="X74" i="4"/>
  <c r="X64" i="4"/>
  <c r="X53" i="4"/>
  <c r="X43" i="4"/>
  <c r="X32" i="4"/>
  <c r="X18" i="4"/>
  <c r="X6" i="4"/>
  <c r="Y75" i="4"/>
  <c r="Y50" i="4"/>
  <c r="Y38" i="4"/>
  <c r="Y13" i="4"/>
  <c r="Z107" i="4"/>
  <c r="Z95" i="4"/>
  <c r="Z82" i="4"/>
  <c r="Z70" i="4"/>
  <c r="Z59" i="4"/>
  <c r="Z45" i="4"/>
  <c r="Z32" i="4"/>
  <c r="Z18" i="4"/>
  <c r="AA103" i="4"/>
  <c r="AA87" i="4"/>
  <c r="AA71" i="4"/>
  <c r="AA21" i="4"/>
  <c r="AB105" i="4"/>
  <c r="AB86" i="4"/>
  <c r="AB52" i="4"/>
  <c r="AB21" i="4"/>
  <c r="AC52" i="4"/>
  <c r="AD88" i="4"/>
  <c r="AD53" i="4"/>
  <c r="AD12" i="4"/>
  <c r="AE31" i="4"/>
  <c r="AF85" i="4"/>
  <c r="AF44" i="4"/>
  <c r="AH72" i="4"/>
  <c r="AH32" i="4"/>
  <c r="AI8" i="4"/>
  <c r="U83" i="4"/>
  <c r="O103" i="4"/>
  <c r="P33" i="4"/>
  <c r="P79" i="4"/>
  <c r="Q11" i="4"/>
  <c r="R84" i="4"/>
  <c r="R49" i="4"/>
  <c r="S38" i="4"/>
  <c r="T49" i="4"/>
  <c r="T102" i="4"/>
  <c r="U72" i="4"/>
  <c r="V30" i="4"/>
  <c r="V46" i="4"/>
  <c r="V63" i="4"/>
  <c r="V7" i="4"/>
  <c r="V31" i="4"/>
  <c r="V83" i="4"/>
  <c r="O59" i="4"/>
  <c r="O77" i="4"/>
  <c r="P84" i="4"/>
  <c r="P2" i="4"/>
  <c r="R18" i="4"/>
  <c r="R29" i="4"/>
  <c r="R3" i="4"/>
  <c r="R107" i="4"/>
  <c r="S13" i="4"/>
  <c r="T48" i="4"/>
  <c r="T79" i="4"/>
  <c r="U26" i="4"/>
  <c r="U46" i="4"/>
  <c r="U31" i="4"/>
  <c r="V84" i="4"/>
  <c r="V93" i="4"/>
  <c r="V59" i="4"/>
  <c r="V48" i="4"/>
  <c r="V51" i="4"/>
  <c r="V14" i="4"/>
  <c r="V80" i="4"/>
  <c r="V3" i="4"/>
  <c r="V79" i="4"/>
  <c r="V89" i="4"/>
  <c r="V75" i="4"/>
  <c r="V36" i="4"/>
  <c r="V28" i="4"/>
  <c r="T93" i="4"/>
  <c r="T77" i="4"/>
  <c r="V100" i="4"/>
  <c r="V64" i="4"/>
  <c r="V24" i="4"/>
  <c r="V25" i="4"/>
  <c r="O83" i="4"/>
  <c r="V13" i="4"/>
  <c r="V91" i="4"/>
  <c r="O4" i="4"/>
  <c r="O90" i="4"/>
  <c r="Q103" i="4"/>
  <c r="R47" i="4"/>
  <c r="R99" i="4"/>
  <c r="R79" i="4"/>
  <c r="U13" i="4"/>
  <c r="V22" i="4"/>
  <c r="V2" i="4"/>
  <c r="V42" i="4"/>
  <c r="V105" i="4"/>
  <c r="P93" i="4"/>
  <c r="R16" i="4"/>
  <c r="R81" i="4"/>
  <c r="R28" i="4"/>
  <c r="U60" i="4"/>
  <c r="V74" i="4"/>
  <c r="V45" i="4"/>
  <c r="V70" i="4"/>
  <c r="P78" i="4"/>
  <c r="S47" i="4"/>
  <c r="V52" i="4"/>
  <c r="Q83" i="4"/>
  <c r="Q46" i="4"/>
  <c r="R44" i="4"/>
  <c r="R7" i="4"/>
  <c r="S7" i="4"/>
  <c r="V20" i="4"/>
  <c r="V99" i="4"/>
  <c r="V34" i="4"/>
  <c r="N20" i="4"/>
  <c r="O13" i="4"/>
  <c r="P28" i="4"/>
  <c r="S72" i="4"/>
  <c r="T36" i="4"/>
  <c r="U4" i="4"/>
  <c r="U90" i="4"/>
  <c r="V86" i="4"/>
  <c r="V107" i="4"/>
  <c r="I21" i="4"/>
  <c r="S21" i="4"/>
  <c r="Q21" i="4"/>
  <c r="U21" i="4"/>
  <c r="O21" i="4"/>
  <c r="M50" i="4"/>
  <c r="U50" i="4"/>
  <c r="Q50" i="4"/>
  <c r="O50" i="4"/>
  <c r="S50" i="4"/>
  <c r="M45" i="4"/>
  <c r="S45" i="4"/>
  <c r="Q45" i="4"/>
  <c r="O45" i="4"/>
  <c r="U45" i="4"/>
  <c r="M87" i="4"/>
  <c r="Q87" i="4"/>
  <c r="S87" i="4"/>
  <c r="O87" i="4"/>
  <c r="U87" i="4"/>
  <c r="I12" i="4"/>
  <c r="O12" i="4"/>
  <c r="U12" i="4"/>
  <c r="Q12" i="4"/>
  <c r="S12" i="4"/>
  <c r="M51" i="4"/>
  <c r="U51" i="4"/>
  <c r="S51" i="4"/>
  <c r="Q51" i="4"/>
  <c r="O51" i="4"/>
  <c r="M3" i="4"/>
  <c r="U3" i="4"/>
  <c r="S3" i="4"/>
  <c r="O3" i="4"/>
  <c r="Q3" i="4"/>
  <c r="M82" i="4"/>
  <c r="U82" i="4"/>
  <c r="O82" i="4"/>
  <c r="Q82" i="4"/>
  <c r="S82" i="4"/>
  <c r="K71" i="4"/>
  <c r="U71" i="4"/>
  <c r="S71" i="4"/>
  <c r="O71" i="4"/>
  <c r="Q71" i="4"/>
  <c r="N68" i="4"/>
  <c r="T68" i="4"/>
  <c r="R68" i="4"/>
  <c r="M107" i="4"/>
  <c r="O107" i="4"/>
  <c r="U107" i="4"/>
  <c r="S107" i="4"/>
  <c r="M85" i="4"/>
  <c r="S85" i="4"/>
  <c r="U85" i="4"/>
  <c r="O85" i="4"/>
  <c r="O23" i="4"/>
  <c r="U23" i="4"/>
  <c r="Q23" i="4"/>
  <c r="Q91" i="4"/>
  <c r="O91" i="4"/>
  <c r="S91" i="4"/>
  <c r="Q66" i="4"/>
  <c r="K94" i="4"/>
  <c r="S94" i="4"/>
  <c r="O94" i="4"/>
  <c r="E57" i="4"/>
  <c r="G57" i="4"/>
  <c r="L56" i="4"/>
  <c r="R56" i="4"/>
  <c r="P56" i="4"/>
  <c r="T56" i="4"/>
  <c r="G63" i="4"/>
  <c r="E63" i="4"/>
  <c r="L35" i="4"/>
  <c r="R35" i="4"/>
  <c r="P35" i="4"/>
  <c r="T35" i="4"/>
  <c r="N27" i="4"/>
  <c r="T27" i="4"/>
  <c r="R27" i="4"/>
  <c r="P27" i="4"/>
  <c r="L60" i="4"/>
  <c r="T60" i="4"/>
  <c r="R60" i="4"/>
  <c r="J73" i="4"/>
  <c r="T73" i="4"/>
  <c r="R73" i="4"/>
  <c r="P73" i="4"/>
  <c r="L27" i="4"/>
  <c r="E28" i="4"/>
  <c r="U79" i="4"/>
  <c r="S79" i="4"/>
  <c r="Q79" i="4"/>
  <c r="K17" i="4"/>
  <c r="Q17" i="4"/>
  <c r="U17" i="4"/>
  <c r="M17" i="4"/>
  <c r="E19" i="4"/>
  <c r="N38" i="4"/>
  <c r="T38" i="4"/>
  <c r="R38" i="4"/>
  <c r="P38" i="4"/>
  <c r="N72" i="4"/>
  <c r="T72" i="4"/>
  <c r="R72" i="4"/>
  <c r="J90" i="4"/>
  <c r="P90" i="4"/>
  <c r="R90" i="4"/>
  <c r="S75" i="4"/>
  <c r="O75" i="4"/>
  <c r="N62" i="4"/>
  <c r="R62" i="4"/>
  <c r="P62" i="4"/>
  <c r="K41" i="4"/>
  <c r="S41" i="4"/>
  <c r="Q41" i="4"/>
  <c r="K9" i="4"/>
  <c r="O9" i="4"/>
  <c r="S9" i="4"/>
  <c r="N85" i="4"/>
  <c r="R85" i="4"/>
  <c r="P85" i="4"/>
  <c r="T85" i="4"/>
  <c r="Q67" i="4"/>
  <c r="O67" i="4"/>
  <c r="U67" i="4"/>
  <c r="I40" i="4"/>
  <c r="S40" i="4"/>
  <c r="Q40" i="4"/>
  <c r="U40" i="4"/>
  <c r="K59" i="4"/>
  <c r="U59" i="4"/>
  <c r="S59" i="4"/>
  <c r="E50" i="4"/>
  <c r="E17" i="4"/>
  <c r="E84" i="4"/>
  <c r="O73" i="4"/>
  <c r="Q94" i="4"/>
  <c r="Q5" i="4"/>
  <c r="U5" i="4"/>
  <c r="O5" i="4"/>
  <c r="M25" i="4"/>
  <c r="S25" i="4"/>
  <c r="Q25" i="4"/>
  <c r="Q78" i="4"/>
  <c r="O78" i="4"/>
  <c r="S78" i="4"/>
  <c r="L96" i="4"/>
  <c r="T96" i="4"/>
  <c r="L75" i="4"/>
  <c r="P75" i="4"/>
  <c r="T75" i="4"/>
  <c r="G88" i="4"/>
  <c r="M8" i="4"/>
  <c r="S8" i="4"/>
  <c r="Q8" i="4"/>
  <c r="L41" i="4"/>
  <c r="T41" i="4"/>
  <c r="R41" i="4"/>
  <c r="E9" i="4"/>
  <c r="N55" i="4"/>
  <c r="P55" i="4"/>
  <c r="T55" i="4"/>
  <c r="G81" i="4"/>
  <c r="I81" i="4" s="1"/>
  <c r="E81" i="4"/>
  <c r="K65" i="4"/>
  <c r="S65" i="4"/>
  <c r="Q65" i="4"/>
  <c r="U65" i="4"/>
  <c r="E82" i="4"/>
  <c r="E87" i="4"/>
  <c r="E45" i="4"/>
  <c r="E51" i="4"/>
  <c r="E71" i="4"/>
  <c r="I29" i="4"/>
  <c r="S29" i="4"/>
  <c r="Q29" i="4"/>
  <c r="U29" i="4"/>
  <c r="I48" i="4"/>
  <c r="U48" i="4"/>
  <c r="S48" i="4"/>
  <c r="Q48" i="4"/>
  <c r="I58" i="4"/>
  <c r="U58" i="4"/>
  <c r="S58" i="4"/>
  <c r="O58" i="4"/>
  <c r="N4" i="4"/>
  <c r="R4" i="4"/>
  <c r="T4" i="4"/>
  <c r="L40" i="4"/>
  <c r="T40" i="4"/>
  <c r="P59" i="4"/>
  <c r="T59" i="4"/>
  <c r="N52" i="4"/>
  <c r="R52" i="4"/>
  <c r="P52" i="4"/>
  <c r="I74" i="4"/>
  <c r="S74" i="4"/>
  <c r="Q74" i="4"/>
  <c r="K93" i="4"/>
  <c r="U93" i="4"/>
  <c r="S93" i="4"/>
  <c r="G16" i="4"/>
  <c r="G18" i="4"/>
  <c r="K18" i="4" s="1"/>
  <c r="O17" i="4"/>
  <c r="O40" i="4"/>
  <c r="P96" i="4"/>
  <c r="R96" i="4"/>
  <c r="S5" i="4"/>
  <c r="U78" i="4"/>
  <c r="E107" i="4"/>
  <c r="L54" i="4"/>
  <c r="R54" i="4"/>
  <c r="P54" i="4"/>
  <c r="T54" i="4"/>
  <c r="E85" i="4"/>
  <c r="M70" i="4"/>
  <c r="S70" i="4"/>
  <c r="Q70" i="4"/>
  <c r="O70" i="4"/>
  <c r="L61" i="4"/>
  <c r="R61" i="4"/>
  <c r="P61" i="4"/>
  <c r="K98" i="4"/>
  <c r="Q98" i="4"/>
  <c r="S98" i="4"/>
  <c r="S96" i="4"/>
  <c r="Q96" i="4"/>
  <c r="U96" i="4"/>
  <c r="O96" i="4"/>
  <c r="N89" i="4"/>
  <c r="R89" i="4"/>
  <c r="O102" i="4"/>
  <c r="U102" i="4"/>
  <c r="Q102" i="4"/>
  <c r="L91" i="4"/>
  <c r="R91" i="4"/>
  <c r="G24" i="4"/>
  <c r="E24" i="4"/>
  <c r="K52" i="4"/>
  <c r="Q52" i="4"/>
  <c r="U52" i="4"/>
  <c r="S23" i="4"/>
  <c r="T87" i="4"/>
  <c r="U66" i="4"/>
  <c r="L25" i="4"/>
  <c r="R25" i="4"/>
  <c r="P25" i="4"/>
  <c r="U69" i="4"/>
  <c r="O69" i="4"/>
  <c r="S69" i="4"/>
  <c r="M75" i="4"/>
  <c r="U105" i="4"/>
  <c r="S105" i="4"/>
  <c r="Q105" i="4"/>
  <c r="N13" i="4"/>
  <c r="R13" i="4"/>
  <c r="T13" i="4"/>
  <c r="I39" i="4"/>
  <c r="S39" i="4"/>
  <c r="I59" i="4"/>
  <c r="M52" i="4"/>
  <c r="L74" i="4"/>
  <c r="T74" i="4"/>
  <c r="R74" i="4"/>
  <c r="N16" i="4"/>
  <c r="P16" i="4"/>
  <c r="T16" i="4"/>
  <c r="N17" i="4"/>
  <c r="R17" i="4"/>
  <c r="P17" i="4"/>
  <c r="T17" i="4"/>
  <c r="O39" i="4"/>
  <c r="O41" i="4"/>
  <c r="P91" i="4"/>
  <c r="Q69" i="4"/>
  <c r="S17" i="4"/>
  <c r="S67" i="4"/>
  <c r="T89" i="4"/>
  <c r="Q85" i="4"/>
  <c r="K28" i="4"/>
  <c r="U28" i="4"/>
  <c r="S28" i="4"/>
  <c r="O28" i="4"/>
  <c r="Q62" i="4"/>
  <c r="O62" i="4"/>
  <c r="U62" i="4"/>
  <c r="L53" i="4"/>
  <c r="P53" i="4"/>
  <c r="T53" i="4"/>
  <c r="N23" i="4"/>
  <c r="T23" i="4"/>
  <c r="R23" i="4"/>
  <c r="L66" i="4"/>
  <c r="T66" i="4"/>
  <c r="R66" i="4"/>
  <c r="P66" i="4"/>
  <c r="J47" i="4"/>
  <c r="P47" i="4"/>
  <c r="T47" i="4"/>
  <c r="M19" i="4"/>
  <c r="U19" i="4"/>
  <c r="O19" i="4"/>
  <c r="Q19" i="4"/>
  <c r="P68" i="4"/>
  <c r="Q107" i="4"/>
  <c r="U94" i="4"/>
  <c r="L70" i="4"/>
  <c r="T70" i="4"/>
  <c r="R70" i="4"/>
  <c r="K84" i="4"/>
  <c r="U84" i="4"/>
  <c r="S84" i="4"/>
  <c r="Q84" i="4"/>
  <c r="O79" i="4"/>
  <c r="O31" i="4"/>
  <c r="S31" i="4"/>
  <c r="N88" i="4"/>
  <c r="P88" i="4"/>
  <c r="T88" i="4"/>
  <c r="L65" i="4"/>
  <c r="T65" i="4"/>
  <c r="P65" i="4"/>
  <c r="N67" i="4"/>
  <c r="R67" i="4"/>
  <c r="P67" i="4"/>
  <c r="T67" i="4"/>
  <c r="L29" i="4"/>
  <c r="T29" i="4"/>
  <c r="P29" i="4"/>
  <c r="J58" i="4"/>
  <c r="P58" i="4"/>
  <c r="R58" i="4"/>
  <c r="U91" i="4"/>
  <c r="U68" i="4"/>
  <c r="O68" i="4"/>
  <c r="S68" i="4"/>
  <c r="J5" i="4"/>
  <c r="P5" i="4"/>
  <c r="T5" i="4"/>
  <c r="S6" i="4"/>
  <c r="Q6" i="4"/>
  <c r="U6" i="4"/>
  <c r="N78" i="4"/>
  <c r="R78" i="4"/>
  <c r="T78" i="4"/>
  <c r="L81" i="4"/>
  <c r="T81" i="4"/>
  <c r="P81" i="4"/>
  <c r="N42" i="4"/>
  <c r="T42" i="4"/>
  <c r="R42" i="4"/>
  <c r="L11" i="4"/>
  <c r="T11" i="4"/>
  <c r="P11" i="4"/>
  <c r="N44" i="4"/>
  <c r="P44" i="4"/>
  <c r="T44" i="4"/>
  <c r="M86" i="4"/>
  <c r="U86" i="4"/>
  <c r="S86" i="4"/>
  <c r="O86" i="4"/>
  <c r="I65" i="4"/>
  <c r="M14" i="4"/>
  <c r="U14" i="4"/>
  <c r="S14" i="4"/>
  <c r="Q14" i="4"/>
  <c r="M30" i="4"/>
  <c r="O30" i="4"/>
  <c r="Q30" i="4"/>
  <c r="E49" i="4"/>
  <c r="G49" i="4"/>
  <c r="K49" i="4" s="1"/>
  <c r="M59" i="4"/>
  <c r="J50" i="4"/>
  <c r="P50" i="4"/>
  <c r="T50" i="4"/>
  <c r="S43" i="4"/>
  <c r="Q43" i="4"/>
  <c r="G37" i="4"/>
  <c r="E37" i="4"/>
  <c r="L26" i="4"/>
  <c r="R26" i="4"/>
  <c r="P26" i="4"/>
  <c r="T26" i="4"/>
  <c r="N22" i="4"/>
  <c r="T22" i="4"/>
  <c r="R22" i="4"/>
  <c r="O66" i="4"/>
  <c r="O8" i="4"/>
  <c r="P4" i="4"/>
  <c r="P23" i="4"/>
  <c r="P72" i="4"/>
  <c r="R40" i="4"/>
  <c r="R65" i="4"/>
  <c r="R55" i="4"/>
  <c r="R5" i="4"/>
  <c r="T58" i="4"/>
  <c r="T80" i="4"/>
  <c r="U43" i="4"/>
  <c r="N31" i="4"/>
  <c r="T31" i="4"/>
  <c r="P31" i="4"/>
  <c r="Q106" i="4"/>
  <c r="O106" i="4"/>
  <c r="U106" i="4"/>
  <c r="K36" i="4"/>
  <c r="U36" i="4"/>
  <c r="S36" i="4"/>
  <c r="Q36" i="4"/>
  <c r="M95" i="4"/>
  <c r="O95" i="4"/>
  <c r="U95" i="4"/>
  <c r="S95" i="4"/>
  <c r="G54" i="4"/>
  <c r="E54" i="4"/>
  <c r="U73" i="4"/>
  <c r="Q73" i="4"/>
  <c r="L92" i="4"/>
  <c r="P92" i="4"/>
  <c r="R92" i="4"/>
  <c r="Q61" i="4"/>
  <c r="O61" i="4"/>
  <c r="U61" i="4"/>
  <c r="L86" i="4"/>
  <c r="P86" i="4"/>
  <c r="R86" i="4"/>
  <c r="T14" i="4"/>
  <c r="P14" i="4"/>
  <c r="L82" i="4"/>
  <c r="P82" i="4"/>
  <c r="R82" i="4"/>
  <c r="N87" i="4"/>
  <c r="R87" i="4"/>
  <c r="L45" i="4"/>
  <c r="T45" i="4"/>
  <c r="R45" i="4"/>
  <c r="T51" i="4"/>
  <c r="R51" i="4"/>
  <c r="L71" i="4"/>
  <c r="P71" i="4"/>
  <c r="T71" i="4"/>
  <c r="J20" i="4"/>
  <c r="P20" i="4"/>
  <c r="R20" i="4"/>
  <c r="O98" i="4"/>
  <c r="P60" i="4"/>
  <c r="Q95" i="4"/>
  <c r="R53" i="4"/>
  <c r="N106" i="4"/>
  <c r="R106" i="4"/>
  <c r="N6" i="4"/>
  <c r="T6" i="4"/>
  <c r="N95" i="4"/>
  <c r="P95" i="4"/>
  <c r="Q10" i="4"/>
  <c r="O10" i="4"/>
  <c r="K103" i="4"/>
  <c r="S103" i="4"/>
  <c r="L12" i="4"/>
  <c r="P12" i="4"/>
  <c r="L94" i="4"/>
  <c r="T94" i="4"/>
  <c r="J100" i="4"/>
  <c r="R100" i="4"/>
  <c r="P100" i="4"/>
  <c r="J33" i="4"/>
  <c r="T33" i="4"/>
  <c r="R33" i="4"/>
  <c r="L30" i="4"/>
  <c r="T30" i="4"/>
  <c r="L39" i="4"/>
  <c r="R39" i="4"/>
  <c r="P39" i="4"/>
  <c r="N101" i="4"/>
  <c r="T101" i="4"/>
  <c r="R101" i="4"/>
  <c r="L18" i="4"/>
  <c r="T18" i="4"/>
  <c r="N98" i="4"/>
  <c r="R98" i="4"/>
  <c r="L21" i="4"/>
  <c r="T21" i="4"/>
  <c r="P83" i="4"/>
  <c r="O47" i="4"/>
  <c r="P6" i="4"/>
  <c r="Q60" i="4"/>
  <c r="R94" i="4"/>
  <c r="R95" i="4"/>
  <c r="S46" i="4"/>
  <c r="S42" i="4"/>
  <c r="T12" i="4"/>
  <c r="U77" i="4"/>
  <c r="N69" i="4"/>
  <c r="T69" i="4"/>
  <c r="R69" i="4"/>
  <c r="N8" i="4"/>
  <c r="R8" i="4"/>
  <c r="P8" i="4"/>
  <c r="N105" i="4"/>
  <c r="T105" i="4"/>
  <c r="R105" i="4"/>
  <c r="N9" i="4"/>
  <c r="T9" i="4"/>
  <c r="N102" i="4"/>
  <c r="P102" i="4"/>
  <c r="K11" i="4"/>
  <c r="O11" i="4"/>
  <c r="N57" i="4"/>
  <c r="P57" i="4"/>
  <c r="N104" i="4"/>
  <c r="T104" i="4"/>
  <c r="R104" i="4"/>
  <c r="N49" i="4"/>
  <c r="P49" i="4"/>
  <c r="L43" i="4"/>
  <c r="R43" i="4"/>
  <c r="P43" i="4"/>
  <c r="N76" i="4"/>
  <c r="T76" i="4"/>
  <c r="R76" i="4"/>
  <c r="I35" i="4"/>
  <c r="S35" i="4"/>
  <c r="J19" i="4"/>
  <c r="P19" i="4"/>
  <c r="R83" i="4"/>
  <c r="P18" i="4"/>
  <c r="P104" i="4"/>
  <c r="P106" i="4"/>
  <c r="Q38" i="4"/>
  <c r="R19" i="4"/>
  <c r="R30" i="4"/>
  <c r="R102" i="4"/>
  <c r="S90" i="4"/>
  <c r="T39" i="4"/>
  <c r="T3" i="4"/>
  <c r="U35" i="4"/>
  <c r="U15" i="4"/>
  <c r="U7" i="4"/>
  <c r="N107" i="4"/>
  <c r="P107" i="4"/>
  <c r="L7" i="4"/>
  <c r="T7" i="4"/>
  <c r="J77" i="4"/>
  <c r="P77" i="4"/>
  <c r="U89" i="4"/>
  <c r="S89" i="4"/>
  <c r="J10" i="4"/>
  <c r="R10" i="4"/>
  <c r="N103" i="4"/>
  <c r="R103" i="4"/>
  <c r="P103" i="4"/>
  <c r="U42" i="4"/>
  <c r="N24" i="4"/>
  <c r="R24" i="4"/>
  <c r="P24" i="4"/>
  <c r="N97" i="4"/>
  <c r="T97" i="4"/>
  <c r="R97" i="4"/>
  <c r="N63" i="4"/>
  <c r="T63" i="4"/>
  <c r="N34" i="4"/>
  <c r="P34" i="4"/>
  <c r="N64" i="4"/>
  <c r="R64" i="4"/>
  <c r="P64" i="4"/>
  <c r="N2" i="4"/>
  <c r="T2" i="4"/>
  <c r="R2" i="4"/>
  <c r="N46" i="4"/>
  <c r="T46" i="4"/>
  <c r="N99" i="4"/>
  <c r="P99" i="4"/>
  <c r="M4" i="4"/>
  <c r="Q4" i="4"/>
  <c r="L15" i="4"/>
  <c r="T15" i="4"/>
  <c r="J32" i="4"/>
  <c r="P32" i="4"/>
  <c r="J37" i="4"/>
  <c r="T37" i="4"/>
  <c r="T83" i="4"/>
  <c r="O15" i="4"/>
  <c r="O89" i="4"/>
  <c r="P101" i="4"/>
  <c r="P46" i="4"/>
  <c r="P10" i="4"/>
  <c r="P69" i="4"/>
  <c r="Q7" i="4"/>
  <c r="R32" i="4"/>
  <c r="R77" i="4"/>
  <c r="R36" i="4"/>
  <c r="T57" i="4"/>
  <c r="T103" i="4"/>
  <c r="T28" i="4"/>
  <c r="U11" i="4"/>
  <c r="U10" i="4"/>
  <c r="M98" i="4"/>
  <c r="K58" i="4"/>
  <c r="M58" i="4"/>
  <c r="M71" i="4"/>
  <c r="M29" i="4"/>
  <c r="K48" i="4"/>
  <c r="K29" i="4"/>
  <c r="M48" i="4"/>
  <c r="M12" i="4"/>
  <c r="I86" i="4"/>
  <c r="K86" i="4"/>
  <c r="M94" i="4"/>
  <c r="I103" i="4"/>
  <c r="M103" i="4"/>
  <c r="N7" i="4"/>
  <c r="N18" i="4"/>
  <c r="N82" i="4"/>
  <c r="N86" i="4"/>
  <c r="J105" i="4"/>
  <c r="L105" i="4"/>
  <c r="J83" i="4"/>
  <c r="L83" i="4"/>
  <c r="J103" i="4"/>
  <c r="L106" i="4"/>
  <c r="J102" i="4"/>
  <c r="N12" i="4"/>
  <c r="L100" i="4"/>
  <c r="N50" i="4"/>
  <c r="J74" i="4"/>
  <c r="L19" i="4"/>
  <c r="J106" i="4"/>
  <c r="N96" i="4"/>
  <c r="L50" i="4"/>
  <c r="J31" i="4"/>
  <c r="L102" i="4"/>
  <c r="J86" i="4"/>
  <c r="N100" i="4"/>
  <c r="L58" i="4"/>
  <c r="N15" i="4"/>
  <c r="N19" i="4"/>
  <c r="L103" i="4"/>
  <c r="J29" i="4"/>
  <c r="L31" i="4"/>
  <c r="N53" i="4"/>
  <c r="J82" i="4"/>
  <c r="N29" i="4"/>
  <c r="N30" i="4"/>
  <c r="N60" i="4"/>
  <c r="N92" i="4"/>
  <c r="N71" i="4"/>
  <c r="L33" i="4"/>
  <c r="N33" i="4"/>
  <c r="N58" i="4"/>
  <c r="L17" i="4"/>
  <c r="M28" i="4"/>
  <c r="L5" i="4"/>
  <c r="J6" i="4"/>
  <c r="J72" i="4"/>
  <c r="J78" i="4"/>
  <c r="M41" i="4"/>
  <c r="L73" i="4"/>
  <c r="N56" i="4"/>
  <c r="L87" i="4"/>
  <c r="L67" i="4"/>
  <c r="J40" i="4"/>
  <c r="L101" i="4"/>
  <c r="L37" i="4"/>
  <c r="J16" i="4"/>
  <c r="J21" i="4"/>
  <c r="J56" i="4"/>
  <c r="N77" i="4"/>
  <c r="N28" i="4"/>
  <c r="N5" i="4"/>
  <c r="L6" i="4"/>
  <c r="L72" i="4"/>
  <c r="L78" i="4"/>
  <c r="I8" i="4"/>
  <c r="N41" i="4"/>
  <c r="J55" i="4"/>
  <c r="N73" i="4"/>
  <c r="J45" i="4"/>
  <c r="I4" i="4"/>
  <c r="J39" i="4"/>
  <c r="K40" i="4"/>
  <c r="L16" i="4"/>
  <c r="N21" i="4"/>
  <c r="N54" i="4"/>
  <c r="N94" i="4"/>
  <c r="L52" i="4"/>
  <c r="K8" i="4"/>
  <c r="L55" i="4"/>
  <c r="J12" i="4"/>
  <c r="J44" i="4"/>
  <c r="L13" i="4"/>
  <c r="N65" i="4"/>
  <c r="N45" i="4"/>
  <c r="J99" i="4"/>
  <c r="J30" i="4"/>
  <c r="K4" i="4"/>
  <c r="N39" i="4"/>
  <c r="M40" i="4"/>
  <c r="L32" i="4"/>
  <c r="N74" i="4"/>
  <c r="N37" i="4"/>
  <c r="J18" i="4"/>
  <c r="N70" i="4"/>
  <c r="J65" i="4"/>
  <c r="M84" i="4"/>
  <c r="F110" i="4"/>
  <c r="M36" i="4"/>
  <c r="L90" i="4"/>
  <c r="J96" i="4"/>
  <c r="J7" i="4"/>
  <c r="J62" i="4"/>
  <c r="J53" i="4"/>
  <c r="I85" i="4"/>
  <c r="N81" i="4"/>
  <c r="J92" i="4"/>
  <c r="K12" i="4"/>
  <c r="L44" i="4"/>
  <c r="J66" i="4"/>
  <c r="J71" i="4"/>
  <c r="L99" i="4"/>
  <c r="L4" i="4"/>
  <c r="N40" i="4"/>
  <c r="J15" i="4"/>
  <c r="N32" i="4"/>
  <c r="I17" i="4"/>
  <c r="J35" i="4"/>
  <c r="J60" i="4"/>
  <c r="L77" i="4"/>
  <c r="J70" i="4"/>
  <c r="L98" i="4"/>
  <c r="N75" i="4"/>
  <c r="J101" i="4"/>
  <c r="N25" i="4"/>
  <c r="N36" i="4"/>
  <c r="N90" i="4"/>
  <c r="L62" i="4"/>
  <c r="K85" i="4"/>
  <c r="N11" i="4"/>
  <c r="N66" i="4"/>
  <c r="K50" i="4"/>
  <c r="N35" i="4"/>
  <c r="K19" i="4"/>
  <c r="I10" i="4"/>
  <c r="M10" i="4"/>
  <c r="K10" i="4"/>
  <c r="I73" i="4"/>
  <c r="M73" i="4"/>
  <c r="K73" i="4"/>
  <c r="K5" i="4"/>
  <c r="M5" i="4"/>
  <c r="I5" i="4"/>
  <c r="I72" i="4"/>
  <c r="K72" i="4"/>
  <c r="M72" i="4"/>
  <c r="I61" i="4"/>
  <c r="M61" i="4"/>
  <c r="K61" i="4"/>
  <c r="I67" i="4"/>
  <c r="K67" i="4"/>
  <c r="M67" i="4"/>
  <c r="M68" i="4"/>
  <c r="K68" i="4"/>
  <c r="I68" i="4"/>
  <c r="K90" i="4"/>
  <c r="I90" i="4"/>
  <c r="M90" i="4"/>
  <c r="I96" i="4"/>
  <c r="K96" i="4"/>
  <c r="M96" i="4"/>
  <c r="I7" i="4"/>
  <c r="K7" i="4"/>
  <c r="M7" i="4"/>
  <c r="I62" i="4"/>
  <c r="M62" i="4"/>
  <c r="K62" i="4"/>
  <c r="M89" i="4"/>
  <c r="I89" i="4"/>
  <c r="K89" i="4"/>
  <c r="M6" i="4"/>
  <c r="I6" i="4"/>
  <c r="K6" i="4"/>
  <c r="M78" i="4"/>
  <c r="I78" i="4"/>
  <c r="K78" i="4"/>
  <c r="M69" i="4"/>
  <c r="K69" i="4"/>
  <c r="I69" i="4"/>
  <c r="I91" i="4"/>
  <c r="M91" i="4"/>
  <c r="K91" i="4"/>
  <c r="I13" i="4"/>
  <c r="M13" i="4"/>
  <c r="K13" i="4"/>
  <c r="I83" i="4"/>
  <c r="M83" i="4"/>
  <c r="K83" i="4"/>
  <c r="I31" i="4"/>
  <c r="K31" i="4"/>
  <c r="M31" i="4"/>
  <c r="M106" i="4"/>
  <c r="K106" i="4"/>
  <c r="I106" i="4"/>
  <c r="I105" i="4"/>
  <c r="K105" i="4"/>
  <c r="M105" i="4"/>
  <c r="I79" i="4"/>
  <c r="M79" i="4"/>
  <c r="K79" i="4"/>
  <c r="K102" i="4"/>
  <c r="M102" i="4"/>
  <c r="I102" i="4"/>
  <c r="M38" i="4"/>
  <c r="K38" i="4"/>
  <c r="I38" i="4"/>
  <c r="K77" i="4"/>
  <c r="I77" i="4"/>
  <c r="M77" i="4"/>
  <c r="E76" i="4"/>
  <c r="G76" i="4"/>
  <c r="E90" i="4"/>
  <c r="E77" i="4"/>
  <c r="E102" i="4"/>
  <c r="J57" i="4"/>
  <c r="J14" i="4"/>
  <c r="N14" i="4"/>
  <c r="L14" i="4"/>
  <c r="K43" i="4"/>
  <c r="M43" i="4"/>
  <c r="M47" i="4"/>
  <c r="K47" i="4"/>
  <c r="K26" i="4"/>
  <c r="M26" i="4"/>
  <c r="E83" i="4"/>
  <c r="E6" i="4"/>
  <c r="J38" i="4"/>
  <c r="I95" i="4"/>
  <c r="E96" i="4"/>
  <c r="J69" i="4"/>
  <c r="J89" i="4"/>
  <c r="J79" i="4"/>
  <c r="I70" i="4"/>
  <c r="J24" i="4"/>
  <c r="G97" i="4"/>
  <c r="E94" i="4"/>
  <c r="L57" i="4"/>
  <c r="I14" i="4"/>
  <c r="L63" i="4"/>
  <c r="I82" i="4"/>
  <c r="G34" i="4"/>
  <c r="J49" i="4"/>
  <c r="E15" i="4"/>
  <c r="E52" i="4"/>
  <c r="J93" i="4"/>
  <c r="N93" i="4"/>
  <c r="L93" i="4"/>
  <c r="I16" i="4"/>
  <c r="E60" i="4"/>
  <c r="E98" i="4"/>
  <c r="K46" i="4"/>
  <c r="I46" i="4"/>
  <c r="E22" i="4"/>
  <c r="G22" i="4"/>
  <c r="E5" i="4"/>
  <c r="J104" i="4"/>
  <c r="E2" i="4"/>
  <c r="G2" i="4"/>
  <c r="E31" i="4"/>
  <c r="J107" i="4"/>
  <c r="I25" i="4"/>
  <c r="E72" i="4"/>
  <c r="J95" i="4"/>
  <c r="E7" i="4"/>
  <c r="J88" i="4"/>
  <c r="J8" i="4"/>
  <c r="E105" i="4"/>
  <c r="I9" i="4"/>
  <c r="G53" i="4"/>
  <c r="L10" i="4"/>
  <c r="J85" i="4"/>
  <c r="E73" i="4"/>
  <c r="I23" i="4"/>
  <c r="J42" i="4"/>
  <c r="J3" i="4"/>
  <c r="N3" i="4"/>
  <c r="L24" i="4"/>
  <c r="I66" i="4"/>
  <c r="G80" i="4"/>
  <c r="L104" i="4"/>
  <c r="K14" i="4"/>
  <c r="E67" i="4"/>
  <c r="G100" i="4"/>
  <c r="E100" i="4"/>
  <c r="K30" i="4"/>
  <c r="I30" i="4"/>
  <c r="L49" i="4"/>
  <c r="J76" i="4"/>
  <c r="I93" i="4"/>
  <c r="L47" i="4"/>
  <c r="J22" i="4"/>
  <c r="J63" i="4"/>
  <c r="E46" i="4"/>
  <c r="J68" i="4"/>
  <c r="L68" i="4"/>
  <c r="I28" i="4"/>
  <c r="K107" i="4"/>
  <c r="E106" i="4"/>
  <c r="J25" i="4"/>
  <c r="L38" i="4"/>
  <c r="I36" i="4"/>
  <c r="K95" i="4"/>
  <c r="E78" i="4"/>
  <c r="J54" i="4"/>
  <c r="L69" i="4"/>
  <c r="E62" i="4"/>
  <c r="L89" i="4"/>
  <c r="J9" i="4"/>
  <c r="L79" i="4"/>
  <c r="J23" i="4"/>
  <c r="E91" i="4"/>
  <c r="K70" i="4"/>
  <c r="I3" i="4"/>
  <c r="I11" i="4"/>
  <c r="J97" i="4"/>
  <c r="J80" i="4"/>
  <c r="N80" i="4"/>
  <c r="K82" i="4"/>
  <c r="J34" i="4"/>
  <c r="I87" i="4"/>
  <c r="J64" i="4"/>
  <c r="I45" i="4"/>
  <c r="J2" i="4"/>
  <c r="J51" i="4"/>
  <c r="N51" i="4"/>
  <c r="L51" i="4"/>
  <c r="J46" i="4"/>
  <c r="E33" i="4"/>
  <c r="G33" i="4"/>
  <c r="E30" i="4"/>
  <c r="E101" i="4"/>
  <c r="G101" i="4"/>
  <c r="I43" i="4"/>
  <c r="M93" i="4"/>
  <c r="K16" i="4"/>
  <c r="N47" i="4"/>
  <c r="E27" i="4"/>
  <c r="G27" i="4"/>
  <c r="I26" i="4"/>
  <c r="G64" i="4"/>
  <c r="E64" i="4"/>
  <c r="E68" i="4"/>
  <c r="J28" i="4"/>
  <c r="L107" i="4"/>
  <c r="E38" i="4"/>
  <c r="J36" i="4"/>
  <c r="L95" i="4"/>
  <c r="E69" i="4"/>
  <c r="J75" i="4"/>
  <c r="L88" i="4"/>
  <c r="L8" i="4"/>
  <c r="I41" i="4"/>
  <c r="E89" i="4"/>
  <c r="L9" i="4"/>
  <c r="G55" i="4"/>
  <c r="E10" i="4"/>
  <c r="N10" i="4"/>
  <c r="L85" i="4"/>
  <c r="E79" i="4"/>
  <c r="L23" i="4"/>
  <c r="G92" i="4"/>
  <c r="E103" i="4"/>
  <c r="L42" i="4"/>
  <c r="K3" i="4"/>
  <c r="J11" i="4"/>
  <c r="E61" i="4"/>
  <c r="I94" i="4"/>
  <c r="E13" i="4"/>
  <c r="G56" i="4"/>
  <c r="E56" i="4"/>
  <c r="K63" i="4"/>
  <c r="I63" i="4"/>
  <c r="L34" i="4"/>
  <c r="K87" i="4"/>
  <c r="L64" i="4"/>
  <c r="I51" i="4"/>
  <c r="L46" i="4"/>
  <c r="I71" i="4"/>
  <c r="G99" i="4"/>
  <c r="K39" i="4"/>
  <c r="M39" i="4"/>
  <c r="G32" i="4"/>
  <c r="I52" i="4"/>
  <c r="J43" i="4"/>
  <c r="K74" i="4"/>
  <c r="L76" i="4"/>
  <c r="K37" i="4"/>
  <c r="I37" i="4"/>
  <c r="K35" i="4"/>
  <c r="M35" i="4"/>
  <c r="G20" i="4"/>
  <c r="I98" i="4"/>
  <c r="J26" i="4"/>
  <c r="K21" i="4"/>
  <c r="L22" i="4"/>
  <c r="N61" i="4"/>
  <c r="J61" i="4"/>
  <c r="E11" i="4"/>
  <c r="K15" i="4"/>
  <c r="I15" i="4"/>
  <c r="I107" i="4"/>
  <c r="J41" i="4"/>
  <c r="M9" i="4"/>
  <c r="J81" i="4"/>
  <c r="M23" i="4"/>
  <c r="L3" i="4"/>
  <c r="G44" i="4"/>
  <c r="L97" i="4"/>
  <c r="J94" i="4"/>
  <c r="E104" i="4"/>
  <c r="G104" i="4"/>
  <c r="K45" i="4"/>
  <c r="L2" i="4"/>
  <c r="K51" i="4"/>
  <c r="M46" i="4"/>
  <c r="J59" i="4"/>
  <c r="N59" i="4"/>
  <c r="L59" i="4"/>
  <c r="I50" i="4"/>
  <c r="N43" i="4"/>
  <c r="M74" i="4"/>
  <c r="J84" i="4"/>
  <c r="N84" i="4"/>
  <c r="L84" i="4"/>
  <c r="I19" i="4"/>
  <c r="N26" i="4"/>
  <c r="M21" i="4"/>
  <c r="M42" i="4"/>
  <c r="I42" i="4"/>
  <c r="K60" i="4"/>
  <c r="I60" i="4"/>
  <c r="N91" i="4"/>
  <c r="J91" i="4"/>
  <c r="M11" i="4"/>
  <c r="L80" i="4"/>
  <c r="J48" i="4"/>
  <c r="N48" i="4"/>
  <c r="L48" i="4"/>
  <c r="M15" i="4"/>
  <c r="J27" i="4"/>
  <c r="I84" i="4"/>
  <c r="M60" i="4"/>
  <c r="L20" i="4"/>
  <c r="E39" i="4"/>
  <c r="E43" i="4"/>
  <c r="E35" i="4"/>
  <c r="E26" i="4"/>
  <c r="J13" i="4"/>
  <c r="J87" i="4"/>
  <c r="J67" i="4"/>
  <c r="J4" i="4"/>
  <c r="J52" i="4"/>
  <c r="J17" i="4"/>
  <c r="J98" i="4"/>
  <c r="E82" i="3"/>
  <c r="E31" i="3"/>
  <c r="G25" i="3"/>
  <c r="E7" i="3"/>
  <c r="G8" i="3"/>
  <c r="G33" i="3"/>
  <c r="E68" i="3"/>
  <c r="G23" i="3"/>
  <c r="G46" i="3"/>
  <c r="G24" i="3"/>
  <c r="E63" i="3"/>
  <c r="G85" i="3"/>
  <c r="E11" i="3"/>
  <c r="E86" i="3"/>
  <c r="G64" i="3"/>
  <c r="E48" i="3"/>
  <c r="G6" i="3"/>
  <c r="G54" i="3"/>
  <c r="G29" i="3"/>
  <c r="E88" i="3"/>
  <c r="G3" i="3"/>
  <c r="E3" i="3"/>
  <c r="G104" i="3"/>
  <c r="E104" i="3"/>
  <c r="G14" i="3"/>
  <c r="E14" i="3"/>
  <c r="G36" i="3"/>
  <c r="E36" i="3"/>
  <c r="G77" i="3"/>
  <c r="E77" i="3"/>
  <c r="G92" i="3"/>
  <c r="E92" i="3"/>
  <c r="G83" i="3"/>
  <c r="E38" i="3"/>
  <c r="G62" i="3"/>
  <c r="E62" i="3"/>
  <c r="G13" i="3"/>
  <c r="E13" i="3"/>
  <c r="E96" i="3"/>
  <c r="G96" i="3"/>
  <c r="E53" i="3"/>
  <c r="E81" i="3"/>
  <c r="G81" i="3"/>
  <c r="E12" i="3"/>
  <c r="E66" i="3"/>
  <c r="G66" i="3"/>
  <c r="G105" i="3"/>
  <c r="E105" i="3"/>
  <c r="G42" i="3"/>
  <c r="E42" i="3"/>
  <c r="G57" i="3"/>
  <c r="E57" i="3"/>
  <c r="G78" i="3"/>
  <c r="E78" i="3"/>
  <c r="G10" i="3"/>
  <c r="E10" i="3"/>
  <c r="G61" i="3"/>
  <c r="E61" i="3"/>
  <c r="G2" i="3"/>
  <c r="E2" i="3"/>
  <c r="G91" i="3"/>
  <c r="E91" i="3"/>
  <c r="E95" i="3"/>
  <c r="G67" i="3"/>
  <c r="E67" i="3"/>
  <c r="G106" i="3"/>
  <c r="E106" i="3"/>
  <c r="G75" i="3"/>
  <c r="E75" i="3"/>
  <c r="E41" i="3"/>
  <c r="G41" i="3"/>
  <c r="G79" i="3"/>
  <c r="E79" i="3"/>
  <c r="E70" i="3"/>
  <c r="G70" i="3"/>
  <c r="G80" i="3"/>
  <c r="E80" i="3"/>
  <c r="E65" i="3"/>
  <c r="G65" i="3"/>
  <c r="G34" i="3"/>
  <c r="E34" i="3"/>
  <c r="E99" i="3"/>
  <c r="G99" i="3"/>
  <c r="G89" i="3"/>
  <c r="E89" i="3"/>
  <c r="E5" i="3"/>
  <c r="G90" i="3"/>
  <c r="E90" i="3"/>
  <c r="G69" i="3"/>
  <c r="E69" i="3"/>
  <c r="G55" i="3"/>
  <c r="E55" i="3"/>
  <c r="G73" i="3"/>
  <c r="E73" i="3"/>
  <c r="G44" i="3"/>
  <c r="E44" i="3"/>
  <c r="G97" i="3"/>
  <c r="E97" i="3"/>
  <c r="G28" i="3"/>
  <c r="E28" i="3"/>
  <c r="E45" i="3"/>
  <c r="G45" i="3"/>
  <c r="E87" i="3"/>
  <c r="E51" i="3"/>
  <c r="U16" i="6" l="1"/>
  <c r="AC16" i="6"/>
  <c r="AA16" i="6"/>
  <c r="M89" i="6"/>
  <c r="W89" i="6"/>
  <c r="O89" i="6"/>
  <c r="AI89" i="6"/>
  <c r="AC89" i="6"/>
  <c r="AA89" i="6"/>
  <c r="U89" i="6"/>
  <c r="K89" i="6"/>
  <c r="I89" i="6"/>
  <c r="Q89" i="6"/>
  <c r="Y89" i="6"/>
  <c r="AC22" i="6"/>
  <c r="AE22" i="6"/>
  <c r="O22" i="6"/>
  <c r="Y22" i="6"/>
  <c r="I22" i="6"/>
  <c r="Q22" i="6"/>
  <c r="W22" i="6"/>
  <c r="S22" i="6"/>
  <c r="U22" i="6"/>
  <c r="T132" i="6"/>
  <c r="T134" i="6" s="1"/>
  <c r="AM7" i="6" s="1"/>
  <c r="K22" i="6"/>
  <c r="K25" i="6"/>
  <c r="I30" i="6"/>
  <c r="AA22" i="6"/>
  <c r="AA25" i="6"/>
  <c r="AG30" i="6"/>
  <c r="AI22" i="6"/>
  <c r="AI25" i="6"/>
  <c r="O72" i="6"/>
  <c r="M22" i="6"/>
  <c r="AE25" i="6"/>
  <c r="M25" i="6"/>
  <c r="E132" i="6"/>
  <c r="F136" i="6" s="1"/>
  <c r="Y72" i="6"/>
  <c r="AJ132" i="6"/>
  <c r="AJ134" i="6" s="1"/>
  <c r="AM15" i="6" s="1"/>
  <c r="L132" i="6"/>
  <c r="L134" i="6" s="1"/>
  <c r="AM3" i="6" s="1"/>
  <c r="R132" i="6"/>
  <c r="R134" i="6" s="1"/>
  <c r="AM6" i="6" s="1"/>
  <c r="J132" i="6"/>
  <c r="J134" i="6" s="1"/>
  <c r="AM2" i="6" s="1"/>
  <c r="AD132" i="6"/>
  <c r="AD134" i="6" s="1"/>
  <c r="AM12" i="6" s="1"/>
  <c r="AH132" i="6"/>
  <c r="AH134" i="6" s="1"/>
  <c r="AM14" i="6" s="1"/>
  <c r="Z132" i="6"/>
  <c r="Z134" i="6" s="1"/>
  <c r="AM10" i="6" s="1"/>
  <c r="AF132" i="6"/>
  <c r="AF134" i="6" s="1"/>
  <c r="AM13" i="6" s="1"/>
  <c r="X132" i="6"/>
  <c r="X134" i="6" s="1"/>
  <c r="AM9" i="6" s="1"/>
  <c r="AB132" i="6"/>
  <c r="AB134" i="6" s="1"/>
  <c r="AM11" i="6" s="1"/>
  <c r="V132" i="6"/>
  <c r="V134" i="6" s="1"/>
  <c r="AM8" i="6" s="1"/>
  <c r="P132" i="6"/>
  <c r="P134" i="6" s="1"/>
  <c r="AM5" i="6" s="1"/>
  <c r="N132" i="6"/>
  <c r="N134" i="6" s="1"/>
  <c r="AM4" i="6" s="1"/>
  <c r="AC33" i="6"/>
  <c r="Y33" i="6"/>
  <c r="Q33" i="6"/>
  <c r="AG33" i="6"/>
  <c r="AE89" i="6"/>
  <c r="I16" i="6"/>
  <c r="O16" i="6"/>
  <c r="S16" i="6"/>
  <c r="O82" i="6"/>
  <c r="AI82" i="6"/>
  <c r="AC82" i="6"/>
  <c r="S82" i="6"/>
  <c r="AE7" i="6"/>
  <c r="AA7" i="6"/>
  <c r="S7" i="6"/>
  <c r="AC93" i="6"/>
  <c r="U93" i="6"/>
  <c r="M93" i="6"/>
  <c r="Y93" i="6"/>
  <c r="AI93" i="6"/>
  <c r="AG93" i="6"/>
  <c r="W93" i="6"/>
  <c r="AE93" i="6"/>
  <c r="O93" i="6"/>
  <c r="K93" i="6"/>
  <c r="AA93" i="6"/>
  <c r="S93" i="6"/>
  <c r="I93" i="6"/>
  <c r="Q93" i="6"/>
  <c r="AC15" i="6"/>
  <c r="U15" i="6"/>
  <c r="M15" i="6"/>
  <c r="AE15" i="6"/>
  <c r="I15" i="6"/>
  <c r="S15" i="6"/>
  <c r="Q15" i="6"/>
  <c r="AA15" i="6"/>
  <c r="Y15" i="6"/>
  <c r="O15" i="6"/>
  <c r="AI15" i="6"/>
  <c r="AG15" i="6"/>
  <c r="W15" i="6"/>
  <c r="K15" i="6"/>
  <c r="AP132" i="6"/>
  <c r="AP134" i="6" s="1"/>
  <c r="AC101" i="6"/>
  <c r="U101" i="6"/>
  <c r="M101" i="6"/>
  <c r="S101" i="6"/>
  <c r="Y101" i="6"/>
  <c r="AG101" i="6"/>
  <c r="I101" i="6"/>
  <c r="AA101" i="6"/>
  <c r="O101" i="6"/>
  <c r="K101" i="6"/>
  <c r="AI101" i="6"/>
  <c r="Q101" i="6"/>
  <c r="AE101" i="6"/>
  <c r="W101" i="6"/>
  <c r="AE66" i="6"/>
  <c r="W66" i="6"/>
  <c r="O66" i="6"/>
  <c r="AC66" i="6"/>
  <c r="U66" i="6"/>
  <c r="M66" i="6"/>
  <c r="Y66" i="6"/>
  <c r="K66" i="6"/>
  <c r="AI66" i="6"/>
  <c r="I66" i="6"/>
  <c r="AG66" i="6"/>
  <c r="S66" i="6"/>
  <c r="Q66" i="6"/>
  <c r="AA66" i="6"/>
  <c r="AG65" i="6"/>
  <c r="O65" i="6"/>
  <c r="AI65" i="6"/>
  <c r="W65" i="6"/>
  <c r="AE65" i="6"/>
  <c r="M65" i="6"/>
  <c r="U65" i="6"/>
  <c r="AC65" i="6"/>
  <c r="K65" i="6"/>
  <c r="S65" i="6"/>
  <c r="I65" i="6"/>
  <c r="AA65" i="6"/>
  <c r="Q65" i="6"/>
  <c r="Y65" i="6"/>
  <c r="AE57" i="6"/>
  <c r="W57" i="6"/>
  <c r="O57" i="6"/>
  <c r="AC57" i="6"/>
  <c r="U57" i="6"/>
  <c r="M57" i="6"/>
  <c r="AG57" i="6"/>
  <c r="Y57" i="6"/>
  <c r="Q57" i="6"/>
  <c r="I57" i="6"/>
  <c r="AI57" i="6"/>
  <c r="S57" i="6"/>
  <c r="AA57" i="6"/>
  <c r="K57" i="6"/>
  <c r="AC47" i="6"/>
  <c r="U47" i="6"/>
  <c r="M47" i="6"/>
  <c r="AG47" i="6"/>
  <c r="W47" i="6"/>
  <c r="K47" i="6"/>
  <c r="AE47" i="6"/>
  <c r="S47" i="6"/>
  <c r="I47" i="6"/>
  <c r="AA47" i="6"/>
  <c r="Q47" i="6"/>
  <c r="AI47" i="6"/>
  <c r="Y47" i="6"/>
  <c r="O47" i="6"/>
  <c r="AC8" i="6"/>
  <c r="U8" i="6"/>
  <c r="M8" i="6"/>
  <c r="S8" i="6"/>
  <c r="I8" i="6"/>
  <c r="AA8" i="6"/>
  <c r="Q8" i="6"/>
  <c r="O8" i="6"/>
  <c r="AI8" i="6"/>
  <c r="Y8" i="6"/>
  <c r="W8" i="6"/>
  <c r="AG8" i="6"/>
  <c r="K8" i="6"/>
  <c r="AE8" i="6"/>
  <c r="AC78" i="6"/>
  <c r="U78" i="6"/>
  <c r="M78" i="6"/>
  <c r="AA78" i="6"/>
  <c r="I78" i="6"/>
  <c r="AI78" i="6"/>
  <c r="Q78" i="6"/>
  <c r="Y78" i="6"/>
  <c r="AE78" i="6"/>
  <c r="AG78" i="6"/>
  <c r="S78" i="6"/>
  <c r="O78" i="6"/>
  <c r="K78" i="6"/>
  <c r="W78" i="6"/>
  <c r="AE49" i="6"/>
  <c r="W49" i="6"/>
  <c r="O49" i="6"/>
  <c r="AC49" i="6"/>
  <c r="U49" i="6"/>
  <c r="M49" i="6"/>
  <c r="AG49" i="6"/>
  <c r="Y49" i="6"/>
  <c r="Q49" i="6"/>
  <c r="I49" i="6"/>
  <c r="AA49" i="6"/>
  <c r="K49" i="6"/>
  <c r="AI49" i="6"/>
  <c r="S49" i="6"/>
  <c r="AI107" i="6"/>
  <c r="AA107" i="6"/>
  <c r="S107" i="6"/>
  <c r="K107" i="6"/>
  <c r="Q107" i="6"/>
  <c r="Y107" i="6"/>
  <c r="W107" i="6"/>
  <c r="AE107" i="6"/>
  <c r="AC107" i="6"/>
  <c r="O107" i="6"/>
  <c r="M107" i="6"/>
  <c r="U107" i="6"/>
  <c r="I107" i="6"/>
  <c r="AG107" i="6"/>
  <c r="AA100" i="6"/>
  <c r="I100" i="6"/>
  <c r="AG100" i="6"/>
  <c r="W100" i="6"/>
  <c r="U100" i="6"/>
  <c r="AE100" i="6"/>
  <c r="K100" i="6"/>
  <c r="Q100" i="6"/>
  <c r="O100" i="6"/>
  <c r="AI100" i="6"/>
  <c r="S100" i="6"/>
  <c r="M100" i="6"/>
  <c r="Y100" i="6"/>
  <c r="AC100" i="6"/>
  <c r="AC55" i="6"/>
  <c r="U55" i="6"/>
  <c r="M55" i="6"/>
  <c r="AI55" i="6"/>
  <c r="AA55" i="6"/>
  <c r="S55" i="6"/>
  <c r="K55" i="6"/>
  <c r="AE55" i="6"/>
  <c r="W55" i="6"/>
  <c r="O55" i="6"/>
  <c r="Y55" i="6"/>
  <c r="Q55" i="6"/>
  <c r="I55" i="6"/>
  <c r="AG55" i="6"/>
  <c r="AE24" i="6"/>
  <c r="W24" i="6"/>
  <c r="O24" i="6"/>
  <c r="AC24" i="6"/>
  <c r="U24" i="6"/>
  <c r="M24" i="6"/>
  <c r="AG24" i="6"/>
  <c r="Y24" i="6"/>
  <c r="Q24" i="6"/>
  <c r="I24" i="6"/>
  <c r="AI24" i="6"/>
  <c r="S24" i="6"/>
  <c r="AA24" i="6"/>
  <c r="K24" i="6"/>
  <c r="AI99" i="6"/>
  <c r="AA99" i="6"/>
  <c r="S99" i="6"/>
  <c r="K99" i="6"/>
  <c r="Q99" i="6"/>
  <c r="W99" i="6"/>
  <c r="Y99" i="6"/>
  <c r="M99" i="6"/>
  <c r="AC99" i="6"/>
  <c r="O99" i="6"/>
  <c r="I99" i="6"/>
  <c r="U99" i="6"/>
  <c r="AG99" i="6"/>
  <c r="AE99" i="6"/>
  <c r="AG105" i="6"/>
  <c r="Y105" i="6"/>
  <c r="Q105" i="6"/>
  <c r="I105" i="6"/>
  <c r="O105" i="6"/>
  <c r="W105" i="6"/>
  <c r="U105" i="6"/>
  <c r="AI105" i="6"/>
  <c r="S105" i="6"/>
  <c r="M105" i="6"/>
  <c r="AA105" i="6"/>
  <c r="K105" i="6"/>
  <c r="AE105" i="6"/>
  <c r="AC105" i="6"/>
  <c r="AE80" i="6"/>
  <c r="W80" i="6"/>
  <c r="O80" i="6"/>
  <c r="U80" i="6"/>
  <c r="AC80" i="6"/>
  <c r="K80" i="6"/>
  <c r="S80" i="6"/>
  <c r="Y80" i="6"/>
  <c r="AG80" i="6"/>
  <c r="Q80" i="6"/>
  <c r="M80" i="6"/>
  <c r="AI80" i="6"/>
  <c r="I80" i="6"/>
  <c r="AA80" i="6"/>
  <c r="AC63" i="6"/>
  <c r="U63" i="6"/>
  <c r="M63" i="6"/>
  <c r="AA63" i="6"/>
  <c r="S63" i="6"/>
  <c r="K63" i="6"/>
  <c r="AI63" i="6"/>
  <c r="Y63" i="6"/>
  <c r="Q63" i="6"/>
  <c r="I63" i="6"/>
  <c r="AG63" i="6"/>
  <c r="AE63" i="6"/>
  <c r="W63" i="6"/>
  <c r="O63" i="6"/>
  <c r="AE74" i="6"/>
  <c r="W74" i="6"/>
  <c r="O74" i="6"/>
  <c r="AC74" i="6"/>
  <c r="U74" i="6"/>
  <c r="M74" i="6"/>
  <c r="AA74" i="6"/>
  <c r="K74" i="6"/>
  <c r="Y74" i="6"/>
  <c r="I74" i="6"/>
  <c r="AI74" i="6"/>
  <c r="S74" i="6"/>
  <c r="AG74" i="6"/>
  <c r="Q74" i="6"/>
  <c r="AE83" i="6"/>
  <c r="W83" i="6"/>
  <c r="O83" i="6"/>
  <c r="AA83" i="6"/>
  <c r="Q83" i="6"/>
  <c r="AG83" i="6"/>
  <c r="U83" i="6"/>
  <c r="K83" i="6"/>
  <c r="M83" i="6"/>
  <c r="AC83" i="6"/>
  <c r="Y83" i="6"/>
  <c r="I83" i="6"/>
  <c r="AI83" i="6"/>
  <c r="S83" i="6"/>
  <c r="AO134" i="6"/>
  <c r="AA31" i="5"/>
  <c r="AG31" i="5"/>
  <c r="AI31" i="5"/>
  <c r="Q31" i="5"/>
  <c r="AE31" i="5"/>
  <c r="O30" i="5"/>
  <c r="I31" i="5"/>
  <c r="M70" i="5"/>
  <c r="M31" i="5"/>
  <c r="O63" i="5"/>
  <c r="O34" i="5"/>
  <c r="AO112" i="5"/>
  <c r="AP110" i="5"/>
  <c r="AP112" i="5" s="1"/>
  <c r="W86" i="5"/>
  <c r="AC86" i="5"/>
  <c r="AG55" i="5"/>
  <c r="Y55" i="5"/>
  <c r="W40" i="5"/>
  <c r="S40" i="5"/>
  <c r="S55" i="5"/>
  <c r="AG86" i="5"/>
  <c r="O40" i="5"/>
  <c r="U55" i="5"/>
  <c r="AA40" i="5"/>
  <c r="AE55" i="5"/>
  <c r="M86" i="5"/>
  <c r="O86" i="5"/>
  <c r="Y86" i="5"/>
  <c r="AC55" i="5"/>
  <c r="Y40" i="5"/>
  <c r="AI40" i="5"/>
  <c r="AE86" i="5"/>
  <c r="K55" i="5"/>
  <c r="O55" i="5"/>
  <c r="AA86" i="5"/>
  <c r="AE40" i="5"/>
  <c r="U40" i="5"/>
  <c r="W55" i="5"/>
  <c r="M55" i="5"/>
  <c r="Q86" i="5"/>
  <c r="I40" i="5"/>
  <c r="AC40" i="5"/>
  <c r="O70" i="5"/>
  <c r="S86" i="5"/>
  <c r="Q40" i="5"/>
  <c r="I86" i="5"/>
  <c r="K86" i="5"/>
  <c r="AA55" i="5"/>
  <c r="AG40" i="5"/>
  <c r="O94" i="5"/>
  <c r="M69" i="5"/>
  <c r="O69" i="5"/>
  <c r="O85" i="5"/>
  <c r="M85" i="5"/>
  <c r="M74" i="5"/>
  <c r="O74" i="5"/>
  <c r="M21" i="5"/>
  <c r="O21" i="5"/>
  <c r="O101" i="5"/>
  <c r="M101" i="5"/>
  <c r="M59" i="5"/>
  <c r="O59" i="5"/>
  <c r="M78" i="5"/>
  <c r="O78" i="5"/>
  <c r="O15" i="5"/>
  <c r="M15" i="5"/>
  <c r="O93" i="5"/>
  <c r="M93" i="5"/>
  <c r="M96" i="5"/>
  <c r="O96" i="5"/>
  <c r="M82" i="5"/>
  <c r="O82" i="5"/>
  <c r="M10" i="5"/>
  <c r="O10" i="5"/>
  <c r="M38" i="5"/>
  <c r="O38" i="5"/>
  <c r="M106" i="5"/>
  <c r="O106" i="5"/>
  <c r="M46" i="5"/>
  <c r="O46" i="5"/>
  <c r="M100" i="5"/>
  <c r="O100" i="5"/>
  <c r="M99" i="5"/>
  <c r="O99" i="5"/>
  <c r="M27" i="5"/>
  <c r="O27" i="5"/>
  <c r="T110" i="3"/>
  <c r="T112" i="3" s="1"/>
  <c r="R110" i="3"/>
  <c r="R112" i="3" s="1"/>
  <c r="L110" i="3"/>
  <c r="L112" i="3" s="1"/>
  <c r="AH110" i="5"/>
  <c r="AH112" i="5" s="1"/>
  <c r="AM14" i="5" s="1"/>
  <c r="Z110" i="5"/>
  <c r="Z112" i="5" s="1"/>
  <c r="AM10" i="5" s="1"/>
  <c r="AD110" i="5"/>
  <c r="AD112" i="5" s="1"/>
  <c r="AM12" i="5" s="1"/>
  <c r="T110" i="5"/>
  <c r="T112" i="5" s="1"/>
  <c r="AM7" i="5" s="1"/>
  <c r="AB110" i="5"/>
  <c r="AB112" i="5" s="1"/>
  <c r="AM11" i="5" s="1"/>
  <c r="L110" i="5"/>
  <c r="L112" i="5" s="1"/>
  <c r="AM3" i="5" s="1"/>
  <c r="J110" i="5"/>
  <c r="J112" i="5" s="1"/>
  <c r="AM2" i="5" s="1"/>
  <c r="R110" i="5"/>
  <c r="R112" i="5" s="1"/>
  <c r="AM6" i="5" s="1"/>
  <c r="AJ110" i="5"/>
  <c r="AJ112" i="5" s="1"/>
  <c r="AM15" i="5" s="1"/>
  <c r="S90" i="3"/>
  <c r="K90" i="3"/>
  <c r="Q90" i="3"/>
  <c r="I90" i="3"/>
  <c r="M90" i="3"/>
  <c r="O90" i="3"/>
  <c r="U90" i="3"/>
  <c r="U41" i="3"/>
  <c r="M41" i="3"/>
  <c r="K41" i="3"/>
  <c r="S41" i="3"/>
  <c r="I41" i="3"/>
  <c r="Q41" i="3"/>
  <c r="O41" i="3"/>
  <c r="Q10" i="3"/>
  <c r="I10" i="3"/>
  <c r="O10" i="3"/>
  <c r="M10" i="3"/>
  <c r="K10" i="3"/>
  <c r="U10" i="3"/>
  <c r="S10" i="3"/>
  <c r="O92" i="3"/>
  <c r="U92" i="3"/>
  <c r="M92" i="3"/>
  <c r="Q92" i="3"/>
  <c r="K92" i="3"/>
  <c r="I92" i="3"/>
  <c r="S92" i="3"/>
  <c r="Q64" i="3"/>
  <c r="I64" i="3"/>
  <c r="U64" i="3"/>
  <c r="K64" i="3"/>
  <c r="S64" i="3"/>
  <c r="O64" i="3"/>
  <c r="M64" i="3"/>
  <c r="O66" i="3"/>
  <c r="M66" i="3"/>
  <c r="U66" i="3"/>
  <c r="K66" i="3"/>
  <c r="Q66" i="3"/>
  <c r="I66" i="3"/>
  <c r="S66" i="3"/>
  <c r="O73" i="3"/>
  <c r="U73" i="3"/>
  <c r="M73" i="3"/>
  <c r="I73" i="3"/>
  <c r="S73" i="3"/>
  <c r="Q73" i="3"/>
  <c r="K73" i="3"/>
  <c r="Q91" i="3"/>
  <c r="I91" i="3"/>
  <c r="O91" i="3"/>
  <c r="M91" i="3"/>
  <c r="K91" i="3"/>
  <c r="U91" i="3"/>
  <c r="S91" i="3"/>
  <c r="Q89" i="3"/>
  <c r="I89" i="3"/>
  <c r="O89" i="3"/>
  <c r="M89" i="3"/>
  <c r="U89" i="3"/>
  <c r="K89" i="3"/>
  <c r="S89" i="3"/>
  <c r="S80" i="3"/>
  <c r="K80" i="3"/>
  <c r="I80" i="3"/>
  <c r="Q80" i="3"/>
  <c r="O80" i="3"/>
  <c r="M80" i="3"/>
  <c r="U80" i="3"/>
  <c r="U75" i="3"/>
  <c r="M75" i="3"/>
  <c r="S75" i="3"/>
  <c r="K75" i="3"/>
  <c r="O75" i="3"/>
  <c r="I75" i="3"/>
  <c r="Q75" i="3"/>
  <c r="E110" i="3"/>
  <c r="S85" i="3"/>
  <c r="K85" i="3"/>
  <c r="Q85" i="3"/>
  <c r="I85" i="3"/>
  <c r="M85" i="3"/>
  <c r="U85" i="3"/>
  <c r="O85" i="3"/>
  <c r="Q44" i="3"/>
  <c r="O44" i="3"/>
  <c r="M44" i="3"/>
  <c r="U44" i="3"/>
  <c r="K44" i="3"/>
  <c r="S44" i="3"/>
  <c r="I44" i="3"/>
  <c r="Q65" i="3"/>
  <c r="I65" i="3"/>
  <c r="O65" i="3"/>
  <c r="K65" i="3"/>
  <c r="U65" i="3"/>
  <c r="S65" i="3"/>
  <c r="M65" i="3"/>
  <c r="U104" i="3"/>
  <c r="S104" i="3"/>
  <c r="K104" i="3"/>
  <c r="Q104" i="3"/>
  <c r="I104" i="3"/>
  <c r="O104" i="3"/>
  <c r="M104" i="3"/>
  <c r="S45" i="3"/>
  <c r="K45" i="3"/>
  <c r="Q45" i="3"/>
  <c r="O45" i="3"/>
  <c r="M45" i="3"/>
  <c r="I45" i="3"/>
  <c r="U45" i="3"/>
  <c r="S13" i="3"/>
  <c r="K13" i="3"/>
  <c r="Q13" i="3"/>
  <c r="O13" i="3"/>
  <c r="M13" i="3"/>
  <c r="I13" i="3"/>
  <c r="U13" i="3"/>
  <c r="U28" i="3"/>
  <c r="M28" i="3"/>
  <c r="S28" i="3"/>
  <c r="K28" i="3"/>
  <c r="O28" i="3"/>
  <c r="Q28" i="3"/>
  <c r="I28" i="3"/>
  <c r="O55" i="3"/>
  <c r="Q55" i="3"/>
  <c r="M55" i="3"/>
  <c r="U55" i="3"/>
  <c r="K55" i="3"/>
  <c r="S55" i="3"/>
  <c r="I55" i="3"/>
  <c r="U99" i="3"/>
  <c r="M99" i="3"/>
  <c r="K99" i="3"/>
  <c r="S99" i="3"/>
  <c r="I99" i="3"/>
  <c r="Q99" i="3"/>
  <c r="O99" i="3"/>
  <c r="U70" i="3"/>
  <c r="M70" i="3"/>
  <c r="S70" i="3"/>
  <c r="K70" i="3"/>
  <c r="O70" i="3"/>
  <c r="I70" i="3"/>
  <c r="Q70" i="3"/>
  <c r="U2" i="3"/>
  <c r="M2" i="3"/>
  <c r="O2" i="3"/>
  <c r="K2" i="3"/>
  <c r="S2" i="3"/>
  <c r="Q2" i="3"/>
  <c r="I2" i="3"/>
  <c r="Q57" i="3"/>
  <c r="I57" i="3"/>
  <c r="U57" i="3"/>
  <c r="S57" i="3"/>
  <c r="O57" i="3"/>
  <c r="K57" i="3"/>
  <c r="M57" i="3"/>
  <c r="U81" i="3"/>
  <c r="M81" i="3"/>
  <c r="S81" i="3"/>
  <c r="K81" i="3"/>
  <c r="I81" i="3"/>
  <c r="Q81" i="3"/>
  <c r="O81" i="3"/>
  <c r="U62" i="3"/>
  <c r="M62" i="3"/>
  <c r="S62" i="3"/>
  <c r="K62" i="3"/>
  <c r="O62" i="3"/>
  <c r="I62" i="3"/>
  <c r="Q62" i="3"/>
  <c r="U36" i="3"/>
  <c r="M36" i="3"/>
  <c r="S36" i="3"/>
  <c r="K36" i="3"/>
  <c r="I36" i="3"/>
  <c r="Q36" i="3"/>
  <c r="O36" i="3"/>
  <c r="S29" i="3"/>
  <c r="K29" i="3"/>
  <c r="M29" i="3"/>
  <c r="U29" i="3"/>
  <c r="I29" i="3"/>
  <c r="O29" i="3"/>
  <c r="Q29" i="3"/>
  <c r="O25" i="3"/>
  <c r="U25" i="3"/>
  <c r="M25" i="3"/>
  <c r="I25" i="3"/>
  <c r="S25" i="3"/>
  <c r="Q25" i="3"/>
  <c r="K25" i="3"/>
  <c r="P110" i="3"/>
  <c r="P112" i="3" s="1"/>
  <c r="N110" i="3"/>
  <c r="N112" i="3" s="1"/>
  <c r="U33" i="3"/>
  <c r="M33" i="3"/>
  <c r="S33" i="3"/>
  <c r="I33" i="3"/>
  <c r="Q33" i="3"/>
  <c r="O33" i="3"/>
  <c r="K33" i="3"/>
  <c r="U78" i="3"/>
  <c r="M78" i="3"/>
  <c r="S78" i="3"/>
  <c r="K78" i="3"/>
  <c r="Q78" i="3"/>
  <c r="O78" i="3"/>
  <c r="I78" i="3"/>
  <c r="S77" i="3"/>
  <c r="K77" i="3"/>
  <c r="Q77" i="3"/>
  <c r="I77" i="3"/>
  <c r="U77" i="3"/>
  <c r="O77" i="3"/>
  <c r="M77" i="3"/>
  <c r="Q3" i="3"/>
  <c r="I3" i="3"/>
  <c r="O3" i="3"/>
  <c r="U3" i="3"/>
  <c r="M3" i="3"/>
  <c r="S3" i="3"/>
  <c r="K3" i="3"/>
  <c r="S8" i="3"/>
  <c r="O8" i="3"/>
  <c r="M8" i="3"/>
  <c r="U8" i="3"/>
  <c r="I8" i="3"/>
  <c r="Q8" i="3"/>
  <c r="K8" i="3"/>
  <c r="U106" i="3"/>
  <c r="M106" i="3"/>
  <c r="S106" i="3"/>
  <c r="K106" i="3"/>
  <c r="I106" i="3"/>
  <c r="Q106" i="3"/>
  <c r="O106" i="3"/>
  <c r="O54" i="3"/>
  <c r="U54" i="3"/>
  <c r="M54" i="3"/>
  <c r="K54" i="3"/>
  <c r="S54" i="3"/>
  <c r="Q54" i="3"/>
  <c r="I54" i="3"/>
  <c r="U24" i="3"/>
  <c r="M24" i="3"/>
  <c r="S24" i="3"/>
  <c r="I24" i="3"/>
  <c r="Q24" i="3"/>
  <c r="O24" i="3"/>
  <c r="K24" i="3"/>
  <c r="V110" i="3"/>
  <c r="V112" i="3" s="1"/>
  <c r="Q97" i="3"/>
  <c r="I97" i="3"/>
  <c r="M97" i="3"/>
  <c r="K97" i="3"/>
  <c r="U97" i="3"/>
  <c r="S97" i="3"/>
  <c r="O97" i="3"/>
  <c r="O42" i="3"/>
  <c r="U42" i="3"/>
  <c r="M42" i="3"/>
  <c r="S42" i="3"/>
  <c r="K42" i="3"/>
  <c r="Q42" i="3"/>
  <c r="I42" i="3"/>
  <c r="Q83" i="3"/>
  <c r="I83" i="3"/>
  <c r="O83" i="3"/>
  <c r="U83" i="3"/>
  <c r="K83" i="3"/>
  <c r="S83" i="3"/>
  <c r="M83" i="3"/>
  <c r="Q46" i="3"/>
  <c r="I46" i="3"/>
  <c r="S46" i="3"/>
  <c r="O46" i="3"/>
  <c r="M46" i="3"/>
  <c r="K46" i="3"/>
  <c r="U46" i="3"/>
  <c r="O105" i="3"/>
  <c r="S105" i="3"/>
  <c r="I105" i="3"/>
  <c r="Q105" i="3"/>
  <c r="M105" i="3"/>
  <c r="U105" i="3"/>
  <c r="K105" i="3"/>
  <c r="S69" i="3"/>
  <c r="K69" i="3"/>
  <c r="Q69" i="3"/>
  <c r="I69" i="3"/>
  <c r="U69" i="3"/>
  <c r="O69" i="3"/>
  <c r="M69" i="3"/>
  <c r="S61" i="3"/>
  <c r="K61" i="3"/>
  <c r="U61" i="3"/>
  <c r="I61" i="3"/>
  <c r="Q61" i="3"/>
  <c r="O61" i="3"/>
  <c r="M61" i="3"/>
  <c r="O14" i="3"/>
  <c r="Q14" i="3"/>
  <c r="M14" i="3"/>
  <c r="K14" i="3"/>
  <c r="I14" i="3"/>
  <c r="U14" i="3"/>
  <c r="S14" i="3"/>
  <c r="Q6" i="3"/>
  <c r="I6" i="3"/>
  <c r="O6" i="3"/>
  <c r="S6" i="3"/>
  <c r="M6" i="3"/>
  <c r="U6" i="3"/>
  <c r="K6" i="3"/>
  <c r="U34" i="3"/>
  <c r="M34" i="3"/>
  <c r="Q34" i="3"/>
  <c r="O34" i="3"/>
  <c r="K34" i="3"/>
  <c r="I34" i="3"/>
  <c r="S34" i="3"/>
  <c r="Q79" i="3"/>
  <c r="I79" i="3"/>
  <c r="O79" i="3"/>
  <c r="U79" i="3"/>
  <c r="S79" i="3"/>
  <c r="M79" i="3"/>
  <c r="K79" i="3"/>
  <c r="O67" i="3"/>
  <c r="S67" i="3"/>
  <c r="I67" i="3"/>
  <c r="Q67" i="3"/>
  <c r="M67" i="3"/>
  <c r="K67" i="3"/>
  <c r="U67" i="3"/>
  <c r="Q96" i="3"/>
  <c r="I96" i="3"/>
  <c r="O96" i="3"/>
  <c r="K96" i="3"/>
  <c r="S96" i="3"/>
  <c r="U96" i="3"/>
  <c r="M96" i="3"/>
  <c r="S23" i="3"/>
  <c r="K23" i="3"/>
  <c r="Q23" i="3"/>
  <c r="I23" i="3"/>
  <c r="U23" i="3"/>
  <c r="O23" i="3"/>
  <c r="M23" i="3"/>
  <c r="J110" i="3"/>
  <c r="J112" i="3" s="1"/>
  <c r="AE46" i="5"/>
  <c r="W46" i="5"/>
  <c r="AC46" i="5"/>
  <c r="U46" i="5"/>
  <c r="K46" i="5"/>
  <c r="Q46" i="5"/>
  <c r="AA46" i="5"/>
  <c r="Y46" i="5"/>
  <c r="AG46" i="5"/>
  <c r="AI46" i="5"/>
  <c r="S46" i="5"/>
  <c r="I46" i="5"/>
  <c r="V110" i="5"/>
  <c r="V112" i="5" s="1"/>
  <c r="AM8" i="5" s="1"/>
  <c r="AE2" i="5"/>
  <c r="W2" i="5"/>
  <c r="O2" i="5"/>
  <c r="AC2" i="5"/>
  <c r="U2" i="5"/>
  <c r="M2" i="5"/>
  <c r="AI2" i="5"/>
  <c r="S2" i="5"/>
  <c r="I2" i="5"/>
  <c r="K2" i="5"/>
  <c r="AG2" i="5"/>
  <c r="Q2" i="5"/>
  <c r="AA2" i="5"/>
  <c r="Y2" i="5"/>
  <c r="AC93" i="5"/>
  <c r="U93" i="5"/>
  <c r="AG93" i="5"/>
  <c r="W93" i="5"/>
  <c r="K93" i="5"/>
  <c r="S93" i="5"/>
  <c r="Q93" i="5"/>
  <c r="AE93" i="5"/>
  <c r="AI93" i="5"/>
  <c r="AA93" i="5"/>
  <c r="I93" i="5"/>
  <c r="Y93" i="5"/>
  <c r="AE99" i="5"/>
  <c r="W99" i="5"/>
  <c r="AG99" i="5"/>
  <c r="U99" i="5"/>
  <c r="K99" i="5"/>
  <c r="Y99" i="5"/>
  <c r="AI99" i="5"/>
  <c r="S99" i="5"/>
  <c r="AC99" i="5"/>
  <c r="I99" i="5"/>
  <c r="Q99" i="5"/>
  <c r="AA99" i="5"/>
  <c r="E110" i="5"/>
  <c r="F113" i="5" s="1"/>
  <c r="AG106" i="5"/>
  <c r="Y106" i="5"/>
  <c r="Q106" i="5"/>
  <c r="I106" i="5"/>
  <c r="AC106" i="5"/>
  <c r="U106" i="5"/>
  <c r="AE106" i="5"/>
  <c r="S106" i="5"/>
  <c r="AA106" i="5"/>
  <c r="AI106" i="5"/>
  <c r="K106" i="5"/>
  <c r="W106" i="5"/>
  <c r="AF110" i="5"/>
  <c r="AF112" i="5" s="1"/>
  <c r="AM13" i="5" s="1"/>
  <c r="N110" i="5"/>
  <c r="N112" i="5" s="1"/>
  <c r="AM4" i="5" s="1"/>
  <c r="AG27" i="5"/>
  <c r="Y27" i="5"/>
  <c r="Q27" i="5"/>
  <c r="I27" i="5"/>
  <c r="AC27" i="5"/>
  <c r="S27" i="5"/>
  <c r="AA27" i="5"/>
  <c r="W27" i="5"/>
  <c r="K27" i="5"/>
  <c r="AI27" i="5"/>
  <c r="U27" i="5"/>
  <c r="AE27" i="5"/>
  <c r="AE38" i="5"/>
  <c r="W38" i="5"/>
  <c r="AC38" i="5"/>
  <c r="U38" i="5"/>
  <c r="AG38" i="5"/>
  <c r="Q38" i="5"/>
  <c r="AA38" i="5"/>
  <c r="K38" i="5"/>
  <c r="Y38" i="5"/>
  <c r="I38" i="5"/>
  <c r="S38" i="5"/>
  <c r="AI38" i="5"/>
  <c r="P110" i="5"/>
  <c r="P112" i="5" s="1"/>
  <c r="AM5" i="5" s="1"/>
  <c r="AC78" i="5"/>
  <c r="U78" i="5"/>
  <c r="AE78" i="5"/>
  <c r="S78" i="5"/>
  <c r="Y78" i="5"/>
  <c r="AI78" i="5"/>
  <c r="K78" i="5"/>
  <c r="AA78" i="5"/>
  <c r="I78" i="5"/>
  <c r="W78" i="5"/>
  <c r="Q78" i="5"/>
  <c r="AG78" i="5"/>
  <c r="AE10" i="5"/>
  <c r="W10" i="5"/>
  <c r="AC10" i="5"/>
  <c r="U10" i="5"/>
  <c r="Y10" i="5"/>
  <c r="I10" i="5"/>
  <c r="Q10" i="5"/>
  <c r="AA10" i="5"/>
  <c r="AI10" i="5"/>
  <c r="S10" i="5"/>
  <c r="AG10" i="5"/>
  <c r="K10" i="5"/>
  <c r="AG21" i="5"/>
  <c r="Y21" i="5"/>
  <c r="Q21" i="5"/>
  <c r="I21" i="5"/>
  <c r="U21" i="5"/>
  <c r="AE21" i="5"/>
  <c r="W21" i="5"/>
  <c r="AC21" i="5"/>
  <c r="AI21" i="5"/>
  <c r="K21" i="5"/>
  <c r="S21" i="5"/>
  <c r="AA21" i="5"/>
  <c r="AC101" i="5"/>
  <c r="U101" i="5"/>
  <c r="AA101" i="5"/>
  <c r="Q101" i="5"/>
  <c r="K101" i="5"/>
  <c r="Y101" i="5"/>
  <c r="W101" i="5"/>
  <c r="I101" i="5"/>
  <c r="AG101" i="5"/>
  <c r="S101" i="5"/>
  <c r="AE101" i="5"/>
  <c r="AI101" i="5"/>
  <c r="AE100" i="5"/>
  <c r="W100" i="5"/>
  <c r="AC100" i="5"/>
  <c r="S100" i="5"/>
  <c r="I100" i="5"/>
  <c r="AG100" i="5"/>
  <c r="Q100" i="5"/>
  <c r="Y100" i="5"/>
  <c r="K100" i="5"/>
  <c r="AI100" i="5"/>
  <c r="U100" i="5"/>
  <c r="AA100" i="5"/>
  <c r="AI96" i="5"/>
  <c r="AA96" i="5"/>
  <c r="S96" i="5"/>
  <c r="K96" i="5"/>
  <c r="AG96" i="5"/>
  <c r="W96" i="5"/>
  <c r="I96" i="5"/>
  <c r="U96" i="5"/>
  <c r="AE96" i="5"/>
  <c r="Q96" i="5"/>
  <c r="AC96" i="5"/>
  <c r="Y96" i="5"/>
  <c r="AI85" i="5"/>
  <c r="Q85" i="5"/>
  <c r="Y85" i="5"/>
  <c r="W85" i="5"/>
  <c r="AG85" i="5"/>
  <c r="S85" i="5"/>
  <c r="AA85" i="5"/>
  <c r="I85" i="5"/>
  <c r="U85" i="5"/>
  <c r="K85" i="5"/>
  <c r="AE85" i="5"/>
  <c r="AC85" i="5"/>
  <c r="AG15" i="5"/>
  <c r="Y15" i="5"/>
  <c r="Q15" i="5"/>
  <c r="I15" i="5"/>
  <c r="AC15" i="5"/>
  <c r="AE15" i="5"/>
  <c r="W15" i="5"/>
  <c r="U15" i="5"/>
  <c r="AA15" i="5"/>
  <c r="AI15" i="5"/>
  <c r="K15" i="5"/>
  <c r="S15" i="5"/>
  <c r="X110" i="5"/>
  <c r="X112" i="5" s="1"/>
  <c r="AM9" i="5" s="1"/>
  <c r="AG59" i="5"/>
  <c r="Y59" i="5"/>
  <c r="Q59" i="5"/>
  <c r="I59" i="5"/>
  <c r="AC59" i="5"/>
  <c r="K59" i="5"/>
  <c r="S59" i="5"/>
  <c r="U59" i="5"/>
  <c r="AE59" i="5"/>
  <c r="W59" i="5"/>
  <c r="AI59" i="5"/>
  <c r="AA59" i="5"/>
  <c r="Q74" i="5"/>
  <c r="AA74" i="5"/>
  <c r="AI74" i="5"/>
  <c r="I74" i="5"/>
  <c r="AG74" i="5"/>
  <c r="U74" i="5"/>
  <c r="AE74" i="5"/>
  <c r="S74" i="5"/>
  <c r="K74" i="5"/>
  <c r="Y74" i="5"/>
  <c r="W74" i="5"/>
  <c r="AC74" i="5"/>
  <c r="AE69" i="5"/>
  <c r="W69" i="5"/>
  <c r="AC69" i="5"/>
  <c r="U69" i="5"/>
  <c r="AA69" i="5"/>
  <c r="Q69" i="5"/>
  <c r="Y69" i="5"/>
  <c r="K69" i="5"/>
  <c r="AI69" i="5"/>
  <c r="I69" i="5"/>
  <c r="AG69" i="5"/>
  <c r="S69" i="5"/>
  <c r="AG82" i="5"/>
  <c r="Y82" i="5"/>
  <c r="Q82" i="5"/>
  <c r="I82" i="5"/>
  <c r="AI82" i="5"/>
  <c r="W82" i="5"/>
  <c r="U82" i="5"/>
  <c r="AE82" i="5"/>
  <c r="AA82" i="5"/>
  <c r="K82" i="5"/>
  <c r="S82" i="5"/>
  <c r="AC82" i="5"/>
  <c r="AG75" i="4"/>
  <c r="M81" i="4"/>
  <c r="U75" i="4"/>
  <c r="W66" i="4"/>
  <c r="AH110" i="4"/>
  <c r="AH112" i="4" s="1"/>
  <c r="AM14" i="4" s="1"/>
  <c r="M18" i="4"/>
  <c r="K42" i="4"/>
  <c r="K75" i="4"/>
  <c r="S66" i="4"/>
  <c r="K23" i="4"/>
  <c r="Q42" i="4"/>
  <c r="W42" i="4"/>
  <c r="AE42" i="4"/>
  <c r="AI23" i="4"/>
  <c r="AA75" i="4"/>
  <c r="K66" i="4"/>
  <c r="K25" i="4"/>
  <c r="I75" i="4"/>
  <c r="U25" i="4"/>
  <c r="M66" i="4"/>
  <c r="AA66" i="4"/>
  <c r="AA42" i="4"/>
  <c r="Y23" i="4"/>
  <c r="AI66" i="4"/>
  <c r="W23" i="4"/>
  <c r="AC66" i="4"/>
  <c r="AC23" i="4"/>
  <c r="AG23" i="4"/>
  <c r="AA2" i="4"/>
  <c r="AI2" i="4"/>
  <c r="AG2" i="4"/>
  <c r="Y2" i="4"/>
  <c r="AE2" i="4"/>
  <c r="AC2" i="4"/>
  <c r="W2" i="4"/>
  <c r="AE76" i="4"/>
  <c r="AC76" i="4"/>
  <c r="AA76" i="4"/>
  <c r="AI76" i="4"/>
  <c r="Y76" i="4"/>
  <c r="W76" i="4"/>
  <c r="AG76" i="4"/>
  <c r="AC32" i="4"/>
  <c r="Y32" i="4"/>
  <c r="AI32" i="4"/>
  <c r="AG32" i="4"/>
  <c r="W32" i="4"/>
  <c r="AE32" i="4"/>
  <c r="AA32" i="4"/>
  <c r="AE33" i="4"/>
  <c r="AI33" i="4"/>
  <c r="AG33" i="4"/>
  <c r="AC33" i="4"/>
  <c r="AA33" i="4"/>
  <c r="Y33" i="4"/>
  <c r="W33" i="4"/>
  <c r="AI100" i="4"/>
  <c r="AG100" i="4"/>
  <c r="AE100" i="4"/>
  <c r="AC100" i="4"/>
  <c r="AA100" i="4"/>
  <c r="Y100" i="4"/>
  <c r="W100" i="4"/>
  <c r="AE97" i="4"/>
  <c r="AI97" i="4"/>
  <c r="AG97" i="4"/>
  <c r="AC97" i="4"/>
  <c r="AA97" i="4"/>
  <c r="Y97" i="4"/>
  <c r="W97" i="4"/>
  <c r="AB110" i="4"/>
  <c r="AB112" i="4" s="1"/>
  <c r="AM11" i="4" s="1"/>
  <c r="Y104" i="4"/>
  <c r="AI104" i="4"/>
  <c r="AA104" i="4"/>
  <c r="AE104" i="4"/>
  <c r="AG104" i="4"/>
  <c r="W104" i="4"/>
  <c r="AC104" i="4"/>
  <c r="AG99" i="4"/>
  <c r="AI99" i="4"/>
  <c r="AE99" i="4"/>
  <c r="AC99" i="4"/>
  <c r="Y99" i="4"/>
  <c r="AA99" i="4"/>
  <c r="W99" i="4"/>
  <c r="I49" i="4"/>
  <c r="AE49" i="4"/>
  <c r="AC49" i="4"/>
  <c r="AA49" i="4"/>
  <c r="AI49" i="4"/>
  <c r="W49" i="4"/>
  <c r="AG49" i="4"/>
  <c r="Y49" i="4"/>
  <c r="AI80" i="4"/>
  <c r="Y80" i="4"/>
  <c r="AC80" i="4"/>
  <c r="AE80" i="4"/>
  <c r="AG80" i="4"/>
  <c r="AA80" i="4"/>
  <c r="W80" i="4"/>
  <c r="AI37" i="4"/>
  <c r="AG37" i="4"/>
  <c r="AC37" i="4"/>
  <c r="AA37" i="4"/>
  <c r="AE37" i="4"/>
  <c r="W37" i="4"/>
  <c r="Y37" i="4"/>
  <c r="AC18" i="4"/>
  <c r="AA18" i="4"/>
  <c r="AI18" i="4"/>
  <c r="AG18" i="4"/>
  <c r="AE18" i="4"/>
  <c r="Y18" i="4"/>
  <c r="W18" i="4"/>
  <c r="AE81" i="4"/>
  <c r="AC81" i="4"/>
  <c r="AA81" i="4"/>
  <c r="AI81" i="4"/>
  <c r="Y81" i="4"/>
  <c r="W81" i="4"/>
  <c r="AG81" i="4"/>
  <c r="AC63" i="4"/>
  <c r="AG63" i="4"/>
  <c r="W63" i="4"/>
  <c r="Y63" i="4"/>
  <c r="AI63" i="4"/>
  <c r="AA63" i="4"/>
  <c r="AE63" i="4"/>
  <c r="AD110" i="4"/>
  <c r="AD112" i="4" s="1"/>
  <c r="AM12" i="4" s="1"/>
  <c r="AE25" i="4"/>
  <c r="AG25" i="4"/>
  <c r="AC25" i="4"/>
  <c r="AA25" i="4"/>
  <c r="W25" i="4"/>
  <c r="AI25" i="4"/>
  <c r="Y25" i="4"/>
  <c r="AE34" i="4"/>
  <c r="AC34" i="4"/>
  <c r="AA34" i="4"/>
  <c r="AG34" i="4"/>
  <c r="W34" i="4"/>
  <c r="AI34" i="4"/>
  <c r="Y34" i="4"/>
  <c r="AG56" i="4"/>
  <c r="AE56" i="4"/>
  <c r="AI56" i="4"/>
  <c r="Y56" i="4"/>
  <c r="AC56" i="4"/>
  <c r="AA56" i="4"/>
  <c r="W56" i="4"/>
  <c r="AE55" i="4"/>
  <c r="AI55" i="4"/>
  <c r="AG55" i="4"/>
  <c r="AC55" i="4"/>
  <c r="AA55" i="4"/>
  <c r="W55" i="4"/>
  <c r="Y55" i="4"/>
  <c r="AC64" i="4"/>
  <c r="Y64" i="4"/>
  <c r="AG64" i="4"/>
  <c r="AE64" i="4"/>
  <c r="W64" i="4"/>
  <c r="AI64" i="4"/>
  <c r="AA64" i="4"/>
  <c r="AI101" i="4"/>
  <c r="AG101" i="4"/>
  <c r="AE101" i="4"/>
  <c r="AC101" i="4"/>
  <c r="Y101" i="4"/>
  <c r="AA101" i="4"/>
  <c r="W101" i="4"/>
  <c r="AC22" i="4"/>
  <c r="W22" i="4"/>
  <c r="AI22" i="4"/>
  <c r="AA22" i="4"/>
  <c r="Y22" i="4"/>
  <c r="AG22" i="4"/>
  <c r="AE22" i="4"/>
  <c r="AI16" i="4"/>
  <c r="AG16" i="4"/>
  <c r="Y16" i="4"/>
  <c r="AE16" i="4"/>
  <c r="AC16" i="4"/>
  <c r="W16" i="4"/>
  <c r="AA16" i="4"/>
  <c r="Z110" i="4"/>
  <c r="Z112" i="4" s="1"/>
  <c r="AM10" i="4" s="1"/>
  <c r="AJ110" i="4"/>
  <c r="AJ112" i="4" s="1"/>
  <c r="AM15" i="4" s="1"/>
  <c r="Q47" i="4"/>
  <c r="AI47" i="4"/>
  <c r="AG47" i="4"/>
  <c r="AE47" i="4"/>
  <c r="Y47" i="4"/>
  <c r="W47" i="4"/>
  <c r="U47" i="4"/>
  <c r="AC47" i="4"/>
  <c r="AA47" i="4"/>
  <c r="I54" i="4"/>
  <c r="AG54" i="4"/>
  <c r="AE54" i="4"/>
  <c r="AC54" i="4"/>
  <c r="W54" i="4"/>
  <c r="AA54" i="4"/>
  <c r="AI54" i="4"/>
  <c r="Y54" i="4"/>
  <c r="AI53" i="4"/>
  <c r="AE53" i="4"/>
  <c r="AC53" i="4"/>
  <c r="Y53" i="4"/>
  <c r="W53" i="4"/>
  <c r="AG53" i="4"/>
  <c r="AA53" i="4"/>
  <c r="AF110" i="4"/>
  <c r="AF112" i="4" s="1"/>
  <c r="AM13" i="4" s="1"/>
  <c r="I24" i="4"/>
  <c r="AI24" i="4"/>
  <c r="AG24" i="4"/>
  <c r="AE24" i="4"/>
  <c r="Y24" i="4"/>
  <c r="AC24" i="4"/>
  <c r="W24" i="4"/>
  <c r="AA24" i="4"/>
  <c r="I57" i="4"/>
  <c r="AE57" i="4"/>
  <c r="AI57" i="4"/>
  <c r="AC57" i="4"/>
  <c r="AG57" i="4"/>
  <c r="AA57" i="4"/>
  <c r="W57" i="4"/>
  <c r="Y57" i="4"/>
  <c r="AA92" i="4"/>
  <c r="AG92" i="4"/>
  <c r="AI92" i="4"/>
  <c r="AC92" i="4"/>
  <c r="Y92" i="4"/>
  <c r="AE92" i="4"/>
  <c r="W92" i="4"/>
  <c r="X110" i="4"/>
  <c r="X112" i="4" s="1"/>
  <c r="AM9" i="4" s="1"/>
  <c r="AC44" i="4"/>
  <c r="AI44" i="4"/>
  <c r="AG44" i="4"/>
  <c r="AE44" i="4"/>
  <c r="AA44" i="4"/>
  <c r="Y44" i="4"/>
  <c r="W44" i="4"/>
  <c r="AA20" i="4"/>
  <c r="AI20" i="4"/>
  <c r="AE20" i="4"/>
  <c r="AG20" i="4"/>
  <c r="Y20" i="4"/>
  <c r="AC20" i="4"/>
  <c r="W20" i="4"/>
  <c r="AG27" i="4"/>
  <c r="AI27" i="4"/>
  <c r="AE27" i="4"/>
  <c r="AC27" i="4"/>
  <c r="Y27" i="4"/>
  <c r="AA27" i="4"/>
  <c r="W27" i="4"/>
  <c r="AI88" i="4"/>
  <c r="AG88" i="4"/>
  <c r="AE88" i="4"/>
  <c r="Y88" i="4"/>
  <c r="AC88" i="4"/>
  <c r="AA88" i="4"/>
  <c r="W88" i="4"/>
  <c r="P110" i="4"/>
  <c r="P112" i="4" s="1"/>
  <c r="AM5" i="4" s="1"/>
  <c r="K57" i="4"/>
  <c r="M49" i="4"/>
  <c r="M57" i="4"/>
  <c r="R110" i="4"/>
  <c r="R112" i="4" s="1"/>
  <c r="AM6" i="4" s="1"/>
  <c r="V110" i="4"/>
  <c r="V112" i="4" s="1"/>
  <c r="AM8" i="4" s="1"/>
  <c r="T110" i="4"/>
  <c r="T112" i="4" s="1"/>
  <c r="AM7" i="4" s="1"/>
  <c r="M88" i="4"/>
  <c r="O88" i="4"/>
  <c r="U88" i="4"/>
  <c r="Q88" i="4"/>
  <c r="S88" i="4"/>
  <c r="I88" i="4"/>
  <c r="Q49" i="4"/>
  <c r="S49" i="4"/>
  <c r="O49" i="4"/>
  <c r="U49" i="4"/>
  <c r="Q32" i="4"/>
  <c r="U32" i="4"/>
  <c r="O32" i="4"/>
  <c r="S32" i="4"/>
  <c r="U80" i="4"/>
  <c r="S80" i="4"/>
  <c r="Q80" i="4"/>
  <c r="O80" i="4"/>
  <c r="M54" i="4"/>
  <c r="S54" i="4"/>
  <c r="O54" i="4"/>
  <c r="Q54" i="4"/>
  <c r="U54" i="4"/>
  <c r="S56" i="4"/>
  <c r="U56" i="4"/>
  <c r="Q56" i="4"/>
  <c r="O56" i="4"/>
  <c r="Q55" i="4"/>
  <c r="O55" i="4"/>
  <c r="S55" i="4"/>
  <c r="U55" i="4"/>
  <c r="K54" i="4"/>
  <c r="S100" i="4"/>
  <c r="Q100" i="4"/>
  <c r="U100" i="4"/>
  <c r="O100" i="4"/>
  <c r="M37" i="4"/>
  <c r="O37" i="4"/>
  <c r="S37" i="4"/>
  <c r="Q37" i="4"/>
  <c r="U37" i="4"/>
  <c r="I18" i="4"/>
  <c r="S18" i="4"/>
  <c r="Q18" i="4"/>
  <c r="U18" i="4"/>
  <c r="O18" i="4"/>
  <c r="K81" i="4"/>
  <c r="S81" i="4"/>
  <c r="Q81" i="4"/>
  <c r="O81" i="4"/>
  <c r="U81" i="4"/>
  <c r="M63" i="4"/>
  <c r="O63" i="4"/>
  <c r="Q63" i="4"/>
  <c r="U63" i="4"/>
  <c r="S63" i="4"/>
  <c r="K24" i="4"/>
  <c r="S24" i="4"/>
  <c r="Q24" i="4"/>
  <c r="U24" i="4"/>
  <c r="O24" i="4"/>
  <c r="Q57" i="4"/>
  <c r="S57" i="4"/>
  <c r="O57" i="4"/>
  <c r="U57" i="4"/>
  <c r="U104" i="4"/>
  <c r="O104" i="4"/>
  <c r="S104" i="4"/>
  <c r="Q104" i="4"/>
  <c r="U22" i="4"/>
  <c r="S22" i="4"/>
  <c r="Q22" i="4"/>
  <c r="O22" i="4"/>
  <c r="Q92" i="4"/>
  <c r="S92" i="4"/>
  <c r="U92" i="4"/>
  <c r="O92" i="4"/>
  <c r="U97" i="4"/>
  <c r="Q97" i="4"/>
  <c r="O97" i="4"/>
  <c r="S97" i="4"/>
  <c r="M24" i="4"/>
  <c r="M16" i="4"/>
  <c r="U16" i="4"/>
  <c r="O16" i="4"/>
  <c r="S16" i="4"/>
  <c r="Q16" i="4"/>
  <c r="Q34" i="4"/>
  <c r="O34" i="4"/>
  <c r="U34" i="4"/>
  <c r="S34" i="4"/>
  <c r="U76" i="4"/>
  <c r="S76" i="4"/>
  <c r="Q76" i="4"/>
  <c r="O76" i="4"/>
  <c r="U27" i="4"/>
  <c r="Q27" i="4"/>
  <c r="O27" i="4"/>
  <c r="S27" i="4"/>
  <c r="U33" i="4"/>
  <c r="Q33" i="4"/>
  <c r="O33" i="4"/>
  <c r="S33" i="4"/>
  <c r="K88" i="4"/>
  <c r="Q99" i="4"/>
  <c r="U99" i="4"/>
  <c r="O99" i="4"/>
  <c r="S99" i="4"/>
  <c r="O53" i="4"/>
  <c r="U53" i="4"/>
  <c r="S53" i="4"/>
  <c r="Q53" i="4"/>
  <c r="Q44" i="4"/>
  <c r="U44" i="4"/>
  <c r="O44" i="4"/>
  <c r="S44" i="4"/>
  <c r="Q20" i="4"/>
  <c r="S20" i="4"/>
  <c r="O20" i="4"/>
  <c r="U20" i="4"/>
  <c r="S64" i="4"/>
  <c r="Q64" i="4"/>
  <c r="O64" i="4"/>
  <c r="U64" i="4"/>
  <c r="U101" i="4"/>
  <c r="S101" i="4"/>
  <c r="O101" i="4"/>
  <c r="Q101" i="4"/>
  <c r="U2" i="4"/>
  <c r="S2" i="4"/>
  <c r="Q2" i="4"/>
  <c r="O2" i="4"/>
  <c r="N110" i="4"/>
  <c r="N112" i="4" s="1"/>
  <c r="AM4" i="4" s="1"/>
  <c r="J110" i="4"/>
  <c r="J112" i="4" s="1"/>
  <c r="AM2" i="4" s="1"/>
  <c r="L110" i="4"/>
  <c r="L112" i="4" s="1"/>
  <c r="AM3" i="4" s="1"/>
  <c r="I92" i="4"/>
  <c r="M92" i="4"/>
  <c r="K92" i="4"/>
  <c r="M2" i="4"/>
  <c r="I2" i="4"/>
  <c r="K2" i="4"/>
  <c r="I32" i="4"/>
  <c r="M32" i="4"/>
  <c r="K32" i="4"/>
  <c r="M27" i="4"/>
  <c r="I27" i="4"/>
  <c r="K27" i="4"/>
  <c r="K80" i="4"/>
  <c r="I80" i="4"/>
  <c r="M80" i="4"/>
  <c r="I34" i="4"/>
  <c r="M34" i="4"/>
  <c r="K34" i="4"/>
  <c r="M76" i="4"/>
  <c r="I76" i="4"/>
  <c r="K76" i="4"/>
  <c r="M33" i="4"/>
  <c r="I33" i="4"/>
  <c r="K33" i="4"/>
  <c r="E110" i="4"/>
  <c r="I20" i="4"/>
  <c r="M20" i="4"/>
  <c r="K20" i="4"/>
  <c r="K64" i="4"/>
  <c r="M64" i="4"/>
  <c r="I64" i="4"/>
  <c r="M97" i="4"/>
  <c r="I97" i="4"/>
  <c r="K97" i="4"/>
  <c r="M104" i="4"/>
  <c r="I104" i="4"/>
  <c r="K104" i="4"/>
  <c r="I99" i="4"/>
  <c r="M99" i="4"/>
  <c r="K99" i="4"/>
  <c r="K53" i="4"/>
  <c r="I53" i="4"/>
  <c r="M53" i="4"/>
  <c r="I44" i="4"/>
  <c r="M44" i="4"/>
  <c r="K44" i="4"/>
  <c r="M101" i="4"/>
  <c r="I101" i="4"/>
  <c r="K101" i="4"/>
  <c r="M22" i="4"/>
  <c r="I22" i="4"/>
  <c r="K22" i="4"/>
  <c r="K56" i="4"/>
  <c r="M56" i="4"/>
  <c r="I56" i="4"/>
  <c r="M55" i="4"/>
  <c r="I55" i="4"/>
  <c r="K55" i="4"/>
  <c r="K100" i="4"/>
  <c r="M100" i="4"/>
  <c r="I100" i="4"/>
  <c r="F114" i="5" l="1"/>
  <c r="F135" i="6"/>
  <c r="Q132" i="6"/>
  <c r="Q134" i="6" s="1"/>
  <c r="AL6" i="6" s="1"/>
  <c r="I132" i="6"/>
  <c r="I134" i="6" s="1"/>
  <c r="AL2" i="6" s="1"/>
  <c r="AE132" i="6"/>
  <c r="AE134" i="6" s="1"/>
  <c r="AL13" i="6" s="1"/>
  <c r="AG132" i="6"/>
  <c r="AG134" i="6" s="1"/>
  <c r="AL14" i="6" s="1"/>
  <c r="W132" i="6"/>
  <c r="W134" i="6" s="1"/>
  <c r="AL9" i="6" s="1"/>
  <c r="M132" i="6"/>
  <c r="M134" i="6" s="1"/>
  <c r="AL4" i="6" s="1"/>
  <c r="K132" i="6"/>
  <c r="K134" i="6" s="1"/>
  <c r="AL3" i="6" s="1"/>
  <c r="Y132" i="6"/>
  <c r="U132" i="6"/>
  <c r="U134" i="6" s="1"/>
  <c r="AL8" i="6" s="1"/>
  <c r="AI132" i="6"/>
  <c r="AI134" i="6" s="1"/>
  <c r="AL15" i="6" s="1"/>
  <c r="AC132" i="6"/>
  <c r="AC134" i="6" s="1"/>
  <c r="AL12" i="6" s="1"/>
  <c r="S132" i="6"/>
  <c r="S134" i="6" s="1"/>
  <c r="AL7" i="6" s="1"/>
  <c r="O132" i="6"/>
  <c r="O134" i="6" s="1"/>
  <c r="AL5" i="6" s="1"/>
  <c r="AA132" i="6"/>
  <c r="AA134" i="6" s="1"/>
  <c r="AL11" i="6" s="1"/>
  <c r="Y134" i="6"/>
  <c r="AL10" i="6" s="1"/>
  <c r="Q110" i="3"/>
  <c r="Q112" i="3" s="1"/>
  <c r="O110" i="5"/>
  <c r="O112" i="5" s="1"/>
  <c r="AL5" i="5" s="1"/>
  <c r="M110" i="5"/>
  <c r="M112" i="5" s="1"/>
  <c r="AL4" i="5" s="1"/>
  <c r="U110" i="5"/>
  <c r="U112" i="5" s="1"/>
  <c r="AL8" i="5" s="1"/>
  <c r="M110" i="3"/>
  <c r="M112" i="3" s="1"/>
  <c r="O110" i="3"/>
  <c r="O112" i="3" s="1"/>
  <c r="S110" i="3"/>
  <c r="S112" i="3" s="1"/>
  <c r="K110" i="3"/>
  <c r="K112" i="3" s="1"/>
  <c r="I110" i="3"/>
  <c r="I112" i="3" s="1"/>
  <c r="U110" i="3"/>
  <c r="U112" i="3" s="1"/>
  <c r="I110" i="5"/>
  <c r="I112" i="5" s="1"/>
  <c r="AL2" i="5" s="1"/>
  <c r="AE110" i="5"/>
  <c r="AE112" i="5" s="1"/>
  <c r="AL13" i="5" s="1"/>
  <c r="S110" i="5"/>
  <c r="S112" i="5" s="1"/>
  <c r="AL7" i="5" s="1"/>
  <c r="AI110" i="5"/>
  <c r="AI112" i="5" s="1"/>
  <c r="AL15" i="5" s="1"/>
  <c r="Y110" i="5"/>
  <c r="Y112" i="5" s="1"/>
  <c r="AL10" i="5" s="1"/>
  <c r="AA110" i="5"/>
  <c r="AA112" i="5" s="1"/>
  <c r="AL11" i="5" s="1"/>
  <c r="Q110" i="5"/>
  <c r="Q112" i="5" s="1"/>
  <c r="AL6" i="5" s="1"/>
  <c r="AC110" i="5"/>
  <c r="AC112" i="5" s="1"/>
  <c r="AL12" i="5" s="1"/>
  <c r="AG110" i="5"/>
  <c r="AG112" i="5" s="1"/>
  <c r="AL14" i="5" s="1"/>
  <c r="K110" i="5"/>
  <c r="K112" i="5" s="1"/>
  <c r="AL3" i="5" s="1"/>
  <c r="W110" i="5"/>
  <c r="W112" i="5" s="1"/>
  <c r="AL9" i="5" s="1"/>
  <c r="AI110" i="4"/>
  <c r="AI112" i="4" s="1"/>
  <c r="AL15" i="4" s="1"/>
  <c r="AC110" i="4"/>
  <c r="AC112" i="4" s="1"/>
  <c r="AL12" i="4" s="1"/>
  <c r="W110" i="4"/>
  <c r="W112" i="4" s="1"/>
  <c r="AL9" i="4" s="1"/>
  <c r="AE110" i="4"/>
  <c r="AE112" i="4" s="1"/>
  <c r="AL13" i="4" s="1"/>
  <c r="Q110" i="4"/>
  <c r="Q112" i="4" s="1"/>
  <c r="AL6" i="4" s="1"/>
  <c r="U110" i="4"/>
  <c r="U112" i="4" s="1"/>
  <c r="AL8" i="4" s="1"/>
  <c r="Y110" i="4"/>
  <c r="Y112" i="4" s="1"/>
  <c r="AL10" i="4" s="1"/>
  <c r="AG110" i="4"/>
  <c r="AG112" i="4" s="1"/>
  <c r="AL14" i="4" s="1"/>
  <c r="AA110" i="4"/>
  <c r="AA112" i="4" s="1"/>
  <c r="AL11" i="4" s="1"/>
  <c r="M110" i="4"/>
  <c r="M112" i="4" s="1"/>
  <c r="AL4" i="4" s="1"/>
  <c r="O110" i="4"/>
  <c r="O112" i="4" s="1"/>
  <c r="AL5" i="4" s="1"/>
  <c r="S110" i="4"/>
  <c r="S112" i="4" s="1"/>
  <c r="AL7" i="4" s="1"/>
  <c r="K110" i="4"/>
  <c r="K112" i="4" s="1"/>
  <c r="AL3" i="4" s="1"/>
  <c r="I110" i="4"/>
  <c r="I112" i="4" s="1"/>
  <c r="AL2" i="4" s="1"/>
  <c r="L19" i="1" l="1"/>
  <c r="L20" i="1"/>
  <c r="L21" i="1"/>
  <c r="L22" i="1"/>
  <c r="L23" i="1"/>
  <c r="N23" i="1" s="1"/>
  <c r="L24" i="1"/>
  <c r="L25" i="1"/>
  <c r="L26" i="1"/>
  <c r="M26" i="1" s="1"/>
  <c r="L27" i="1"/>
  <c r="L18" i="1"/>
  <c r="M112" i="1"/>
  <c r="N27" i="1"/>
  <c r="S27" i="1" s="1"/>
  <c r="M27" i="1"/>
  <c r="N26" i="1"/>
  <c r="S26" i="1" s="1"/>
  <c r="N25" i="1"/>
  <c r="S25" i="1" s="1"/>
  <c r="M25" i="1"/>
  <c r="N24" i="1"/>
  <c r="S24" i="1" s="1"/>
  <c r="M24" i="1"/>
  <c r="M23" i="1"/>
  <c r="N22" i="1"/>
  <c r="S22" i="1" s="1"/>
  <c r="M22" i="1"/>
  <c r="N21" i="1"/>
  <c r="S21" i="1" s="1"/>
  <c r="M21" i="1"/>
  <c r="N20" i="1"/>
  <c r="S20" i="1" s="1"/>
  <c r="M20" i="1"/>
  <c r="N19" i="1"/>
  <c r="S19" i="1" s="1"/>
  <c r="M19" i="1"/>
  <c r="N18" i="1"/>
  <c r="S18" i="1" s="1"/>
  <c r="M18" i="1"/>
  <c r="N3" i="1"/>
  <c r="O3" i="1" s="1"/>
  <c r="N4" i="1"/>
  <c r="Q4" i="1" s="1"/>
  <c r="N5" i="1"/>
  <c r="O5" i="1" s="1"/>
  <c r="N6" i="1"/>
  <c r="O6" i="1" s="1"/>
  <c r="N7" i="1"/>
  <c r="O7" i="1" s="1"/>
  <c r="N8" i="1"/>
  <c r="S8" i="1" s="1"/>
  <c r="N9" i="1"/>
  <c r="T9" i="1" s="1"/>
  <c r="N10" i="1"/>
  <c r="U10" i="1" s="1"/>
  <c r="N11" i="1"/>
  <c r="O11" i="1" s="1"/>
  <c r="N2" i="1"/>
  <c r="O2" i="1" s="1"/>
  <c r="M12" i="1"/>
  <c r="M11" i="1"/>
  <c r="M10" i="1"/>
  <c r="M9" i="1"/>
  <c r="M8" i="1"/>
  <c r="M7" i="1"/>
  <c r="M6" i="1"/>
  <c r="M5" i="1"/>
  <c r="M4" i="1"/>
  <c r="M3" i="1"/>
  <c r="M2" i="1"/>
  <c r="Q21" i="1" l="1"/>
  <c r="Q25" i="1"/>
  <c r="Q22" i="1"/>
  <c r="Q24" i="1"/>
  <c r="O4" i="1"/>
  <c r="P9" i="1"/>
  <c r="R4" i="1"/>
  <c r="M13" i="1"/>
  <c r="P4" i="1"/>
  <c r="S5" i="1"/>
  <c r="T5" i="1"/>
  <c r="T2" i="1"/>
  <c r="P8" i="1"/>
  <c r="R3" i="1"/>
  <c r="T11" i="1"/>
  <c r="P6" i="1"/>
  <c r="S2" i="1"/>
  <c r="T8" i="1"/>
  <c r="P5" i="1"/>
  <c r="S11" i="1"/>
  <c r="T7" i="1"/>
  <c r="R2" i="1"/>
  <c r="T4" i="1"/>
  <c r="P2" i="1"/>
  <c r="R11" i="1"/>
  <c r="S4" i="1"/>
  <c r="T3" i="1"/>
  <c r="S6" i="1"/>
  <c r="Q2" i="1"/>
  <c r="R8" i="1"/>
  <c r="S3" i="1"/>
  <c r="T13" i="1"/>
  <c r="T14" i="1" s="1"/>
  <c r="O13" i="1"/>
  <c r="O14" i="1" s="1"/>
  <c r="R13" i="1"/>
  <c r="R14" i="1" s="1"/>
  <c r="U9" i="1"/>
  <c r="U8" i="1"/>
  <c r="Q10" i="1"/>
  <c r="O8" i="1"/>
  <c r="P7" i="1"/>
  <c r="Q8" i="1"/>
  <c r="R10" i="1"/>
  <c r="T6" i="1"/>
  <c r="U7" i="1"/>
  <c r="U6" i="1"/>
  <c r="U5" i="1"/>
  <c r="U4" i="1"/>
  <c r="O10" i="1"/>
  <c r="P11" i="1"/>
  <c r="P3" i="1"/>
  <c r="P13" i="1" s="1"/>
  <c r="P14" i="1" s="1"/>
  <c r="R6" i="1"/>
  <c r="T10" i="1"/>
  <c r="U2" i="1"/>
  <c r="U3" i="1"/>
  <c r="O9" i="1"/>
  <c r="Q9" i="1"/>
  <c r="Q7" i="1"/>
  <c r="R9" i="1"/>
  <c r="Q6" i="1"/>
  <c r="S10" i="1"/>
  <c r="M14" i="1"/>
  <c r="Q5" i="1"/>
  <c r="R7" i="1"/>
  <c r="S9" i="1"/>
  <c r="P10" i="1"/>
  <c r="Q11" i="1"/>
  <c r="Q3" i="1"/>
  <c r="Q13" i="1" s="1"/>
  <c r="Q14" i="1" s="1"/>
  <c r="R5" i="1"/>
  <c r="S7" i="1"/>
  <c r="U11" i="1"/>
  <c r="S23" i="1"/>
  <c r="Q23" i="1"/>
  <c r="M114" i="1"/>
  <c r="S113" i="1"/>
  <c r="Q26" i="1"/>
  <c r="Q19" i="1"/>
  <c r="Q27" i="1"/>
  <c r="Q20" i="1"/>
  <c r="Q18" i="1"/>
  <c r="Q113" i="1" s="1"/>
  <c r="M113" i="1"/>
  <c r="T27" i="1"/>
  <c r="T18" i="1"/>
  <c r="T19" i="1"/>
  <c r="T20" i="1"/>
  <c r="T21" i="1"/>
  <c r="T22" i="1"/>
  <c r="T23" i="1"/>
  <c r="T24" i="1"/>
  <c r="T25" i="1"/>
  <c r="T26" i="1"/>
  <c r="O18" i="1"/>
  <c r="O19" i="1"/>
  <c r="O20" i="1"/>
  <c r="O21" i="1"/>
  <c r="O22" i="1"/>
  <c r="O23" i="1"/>
  <c r="O24" i="1"/>
  <c r="O25" i="1"/>
  <c r="O26" i="1"/>
  <c r="O27" i="1"/>
  <c r="P18" i="1"/>
  <c r="P19" i="1"/>
  <c r="P20" i="1"/>
  <c r="P21" i="1"/>
  <c r="P22" i="1"/>
  <c r="P23" i="1"/>
  <c r="P24" i="1"/>
  <c r="P25" i="1"/>
  <c r="P26" i="1"/>
  <c r="P27" i="1"/>
  <c r="R18" i="1"/>
  <c r="R19" i="1"/>
  <c r="R20" i="1"/>
  <c r="R21" i="1"/>
  <c r="R22" i="1"/>
  <c r="R23" i="1"/>
  <c r="R24" i="1"/>
  <c r="R25" i="1"/>
  <c r="R26" i="1"/>
  <c r="R27" i="1"/>
  <c r="S114" i="1" l="1"/>
  <c r="Q114" i="1"/>
  <c r="U13" i="1"/>
  <c r="U14" i="1" s="1"/>
  <c r="S13" i="1"/>
  <c r="S14" i="1" s="1"/>
  <c r="O113" i="1"/>
  <c r="O114" i="1" s="1"/>
  <c r="R113" i="1"/>
  <c r="R114" i="1" s="1"/>
  <c r="P113" i="1"/>
  <c r="P114" i="1" s="1"/>
  <c r="T113" i="1"/>
  <c r="T114" i="1" s="1"/>
</calcChain>
</file>

<file path=xl/sharedStrings.xml><?xml version="1.0" encoding="utf-8"?>
<sst xmlns="http://schemas.openxmlformats.org/spreadsheetml/2006/main" count="264" uniqueCount="147">
  <si>
    <t>model2</t>
  </si>
  <si>
    <t>actual</t>
  </si>
  <si>
    <t>model4</t>
  </si>
  <si>
    <t>Val</t>
  </si>
  <si>
    <t>Name</t>
  </si>
  <si>
    <t>Agbami</t>
  </si>
  <si>
    <t>Ailsa FSO</t>
  </si>
  <si>
    <t>Akpo</t>
  </si>
  <si>
    <t>Alima FPU</t>
  </si>
  <si>
    <t>Armada Kraken</t>
  </si>
  <si>
    <t>Asgard A</t>
  </si>
  <si>
    <t>Asgard B</t>
  </si>
  <si>
    <t>Atlantis</t>
  </si>
  <si>
    <t>Auger TLP</t>
  </si>
  <si>
    <t>Balder</t>
  </si>
  <si>
    <t>Baobab Ivoirien MV10</t>
  </si>
  <si>
    <t>Belanak Natuna</t>
  </si>
  <si>
    <t>Big Foot</t>
  </si>
  <si>
    <t>Blind Faith</t>
  </si>
  <si>
    <t>Bohai Ming Zhu</t>
  </si>
  <si>
    <t>Bonga</t>
  </si>
  <si>
    <t>Brutus TLP</t>
  </si>
  <si>
    <t>Cidade de Campos dos Goytacazes MV29</t>
  </si>
  <si>
    <t>Cidade de Itaguai MV26</t>
  </si>
  <si>
    <t>CLOV FPSO</t>
  </si>
  <si>
    <t>Dalia</t>
  </si>
  <si>
    <t>Delta House (Opti-Ex II)</t>
  </si>
  <si>
    <t>Devil's Tower Spar</t>
  </si>
  <si>
    <t>Egina FPSO</t>
  </si>
  <si>
    <t>Erha</t>
  </si>
  <si>
    <t>Espirito Santo</t>
  </si>
  <si>
    <t>Frade</t>
  </si>
  <si>
    <t>Front Runner Spar</t>
  </si>
  <si>
    <t>Gagak Rimang</t>
  </si>
  <si>
    <t>Girassol</t>
  </si>
  <si>
    <t>Gjoa</t>
  </si>
  <si>
    <t>Glen Lyon</t>
  </si>
  <si>
    <t>Goliat FPSO</t>
  </si>
  <si>
    <t>Greater Plutonio</t>
  </si>
  <si>
    <t>Gulfstar 1</t>
  </si>
  <si>
    <t>Gumusut Semi</t>
  </si>
  <si>
    <t>Hai Yang Shi You 116</t>
  </si>
  <si>
    <t>Hai Yang Shi You 117</t>
  </si>
  <si>
    <t>Hanne Knutsen</t>
  </si>
  <si>
    <t>Heidelberg Spar</t>
  </si>
  <si>
    <t>Heidrun TLP</t>
  </si>
  <si>
    <t>Ichthys Explorer</t>
  </si>
  <si>
    <t>Ichthys Venturer</t>
  </si>
  <si>
    <t>Jack / St. Malo Semi</t>
  </si>
  <si>
    <t>Jangkrik</t>
  </si>
  <si>
    <t>Kikeh FPSO</t>
  </si>
  <si>
    <t>Kikeh Spar</t>
  </si>
  <si>
    <t>Kizomba A</t>
  </si>
  <si>
    <t>Kizomba A Wellhead TLP</t>
  </si>
  <si>
    <t>Kizomba B</t>
  </si>
  <si>
    <t>Kizomba B Wellhead TLP</t>
  </si>
  <si>
    <t>Kristin</t>
  </si>
  <si>
    <t>Lucius Spar</t>
  </si>
  <si>
    <t>Mad Dog</t>
  </si>
  <si>
    <t>Magnolia TLP</t>
  </si>
  <si>
    <t>Malikai TLP</t>
  </si>
  <si>
    <t>Mars TLP</t>
  </si>
  <si>
    <t>Medusa Spar</t>
  </si>
  <si>
    <t>Mondo</t>
  </si>
  <si>
    <t>Neptune TLP</t>
  </si>
  <si>
    <t>Ngujima Yin</t>
  </si>
  <si>
    <t>Norne</t>
  </si>
  <si>
    <t>Okume TLP</t>
  </si>
  <si>
    <t>Olympus TLP</t>
  </si>
  <si>
    <t>Oveng TLP</t>
  </si>
  <si>
    <t>P 43</t>
  </si>
  <si>
    <t>P 48</t>
  </si>
  <si>
    <t>P 50</t>
  </si>
  <si>
    <t>P 51</t>
  </si>
  <si>
    <t>P 52</t>
  </si>
  <si>
    <t>P 54</t>
  </si>
  <si>
    <t>P 56</t>
  </si>
  <si>
    <t>P 57</t>
  </si>
  <si>
    <t>P 61 Wellhead TLP</t>
  </si>
  <si>
    <t>P 63</t>
  </si>
  <si>
    <t>Petrojarl Knarr</t>
  </si>
  <si>
    <t>Petrojarl Varg</t>
  </si>
  <si>
    <t>Pioneiro de Libra</t>
  </si>
  <si>
    <t>Prelude</t>
  </si>
  <si>
    <t>Prof. John Evans Atta Mills</t>
  </si>
  <si>
    <t>PSVM FPSO</t>
  </si>
  <si>
    <t>Pyrenees Venture</t>
  </si>
  <si>
    <t>Ram Powell TLP</t>
  </si>
  <si>
    <t>Randgrid</t>
  </si>
  <si>
    <t>Rang Dong MV17</t>
  </si>
  <si>
    <t>Saxi-Batuque</t>
  </si>
  <si>
    <t>Sea Rose</t>
  </si>
  <si>
    <t>Shenzi TLP</t>
  </si>
  <si>
    <t>Skarv</t>
  </si>
  <si>
    <t>Snorre B</t>
  </si>
  <si>
    <t>Song Doc Pride MV 19</t>
  </si>
  <si>
    <t>Stampede TLP</t>
  </si>
  <si>
    <t>Stybarrow Venture MV16</t>
  </si>
  <si>
    <t>Tahiti Spar</t>
  </si>
  <si>
    <t>Terra Nova</t>
  </si>
  <si>
    <t>Thai Binh Vn</t>
  </si>
  <si>
    <t>Thunder Hawk</t>
  </si>
  <si>
    <t>Thunder Horse</t>
  </si>
  <si>
    <t>Troll B</t>
  </si>
  <si>
    <t>Turritella</t>
  </si>
  <si>
    <t>Unity</t>
  </si>
  <si>
    <t>Ursa TLP</t>
  </si>
  <si>
    <t>Visund</t>
  </si>
  <si>
    <t>Western Isles FPSO</t>
  </si>
  <si>
    <t>Yoho</t>
  </si>
  <si>
    <t>Actual</t>
  </si>
  <si>
    <t>Model6</t>
  </si>
  <si>
    <t>RCF MSE</t>
  </si>
  <si>
    <t>Model 6 MSE</t>
  </si>
  <si>
    <t>RCF</t>
  </si>
  <si>
    <t>RCF_5%</t>
  </si>
  <si>
    <t>Model6_5%</t>
  </si>
  <si>
    <t>RCF_10%</t>
  </si>
  <si>
    <t>Model6_10%</t>
  </si>
  <si>
    <t>RCF_15%</t>
  </si>
  <si>
    <t>Model6_15%</t>
  </si>
  <si>
    <t>RCF_20%</t>
  </si>
  <si>
    <t>Model6_20%</t>
  </si>
  <si>
    <t>RCF_25%</t>
  </si>
  <si>
    <t>Model6_25%</t>
  </si>
  <si>
    <t>RCF_30%</t>
  </si>
  <si>
    <t>Model6_30%</t>
  </si>
  <si>
    <t>RCF_35%</t>
  </si>
  <si>
    <t>Model6_35%</t>
  </si>
  <si>
    <t>RCF_100%</t>
  </si>
  <si>
    <t>Model6_100%</t>
  </si>
  <si>
    <t>Model6_90%</t>
  </si>
  <si>
    <t>RCF_90%</t>
  </si>
  <si>
    <t>Model6_80%</t>
  </si>
  <si>
    <t>RCF_80%</t>
  </si>
  <si>
    <t>Model6_70%</t>
  </si>
  <si>
    <t>RCF_70%</t>
  </si>
  <si>
    <t>Model6_60%</t>
  </si>
  <si>
    <t>RCF_60%</t>
  </si>
  <si>
    <t>Model6_50%</t>
  </si>
  <si>
    <t>RCF_50%</t>
  </si>
  <si>
    <t>Model6_40%</t>
  </si>
  <si>
    <t>RCF_40%</t>
  </si>
  <si>
    <t>ML</t>
  </si>
  <si>
    <t xml:space="preserve"> Percentile</t>
  </si>
  <si>
    <t>Average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</si>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</sst>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000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Fill="1"/>
    <xf numFmtId="9" fontId="3" fillId="0" borderId="0" xfId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0" xfId="0" applyFont="1" applyFill="1"/>
    <xf numFmtId="9" fontId="4" fillId="0" borderId="0" xfId="1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Fill="1"/>
    <xf numFmtId="9" fontId="4" fillId="0" borderId="0" xfId="1" applyNumberFormat="1" applyFont="1"/>
    <xf numFmtId="9" fontId="4" fillId="0" borderId="0" xfId="0" applyNumberFormat="1" applyFont="1"/>
    <xf numFmtId="9" fontId="5" fillId="0" borderId="0" xfId="1" applyFont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9" fontId="5" fillId="0" borderId="0" xfId="0" applyNumberFormat="1" applyFont="1"/>
    <xf numFmtId="0" fontId="5" fillId="0" borderId="0" xfId="0" applyFont="1" applyFill="1"/>
    <xf numFmtId="10" fontId="5" fillId="0" borderId="0" xfId="1" applyNumberFormat="1" applyFont="1"/>
    <xf numFmtId="10" fontId="4" fillId="0" borderId="0" xfId="1" applyNumberFormat="1" applyFont="1"/>
    <xf numFmtId="10" fontId="3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Sheet3!$B$2:$B$107</c:f>
              <c:numCache>
                <c:formatCode>General</c:formatCode>
                <c:ptCount val="106"/>
                <c:pt idx="0">
                  <c:v>-0.1290322580645161</c:v>
                </c:pt>
                <c:pt idx="1">
                  <c:v>-5.4166666666666627E-2</c:v>
                </c:pt>
                <c:pt idx="2">
                  <c:v>-3.3333333333333333E-2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4.1841004184099521E-3</c:v>
                </c:pt>
                <c:pt idx="22">
                  <c:v>5.5423594615994602E-3</c:v>
                </c:pt>
                <c:pt idx="23">
                  <c:v>8.1541882876204168E-3</c:v>
                </c:pt>
                <c:pt idx="24">
                  <c:v>8.2730093071354781E-3</c:v>
                </c:pt>
                <c:pt idx="25">
                  <c:v>1.202795221204001E-2</c:v>
                </c:pt>
                <c:pt idx="26">
                  <c:v>4.0869565217391379E-2</c:v>
                </c:pt>
                <c:pt idx="27">
                  <c:v>4.0869565217391379E-2</c:v>
                </c:pt>
                <c:pt idx="28">
                  <c:v>4.3448275862068932E-2</c:v>
                </c:pt>
                <c:pt idx="29">
                  <c:v>4.3999999999999997E-2</c:v>
                </c:pt>
                <c:pt idx="30">
                  <c:v>6.0000000000000053E-2</c:v>
                </c:pt>
                <c:pt idx="31">
                  <c:v>7.1428571428571494E-2</c:v>
                </c:pt>
                <c:pt idx="32">
                  <c:v>7.5000000000000067E-2</c:v>
                </c:pt>
                <c:pt idx="33">
                  <c:v>7.6923076923076997E-2</c:v>
                </c:pt>
                <c:pt idx="34">
                  <c:v>7.7972709551656985E-2</c:v>
                </c:pt>
                <c:pt idx="35">
                  <c:v>7.8167115902965101E-2</c:v>
                </c:pt>
                <c:pt idx="36">
                  <c:v>7.8947368421052558E-2</c:v>
                </c:pt>
                <c:pt idx="37">
                  <c:v>8.3333333333333412E-2</c:v>
                </c:pt>
                <c:pt idx="38">
                  <c:v>8.3333333333333412E-2</c:v>
                </c:pt>
                <c:pt idx="39">
                  <c:v>8.8888888888888962E-2</c:v>
                </c:pt>
                <c:pt idx="40">
                  <c:v>0.1000000000000001</c:v>
                </c:pt>
                <c:pt idx="41">
                  <c:v>0.1199999999999999</c:v>
                </c:pt>
                <c:pt idx="42">
                  <c:v>0.13333333333333319</c:v>
                </c:pt>
                <c:pt idx="43">
                  <c:v>0.1333333333333333</c:v>
                </c:pt>
                <c:pt idx="44">
                  <c:v>0.13333333333333339</c:v>
                </c:pt>
                <c:pt idx="45">
                  <c:v>0.1333333333333335</c:v>
                </c:pt>
                <c:pt idx="46">
                  <c:v>0.1399999999999999</c:v>
                </c:pt>
                <c:pt idx="47">
                  <c:v>0.14285714285714279</c:v>
                </c:pt>
                <c:pt idx="48">
                  <c:v>0.1699999999999999</c:v>
                </c:pt>
                <c:pt idx="49">
                  <c:v>0.17</c:v>
                </c:pt>
                <c:pt idx="50">
                  <c:v>0.17647058823529421</c:v>
                </c:pt>
                <c:pt idx="51">
                  <c:v>0.1924686192468619</c:v>
                </c:pt>
                <c:pt idx="52">
                  <c:v>0.2</c:v>
                </c:pt>
                <c:pt idx="53">
                  <c:v>0.2</c:v>
                </c:pt>
                <c:pt idx="54">
                  <c:v>0.24</c:v>
                </c:pt>
                <c:pt idx="55">
                  <c:v>0.24999999999999989</c:v>
                </c:pt>
                <c:pt idx="56">
                  <c:v>0.24999999999999989</c:v>
                </c:pt>
                <c:pt idx="57">
                  <c:v>0.24999999999999989</c:v>
                </c:pt>
                <c:pt idx="58">
                  <c:v>0.24999999999999989</c:v>
                </c:pt>
                <c:pt idx="59">
                  <c:v>0.25384615384615372</c:v>
                </c:pt>
                <c:pt idx="60">
                  <c:v>0.26999999999999991</c:v>
                </c:pt>
                <c:pt idx="61">
                  <c:v>0.275528416</c:v>
                </c:pt>
                <c:pt idx="62">
                  <c:v>0.28571428571428581</c:v>
                </c:pt>
                <c:pt idx="63">
                  <c:v>0.3</c:v>
                </c:pt>
                <c:pt idx="64">
                  <c:v>0.3076923076923076</c:v>
                </c:pt>
                <c:pt idx="65">
                  <c:v>0.31099999999999989</c:v>
                </c:pt>
                <c:pt idx="66">
                  <c:v>0.32352941176470579</c:v>
                </c:pt>
                <c:pt idx="67">
                  <c:v>0.3235294117647059</c:v>
                </c:pt>
                <c:pt idx="68">
                  <c:v>0.33000000000000013</c:v>
                </c:pt>
                <c:pt idx="69">
                  <c:v>0.33333333333333331</c:v>
                </c:pt>
                <c:pt idx="70">
                  <c:v>0.34408602150537632</c:v>
                </c:pt>
                <c:pt idx="71">
                  <c:v>0.35000000000000009</c:v>
                </c:pt>
                <c:pt idx="72">
                  <c:v>0.3600000000000001</c:v>
                </c:pt>
                <c:pt idx="73">
                  <c:v>0.36499999999999999</c:v>
                </c:pt>
                <c:pt idx="74">
                  <c:v>0.36974789915966388</c:v>
                </c:pt>
                <c:pt idx="75">
                  <c:v>0.375</c:v>
                </c:pt>
                <c:pt idx="76">
                  <c:v>0.38461538461538458</c:v>
                </c:pt>
                <c:pt idx="77">
                  <c:v>0.38461538461538458</c:v>
                </c:pt>
                <c:pt idx="78">
                  <c:v>0.38888888888888878</c:v>
                </c:pt>
                <c:pt idx="79">
                  <c:v>0.38947368421052642</c:v>
                </c:pt>
                <c:pt idx="80">
                  <c:v>0.39999999999999991</c:v>
                </c:pt>
                <c:pt idx="81">
                  <c:v>0.4</c:v>
                </c:pt>
                <c:pt idx="82">
                  <c:v>0.41129032258064507</c:v>
                </c:pt>
                <c:pt idx="83">
                  <c:v>0.43487858719646799</c:v>
                </c:pt>
                <c:pt idx="84">
                  <c:v>0.45</c:v>
                </c:pt>
                <c:pt idx="85">
                  <c:v>0.47826086956521752</c:v>
                </c:pt>
                <c:pt idx="86">
                  <c:v>0.47882352941176459</c:v>
                </c:pt>
                <c:pt idx="87">
                  <c:v>0.50000000000000011</c:v>
                </c:pt>
                <c:pt idx="88">
                  <c:v>0.57000000000000028</c:v>
                </c:pt>
                <c:pt idx="89">
                  <c:v>0.60000000000000009</c:v>
                </c:pt>
                <c:pt idx="90">
                  <c:v>0.62</c:v>
                </c:pt>
                <c:pt idx="91">
                  <c:v>0.7</c:v>
                </c:pt>
                <c:pt idx="92">
                  <c:v>0.73684210526315785</c:v>
                </c:pt>
                <c:pt idx="93">
                  <c:v>0.85</c:v>
                </c:pt>
                <c:pt idx="94">
                  <c:v>0.8500000000000002</c:v>
                </c:pt>
                <c:pt idx="95">
                  <c:v>0.94871794871794868</c:v>
                </c:pt>
                <c:pt idx="96">
                  <c:v>0.95</c:v>
                </c:pt>
                <c:pt idx="97">
                  <c:v>0.97138314785373603</c:v>
                </c:pt>
                <c:pt idx="98">
                  <c:v>0.98</c:v>
                </c:pt>
                <c:pt idx="99">
                  <c:v>1.166666666666667</c:v>
                </c:pt>
                <c:pt idx="100">
                  <c:v>1.32</c:v>
                </c:pt>
                <c:pt idx="101">
                  <c:v>1.35</c:v>
                </c:pt>
                <c:pt idx="102">
                  <c:v>1.35</c:v>
                </c:pt>
                <c:pt idx="103">
                  <c:v>1.55</c:v>
                </c:pt>
                <c:pt idx="104">
                  <c:v>1.8</c:v>
                </c:pt>
                <c:pt idx="105">
                  <c:v>2.680000000000001</c:v>
                </c:pt>
              </c:numCache>
            </c:numRef>
          </c:xVal>
          <c:yVal>
            <c:numRef>
              <c:f>Sheet3!$D$2:$D$107</c:f>
              <c:numCache>
                <c:formatCode>General</c:formatCode>
                <c:ptCount val="106"/>
                <c:pt idx="0">
                  <c:v>2.0217087585479021E-3</c:v>
                </c:pt>
                <c:pt idx="1">
                  <c:v>0.13255301117897031</c:v>
                </c:pt>
                <c:pt idx="2">
                  <c:v>0.17703121900558469</c:v>
                </c:pt>
                <c:pt idx="3">
                  <c:v>0.19859591126441961</c:v>
                </c:pt>
                <c:pt idx="4">
                  <c:v>5.3152651526033878E-3</c:v>
                </c:pt>
                <c:pt idx="5">
                  <c:v>0.31706035137176508</c:v>
                </c:pt>
                <c:pt idx="6">
                  <c:v>3.2985001802444458E-2</c:v>
                </c:pt>
                <c:pt idx="7">
                  <c:v>2.8107225894927979E-2</c:v>
                </c:pt>
                <c:pt idx="8">
                  <c:v>1.7605544999241829E-2</c:v>
                </c:pt>
                <c:pt idx="9">
                  <c:v>2.5273846462368969E-2</c:v>
                </c:pt>
                <c:pt idx="10">
                  <c:v>3.7294119596481323E-2</c:v>
                </c:pt>
                <c:pt idx="11">
                  <c:v>7.8417770564556122E-2</c:v>
                </c:pt>
                <c:pt idx="12">
                  <c:v>3.054201602935791E-2</c:v>
                </c:pt>
                <c:pt idx="13">
                  <c:v>1.9990801811218262E-3</c:v>
                </c:pt>
                <c:pt idx="14">
                  <c:v>1.2587606906890869E-2</c:v>
                </c:pt>
                <c:pt idx="15">
                  <c:v>4.9168040277436376E-4</c:v>
                </c:pt>
                <c:pt idx="16">
                  <c:v>7.0898234844207764E-3</c:v>
                </c:pt>
                <c:pt idx="17">
                  <c:v>4.0254265069961548E-2</c:v>
                </c:pt>
                <c:pt idx="18">
                  <c:v>0.17130780220031741</c:v>
                </c:pt>
                <c:pt idx="19">
                  <c:v>0.68350958824157715</c:v>
                </c:pt>
                <c:pt idx="20">
                  <c:v>2.274250378832221E-3</c:v>
                </c:pt>
                <c:pt idx="21">
                  <c:v>1.346400380134583E-2</c:v>
                </c:pt>
                <c:pt idx="22">
                  <c:v>2.9036670923233029E-2</c:v>
                </c:pt>
                <c:pt idx="23">
                  <c:v>7.5474977493286133E-3</c:v>
                </c:pt>
                <c:pt idx="24">
                  <c:v>9.9726557731628418E-2</c:v>
                </c:pt>
                <c:pt idx="25">
                  <c:v>0.14949727058410639</c:v>
                </c:pt>
                <c:pt idx="26">
                  <c:v>7.9226195812225342E-3</c:v>
                </c:pt>
                <c:pt idx="27">
                  <c:v>0.23515874147415161</c:v>
                </c:pt>
                <c:pt idx="28">
                  <c:v>3.2496724277734763E-2</c:v>
                </c:pt>
                <c:pt idx="29">
                  <c:v>3.5681277513504028E-2</c:v>
                </c:pt>
                <c:pt idx="30">
                  <c:v>0.21672907471656799</c:v>
                </c:pt>
                <c:pt idx="31">
                  <c:v>0.15524047613143921</c:v>
                </c:pt>
                <c:pt idx="32">
                  <c:v>0.43589568138122559</c:v>
                </c:pt>
                <c:pt idx="33">
                  <c:v>1.345502212643623E-2</c:v>
                </c:pt>
                <c:pt idx="34">
                  <c:v>1.9714634865522381E-2</c:v>
                </c:pt>
                <c:pt idx="35">
                  <c:v>0.64347559213638306</c:v>
                </c:pt>
                <c:pt idx="36">
                  <c:v>2.7760375291109089E-2</c:v>
                </c:pt>
                <c:pt idx="37">
                  <c:v>0.56348049640655518</c:v>
                </c:pt>
                <c:pt idx="38">
                  <c:v>0.45507776737213129</c:v>
                </c:pt>
                <c:pt idx="39">
                  <c:v>4.5916706323623657E-2</c:v>
                </c:pt>
                <c:pt idx="40">
                  <c:v>0.96743637323379517</c:v>
                </c:pt>
                <c:pt idx="41">
                  <c:v>0.66707956790924072</c:v>
                </c:pt>
                <c:pt idx="42">
                  <c:v>0.59158259630203247</c:v>
                </c:pt>
                <c:pt idx="43">
                  <c:v>0.33492311835289001</c:v>
                </c:pt>
                <c:pt idx="44">
                  <c:v>0.160297691822052</c:v>
                </c:pt>
                <c:pt idx="45">
                  <c:v>2.264741063117981E-2</c:v>
                </c:pt>
                <c:pt idx="46">
                  <c:v>0.76608651876449585</c:v>
                </c:pt>
                <c:pt idx="47">
                  <c:v>0.12982955574989319</c:v>
                </c:pt>
                <c:pt idx="48">
                  <c:v>2.8561981394886971E-2</c:v>
                </c:pt>
                <c:pt idx="49">
                  <c:v>0.52380865812301636</c:v>
                </c:pt>
                <c:pt idx="50">
                  <c:v>0.14550065994262701</c:v>
                </c:pt>
                <c:pt idx="51">
                  <c:v>0.53643596172332764</c:v>
                </c:pt>
                <c:pt idx="52">
                  <c:v>0.4032723605632782</c:v>
                </c:pt>
                <c:pt idx="53">
                  <c:v>0.1348070502281189</c:v>
                </c:pt>
                <c:pt idx="54">
                  <c:v>0.54050189256668091</c:v>
                </c:pt>
                <c:pt idx="55">
                  <c:v>0.79559922218322754</c:v>
                </c:pt>
                <c:pt idx="56">
                  <c:v>0.94643491506576538</c:v>
                </c:pt>
                <c:pt idx="57">
                  <c:v>0.15882012248039251</c:v>
                </c:pt>
                <c:pt idx="58">
                  <c:v>0.25905930995941162</c:v>
                </c:pt>
                <c:pt idx="59">
                  <c:v>0.1199237108230591</c:v>
                </c:pt>
                <c:pt idx="60">
                  <c:v>0.25594353675842291</c:v>
                </c:pt>
                <c:pt idx="61">
                  <c:v>7.7353149652481079E-2</c:v>
                </c:pt>
                <c:pt idx="62">
                  <c:v>0.60181128978729248</c:v>
                </c:pt>
                <c:pt idx="63">
                  <c:v>0.53907281160354614</c:v>
                </c:pt>
                <c:pt idx="64">
                  <c:v>0.20218312740325931</c:v>
                </c:pt>
                <c:pt idx="65">
                  <c:v>0.16173240542411799</c:v>
                </c:pt>
                <c:pt idx="66">
                  <c:v>0.34583771228790278</c:v>
                </c:pt>
                <c:pt idx="67">
                  <c:v>0.2081291675567627</c:v>
                </c:pt>
                <c:pt idx="68">
                  <c:v>6.8202197551727295E-2</c:v>
                </c:pt>
                <c:pt idx="69">
                  <c:v>0.58702057600021362</c:v>
                </c:pt>
                <c:pt idx="70">
                  <c:v>0.48676219582557678</c:v>
                </c:pt>
                <c:pt idx="71">
                  <c:v>0.50166887044906616</c:v>
                </c:pt>
                <c:pt idx="72">
                  <c:v>0.39458572864532471</c:v>
                </c:pt>
                <c:pt idx="73">
                  <c:v>7.0385873317718506E-2</c:v>
                </c:pt>
                <c:pt idx="74">
                  <c:v>0.20904439687728879</c:v>
                </c:pt>
                <c:pt idx="75">
                  <c:v>0.63443100452423096</c:v>
                </c:pt>
                <c:pt idx="76">
                  <c:v>0.68997246026992798</c:v>
                </c:pt>
                <c:pt idx="77">
                  <c:v>8.2909613847732544E-2</c:v>
                </c:pt>
                <c:pt idx="78">
                  <c:v>0.90226477384567261</c:v>
                </c:pt>
                <c:pt idx="79">
                  <c:v>2.8033442795276638E-2</c:v>
                </c:pt>
                <c:pt idx="80">
                  <c:v>0.25987374782562261</c:v>
                </c:pt>
                <c:pt idx="81">
                  <c:v>9.2527091503143311E-2</c:v>
                </c:pt>
                <c:pt idx="82">
                  <c:v>0.91912603378295898</c:v>
                </c:pt>
                <c:pt idx="83">
                  <c:v>2.67414003610611E-2</c:v>
                </c:pt>
                <c:pt idx="84">
                  <c:v>0.35976114869117742</c:v>
                </c:pt>
                <c:pt idx="85">
                  <c:v>0.30541837215423578</c:v>
                </c:pt>
                <c:pt idx="86">
                  <c:v>4.1977576911449432E-2</c:v>
                </c:pt>
                <c:pt idx="87">
                  <c:v>0.86608612537384033</c:v>
                </c:pt>
                <c:pt idx="88">
                  <c:v>0.17332315444946289</c:v>
                </c:pt>
                <c:pt idx="89">
                  <c:v>0.3782505989074707</c:v>
                </c:pt>
                <c:pt idx="90">
                  <c:v>0.50264918804168701</c:v>
                </c:pt>
                <c:pt idx="91">
                  <c:v>0.63493978977203369</c:v>
                </c:pt>
                <c:pt idx="92">
                  <c:v>5.6749045848846442E-2</c:v>
                </c:pt>
                <c:pt idx="93">
                  <c:v>0.55285161733627319</c:v>
                </c:pt>
                <c:pt idx="94">
                  <c:v>0.15726244449615481</c:v>
                </c:pt>
                <c:pt idx="95">
                  <c:v>0.27247339487075811</c:v>
                </c:pt>
                <c:pt idx="96">
                  <c:v>0.97265434265136719</c:v>
                </c:pt>
                <c:pt idx="97">
                  <c:v>0.37922394275665278</c:v>
                </c:pt>
                <c:pt idx="98">
                  <c:v>0.50657975673675537</c:v>
                </c:pt>
                <c:pt idx="99">
                  <c:v>0.49263918399810791</c:v>
                </c:pt>
                <c:pt idx="100">
                  <c:v>0.99001133441925049</c:v>
                </c:pt>
                <c:pt idx="101">
                  <c:v>0.95818561315536499</c:v>
                </c:pt>
                <c:pt idx="102">
                  <c:v>0.53788501024246216</c:v>
                </c:pt>
                <c:pt idx="103">
                  <c:v>0.50501400232315063</c:v>
                </c:pt>
                <c:pt idx="104">
                  <c:v>0.31022012233734131</c:v>
                </c:pt>
                <c:pt idx="105">
                  <c:v>0.99803566932678223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2-364F-9C70-DE2400E0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(Sheet4!$I$112,Sheet4!$K$112,Sheet4!$M$112,Sheet4!$O$112,Sheet4!$Q$112,Sheet4!$S$112,Sheet4!$U$112,Sheet4!$W$112,Sheet4!$Y$112,Sheet4!$AA$112,Sheet4!$AC$112,Sheet4!$AE$112,Sheet4!$AG$112,Sheet4!$AI$112)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0.39622641509433965</c:v>
                </c:pt>
                <c:pt idx="3">
                  <c:v>0.53773584905660377</c:v>
                </c:pt>
                <c:pt idx="4">
                  <c:v>0.78301886792452835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xVal>
          <c:yVal>
            <c:numRef>
              <c:f>(Sheet4!$J$112,Sheet4!$L$112,Sheet4!$N$112,Sheet4!$P$112,Sheet4!$R$112,Sheet4!$T$112,Sheet4!$V$112,Sheet4!$X$112,Sheet4!$Z$112,Sheet4!$AB$112,Sheet4!$AD$112,Sheet4!$AF$112,Sheet4!$AH$112,Sheet4!$AJ$112)</c:f>
              <c:numCache>
                <c:formatCode>0%</c:formatCode>
                <c:ptCount val="14"/>
                <c:pt idx="0">
                  <c:v>0.16981132075471697</c:v>
                </c:pt>
                <c:pt idx="1">
                  <c:v>0.34905660377358488</c:v>
                </c:pt>
                <c:pt idx="2">
                  <c:v>0.47169811320754718</c:v>
                </c:pt>
                <c:pt idx="3">
                  <c:v>0.53773584905660377</c:v>
                </c:pt>
                <c:pt idx="4">
                  <c:v>0.64150943396226412</c:v>
                </c:pt>
                <c:pt idx="5">
                  <c:v>0.72641509433962259</c:v>
                </c:pt>
                <c:pt idx="6">
                  <c:v>0.75471698113207553</c:v>
                </c:pt>
                <c:pt idx="7">
                  <c:v>0.80188679245283023</c:v>
                </c:pt>
                <c:pt idx="8">
                  <c:v>0.83018867924528306</c:v>
                </c:pt>
                <c:pt idx="9">
                  <c:v>0.86792452830188682</c:v>
                </c:pt>
                <c:pt idx="10">
                  <c:v>0.91509433962264153</c:v>
                </c:pt>
                <c:pt idx="11">
                  <c:v>0.96226415094339623</c:v>
                </c:pt>
                <c:pt idx="12">
                  <c:v>0.96226415094339623</c:v>
                </c:pt>
                <c:pt idx="13">
                  <c:v>0.96226415094339623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5-D642-968F-57E8F73CB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Test_Sch!$AL$1</c:f>
              <c:strCache>
                <c:ptCount val="1"/>
                <c:pt idx="0">
                  <c:v>RCF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Test_Sch!$AK$2:$AK$15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Test_Sch!$AL$2:$AL$15</c:f>
              <c:numCache>
                <c:formatCode>0%</c:formatCode>
                <c:ptCount val="14"/>
                <c:pt idx="0">
                  <c:v>0.14173228346456693</c:v>
                </c:pt>
                <c:pt idx="1">
                  <c:v>0.2283464566929134</c:v>
                </c:pt>
                <c:pt idx="2">
                  <c:v>0.38582677165354329</c:v>
                </c:pt>
                <c:pt idx="3">
                  <c:v>0.55118110236220474</c:v>
                </c:pt>
                <c:pt idx="4">
                  <c:v>0.70078740157480313</c:v>
                </c:pt>
                <c:pt idx="5">
                  <c:v>0.76377952755905509</c:v>
                </c:pt>
                <c:pt idx="6">
                  <c:v>0.84251968503937003</c:v>
                </c:pt>
                <c:pt idx="7">
                  <c:v>0.88188976377952755</c:v>
                </c:pt>
                <c:pt idx="8">
                  <c:v>0.91338582677165359</c:v>
                </c:pt>
                <c:pt idx="9">
                  <c:v>0.96062992125984248</c:v>
                </c:pt>
                <c:pt idx="10">
                  <c:v>0.97637795275590555</c:v>
                </c:pt>
                <c:pt idx="11">
                  <c:v>0.99212598425196852</c:v>
                </c:pt>
                <c:pt idx="12">
                  <c:v>0.99212598425196852</c:v>
                </c:pt>
                <c:pt idx="13">
                  <c:v>0.99212598425196852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D-0B4E-AAC2-E383E6919B12}"/>
            </c:ext>
          </c:extLst>
        </c:ser>
        <c:ser>
          <c:idx val="1"/>
          <c:order val="1"/>
          <c:tx>
            <c:strRef>
              <c:f>Test_Sch!$AM$1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Test_Sch!$AK$2:$AK$15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Test_Sch!$AM$2:$AM$15</c:f>
              <c:numCache>
                <c:formatCode>0%</c:formatCode>
                <c:ptCount val="14"/>
                <c:pt idx="0">
                  <c:v>0.23622047244094488</c:v>
                </c:pt>
                <c:pt idx="1">
                  <c:v>0.40157480314960631</c:v>
                </c:pt>
                <c:pt idx="2">
                  <c:v>0.59055118110236215</c:v>
                </c:pt>
                <c:pt idx="3">
                  <c:v>0.68503937007874016</c:v>
                </c:pt>
                <c:pt idx="4">
                  <c:v>0.74803149606299213</c:v>
                </c:pt>
                <c:pt idx="5">
                  <c:v>0.83464566929133854</c:v>
                </c:pt>
                <c:pt idx="6">
                  <c:v>0.89763779527559051</c:v>
                </c:pt>
                <c:pt idx="7">
                  <c:v>0.92913385826771655</c:v>
                </c:pt>
                <c:pt idx="8">
                  <c:v>0.97637795275590555</c:v>
                </c:pt>
                <c:pt idx="9">
                  <c:v>0.98425196850393704</c:v>
                </c:pt>
                <c:pt idx="10">
                  <c:v>0.98425196850393704</c:v>
                </c:pt>
                <c:pt idx="11">
                  <c:v>0.98425196850393704</c:v>
                </c:pt>
                <c:pt idx="12">
                  <c:v>0.99212598425196852</c:v>
                </c:pt>
                <c:pt idx="13">
                  <c:v>0.99212598425196852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D-0B4E-AAC2-E383E691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4831"/>
        <c:axId val="1134636463"/>
      </c:scatterChart>
      <c:valAx>
        <c:axId val="11346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6463"/>
        <c:crosses val="autoZero"/>
        <c:crossBetween val="midCat"/>
      </c:valAx>
      <c:valAx>
        <c:axId val="11346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Sheet4!$B$2:$B$107</c:f>
              <c:numCache>
                <c:formatCode>0%</c:formatCode>
                <c:ptCount val="106"/>
                <c:pt idx="0">
                  <c:v>-0.1290322580645161</c:v>
                </c:pt>
                <c:pt idx="1">
                  <c:v>-5.4166666666666627E-2</c:v>
                </c:pt>
                <c:pt idx="2">
                  <c:v>-3.3333333333333333E-2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4.1841004184099521E-3</c:v>
                </c:pt>
                <c:pt idx="22">
                  <c:v>5.5423594615994602E-3</c:v>
                </c:pt>
                <c:pt idx="23">
                  <c:v>8.1541882876204168E-3</c:v>
                </c:pt>
                <c:pt idx="24">
                  <c:v>8.2730093071354781E-3</c:v>
                </c:pt>
                <c:pt idx="25">
                  <c:v>1.202795221204001E-2</c:v>
                </c:pt>
                <c:pt idx="26">
                  <c:v>4.0869565217391379E-2</c:v>
                </c:pt>
                <c:pt idx="27">
                  <c:v>4.0869565217391379E-2</c:v>
                </c:pt>
                <c:pt idx="28">
                  <c:v>4.3448275862068932E-2</c:v>
                </c:pt>
                <c:pt idx="29">
                  <c:v>4.3999999999999997E-2</c:v>
                </c:pt>
                <c:pt idx="30">
                  <c:v>6.0000000000000053E-2</c:v>
                </c:pt>
                <c:pt idx="31">
                  <c:v>7.1428571428571494E-2</c:v>
                </c:pt>
                <c:pt idx="32">
                  <c:v>7.5000000000000067E-2</c:v>
                </c:pt>
                <c:pt idx="33">
                  <c:v>7.6923076923076997E-2</c:v>
                </c:pt>
                <c:pt idx="34">
                  <c:v>7.7972709551656985E-2</c:v>
                </c:pt>
                <c:pt idx="35">
                  <c:v>7.8167115902965101E-2</c:v>
                </c:pt>
                <c:pt idx="36">
                  <c:v>7.8947368421052558E-2</c:v>
                </c:pt>
                <c:pt idx="37">
                  <c:v>8.3333333333333412E-2</c:v>
                </c:pt>
                <c:pt idx="38">
                  <c:v>8.3333333333333412E-2</c:v>
                </c:pt>
                <c:pt idx="39">
                  <c:v>8.8888888888888962E-2</c:v>
                </c:pt>
                <c:pt idx="40">
                  <c:v>0.1000000000000001</c:v>
                </c:pt>
                <c:pt idx="41">
                  <c:v>0.1199999999999999</c:v>
                </c:pt>
                <c:pt idx="42">
                  <c:v>0.13333333333333319</c:v>
                </c:pt>
                <c:pt idx="43">
                  <c:v>0.1333333333333333</c:v>
                </c:pt>
                <c:pt idx="44">
                  <c:v>0.13333333333333339</c:v>
                </c:pt>
                <c:pt idx="45">
                  <c:v>0.1333333333333335</c:v>
                </c:pt>
                <c:pt idx="46">
                  <c:v>0.1399999999999999</c:v>
                </c:pt>
                <c:pt idx="47">
                  <c:v>0.14285714285714279</c:v>
                </c:pt>
                <c:pt idx="48">
                  <c:v>0.1699999999999999</c:v>
                </c:pt>
                <c:pt idx="49">
                  <c:v>0.17</c:v>
                </c:pt>
                <c:pt idx="50">
                  <c:v>0.17647058823529421</c:v>
                </c:pt>
                <c:pt idx="51">
                  <c:v>0.1924686192468619</c:v>
                </c:pt>
                <c:pt idx="52">
                  <c:v>0.2</c:v>
                </c:pt>
                <c:pt idx="53">
                  <c:v>0.2</c:v>
                </c:pt>
                <c:pt idx="54">
                  <c:v>0.24</c:v>
                </c:pt>
                <c:pt idx="55">
                  <c:v>0.24999999999999989</c:v>
                </c:pt>
                <c:pt idx="56">
                  <c:v>0.24999999999999989</c:v>
                </c:pt>
                <c:pt idx="57">
                  <c:v>0.24999999999999989</c:v>
                </c:pt>
                <c:pt idx="58">
                  <c:v>0.24999999999999989</c:v>
                </c:pt>
                <c:pt idx="59">
                  <c:v>0.25384615384615372</c:v>
                </c:pt>
                <c:pt idx="60">
                  <c:v>0.26999999999999991</c:v>
                </c:pt>
                <c:pt idx="61">
                  <c:v>0.275528416</c:v>
                </c:pt>
                <c:pt idx="62">
                  <c:v>0.28571428571428581</c:v>
                </c:pt>
                <c:pt idx="63">
                  <c:v>0.3</c:v>
                </c:pt>
                <c:pt idx="64">
                  <c:v>0.3076923076923076</c:v>
                </c:pt>
                <c:pt idx="65">
                  <c:v>0.31099999999999989</c:v>
                </c:pt>
                <c:pt idx="66">
                  <c:v>0.32352941176470579</c:v>
                </c:pt>
                <c:pt idx="67">
                  <c:v>0.3235294117647059</c:v>
                </c:pt>
                <c:pt idx="68">
                  <c:v>0.33000000000000013</c:v>
                </c:pt>
                <c:pt idx="69">
                  <c:v>0.33333333333333331</c:v>
                </c:pt>
                <c:pt idx="70">
                  <c:v>0.34408602150537632</c:v>
                </c:pt>
                <c:pt idx="71">
                  <c:v>0.35000000000000009</c:v>
                </c:pt>
                <c:pt idx="72">
                  <c:v>0.3600000000000001</c:v>
                </c:pt>
                <c:pt idx="73">
                  <c:v>0.36499999999999999</c:v>
                </c:pt>
                <c:pt idx="74">
                  <c:v>0.36974789915966388</c:v>
                </c:pt>
                <c:pt idx="75">
                  <c:v>0.375</c:v>
                </c:pt>
                <c:pt idx="76">
                  <c:v>0.38461538461538458</c:v>
                </c:pt>
                <c:pt idx="77">
                  <c:v>0.38461538461538458</c:v>
                </c:pt>
                <c:pt idx="78">
                  <c:v>0.38888888888888878</c:v>
                </c:pt>
                <c:pt idx="79">
                  <c:v>0.38947368421052642</c:v>
                </c:pt>
                <c:pt idx="80">
                  <c:v>0.39999999999999991</c:v>
                </c:pt>
                <c:pt idx="81">
                  <c:v>0.4</c:v>
                </c:pt>
                <c:pt idx="82">
                  <c:v>0.41129032258064507</c:v>
                </c:pt>
                <c:pt idx="83">
                  <c:v>0.43487858719646799</c:v>
                </c:pt>
                <c:pt idx="84">
                  <c:v>0.45</c:v>
                </c:pt>
                <c:pt idx="85">
                  <c:v>0.47826086956521752</c:v>
                </c:pt>
                <c:pt idx="86">
                  <c:v>0.47882352941176459</c:v>
                </c:pt>
                <c:pt idx="87">
                  <c:v>0.50000000000000011</c:v>
                </c:pt>
                <c:pt idx="88">
                  <c:v>0.57000000000000028</c:v>
                </c:pt>
                <c:pt idx="89">
                  <c:v>0.60000000000000009</c:v>
                </c:pt>
                <c:pt idx="90">
                  <c:v>0.62</c:v>
                </c:pt>
                <c:pt idx="91">
                  <c:v>0.7</c:v>
                </c:pt>
                <c:pt idx="92">
                  <c:v>0.73684210526315785</c:v>
                </c:pt>
                <c:pt idx="93">
                  <c:v>0.85</c:v>
                </c:pt>
                <c:pt idx="94">
                  <c:v>0.8500000000000002</c:v>
                </c:pt>
                <c:pt idx="95">
                  <c:v>0.94871794871794868</c:v>
                </c:pt>
                <c:pt idx="96">
                  <c:v>0.95</c:v>
                </c:pt>
                <c:pt idx="97">
                  <c:v>0.97138314785373603</c:v>
                </c:pt>
                <c:pt idx="98">
                  <c:v>0.98</c:v>
                </c:pt>
                <c:pt idx="99">
                  <c:v>1.166666666666667</c:v>
                </c:pt>
                <c:pt idx="100">
                  <c:v>1.32</c:v>
                </c:pt>
                <c:pt idx="101">
                  <c:v>1.35</c:v>
                </c:pt>
                <c:pt idx="102">
                  <c:v>1.35</c:v>
                </c:pt>
                <c:pt idx="103">
                  <c:v>1.55</c:v>
                </c:pt>
                <c:pt idx="104">
                  <c:v>1.8</c:v>
                </c:pt>
                <c:pt idx="105">
                  <c:v>2.680000000000001</c:v>
                </c:pt>
              </c:numCache>
            </c:numRef>
          </c:xVal>
          <c:yVal>
            <c:numRef>
              <c:f>Sheet4!$D$2:$D$107</c:f>
              <c:numCache>
                <c:formatCode>0%</c:formatCode>
                <c:ptCount val="106"/>
                <c:pt idx="0">
                  <c:v>6.0919959098100662E-2</c:v>
                </c:pt>
                <c:pt idx="1">
                  <c:v>8.0187030136585236E-2</c:v>
                </c:pt>
                <c:pt idx="2">
                  <c:v>0.23019787669181821</c:v>
                </c:pt>
                <c:pt idx="3">
                  <c:v>7.2298556566238403E-2</c:v>
                </c:pt>
                <c:pt idx="4">
                  <c:v>3.0553329735994339E-2</c:v>
                </c:pt>
                <c:pt idx="5">
                  <c:v>0.2065766453742981</c:v>
                </c:pt>
                <c:pt idx="6">
                  <c:v>5.9424012899398797E-2</c:v>
                </c:pt>
                <c:pt idx="7">
                  <c:v>0.1190625429153442</c:v>
                </c:pt>
                <c:pt idx="8">
                  <c:v>0.74010574817657471</c:v>
                </c:pt>
                <c:pt idx="9">
                  <c:v>6.3545696437358856E-2</c:v>
                </c:pt>
                <c:pt idx="10">
                  <c:v>4.7387868165969849E-2</c:v>
                </c:pt>
                <c:pt idx="11">
                  <c:v>6.2515802681446075E-2</c:v>
                </c:pt>
                <c:pt idx="12">
                  <c:v>0.2219504714012146</c:v>
                </c:pt>
                <c:pt idx="13">
                  <c:v>4.9537062644958503E-2</c:v>
                </c:pt>
                <c:pt idx="14">
                  <c:v>7.3136061429977417E-2</c:v>
                </c:pt>
                <c:pt idx="15">
                  <c:v>7.0219419896602631E-2</c:v>
                </c:pt>
                <c:pt idx="16">
                  <c:v>4.4231504201889038E-2</c:v>
                </c:pt>
                <c:pt idx="17">
                  <c:v>9.9370390176773071E-2</c:v>
                </c:pt>
                <c:pt idx="18">
                  <c:v>8.5182756185531616E-2</c:v>
                </c:pt>
                <c:pt idx="19">
                  <c:v>0.64353829622268677</c:v>
                </c:pt>
                <c:pt idx="20">
                  <c:v>5.2110131829977042E-2</c:v>
                </c:pt>
                <c:pt idx="21">
                  <c:v>0.1011104881763458</c:v>
                </c:pt>
                <c:pt idx="22">
                  <c:v>0.17764031887054441</c:v>
                </c:pt>
                <c:pt idx="23">
                  <c:v>4.2573928833007812E-2</c:v>
                </c:pt>
                <c:pt idx="24">
                  <c:v>0.14736241102218631</c:v>
                </c:pt>
                <c:pt idx="25">
                  <c:v>0.20878565311431879</c:v>
                </c:pt>
                <c:pt idx="26">
                  <c:v>3.3786416053771973E-2</c:v>
                </c:pt>
                <c:pt idx="27">
                  <c:v>5.046534538269043E-2</c:v>
                </c:pt>
                <c:pt idx="28">
                  <c:v>8.3433620631694794E-2</c:v>
                </c:pt>
                <c:pt idx="29">
                  <c:v>3.7915319204330437E-2</c:v>
                </c:pt>
                <c:pt idx="30">
                  <c:v>0.1594822704792023</c:v>
                </c:pt>
                <c:pt idx="31">
                  <c:v>8.1171244382858276E-2</c:v>
                </c:pt>
                <c:pt idx="32">
                  <c:v>0.42859727144241327</c:v>
                </c:pt>
                <c:pt idx="33">
                  <c:v>7.1060746908187866E-2</c:v>
                </c:pt>
                <c:pt idx="34">
                  <c:v>4.9259603023529053E-2</c:v>
                </c:pt>
                <c:pt idx="35">
                  <c:v>0.70895427465438843</c:v>
                </c:pt>
                <c:pt idx="36">
                  <c:v>5.798044428229332E-2</c:v>
                </c:pt>
                <c:pt idx="37">
                  <c:v>0.82383477687835693</c:v>
                </c:pt>
                <c:pt idx="38">
                  <c:v>0.34573712944984442</c:v>
                </c:pt>
                <c:pt idx="39">
                  <c:v>6.006661057472229E-2</c:v>
                </c:pt>
                <c:pt idx="40">
                  <c:v>0.88438338041305542</c:v>
                </c:pt>
                <c:pt idx="41">
                  <c:v>0.86575555801391602</c:v>
                </c:pt>
                <c:pt idx="42">
                  <c:v>0.37560489773750311</c:v>
                </c:pt>
                <c:pt idx="43">
                  <c:v>6.5805867314338684E-2</c:v>
                </c:pt>
                <c:pt idx="44">
                  <c:v>7.4187278747558594E-2</c:v>
                </c:pt>
                <c:pt idx="45">
                  <c:v>7.0603400468826294E-2</c:v>
                </c:pt>
                <c:pt idx="46">
                  <c:v>0.7500070333480835</c:v>
                </c:pt>
                <c:pt idx="47">
                  <c:v>6.8287044763565063E-2</c:v>
                </c:pt>
                <c:pt idx="48">
                  <c:v>6.9551169872283936E-2</c:v>
                </c:pt>
                <c:pt idx="49">
                  <c:v>0.28613743185997009</c:v>
                </c:pt>
                <c:pt idx="50">
                  <c:v>0.1471594572067261</c:v>
                </c:pt>
                <c:pt idx="51">
                  <c:v>0.95598912239074707</c:v>
                </c:pt>
                <c:pt idx="52">
                  <c:v>0.20266091823577881</c:v>
                </c:pt>
                <c:pt idx="53">
                  <c:v>6.0847640037536621E-2</c:v>
                </c:pt>
                <c:pt idx="54">
                  <c:v>0.10208183526992801</c:v>
                </c:pt>
                <c:pt idx="55">
                  <c:v>0.33197364211082458</c:v>
                </c:pt>
                <c:pt idx="56">
                  <c:v>0.88179481029510498</c:v>
                </c:pt>
                <c:pt idx="57">
                  <c:v>0.14701798558235171</c:v>
                </c:pt>
                <c:pt idx="58">
                  <c:v>0.2087469398975372</c:v>
                </c:pt>
                <c:pt idx="59">
                  <c:v>0.14396229386329651</c:v>
                </c:pt>
                <c:pt idx="60">
                  <c:v>7.4246346950531006E-2</c:v>
                </c:pt>
                <c:pt idx="61">
                  <c:v>0.35954898595809942</c:v>
                </c:pt>
                <c:pt idx="62">
                  <c:v>0.26391729712486273</c:v>
                </c:pt>
                <c:pt idx="63">
                  <c:v>0.24988535046577451</c:v>
                </c:pt>
                <c:pt idx="64">
                  <c:v>0.54318010807037354</c:v>
                </c:pt>
                <c:pt idx="65">
                  <c:v>0.48830288648605352</c:v>
                </c:pt>
                <c:pt idx="66">
                  <c:v>0.54324311017990112</c:v>
                </c:pt>
                <c:pt idx="67">
                  <c:v>4.0181130170822137E-2</c:v>
                </c:pt>
                <c:pt idx="68">
                  <c:v>0.21113395690917969</c:v>
                </c:pt>
                <c:pt idx="69">
                  <c:v>0.1197806000709534</c:v>
                </c:pt>
                <c:pt idx="70">
                  <c:v>0.21881964802741999</c:v>
                </c:pt>
                <c:pt idx="71">
                  <c:v>7.7250838279724121E-2</c:v>
                </c:pt>
                <c:pt idx="72">
                  <c:v>0.58765286207199097</c:v>
                </c:pt>
                <c:pt idx="73">
                  <c:v>0.1069653332233429</c:v>
                </c:pt>
                <c:pt idx="74">
                  <c:v>8.5068583488464355E-2</c:v>
                </c:pt>
                <c:pt idx="75">
                  <c:v>0.55716705322265625</c:v>
                </c:pt>
                <c:pt idx="76">
                  <c:v>0.67221856117248535</c:v>
                </c:pt>
                <c:pt idx="77">
                  <c:v>0.15286910533905029</c:v>
                </c:pt>
                <c:pt idx="78">
                  <c:v>0.60624504089355469</c:v>
                </c:pt>
                <c:pt idx="79">
                  <c:v>7.3802687227725983E-2</c:v>
                </c:pt>
                <c:pt idx="80">
                  <c:v>8.3193123340606689E-2</c:v>
                </c:pt>
                <c:pt idx="81">
                  <c:v>8.5015714168548584E-2</c:v>
                </c:pt>
                <c:pt idx="82">
                  <c:v>0.64353823661804199</c:v>
                </c:pt>
                <c:pt idx="83">
                  <c:v>0.13536590337753299</c:v>
                </c:pt>
                <c:pt idx="84">
                  <c:v>0.25572621822357178</c:v>
                </c:pt>
                <c:pt idx="85">
                  <c:v>0.33057099580764771</c:v>
                </c:pt>
                <c:pt idx="86">
                  <c:v>4.2323723435401923E-2</c:v>
                </c:pt>
                <c:pt idx="87">
                  <c:v>0.64245671033859253</c:v>
                </c:pt>
                <c:pt idx="88">
                  <c:v>0.21854332089424131</c:v>
                </c:pt>
                <c:pt idx="89">
                  <c:v>0.53952974081039429</c:v>
                </c:pt>
                <c:pt idx="90">
                  <c:v>0.8700178861618042</c:v>
                </c:pt>
                <c:pt idx="91">
                  <c:v>0.91478860378265381</c:v>
                </c:pt>
                <c:pt idx="92">
                  <c:v>0.32052785158157349</c:v>
                </c:pt>
                <c:pt idx="93">
                  <c:v>0.25401628017425543</c:v>
                </c:pt>
                <c:pt idx="94">
                  <c:v>0.46870541572570801</c:v>
                </c:pt>
                <c:pt idx="95">
                  <c:v>0.36127203702926641</c:v>
                </c:pt>
                <c:pt idx="96">
                  <c:v>0.40317109227180481</c:v>
                </c:pt>
                <c:pt idx="97">
                  <c:v>0.42332839965820312</c:v>
                </c:pt>
                <c:pt idx="98">
                  <c:v>0.32540589570999151</c:v>
                </c:pt>
                <c:pt idx="99">
                  <c:v>0.72379046678543091</c:v>
                </c:pt>
                <c:pt idx="100">
                  <c:v>0.96347266435623169</c:v>
                </c:pt>
                <c:pt idx="101">
                  <c:v>0.96699249744415283</c:v>
                </c:pt>
                <c:pt idx="102">
                  <c:v>0.34106883406639099</c:v>
                </c:pt>
                <c:pt idx="103">
                  <c:v>0.46723756194114691</c:v>
                </c:pt>
                <c:pt idx="104">
                  <c:v>0.47048556804656982</c:v>
                </c:pt>
                <c:pt idx="105">
                  <c:v>0.8931083083152771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304B-B9FF-70C9470E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(Sheet4!$I$112,Sheet4!$K$112,Sheet4!$M$112,Sheet4!$O$112,Sheet4!$Q$112,Sheet4!$S$112,Sheet4!$U$112,Sheet4!$W$112,Sheet4!$Y$112,Sheet4!$AA$112,Sheet4!$AC$112,Sheet4!$AE$112,Sheet4!$AG$112,Sheet4!$AI$112)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0.39622641509433965</c:v>
                </c:pt>
                <c:pt idx="3">
                  <c:v>0.53773584905660377</c:v>
                </c:pt>
                <c:pt idx="4">
                  <c:v>0.78301886792452835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xVal>
          <c:yVal>
            <c:numRef>
              <c:f>(Sheet4!$J$112,Sheet4!$L$112,Sheet4!$N$112,Sheet4!$P$112,Sheet4!$R$112,Sheet4!$T$112,Sheet4!$V$112,Sheet4!$X$112,Sheet4!$Z$112,Sheet4!$AB$112,Sheet4!$AD$112,Sheet4!$AF$112,Sheet4!$AH$112,Sheet4!$AJ$112)</c:f>
              <c:numCache>
                <c:formatCode>0%</c:formatCode>
                <c:ptCount val="14"/>
                <c:pt idx="0">
                  <c:v>0.16981132075471697</c:v>
                </c:pt>
                <c:pt idx="1">
                  <c:v>0.34905660377358488</c:v>
                </c:pt>
                <c:pt idx="2">
                  <c:v>0.47169811320754718</c:v>
                </c:pt>
                <c:pt idx="3">
                  <c:v>0.53773584905660377</c:v>
                </c:pt>
                <c:pt idx="4">
                  <c:v>0.64150943396226412</c:v>
                </c:pt>
                <c:pt idx="5">
                  <c:v>0.72641509433962259</c:v>
                </c:pt>
                <c:pt idx="6">
                  <c:v>0.75471698113207553</c:v>
                </c:pt>
                <c:pt idx="7">
                  <c:v>0.80188679245283023</c:v>
                </c:pt>
                <c:pt idx="8">
                  <c:v>0.83018867924528306</c:v>
                </c:pt>
                <c:pt idx="9">
                  <c:v>0.86792452830188682</c:v>
                </c:pt>
                <c:pt idx="10">
                  <c:v>0.91509433962264153</c:v>
                </c:pt>
                <c:pt idx="11">
                  <c:v>0.96226415094339623</c:v>
                </c:pt>
                <c:pt idx="12">
                  <c:v>0.96226415094339623</c:v>
                </c:pt>
                <c:pt idx="13">
                  <c:v>0.96226415094339623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B-1847-AABD-1376A156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Sheet4!$AL$1</c:f>
              <c:strCache>
                <c:ptCount val="1"/>
                <c:pt idx="0">
                  <c:v>RCF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Sheet4!$AL$2:$AL$15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0.39622641509433965</c:v>
                </c:pt>
                <c:pt idx="3">
                  <c:v>0.53773584905660377</c:v>
                </c:pt>
                <c:pt idx="4">
                  <c:v>0.78301886792452835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1-C540-8E40-0C96162D2F62}"/>
            </c:ext>
          </c:extLst>
        </c:ser>
        <c:ser>
          <c:idx val="1"/>
          <c:order val="1"/>
          <c:tx>
            <c:strRef>
              <c:f>Sheet4!$AM$1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Sheet4!$AM$2:$AM$15</c:f>
              <c:numCache>
                <c:formatCode>0%</c:formatCode>
                <c:ptCount val="14"/>
                <c:pt idx="0">
                  <c:v>0.16981132075471697</c:v>
                </c:pt>
                <c:pt idx="1">
                  <c:v>0.34905660377358488</c:v>
                </c:pt>
                <c:pt idx="2">
                  <c:v>0.47169811320754718</c:v>
                </c:pt>
                <c:pt idx="3">
                  <c:v>0.53773584905660377</c:v>
                </c:pt>
                <c:pt idx="4">
                  <c:v>0.64150943396226412</c:v>
                </c:pt>
                <c:pt idx="5">
                  <c:v>0.72641509433962259</c:v>
                </c:pt>
                <c:pt idx="6">
                  <c:v>0.75471698113207553</c:v>
                </c:pt>
                <c:pt idx="7">
                  <c:v>0.80188679245283023</c:v>
                </c:pt>
                <c:pt idx="8">
                  <c:v>0.83018867924528306</c:v>
                </c:pt>
                <c:pt idx="9">
                  <c:v>0.86792452830188682</c:v>
                </c:pt>
                <c:pt idx="10">
                  <c:v>0.91509433962264153</c:v>
                </c:pt>
                <c:pt idx="11">
                  <c:v>0.96226415094339623</c:v>
                </c:pt>
                <c:pt idx="12">
                  <c:v>0.96226415094339623</c:v>
                </c:pt>
                <c:pt idx="13">
                  <c:v>0.96226415094339623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51-C540-8E40-0C96162D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4831"/>
        <c:axId val="1134636463"/>
      </c:scatterChart>
      <c:valAx>
        <c:axId val="11346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6463"/>
        <c:crosses val="autoZero"/>
        <c:crossBetween val="midCat"/>
      </c:valAx>
      <c:valAx>
        <c:axId val="11346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06750381692486"/>
                  <c:y val="-0.45527770722208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Test_Cost!$D$2:$D$107</c:f>
              <c:numCache>
                <c:formatCode>0%</c:formatCode>
                <c:ptCount val="106"/>
                <c:pt idx="0">
                  <c:v>0.45717832446098328</c:v>
                </c:pt>
                <c:pt idx="1">
                  <c:v>0.22782966494560239</c:v>
                </c:pt>
                <c:pt idx="2">
                  <c:v>3.4135580062866211E-4</c:v>
                </c:pt>
                <c:pt idx="3">
                  <c:v>1.3946294784545901E-3</c:v>
                </c:pt>
                <c:pt idx="4">
                  <c:v>0.96786212921142578</c:v>
                </c:pt>
                <c:pt idx="5">
                  <c:v>1.493164896965027E-2</c:v>
                </c:pt>
                <c:pt idx="6">
                  <c:v>0.44278925657272339</c:v>
                </c:pt>
                <c:pt idx="7">
                  <c:v>2.534717321395874E-3</c:v>
                </c:pt>
                <c:pt idx="8">
                  <c:v>1.9244730472564701E-2</c:v>
                </c:pt>
                <c:pt idx="9">
                  <c:v>4.6908587217330933E-2</c:v>
                </c:pt>
                <c:pt idx="10">
                  <c:v>1.5493929386138919E-2</c:v>
                </c:pt>
                <c:pt idx="11">
                  <c:v>0.47005254030227661</c:v>
                </c:pt>
                <c:pt idx="12">
                  <c:v>0.53493785858154297</c:v>
                </c:pt>
                <c:pt idx="13">
                  <c:v>0.17375600337982181</c:v>
                </c:pt>
                <c:pt idx="14">
                  <c:v>0.55380332469940186</c:v>
                </c:pt>
                <c:pt idx="15">
                  <c:v>0.29950559139251709</c:v>
                </c:pt>
                <c:pt idx="16">
                  <c:v>0.78655791282653809</c:v>
                </c:pt>
                <c:pt idx="17">
                  <c:v>3.1463205814361572E-2</c:v>
                </c:pt>
                <c:pt idx="18">
                  <c:v>5.7973891496658332E-2</c:v>
                </c:pt>
                <c:pt idx="19">
                  <c:v>0.20322513580322271</c:v>
                </c:pt>
                <c:pt idx="20">
                  <c:v>2.224567532539368E-2</c:v>
                </c:pt>
                <c:pt idx="21">
                  <c:v>0.87516129016876221</c:v>
                </c:pt>
                <c:pt idx="22">
                  <c:v>6.4610570669174194E-2</c:v>
                </c:pt>
                <c:pt idx="23">
                  <c:v>1.6219466924667358E-2</c:v>
                </c:pt>
                <c:pt idx="24">
                  <c:v>1.7222583293914791E-2</c:v>
                </c:pt>
                <c:pt idx="25">
                  <c:v>0.68150705099105835</c:v>
                </c:pt>
                <c:pt idx="26">
                  <c:v>0.72379177808761597</c:v>
                </c:pt>
                <c:pt idx="27">
                  <c:v>6.2998026609420776E-2</c:v>
                </c:pt>
                <c:pt idx="28">
                  <c:v>0.69547116756439209</c:v>
                </c:pt>
                <c:pt idx="29">
                  <c:v>9.7226202487945557E-2</c:v>
                </c:pt>
                <c:pt idx="30">
                  <c:v>2.296215295791626E-2</c:v>
                </c:pt>
                <c:pt idx="31">
                  <c:v>0.10596126317977909</c:v>
                </c:pt>
                <c:pt idx="32">
                  <c:v>2.5839865207672119E-2</c:v>
                </c:pt>
                <c:pt idx="33">
                  <c:v>0.14215871691703799</c:v>
                </c:pt>
                <c:pt idx="34">
                  <c:v>5.9439152479171753E-2</c:v>
                </c:pt>
                <c:pt idx="35">
                  <c:v>4.6117246150970459E-2</c:v>
                </c:pt>
                <c:pt idx="36">
                  <c:v>0.97549688816070557</c:v>
                </c:pt>
                <c:pt idx="37">
                  <c:v>0.6906353235244751</c:v>
                </c:pt>
                <c:pt idx="38">
                  <c:v>0.3281625509262085</c:v>
                </c:pt>
                <c:pt idx="39">
                  <c:v>0.9512253999710083</c:v>
                </c:pt>
                <c:pt idx="40">
                  <c:v>4.5361548662185669E-2</c:v>
                </c:pt>
                <c:pt idx="41">
                  <c:v>0.84464704990386963</c:v>
                </c:pt>
                <c:pt idx="42">
                  <c:v>8.8480114936828613E-2</c:v>
                </c:pt>
                <c:pt idx="43">
                  <c:v>5.2076876163482673E-2</c:v>
                </c:pt>
                <c:pt idx="44">
                  <c:v>2.537226676940918E-2</c:v>
                </c:pt>
                <c:pt idx="45">
                  <c:v>0.49649971723556519</c:v>
                </c:pt>
                <c:pt idx="46">
                  <c:v>0.44325718283653259</c:v>
                </c:pt>
                <c:pt idx="47">
                  <c:v>0.107104480266571</c:v>
                </c:pt>
                <c:pt idx="48">
                  <c:v>0.42155387997627258</c:v>
                </c:pt>
                <c:pt idx="49">
                  <c:v>0.68891310691833496</c:v>
                </c:pt>
                <c:pt idx="50">
                  <c:v>0.42556065320968628</c:v>
                </c:pt>
                <c:pt idx="51">
                  <c:v>0.56479102373123169</c:v>
                </c:pt>
                <c:pt idx="52">
                  <c:v>0.44714251160621638</c:v>
                </c:pt>
                <c:pt idx="53">
                  <c:v>0.76083755493164062</c:v>
                </c:pt>
                <c:pt idx="54">
                  <c:v>0.1023871004581451</c:v>
                </c:pt>
                <c:pt idx="55">
                  <c:v>0.16653022170066831</c:v>
                </c:pt>
                <c:pt idx="56">
                  <c:v>0.31104385852813721</c:v>
                </c:pt>
                <c:pt idx="57">
                  <c:v>0.31874513626098627</c:v>
                </c:pt>
                <c:pt idx="58">
                  <c:v>0.20718908309936521</c:v>
                </c:pt>
                <c:pt idx="59">
                  <c:v>0.19660630822181699</c:v>
                </c:pt>
                <c:pt idx="60">
                  <c:v>7.8398853540420532E-2</c:v>
                </c:pt>
                <c:pt idx="61">
                  <c:v>0.3725200891494751</c:v>
                </c:pt>
                <c:pt idx="62">
                  <c:v>0.64693015813827515</c:v>
                </c:pt>
                <c:pt idx="63">
                  <c:v>0.30012950301170349</c:v>
                </c:pt>
                <c:pt idx="64">
                  <c:v>0.33668398857116699</c:v>
                </c:pt>
                <c:pt idx="65">
                  <c:v>7.8025460243225098E-4</c:v>
                </c:pt>
                <c:pt idx="66">
                  <c:v>0.25935143232345581</c:v>
                </c:pt>
                <c:pt idx="67">
                  <c:v>5.441361665725708E-2</c:v>
                </c:pt>
                <c:pt idx="68">
                  <c:v>0.47108951210975653</c:v>
                </c:pt>
                <c:pt idx="69">
                  <c:v>0.43367058038711548</c:v>
                </c:pt>
                <c:pt idx="70">
                  <c:v>0.35975921154022222</c:v>
                </c:pt>
                <c:pt idx="71">
                  <c:v>0.29482540488243097</c:v>
                </c:pt>
                <c:pt idx="72">
                  <c:v>8.4771215915679932E-3</c:v>
                </c:pt>
                <c:pt idx="73">
                  <c:v>6.1789810657501221E-2</c:v>
                </c:pt>
                <c:pt idx="74">
                  <c:v>0.81463217735290527</c:v>
                </c:pt>
                <c:pt idx="75">
                  <c:v>8.0446928739547729E-2</c:v>
                </c:pt>
                <c:pt idx="76">
                  <c:v>0.68684303760528564</c:v>
                </c:pt>
                <c:pt idx="77">
                  <c:v>7.5476616621017456E-2</c:v>
                </c:pt>
                <c:pt idx="78">
                  <c:v>0.2344799339771271</c:v>
                </c:pt>
                <c:pt idx="79">
                  <c:v>0.29803940653800959</c:v>
                </c:pt>
                <c:pt idx="80">
                  <c:v>0.27613919973373408</c:v>
                </c:pt>
                <c:pt idx="81">
                  <c:v>0.91243112087249756</c:v>
                </c:pt>
                <c:pt idx="82">
                  <c:v>0.24772357940673831</c:v>
                </c:pt>
                <c:pt idx="83">
                  <c:v>6.9389641284942627E-3</c:v>
                </c:pt>
                <c:pt idx="84">
                  <c:v>7.0560961961746216E-2</c:v>
                </c:pt>
                <c:pt idx="85">
                  <c:v>0.16903957724571231</c:v>
                </c:pt>
                <c:pt idx="86">
                  <c:v>9.8264336585998535E-2</c:v>
                </c:pt>
                <c:pt idx="87">
                  <c:v>0.56413638591766357</c:v>
                </c:pt>
                <c:pt idx="88">
                  <c:v>0.45506834983825678</c:v>
                </c:pt>
                <c:pt idx="89">
                  <c:v>0.1069336831569672</c:v>
                </c:pt>
                <c:pt idx="90">
                  <c:v>0.86808091402053833</c:v>
                </c:pt>
                <c:pt idx="91">
                  <c:v>0.35964834690093989</c:v>
                </c:pt>
                <c:pt idx="92">
                  <c:v>4.6913623809814453E-3</c:v>
                </c:pt>
                <c:pt idx="93">
                  <c:v>8.5769593715667725E-3</c:v>
                </c:pt>
                <c:pt idx="94">
                  <c:v>1.3063251972198491E-3</c:v>
                </c:pt>
                <c:pt idx="95">
                  <c:v>1.737862825393677E-3</c:v>
                </c:pt>
                <c:pt idx="96">
                  <c:v>8.2200765609741211E-3</c:v>
                </c:pt>
                <c:pt idx="97">
                  <c:v>0.1006153523921967</c:v>
                </c:pt>
                <c:pt idx="98">
                  <c:v>0.95023071765899658</c:v>
                </c:pt>
                <c:pt idx="99">
                  <c:v>0.28131216764450068</c:v>
                </c:pt>
                <c:pt idx="100">
                  <c:v>3.4895211458206177E-2</c:v>
                </c:pt>
                <c:pt idx="101">
                  <c:v>0.18839845061302191</c:v>
                </c:pt>
                <c:pt idx="102">
                  <c:v>0.65814054012298584</c:v>
                </c:pt>
                <c:pt idx="103">
                  <c:v>4.0478050708770752E-2</c:v>
                </c:pt>
                <c:pt idx="104">
                  <c:v>0.36291992664337158</c:v>
                </c:pt>
                <c:pt idx="105">
                  <c:v>6.7596435546875E-3</c:v>
                </c:pt>
              </c:numCache>
            </c:numRef>
          </c:xVal>
          <c:yVal>
            <c:numRef>
              <c:f>Test_Cost!$B$2:$B$107</c:f>
              <c:numCache>
                <c:formatCode>0%</c:formatCode>
                <c:ptCount val="106"/>
                <c:pt idx="0">
                  <c:v>0.4</c:v>
                </c:pt>
                <c:pt idx="1">
                  <c:v>0.32352941176470579</c:v>
                </c:pt>
                <c:pt idx="2">
                  <c:v>4.0869565217391379E-2</c:v>
                </c:pt>
                <c:pt idx="3">
                  <c:v>4.3999999999999997E-2</c:v>
                </c:pt>
                <c:pt idx="4">
                  <c:v>2.680000000000001</c:v>
                </c:pt>
                <c:pt idx="5">
                  <c:v>0</c:v>
                </c:pt>
                <c:pt idx="6">
                  <c:v>1.8</c:v>
                </c:pt>
                <c:pt idx="7">
                  <c:v>8.1541882876204168E-3</c:v>
                </c:pt>
                <c:pt idx="8">
                  <c:v>0</c:v>
                </c:pt>
                <c:pt idx="9">
                  <c:v>7.8947368421052558E-2</c:v>
                </c:pt>
                <c:pt idx="10">
                  <c:v>7.7972709551656985E-2</c:v>
                </c:pt>
                <c:pt idx="11">
                  <c:v>0.34408602150537632</c:v>
                </c:pt>
                <c:pt idx="12">
                  <c:v>0.85</c:v>
                </c:pt>
                <c:pt idx="13">
                  <c:v>0.57000000000000028</c:v>
                </c:pt>
                <c:pt idx="14">
                  <c:v>0.38461538461538458</c:v>
                </c:pt>
                <c:pt idx="15">
                  <c:v>0.2</c:v>
                </c:pt>
                <c:pt idx="16">
                  <c:v>0.8500000000000002</c:v>
                </c:pt>
                <c:pt idx="17">
                  <c:v>0.3235294117647059</c:v>
                </c:pt>
                <c:pt idx="18">
                  <c:v>0.36499999999999999</c:v>
                </c:pt>
                <c:pt idx="19">
                  <c:v>0</c:v>
                </c:pt>
                <c:pt idx="20">
                  <c:v>0.47882352941176459</c:v>
                </c:pt>
                <c:pt idx="21">
                  <c:v>0.375</c:v>
                </c:pt>
                <c:pt idx="22">
                  <c:v>0.26999999999999991</c:v>
                </c:pt>
                <c:pt idx="23">
                  <c:v>0</c:v>
                </c:pt>
                <c:pt idx="24">
                  <c:v>8.8888888888888962E-2</c:v>
                </c:pt>
                <c:pt idx="25">
                  <c:v>1.55</c:v>
                </c:pt>
                <c:pt idx="26">
                  <c:v>0.50000000000000011</c:v>
                </c:pt>
                <c:pt idx="27">
                  <c:v>0</c:v>
                </c:pt>
                <c:pt idx="28">
                  <c:v>0.1924686192468619</c:v>
                </c:pt>
                <c:pt idx="29">
                  <c:v>0.2</c:v>
                </c:pt>
                <c:pt idx="30">
                  <c:v>0</c:v>
                </c:pt>
                <c:pt idx="31">
                  <c:v>0.43487858719646799</c:v>
                </c:pt>
                <c:pt idx="32">
                  <c:v>0.38947368421052642</c:v>
                </c:pt>
                <c:pt idx="33">
                  <c:v>0.35000000000000009</c:v>
                </c:pt>
                <c:pt idx="34">
                  <c:v>0.38461538461538458</c:v>
                </c:pt>
                <c:pt idx="35">
                  <c:v>4.1841004184099521E-3</c:v>
                </c:pt>
                <c:pt idx="36">
                  <c:v>1.32</c:v>
                </c:pt>
                <c:pt idx="37">
                  <c:v>0.62</c:v>
                </c:pt>
                <c:pt idx="38">
                  <c:v>0.60000000000000009</c:v>
                </c:pt>
                <c:pt idx="39">
                  <c:v>1.35</c:v>
                </c:pt>
                <c:pt idx="40">
                  <c:v>0.33000000000000013</c:v>
                </c:pt>
                <c:pt idx="41">
                  <c:v>0.1000000000000001</c:v>
                </c:pt>
                <c:pt idx="42">
                  <c:v>-5.4166666666666627E-2</c:v>
                </c:pt>
                <c:pt idx="43">
                  <c:v>0</c:v>
                </c:pt>
                <c:pt idx="44">
                  <c:v>0</c:v>
                </c:pt>
                <c:pt idx="45">
                  <c:v>0.13333333333333319</c:v>
                </c:pt>
                <c:pt idx="46">
                  <c:v>0.25384615384615372</c:v>
                </c:pt>
                <c:pt idx="47">
                  <c:v>5.5423594615994602E-3</c:v>
                </c:pt>
                <c:pt idx="48">
                  <c:v>0.3076923076923076</c:v>
                </c:pt>
                <c:pt idx="49">
                  <c:v>0.94871794871794868</c:v>
                </c:pt>
                <c:pt idx="50">
                  <c:v>0.38888888888888878</c:v>
                </c:pt>
                <c:pt idx="51">
                  <c:v>0.73684210526315785</c:v>
                </c:pt>
                <c:pt idx="52">
                  <c:v>0.45</c:v>
                </c:pt>
                <c:pt idx="53">
                  <c:v>0.24999999999999989</c:v>
                </c:pt>
                <c:pt idx="54">
                  <c:v>0</c:v>
                </c:pt>
                <c:pt idx="55">
                  <c:v>0.24</c:v>
                </c:pt>
                <c:pt idx="56">
                  <c:v>0.3</c:v>
                </c:pt>
                <c:pt idx="57">
                  <c:v>1.35</c:v>
                </c:pt>
                <c:pt idx="58">
                  <c:v>0</c:v>
                </c:pt>
                <c:pt idx="59">
                  <c:v>0.275528416</c:v>
                </c:pt>
                <c:pt idx="60">
                  <c:v>0.39999999999999991</c:v>
                </c:pt>
                <c:pt idx="61">
                  <c:v>7.5000000000000067E-2</c:v>
                </c:pt>
                <c:pt idx="62">
                  <c:v>0.35</c:v>
                </c:pt>
                <c:pt idx="63">
                  <c:v>0.28571428571428581</c:v>
                </c:pt>
                <c:pt idx="64">
                  <c:v>0.1333333333333333</c:v>
                </c:pt>
                <c:pt idx="65">
                  <c:v>-0.1290322580645161</c:v>
                </c:pt>
                <c:pt idx="66">
                  <c:v>0.17</c:v>
                </c:pt>
                <c:pt idx="67">
                  <c:v>0.13333333333333339</c:v>
                </c:pt>
                <c:pt idx="68">
                  <c:v>0.33333333333333331</c:v>
                </c:pt>
                <c:pt idx="69">
                  <c:v>0.97138314785373603</c:v>
                </c:pt>
                <c:pt idx="70">
                  <c:v>0.31099999999999989</c:v>
                </c:pt>
                <c:pt idx="71">
                  <c:v>0.98</c:v>
                </c:pt>
                <c:pt idx="72">
                  <c:v>4.0869565217391379E-2</c:v>
                </c:pt>
                <c:pt idx="73">
                  <c:v>7.1428571428571494E-2</c:v>
                </c:pt>
                <c:pt idx="74">
                  <c:v>0.1399999999999999</c:v>
                </c:pt>
                <c:pt idx="75">
                  <c:v>4.3448275862068932E-2</c:v>
                </c:pt>
                <c:pt idx="76">
                  <c:v>0.24999999999999989</c:v>
                </c:pt>
                <c:pt idx="77">
                  <c:v>0.14285714285714279</c:v>
                </c:pt>
                <c:pt idx="78">
                  <c:v>-3.3333333333333333E-2</c:v>
                </c:pt>
                <c:pt idx="79">
                  <c:v>8.3333333333333412E-2</c:v>
                </c:pt>
                <c:pt idx="80">
                  <c:v>8.3333333333333412E-2</c:v>
                </c:pt>
                <c:pt idx="81">
                  <c:v>1.166666666666667</c:v>
                </c:pt>
                <c:pt idx="82">
                  <c:v>0.24999999999999989</c:v>
                </c:pt>
                <c:pt idx="83">
                  <c:v>0</c:v>
                </c:pt>
                <c:pt idx="84">
                  <c:v>0.1699999999999999</c:v>
                </c:pt>
                <c:pt idx="85">
                  <c:v>6.0000000000000053E-2</c:v>
                </c:pt>
                <c:pt idx="86">
                  <c:v>0.17647058823529421</c:v>
                </c:pt>
                <c:pt idx="87">
                  <c:v>0.1199999999999999</c:v>
                </c:pt>
                <c:pt idx="88">
                  <c:v>0.3600000000000001</c:v>
                </c:pt>
                <c:pt idx="89">
                  <c:v>0.36974789915966388</c:v>
                </c:pt>
                <c:pt idx="90">
                  <c:v>0.7</c:v>
                </c:pt>
                <c:pt idx="91">
                  <c:v>7.8167115902965101E-2</c:v>
                </c:pt>
                <c:pt idx="92">
                  <c:v>0</c:v>
                </c:pt>
                <c:pt idx="93">
                  <c:v>0.1333333333333335</c:v>
                </c:pt>
                <c:pt idx="94">
                  <c:v>0</c:v>
                </c:pt>
                <c:pt idx="95">
                  <c:v>7.6923076923076997E-2</c:v>
                </c:pt>
                <c:pt idx="96">
                  <c:v>0</c:v>
                </c:pt>
                <c:pt idx="97">
                  <c:v>1.202795221204001E-2</c:v>
                </c:pt>
                <c:pt idx="98">
                  <c:v>0.41129032258064507</c:v>
                </c:pt>
                <c:pt idx="99">
                  <c:v>0.24999999999999989</c:v>
                </c:pt>
                <c:pt idx="100">
                  <c:v>0</c:v>
                </c:pt>
                <c:pt idx="101">
                  <c:v>0</c:v>
                </c:pt>
                <c:pt idx="102">
                  <c:v>0.95</c:v>
                </c:pt>
                <c:pt idx="103">
                  <c:v>8.2730093071354781E-3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B-C246-9594-67B1DBC6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  <c:majorUnit val="0.5"/>
      </c:valAx>
      <c:valAx>
        <c:axId val="883834911"/>
        <c:scaling>
          <c:orientation val="minMax"/>
          <c:max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(Sheet4!$I$112,Sheet4!$K$112,Sheet4!$M$112,Sheet4!$O$112,Sheet4!$Q$112,Sheet4!$S$112,Sheet4!$U$112,Sheet4!$W$112,Sheet4!$Y$112,Sheet4!$AA$112,Sheet4!$AC$112,Sheet4!$AE$112,Sheet4!$AG$112,Sheet4!$AI$112)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0.39622641509433965</c:v>
                </c:pt>
                <c:pt idx="3">
                  <c:v>0.53773584905660377</c:v>
                </c:pt>
                <c:pt idx="4">
                  <c:v>0.78301886792452835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xVal>
          <c:yVal>
            <c:numRef>
              <c:f>(Sheet4!$J$112,Sheet4!$L$112,Sheet4!$N$112,Sheet4!$P$112,Sheet4!$R$112,Sheet4!$T$112,Sheet4!$V$112,Sheet4!$X$112,Sheet4!$Z$112,Sheet4!$AB$112,Sheet4!$AD$112,Sheet4!$AF$112,Sheet4!$AH$112,Sheet4!$AJ$112)</c:f>
              <c:numCache>
                <c:formatCode>0%</c:formatCode>
                <c:ptCount val="14"/>
                <c:pt idx="0">
                  <c:v>0.16981132075471697</c:v>
                </c:pt>
                <c:pt idx="1">
                  <c:v>0.34905660377358488</c:v>
                </c:pt>
                <c:pt idx="2">
                  <c:v>0.47169811320754718</c:v>
                </c:pt>
                <c:pt idx="3">
                  <c:v>0.53773584905660377</c:v>
                </c:pt>
                <c:pt idx="4">
                  <c:v>0.64150943396226412</c:v>
                </c:pt>
                <c:pt idx="5">
                  <c:v>0.72641509433962259</c:v>
                </c:pt>
                <c:pt idx="6">
                  <c:v>0.75471698113207553</c:v>
                </c:pt>
                <c:pt idx="7">
                  <c:v>0.80188679245283023</c:v>
                </c:pt>
                <c:pt idx="8">
                  <c:v>0.83018867924528306</c:v>
                </c:pt>
                <c:pt idx="9">
                  <c:v>0.86792452830188682</c:v>
                </c:pt>
                <c:pt idx="10">
                  <c:v>0.91509433962264153</c:v>
                </c:pt>
                <c:pt idx="11">
                  <c:v>0.96226415094339623</c:v>
                </c:pt>
                <c:pt idx="12">
                  <c:v>0.96226415094339623</c:v>
                </c:pt>
                <c:pt idx="13">
                  <c:v>0.96226415094339623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3-6A42-8A6B-E0505B81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Test_Cost!$AL$1</c:f>
              <c:strCache>
                <c:ptCount val="1"/>
                <c:pt idx="0">
                  <c:v>RCF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Test_Cost!$AK$2:$AK$15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Test_Cost!$AL$2:$AL$15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0.40566037735849059</c:v>
                </c:pt>
                <c:pt idx="3">
                  <c:v>0.54716981132075471</c:v>
                </c:pt>
                <c:pt idx="4">
                  <c:v>0.79245283018867929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E-3646-B96B-188F60E8DAEE}"/>
            </c:ext>
          </c:extLst>
        </c:ser>
        <c:ser>
          <c:idx val="1"/>
          <c:order val="1"/>
          <c:tx>
            <c:strRef>
              <c:f>Test_Cost!$AM$1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Test_Cost!$AK$2:$AK$15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Test_Cost!$AM$2:$AM$15</c:f>
              <c:numCache>
                <c:formatCode>0%</c:formatCode>
                <c:ptCount val="14"/>
                <c:pt idx="0">
                  <c:v>0.25471698113207547</c:v>
                </c:pt>
                <c:pt idx="1">
                  <c:v>0.43396226415094341</c:v>
                </c:pt>
                <c:pt idx="2">
                  <c:v>0.52830188679245282</c:v>
                </c:pt>
                <c:pt idx="3">
                  <c:v>0.58490566037735847</c:v>
                </c:pt>
                <c:pt idx="4">
                  <c:v>0.65094339622641506</c:v>
                </c:pt>
                <c:pt idx="5">
                  <c:v>0.75471698113207553</c:v>
                </c:pt>
                <c:pt idx="6">
                  <c:v>0.81132075471698117</c:v>
                </c:pt>
                <c:pt idx="7">
                  <c:v>0.85849056603773588</c:v>
                </c:pt>
                <c:pt idx="8">
                  <c:v>0.8867924528301887</c:v>
                </c:pt>
                <c:pt idx="9">
                  <c:v>0.93396226415094341</c:v>
                </c:pt>
                <c:pt idx="10">
                  <c:v>0.95283018867924529</c:v>
                </c:pt>
                <c:pt idx="11">
                  <c:v>0.96226415094339623</c:v>
                </c:pt>
                <c:pt idx="12">
                  <c:v>0.97169811320754718</c:v>
                </c:pt>
                <c:pt idx="13">
                  <c:v>0.97169811320754718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E-3646-B96B-188F60E8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4831"/>
        <c:axId val="1134636463"/>
      </c:scatterChart>
      <c:valAx>
        <c:axId val="11346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6463"/>
        <c:crosses val="autoZero"/>
        <c:crossBetween val="midCat"/>
      </c:valAx>
      <c:valAx>
        <c:axId val="11346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6892353916288E-2"/>
          <c:y val="0.11868920150671543"/>
          <c:w val="0.87272456485702454"/>
          <c:h val="0.80140831768413889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bg2">
                  <a:lumMod val="75000"/>
                </a:schemeClr>
              </a:solidFill>
              <a:ln w="34925" cap="flat" cmpd="dbl" algn="ctr">
                <a:solidFill>
                  <a:schemeClr val="tx1">
                    <a:lumMod val="85000"/>
                    <a:lumOff val="1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25400" cap="rnd" cmpd="sng" algn="ctr">
                <a:solidFill>
                  <a:schemeClr val="tx1">
                    <a:lumMod val="95000"/>
                    <a:lumOff val="5000"/>
                    <a:alpha val="50000"/>
                  </a:schemeClr>
                </a:solidFill>
                <a:prstDash val="sysDash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Test_Cost!$D$2:$D$107</c:f>
              <c:numCache>
                <c:formatCode>0%</c:formatCode>
                <c:ptCount val="106"/>
                <c:pt idx="0">
                  <c:v>0.45717832446098328</c:v>
                </c:pt>
                <c:pt idx="1">
                  <c:v>0.22782966494560239</c:v>
                </c:pt>
                <c:pt idx="2">
                  <c:v>3.4135580062866211E-4</c:v>
                </c:pt>
                <c:pt idx="3">
                  <c:v>1.3946294784545901E-3</c:v>
                </c:pt>
                <c:pt idx="4">
                  <c:v>0.96786212921142578</c:v>
                </c:pt>
                <c:pt idx="5">
                  <c:v>1.493164896965027E-2</c:v>
                </c:pt>
                <c:pt idx="6">
                  <c:v>0.44278925657272339</c:v>
                </c:pt>
                <c:pt idx="7">
                  <c:v>2.534717321395874E-3</c:v>
                </c:pt>
                <c:pt idx="8">
                  <c:v>1.9244730472564701E-2</c:v>
                </c:pt>
                <c:pt idx="9">
                  <c:v>4.6908587217330933E-2</c:v>
                </c:pt>
                <c:pt idx="10">
                  <c:v>1.5493929386138919E-2</c:v>
                </c:pt>
                <c:pt idx="11">
                  <c:v>0.47005254030227661</c:v>
                </c:pt>
                <c:pt idx="12">
                  <c:v>0.53493785858154297</c:v>
                </c:pt>
                <c:pt idx="13">
                  <c:v>0.17375600337982181</c:v>
                </c:pt>
                <c:pt idx="14">
                  <c:v>0.55380332469940186</c:v>
                </c:pt>
                <c:pt idx="15">
                  <c:v>0.29950559139251709</c:v>
                </c:pt>
                <c:pt idx="16">
                  <c:v>0.78655791282653809</c:v>
                </c:pt>
                <c:pt idx="17">
                  <c:v>3.1463205814361572E-2</c:v>
                </c:pt>
                <c:pt idx="18">
                  <c:v>5.7973891496658332E-2</c:v>
                </c:pt>
                <c:pt idx="19">
                  <c:v>0.20322513580322271</c:v>
                </c:pt>
                <c:pt idx="20">
                  <c:v>2.224567532539368E-2</c:v>
                </c:pt>
                <c:pt idx="21">
                  <c:v>0.87516129016876221</c:v>
                </c:pt>
                <c:pt idx="22">
                  <c:v>6.4610570669174194E-2</c:v>
                </c:pt>
                <c:pt idx="23">
                  <c:v>1.6219466924667358E-2</c:v>
                </c:pt>
                <c:pt idx="24">
                  <c:v>1.7222583293914791E-2</c:v>
                </c:pt>
                <c:pt idx="25">
                  <c:v>0.68150705099105835</c:v>
                </c:pt>
                <c:pt idx="26">
                  <c:v>0.72379177808761597</c:v>
                </c:pt>
                <c:pt idx="27">
                  <c:v>6.2998026609420776E-2</c:v>
                </c:pt>
                <c:pt idx="28">
                  <c:v>0.69547116756439209</c:v>
                </c:pt>
                <c:pt idx="29">
                  <c:v>9.7226202487945557E-2</c:v>
                </c:pt>
                <c:pt idx="30">
                  <c:v>2.296215295791626E-2</c:v>
                </c:pt>
                <c:pt idx="31">
                  <c:v>0.10596126317977909</c:v>
                </c:pt>
                <c:pt idx="32">
                  <c:v>2.5839865207672119E-2</c:v>
                </c:pt>
                <c:pt idx="33">
                  <c:v>0.14215871691703799</c:v>
                </c:pt>
                <c:pt idx="34">
                  <c:v>5.9439152479171753E-2</c:v>
                </c:pt>
                <c:pt idx="35">
                  <c:v>4.6117246150970459E-2</c:v>
                </c:pt>
                <c:pt idx="36">
                  <c:v>0.97549688816070557</c:v>
                </c:pt>
                <c:pt idx="37">
                  <c:v>0.6906353235244751</c:v>
                </c:pt>
                <c:pt idx="38">
                  <c:v>0.3281625509262085</c:v>
                </c:pt>
                <c:pt idx="39">
                  <c:v>0.9512253999710083</c:v>
                </c:pt>
                <c:pt idx="40">
                  <c:v>4.5361548662185669E-2</c:v>
                </c:pt>
                <c:pt idx="41">
                  <c:v>0.84464704990386963</c:v>
                </c:pt>
                <c:pt idx="42">
                  <c:v>8.8480114936828613E-2</c:v>
                </c:pt>
                <c:pt idx="43">
                  <c:v>5.2076876163482673E-2</c:v>
                </c:pt>
                <c:pt idx="44">
                  <c:v>2.537226676940918E-2</c:v>
                </c:pt>
                <c:pt idx="45">
                  <c:v>0.49649971723556519</c:v>
                </c:pt>
                <c:pt idx="46">
                  <c:v>0.44325718283653259</c:v>
                </c:pt>
                <c:pt idx="47">
                  <c:v>0.107104480266571</c:v>
                </c:pt>
                <c:pt idx="48">
                  <c:v>0.42155387997627258</c:v>
                </c:pt>
                <c:pt idx="49">
                  <c:v>0.68891310691833496</c:v>
                </c:pt>
                <c:pt idx="50">
                  <c:v>0.42556065320968628</c:v>
                </c:pt>
                <c:pt idx="51">
                  <c:v>0.56479102373123169</c:v>
                </c:pt>
                <c:pt idx="52">
                  <c:v>0.44714251160621638</c:v>
                </c:pt>
                <c:pt idx="53">
                  <c:v>0.76083755493164062</c:v>
                </c:pt>
                <c:pt idx="54">
                  <c:v>0.1023871004581451</c:v>
                </c:pt>
                <c:pt idx="55">
                  <c:v>0.16653022170066831</c:v>
                </c:pt>
                <c:pt idx="56">
                  <c:v>0.31104385852813721</c:v>
                </c:pt>
                <c:pt idx="57">
                  <c:v>0.31874513626098627</c:v>
                </c:pt>
                <c:pt idx="58">
                  <c:v>0.20718908309936521</c:v>
                </c:pt>
                <c:pt idx="59">
                  <c:v>0.19660630822181699</c:v>
                </c:pt>
                <c:pt idx="60">
                  <c:v>7.8398853540420532E-2</c:v>
                </c:pt>
                <c:pt idx="61">
                  <c:v>0.3725200891494751</c:v>
                </c:pt>
                <c:pt idx="62">
                  <c:v>0.64693015813827515</c:v>
                </c:pt>
                <c:pt idx="63">
                  <c:v>0.30012950301170349</c:v>
                </c:pt>
                <c:pt idx="64">
                  <c:v>0.33668398857116699</c:v>
                </c:pt>
                <c:pt idx="65">
                  <c:v>7.8025460243225098E-4</c:v>
                </c:pt>
                <c:pt idx="66">
                  <c:v>0.25935143232345581</c:v>
                </c:pt>
                <c:pt idx="67">
                  <c:v>5.441361665725708E-2</c:v>
                </c:pt>
                <c:pt idx="68">
                  <c:v>0.47108951210975653</c:v>
                </c:pt>
                <c:pt idx="69">
                  <c:v>0.43367058038711548</c:v>
                </c:pt>
                <c:pt idx="70">
                  <c:v>0.35975921154022222</c:v>
                </c:pt>
                <c:pt idx="71">
                  <c:v>0.29482540488243097</c:v>
                </c:pt>
                <c:pt idx="72">
                  <c:v>8.4771215915679932E-3</c:v>
                </c:pt>
                <c:pt idx="73">
                  <c:v>6.1789810657501221E-2</c:v>
                </c:pt>
                <c:pt idx="74">
                  <c:v>0.81463217735290527</c:v>
                </c:pt>
                <c:pt idx="75">
                  <c:v>8.0446928739547729E-2</c:v>
                </c:pt>
                <c:pt idx="76">
                  <c:v>0.68684303760528564</c:v>
                </c:pt>
                <c:pt idx="77">
                  <c:v>7.5476616621017456E-2</c:v>
                </c:pt>
                <c:pt idx="78">
                  <c:v>0.2344799339771271</c:v>
                </c:pt>
                <c:pt idx="79">
                  <c:v>0.29803940653800959</c:v>
                </c:pt>
                <c:pt idx="80">
                  <c:v>0.27613919973373408</c:v>
                </c:pt>
                <c:pt idx="81">
                  <c:v>0.91243112087249756</c:v>
                </c:pt>
                <c:pt idx="82">
                  <c:v>0.24772357940673831</c:v>
                </c:pt>
                <c:pt idx="83">
                  <c:v>6.9389641284942627E-3</c:v>
                </c:pt>
                <c:pt idx="84">
                  <c:v>7.0560961961746216E-2</c:v>
                </c:pt>
                <c:pt idx="85">
                  <c:v>0.16903957724571231</c:v>
                </c:pt>
                <c:pt idx="86">
                  <c:v>9.8264336585998535E-2</c:v>
                </c:pt>
                <c:pt idx="87">
                  <c:v>0.56413638591766357</c:v>
                </c:pt>
                <c:pt idx="88">
                  <c:v>0.45506834983825678</c:v>
                </c:pt>
                <c:pt idx="89">
                  <c:v>0.1069336831569672</c:v>
                </c:pt>
                <c:pt idx="90">
                  <c:v>0.86808091402053833</c:v>
                </c:pt>
                <c:pt idx="91">
                  <c:v>0.35964834690093989</c:v>
                </c:pt>
                <c:pt idx="92">
                  <c:v>4.6913623809814453E-3</c:v>
                </c:pt>
                <c:pt idx="93">
                  <c:v>8.5769593715667725E-3</c:v>
                </c:pt>
                <c:pt idx="94">
                  <c:v>1.3063251972198491E-3</c:v>
                </c:pt>
                <c:pt idx="95">
                  <c:v>1.737862825393677E-3</c:v>
                </c:pt>
                <c:pt idx="96">
                  <c:v>8.2200765609741211E-3</c:v>
                </c:pt>
                <c:pt idx="97">
                  <c:v>0.1006153523921967</c:v>
                </c:pt>
                <c:pt idx="98">
                  <c:v>0.95023071765899658</c:v>
                </c:pt>
                <c:pt idx="99">
                  <c:v>0.28131216764450068</c:v>
                </c:pt>
                <c:pt idx="100">
                  <c:v>3.4895211458206177E-2</c:v>
                </c:pt>
                <c:pt idx="101">
                  <c:v>0.18839845061302191</c:v>
                </c:pt>
                <c:pt idx="102">
                  <c:v>0.65814054012298584</c:v>
                </c:pt>
                <c:pt idx="103">
                  <c:v>4.0478050708770752E-2</c:v>
                </c:pt>
                <c:pt idx="104">
                  <c:v>0.36291992664337158</c:v>
                </c:pt>
                <c:pt idx="105">
                  <c:v>6.7596435546875E-3</c:v>
                </c:pt>
              </c:numCache>
            </c:numRef>
          </c:xVal>
          <c:yVal>
            <c:numRef>
              <c:f>Test_Cost!$B$2:$B$107</c:f>
              <c:numCache>
                <c:formatCode>0%</c:formatCode>
                <c:ptCount val="106"/>
                <c:pt idx="0">
                  <c:v>0.4</c:v>
                </c:pt>
                <c:pt idx="1">
                  <c:v>0.32352941176470579</c:v>
                </c:pt>
                <c:pt idx="2">
                  <c:v>4.0869565217391379E-2</c:v>
                </c:pt>
                <c:pt idx="3">
                  <c:v>4.3999999999999997E-2</c:v>
                </c:pt>
                <c:pt idx="4">
                  <c:v>2.680000000000001</c:v>
                </c:pt>
                <c:pt idx="5">
                  <c:v>0</c:v>
                </c:pt>
                <c:pt idx="6">
                  <c:v>1.8</c:v>
                </c:pt>
                <c:pt idx="7">
                  <c:v>8.1541882876204168E-3</c:v>
                </c:pt>
                <c:pt idx="8">
                  <c:v>0</c:v>
                </c:pt>
                <c:pt idx="9">
                  <c:v>7.8947368421052558E-2</c:v>
                </c:pt>
                <c:pt idx="10">
                  <c:v>7.7972709551656985E-2</c:v>
                </c:pt>
                <c:pt idx="11">
                  <c:v>0.34408602150537632</c:v>
                </c:pt>
                <c:pt idx="12">
                  <c:v>0.85</c:v>
                </c:pt>
                <c:pt idx="13">
                  <c:v>0.57000000000000028</c:v>
                </c:pt>
                <c:pt idx="14">
                  <c:v>0.38461538461538458</c:v>
                </c:pt>
                <c:pt idx="15">
                  <c:v>0.2</c:v>
                </c:pt>
                <c:pt idx="16">
                  <c:v>0.8500000000000002</c:v>
                </c:pt>
                <c:pt idx="17">
                  <c:v>0.3235294117647059</c:v>
                </c:pt>
                <c:pt idx="18">
                  <c:v>0.36499999999999999</c:v>
                </c:pt>
                <c:pt idx="19">
                  <c:v>0</c:v>
                </c:pt>
                <c:pt idx="20">
                  <c:v>0.47882352941176459</c:v>
                </c:pt>
                <c:pt idx="21">
                  <c:v>0.375</c:v>
                </c:pt>
                <c:pt idx="22">
                  <c:v>0.26999999999999991</c:v>
                </c:pt>
                <c:pt idx="23">
                  <c:v>0</c:v>
                </c:pt>
                <c:pt idx="24">
                  <c:v>8.8888888888888962E-2</c:v>
                </c:pt>
                <c:pt idx="25">
                  <c:v>1.55</c:v>
                </c:pt>
                <c:pt idx="26">
                  <c:v>0.50000000000000011</c:v>
                </c:pt>
                <c:pt idx="27">
                  <c:v>0</c:v>
                </c:pt>
                <c:pt idx="28">
                  <c:v>0.1924686192468619</c:v>
                </c:pt>
                <c:pt idx="29">
                  <c:v>0.2</c:v>
                </c:pt>
                <c:pt idx="30">
                  <c:v>0</c:v>
                </c:pt>
                <c:pt idx="31">
                  <c:v>0.43487858719646799</c:v>
                </c:pt>
                <c:pt idx="32">
                  <c:v>0.38947368421052642</c:v>
                </c:pt>
                <c:pt idx="33">
                  <c:v>0.35000000000000009</c:v>
                </c:pt>
                <c:pt idx="34">
                  <c:v>0.38461538461538458</c:v>
                </c:pt>
                <c:pt idx="35">
                  <c:v>4.1841004184099521E-3</c:v>
                </c:pt>
                <c:pt idx="36">
                  <c:v>1.32</c:v>
                </c:pt>
                <c:pt idx="37">
                  <c:v>0.62</c:v>
                </c:pt>
                <c:pt idx="38">
                  <c:v>0.60000000000000009</c:v>
                </c:pt>
                <c:pt idx="39">
                  <c:v>1.35</c:v>
                </c:pt>
                <c:pt idx="40">
                  <c:v>0.33000000000000013</c:v>
                </c:pt>
                <c:pt idx="41">
                  <c:v>0.1000000000000001</c:v>
                </c:pt>
                <c:pt idx="42">
                  <c:v>-5.4166666666666627E-2</c:v>
                </c:pt>
                <c:pt idx="43">
                  <c:v>0</c:v>
                </c:pt>
                <c:pt idx="44">
                  <c:v>0</c:v>
                </c:pt>
                <c:pt idx="45">
                  <c:v>0.13333333333333319</c:v>
                </c:pt>
                <c:pt idx="46">
                  <c:v>0.25384615384615372</c:v>
                </c:pt>
                <c:pt idx="47">
                  <c:v>5.5423594615994602E-3</c:v>
                </c:pt>
                <c:pt idx="48">
                  <c:v>0.3076923076923076</c:v>
                </c:pt>
                <c:pt idx="49">
                  <c:v>0.94871794871794868</c:v>
                </c:pt>
                <c:pt idx="50">
                  <c:v>0.38888888888888878</c:v>
                </c:pt>
                <c:pt idx="51">
                  <c:v>0.73684210526315785</c:v>
                </c:pt>
                <c:pt idx="52">
                  <c:v>0.45</c:v>
                </c:pt>
                <c:pt idx="53">
                  <c:v>0.24999999999999989</c:v>
                </c:pt>
                <c:pt idx="54">
                  <c:v>0</c:v>
                </c:pt>
                <c:pt idx="55">
                  <c:v>0.24</c:v>
                </c:pt>
                <c:pt idx="56">
                  <c:v>0.3</c:v>
                </c:pt>
                <c:pt idx="57">
                  <c:v>1.35</c:v>
                </c:pt>
                <c:pt idx="58">
                  <c:v>0</c:v>
                </c:pt>
                <c:pt idx="59">
                  <c:v>0.275528416</c:v>
                </c:pt>
                <c:pt idx="60">
                  <c:v>0.39999999999999991</c:v>
                </c:pt>
                <c:pt idx="61">
                  <c:v>7.5000000000000067E-2</c:v>
                </c:pt>
                <c:pt idx="62">
                  <c:v>0.35</c:v>
                </c:pt>
                <c:pt idx="63">
                  <c:v>0.28571428571428581</c:v>
                </c:pt>
                <c:pt idx="64">
                  <c:v>0.1333333333333333</c:v>
                </c:pt>
                <c:pt idx="65">
                  <c:v>-0.1290322580645161</c:v>
                </c:pt>
                <c:pt idx="66">
                  <c:v>0.17</c:v>
                </c:pt>
                <c:pt idx="67">
                  <c:v>0.13333333333333339</c:v>
                </c:pt>
                <c:pt idx="68">
                  <c:v>0.33333333333333331</c:v>
                </c:pt>
                <c:pt idx="69">
                  <c:v>0.97138314785373603</c:v>
                </c:pt>
                <c:pt idx="70">
                  <c:v>0.31099999999999989</c:v>
                </c:pt>
                <c:pt idx="71">
                  <c:v>0.98</c:v>
                </c:pt>
                <c:pt idx="72">
                  <c:v>4.0869565217391379E-2</c:v>
                </c:pt>
                <c:pt idx="73">
                  <c:v>7.1428571428571494E-2</c:v>
                </c:pt>
                <c:pt idx="74">
                  <c:v>0.1399999999999999</c:v>
                </c:pt>
                <c:pt idx="75">
                  <c:v>4.3448275862068932E-2</c:v>
                </c:pt>
                <c:pt idx="76">
                  <c:v>0.24999999999999989</c:v>
                </c:pt>
                <c:pt idx="77">
                  <c:v>0.14285714285714279</c:v>
                </c:pt>
                <c:pt idx="78">
                  <c:v>-3.3333333333333333E-2</c:v>
                </c:pt>
                <c:pt idx="79">
                  <c:v>8.3333333333333412E-2</c:v>
                </c:pt>
                <c:pt idx="80">
                  <c:v>8.3333333333333412E-2</c:v>
                </c:pt>
                <c:pt idx="81">
                  <c:v>1.166666666666667</c:v>
                </c:pt>
                <c:pt idx="82">
                  <c:v>0.24999999999999989</c:v>
                </c:pt>
                <c:pt idx="83">
                  <c:v>0</c:v>
                </c:pt>
                <c:pt idx="84">
                  <c:v>0.1699999999999999</c:v>
                </c:pt>
                <c:pt idx="85">
                  <c:v>6.0000000000000053E-2</c:v>
                </c:pt>
                <c:pt idx="86">
                  <c:v>0.17647058823529421</c:v>
                </c:pt>
                <c:pt idx="87">
                  <c:v>0.1199999999999999</c:v>
                </c:pt>
                <c:pt idx="88">
                  <c:v>0.3600000000000001</c:v>
                </c:pt>
                <c:pt idx="89">
                  <c:v>0.36974789915966388</c:v>
                </c:pt>
                <c:pt idx="90">
                  <c:v>0.7</c:v>
                </c:pt>
                <c:pt idx="91">
                  <c:v>7.8167115902965101E-2</c:v>
                </c:pt>
                <c:pt idx="92">
                  <c:v>0</c:v>
                </c:pt>
                <c:pt idx="93">
                  <c:v>0.1333333333333335</c:v>
                </c:pt>
                <c:pt idx="94">
                  <c:v>0</c:v>
                </c:pt>
                <c:pt idx="95">
                  <c:v>7.6923076923076997E-2</c:v>
                </c:pt>
                <c:pt idx="96">
                  <c:v>0</c:v>
                </c:pt>
                <c:pt idx="97">
                  <c:v>1.202795221204001E-2</c:v>
                </c:pt>
                <c:pt idx="98">
                  <c:v>0.41129032258064507</c:v>
                </c:pt>
                <c:pt idx="99">
                  <c:v>0.24999999999999989</c:v>
                </c:pt>
                <c:pt idx="100">
                  <c:v>0</c:v>
                </c:pt>
                <c:pt idx="101">
                  <c:v>0</c:v>
                </c:pt>
                <c:pt idx="102">
                  <c:v>0.95</c:v>
                </c:pt>
                <c:pt idx="103">
                  <c:v>8.2730093071354781E-3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7-1941-A01B-FB79866D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13072"/>
        <c:axId val="696532320"/>
      </c:scatterChart>
      <c:valAx>
        <c:axId val="7415130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cap="non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Predicted</a:t>
                </a:r>
              </a:p>
            </c:rich>
          </c:tx>
          <c:layout>
            <c:manualLayout>
              <c:xMode val="edge"/>
              <c:yMode val="edge"/>
              <c:x val="0.46645759946125159"/>
              <c:y val="0.9340445205855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6532320"/>
        <c:crosses val="autoZero"/>
        <c:crossBetween val="midCat"/>
        <c:majorUnit val="0.25"/>
      </c:valAx>
      <c:valAx>
        <c:axId val="696532320"/>
        <c:scaling>
          <c:orientation val="minMax"/>
          <c:max val="2.75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cap="non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Actual</a:t>
                </a:r>
              </a:p>
            </c:rich>
          </c:tx>
          <c:layout>
            <c:manualLayout>
              <c:xMode val="edge"/>
              <c:yMode val="edge"/>
              <c:x val="3.8946722568769812E-2"/>
              <c:y val="0.4157604542460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15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Test_Sch!$B$2:$B$128</c:f>
              <c:numCache>
                <c:formatCode>0.00%</c:formatCode>
                <c:ptCount val="127"/>
                <c:pt idx="0">
                  <c:v>0.1140684410646388</c:v>
                </c:pt>
                <c:pt idx="1">
                  <c:v>0.3763625932300631</c:v>
                </c:pt>
                <c:pt idx="2">
                  <c:v>0.52992446252178971</c:v>
                </c:pt>
                <c:pt idx="3">
                  <c:v>0.18771998435666801</c:v>
                </c:pt>
                <c:pt idx="4">
                  <c:v>0.50431861804222644</c:v>
                </c:pt>
                <c:pt idx="5">
                  <c:v>0.16285211267605629</c:v>
                </c:pt>
                <c:pt idx="6">
                  <c:v>0.3501199040767386</c:v>
                </c:pt>
                <c:pt idx="7">
                  <c:v>9.7402597402597407E-2</c:v>
                </c:pt>
                <c:pt idx="8">
                  <c:v>2.3843930635838149E-2</c:v>
                </c:pt>
                <c:pt idx="9">
                  <c:v>0.33960047003525262</c:v>
                </c:pt>
                <c:pt idx="10">
                  <c:v>0.14001986097318769</c:v>
                </c:pt>
                <c:pt idx="11">
                  <c:v>-0.12562396006655571</c:v>
                </c:pt>
                <c:pt idx="12">
                  <c:v>1.530054644808743E-2</c:v>
                </c:pt>
                <c:pt idx="13">
                  <c:v>-0.1016311166875784</c:v>
                </c:pt>
                <c:pt idx="14">
                  <c:v>0.70764762826718297</c:v>
                </c:pt>
                <c:pt idx="15">
                  <c:v>5.9745347698334957E-2</c:v>
                </c:pt>
                <c:pt idx="16">
                  <c:v>-4.2790697674418607E-2</c:v>
                </c:pt>
                <c:pt idx="17">
                  <c:v>0.39095205941931133</c:v>
                </c:pt>
                <c:pt idx="18">
                  <c:v>0.2477763659466328</c:v>
                </c:pt>
                <c:pt idx="19">
                  <c:v>0.24468085106382981</c:v>
                </c:pt>
                <c:pt idx="20">
                  <c:v>5.2047781569965867E-2</c:v>
                </c:pt>
                <c:pt idx="21">
                  <c:v>0.85655737704918034</c:v>
                </c:pt>
                <c:pt idx="22">
                  <c:v>0.1667521806054387</c:v>
                </c:pt>
                <c:pt idx="23">
                  <c:v>0.254</c:v>
                </c:pt>
                <c:pt idx="24">
                  <c:v>0.1219081272084806</c:v>
                </c:pt>
                <c:pt idx="25">
                  <c:v>-9.0163934426229511E-2</c:v>
                </c:pt>
                <c:pt idx="26">
                  <c:v>-0.14005602240896359</c:v>
                </c:pt>
                <c:pt idx="27">
                  <c:v>0.19039145907473309</c:v>
                </c:pt>
                <c:pt idx="28">
                  <c:v>0.1136767317939609</c:v>
                </c:pt>
                <c:pt idx="29">
                  <c:v>0.1466480446927374</c:v>
                </c:pt>
                <c:pt idx="30">
                  <c:v>-4.5148895292987511E-2</c:v>
                </c:pt>
                <c:pt idx="31">
                  <c:v>8.6767895878524945E-2</c:v>
                </c:pt>
                <c:pt idx="32">
                  <c:v>0.27378815080789948</c:v>
                </c:pt>
                <c:pt idx="33">
                  <c:v>0.60388739946380698</c:v>
                </c:pt>
                <c:pt idx="34">
                  <c:v>0.92622950819672134</c:v>
                </c:pt>
                <c:pt idx="35">
                  <c:v>0.7426597582037997</c:v>
                </c:pt>
                <c:pt idx="36">
                  <c:v>-1.5974440894568689E-2</c:v>
                </c:pt>
                <c:pt idx="37">
                  <c:v>0.35050847457627121</c:v>
                </c:pt>
                <c:pt idx="38">
                  <c:v>0.23449830890642609</c:v>
                </c:pt>
                <c:pt idx="39">
                  <c:v>0.28676470588235292</c:v>
                </c:pt>
                <c:pt idx="40">
                  <c:v>0.54646206308610401</c:v>
                </c:pt>
                <c:pt idx="41">
                  <c:v>3.6540803897685749E-2</c:v>
                </c:pt>
                <c:pt idx="42">
                  <c:v>6.7510548523206745E-2</c:v>
                </c:pt>
                <c:pt idx="43">
                  <c:v>0.6635071090047393</c:v>
                </c:pt>
                <c:pt idx="44">
                  <c:v>0.43827859569648919</c:v>
                </c:pt>
                <c:pt idx="45">
                  <c:v>0.33906922174423149</c:v>
                </c:pt>
                <c:pt idx="46">
                  <c:v>0.70091743119266059</c:v>
                </c:pt>
                <c:pt idx="47">
                  <c:v>0.1074705111402359</c:v>
                </c:pt>
                <c:pt idx="48">
                  <c:v>0.18635809987819729</c:v>
                </c:pt>
                <c:pt idx="49">
                  <c:v>0.40554414784394249</c:v>
                </c:pt>
                <c:pt idx="50">
                  <c:v>-9.5815645845967259E-2</c:v>
                </c:pt>
                <c:pt idx="51">
                  <c:v>5.5917986952469714E-3</c:v>
                </c:pt>
                <c:pt idx="52">
                  <c:v>-0.14387464387464391</c:v>
                </c:pt>
                <c:pt idx="53">
                  <c:v>9.7000000000000003E-2</c:v>
                </c:pt>
                <c:pt idx="54">
                  <c:v>1.9723865877712028E-3</c:v>
                </c:pt>
                <c:pt idx="55">
                  <c:v>0.36491228070175441</c:v>
                </c:pt>
                <c:pt idx="56">
                  <c:v>0.20902090209020899</c:v>
                </c:pt>
                <c:pt idx="57">
                  <c:v>0.1122715404699739</c:v>
                </c:pt>
                <c:pt idx="58">
                  <c:v>0.20804597701149419</c:v>
                </c:pt>
                <c:pt idx="59">
                  <c:v>0.42972972972972973</c:v>
                </c:pt>
                <c:pt idx="60">
                  <c:v>0.35635359116022097</c:v>
                </c:pt>
                <c:pt idx="61">
                  <c:v>0.49143610013175232</c:v>
                </c:pt>
                <c:pt idx="62">
                  <c:v>8.8980150581793288E-2</c:v>
                </c:pt>
                <c:pt idx="63">
                  <c:v>0.35233570863024538</c:v>
                </c:pt>
                <c:pt idx="64">
                  <c:v>4.4606650446066508E-2</c:v>
                </c:pt>
                <c:pt idx="65">
                  <c:v>0.47104247104247099</c:v>
                </c:pt>
                <c:pt idx="66">
                  <c:v>0.44773358001850139</c:v>
                </c:pt>
                <c:pt idx="67">
                  <c:v>0.29703763010408318</c:v>
                </c:pt>
                <c:pt idx="68">
                  <c:v>0.3674846625766871</c:v>
                </c:pt>
                <c:pt idx="69">
                  <c:v>0.25515947467166977</c:v>
                </c:pt>
                <c:pt idx="70">
                  <c:v>3.7643207855973811E-2</c:v>
                </c:pt>
                <c:pt idx="71">
                  <c:v>0.66360052562417871</c:v>
                </c:pt>
                <c:pt idx="72">
                  <c:v>0</c:v>
                </c:pt>
                <c:pt idx="73">
                  <c:v>-1.2808783165599269E-2</c:v>
                </c:pt>
                <c:pt idx="74">
                  <c:v>-6.4687168610816539E-2</c:v>
                </c:pt>
                <c:pt idx="75">
                  <c:v>0.61350407450523869</c:v>
                </c:pt>
                <c:pt idx="76">
                  <c:v>-0.14005602240896359</c:v>
                </c:pt>
                <c:pt idx="77">
                  <c:v>0.04</c:v>
                </c:pt>
                <c:pt idx="78">
                  <c:v>-2.21327967806841E-2</c:v>
                </c:pt>
                <c:pt idx="79">
                  <c:v>0.52126366950182257</c:v>
                </c:pt>
                <c:pt idx="80">
                  <c:v>0.30536912751677853</c:v>
                </c:pt>
                <c:pt idx="81">
                  <c:v>0.42784513101290572</c:v>
                </c:pt>
                <c:pt idx="82">
                  <c:v>0.22646850672328381</c:v>
                </c:pt>
                <c:pt idx="83">
                  <c:v>0.72360703812316718</c:v>
                </c:pt>
                <c:pt idx="84">
                  <c:v>0.73493975903614461</c:v>
                </c:pt>
                <c:pt idx="85">
                  <c:v>0.35</c:v>
                </c:pt>
                <c:pt idx="86">
                  <c:v>0.8095801301005322</c:v>
                </c:pt>
                <c:pt idx="87">
                  <c:v>0</c:v>
                </c:pt>
                <c:pt idx="88">
                  <c:v>2.2906227630637079E-2</c:v>
                </c:pt>
                <c:pt idx="89">
                  <c:v>0.04</c:v>
                </c:pt>
                <c:pt idx="90">
                  <c:v>-8.8471849865951746E-2</c:v>
                </c:pt>
                <c:pt idx="91">
                  <c:v>0.76</c:v>
                </c:pt>
                <c:pt idx="92">
                  <c:v>0.24315836698070881</c:v>
                </c:pt>
                <c:pt idx="93">
                  <c:v>1.556776556776557E-2</c:v>
                </c:pt>
                <c:pt idx="94">
                  <c:v>0.1933395004625347</c:v>
                </c:pt>
                <c:pt idx="95">
                  <c:v>0.17</c:v>
                </c:pt>
                <c:pt idx="96">
                  <c:v>0.39412273120138291</c:v>
                </c:pt>
                <c:pt idx="97">
                  <c:v>1.9290540540540539</c:v>
                </c:pt>
                <c:pt idx="98">
                  <c:v>-0.1251874062968516</c:v>
                </c:pt>
                <c:pt idx="99">
                  <c:v>-1.5974440894568689E-2</c:v>
                </c:pt>
                <c:pt idx="100">
                  <c:v>0.33</c:v>
                </c:pt>
                <c:pt idx="101">
                  <c:v>0.99918896999188966</c:v>
                </c:pt>
                <c:pt idx="102">
                  <c:v>3.857566765578635E-2</c:v>
                </c:pt>
                <c:pt idx="103">
                  <c:v>7.9537237888647871E-3</c:v>
                </c:pt>
                <c:pt idx="104">
                  <c:v>1.07197549770291E-2</c:v>
                </c:pt>
                <c:pt idx="105">
                  <c:v>0.18138424821002391</c:v>
                </c:pt>
                <c:pt idx="106">
                  <c:v>0.457280385078219</c:v>
                </c:pt>
                <c:pt idx="107">
                  <c:v>-1.508429458740018E-2</c:v>
                </c:pt>
                <c:pt idx="108">
                  <c:v>0.38896020539152759</c:v>
                </c:pt>
                <c:pt idx="109">
                  <c:v>0.72798216276477146</c:v>
                </c:pt>
                <c:pt idx="110">
                  <c:v>0.2860520094562648</c:v>
                </c:pt>
                <c:pt idx="111">
                  <c:v>8.7682672233820466E-2</c:v>
                </c:pt>
                <c:pt idx="112">
                  <c:v>0.36675824175824168</c:v>
                </c:pt>
                <c:pt idx="113">
                  <c:v>0.41948579161028421</c:v>
                </c:pt>
                <c:pt idx="114">
                  <c:v>-8.1730769230769232E-2</c:v>
                </c:pt>
                <c:pt idx="115">
                  <c:v>-8.4065244667503133E-2</c:v>
                </c:pt>
                <c:pt idx="116">
                  <c:v>0.28714733542319748</c:v>
                </c:pt>
                <c:pt idx="117">
                  <c:v>5.5917986952469714E-3</c:v>
                </c:pt>
                <c:pt idx="118">
                  <c:v>0.233201581027668</c:v>
                </c:pt>
                <c:pt idx="119">
                  <c:v>7.2416598860862491E-2</c:v>
                </c:pt>
                <c:pt idx="120">
                  <c:v>0.87920168067226889</c:v>
                </c:pt>
                <c:pt idx="121">
                  <c:v>5.8927000879507467E-2</c:v>
                </c:pt>
                <c:pt idx="122">
                  <c:v>0.24400564174894221</c:v>
                </c:pt>
                <c:pt idx="123">
                  <c:v>-5.4229934924078091E-3</c:v>
                </c:pt>
                <c:pt idx="124">
                  <c:v>0.26747195858498712</c:v>
                </c:pt>
                <c:pt idx="125">
                  <c:v>3.8461538461538457E-2</c:v>
                </c:pt>
                <c:pt idx="126">
                  <c:v>-0.1220988900100908</c:v>
                </c:pt>
              </c:numCache>
            </c:numRef>
          </c:xVal>
          <c:yVal>
            <c:numRef>
              <c:f>Test_Sch!$D$2:$D$128</c:f>
              <c:numCache>
                <c:formatCode>0%</c:formatCode>
                <c:ptCount val="127"/>
                <c:pt idx="0">
                  <c:v>6.8497419357299805E-2</c:v>
                </c:pt>
                <c:pt idx="1">
                  <c:v>0.1447262167930603</c:v>
                </c:pt>
                <c:pt idx="2">
                  <c:v>0.42107552289962769</c:v>
                </c:pt>
                <c:pt idx="3">
                  <c:v>0.3109898567199707</c:v>
                </c:pt>
                <c:pt idx="4">
                  <c:v>0.30836677551269531</c:v>
                </c:pt>
                <c:pt idx="5">
                  <c:v>0.17419373989105219</c:v>
                </c:pt>
                <c:pt idx="6">
                  <c:v>5.2566826343536377E-2</c:v>
                </c:pt>
                <c:pt idx="7">
                  <c:v>0.1203137934207916</c:v>
                </c:pt>
                <c:pt idx="8">
                  <c:v>0.41272181272506708</c:v>
                </c:pt>
                <c:pt idx="9">
                  <c:v>0.39108246564865112</c:v>
                </c:pt>
                <c:pt idx="10">
                  <c:v>3.3306479454040527E-2</c:v>
                </c:pt>
                <c:pt idx="11">
                  <c:v>3.8666129112243648E-3</c:v>
                </c:pt>
                <c:pt idx="12">
                  <c:v>1.0477542877197271E-2</c:v>
                </c:pt>
                <c:pt idx="13">
                  <c:v>3.0546784400939941E-2</c:v>
                </c:pt>
                <c:pt idx="14">
                  <c:v>0.31551957130432129</c:v>
                </c:pt>
                <c:pt idx="15">
                  <c:v>0.1839999258518219</c:v>
                </c:pt>
                <c:pt idx="16">
                  <c:v>3.6880671977996833E-2</c:v>
                </c:pt>
                <c:pt idx="17">
                  <c:v>0.12962523102760309</c:v>
                </c:pt>
                <c:pt idx="18">
                  <c:v>0.51108700037002563</c:v>
                </c:pt>
                <c:pt idx="19">
                  <c:v>0.17791980504989621</c:v>
                </c:pt>
                <c:pt idx="20">
                  <c:v>0.14512905478477481</c:v>
                </c:pt>
                <c:pt idx="21">
                  <c:v>0.30150473117828369</c:v>
                </c:pt>
                <c:pt idx="22">
                  <c:v>0.3294815719127655</c:v>
                </c:pt>
                <c:pt idx="23">
                  <c:v>0.41941788792610168</c:v>
                </c:pt>
                <c:pt idx="24">
                  <c:v>8.140215277671814E-2</c:v>
                </c:pt>
                <c:pt idx="25">
                  <c:v>2.7038753032684331E-3</c:v>
                </c:pt>
                <c:pt idx="26">
                  <c:v>1.48143470287323E-2</c:v>
                </c:pt>
                <c:pt idx="27">
                  <c:v>0.25863233208656311</c:v>
                </c:pt>
                <c:pt idx="28">
                  <c:v>0.12191119790077209</c:v>
                </c:pt>
                <c:pt idx="29">
                  <c:v>0.19829609990119931</c:v>
                </c:pt>
                <c:pt idx="30">
                  <c:v>5.8262228965759277E-2</c:v>
                </c:pt>
                <c:pt idx="31">
                  <c:v>0.51046568155288696</c:v>
                </c:pt>
                <c:pt idx="32">
                  <c:v>0.32128149271011353</c:v>
                </c:pt>
                <c:pt idx="33">
                  <c:v>0.34456327557563782</c:v>
                </c:pt>
                <c:pt idx="34">
                  <c:v>0.78578466176986694</c:v>
                </c:pt>
                <c:pt idx="35">
                  <c:v>0.42878514528274542</c:v>
                </c:pt>
                <c:pt idx="36">
                  <c:v>0.2392243146896362</c:v>
                </c:pt>
                <c:pt idx="37">
                  <c:v>0.24365729093551641</c:v>
                </c:pt>
                <c:pt idx="38">
                  <c:v>2.4052441120147709E-2</c:v>
                </c:pt>
                <c:pt idx="39">
                  <c:v>0.72128266096115112</c:v>
                </c:pt>
                <c:pt idx="40">
                  <c:v>0.40389788150787348</c:v>
                </c:pt>
                <c:pt idx="41">
                  <c:v>0.34463834762573242</c:v>
                </c:pt>
                <c:pt idx="42">
                  <c:v>6.9337069988250732E-2</c:v>
                </c:pt>
                <c:pt idx="43">
                  <c:v>0.41010856628417969</c:v>
                </c:pt>
                <c:pt idx="44">
                  <c:v>0.45275843143463129</c:v>
                </c:pt>
                <c:pt idx="45">
                  <c:v>0.28325015306472778</c:v>
                </c:pt>
                <c:pt idx="46">
                  <c:v>0.39199739694595342</c:v>
                </c:pt>
                <c:pt idx="47">
                  <c:v>0.49549269676208502</c:v>
                </c:pt>
                <c:pt idx="48">
                  <c:v>0.15492939949035639</c:v>
                </c:pt>
                <c:pt idx="49">
                  <c:v>0.57096171379089355</c:v>
                </c:pt>
                <c:pt idx="50">
                  <c:v>2.5553196668624881E-2</c:v>
                </c:pt>
                <c:pt idx="51">
                  <c:v>3.9985835552215583E-2</c:v>
                </c:pt>
                <c:pt idx="52">
                  <c:v>0.134539395570755</c:v>
                </c:pt>
                <c:pt idx="53">
                  <c:v>0.41326415538787842</c:v>
                </c:pt>
                <c:pt idx="54">
                  <c:v>7.8786522150039673E-2</c:v>
                </c:pt>
                <c:pt idx="55">
                  <c:v>0.34770774841308588</c:v>
                </c:pt>
                <c:pt idx="56">
                  <c:v>0.2453864514827728</c:v>
                </c:pt>
                <c:pt idx="57">
                  <c:v>9.6647828817367554E-2</c:v>
                </c:pt>
                <c:pt idx="58">
                  <c:v>0.41052785515785217</c:v>
                </c:pt>
                <c:pt idx="59">
                  <c:v>0.57089895009994507</c:v>
                </c:pt>
                <c:pt idx="60">
                  <c:v>0.36453187465667719</c:v>
                </c:pt>
                <c:pt idx="61">
                  <c:v>0.32359153032302862</c:v>
                </c:pt>
                <c:pt idx="62">
                  <c:v>0.49325168132781982</c:v>
                </c:pt>
                <c:pt idx="63">
                  <c:v>0.1925826966762543</c:v>
                </c:pt>
                <c:pt idx="64">
                  <c:v>5.7472914457321167E-2</c:v>
                </c:pt>
                <c:pt idx="65">
                  <c:v>0.44715750217437739</c:v>
                </c:pt>
                <c:pt idx="66">
                  <c:v>0.50797933340072632</c:v>
                </c:pt>
                <c:pt idx="67">
                  <c:v>0.50335556268692017</c:v>
                </c:pt>
                <c:pt idx="68">
                  <c:v>0.38873693346977228</c:v>
                </c:pt>
                <c:pt idx="69">
                  <c:v>0.2829098105430603</c:v>
                </c:pt>
                <c:pt idx="70">
                  <c:v>0.1526413559913635</c:v>
                </c:pt>
                <c:pt idx="71">
                  <c:v>0.36827895045280462</c:v>
                </c:pt>
                <c:pt idx="72">
                  <c:v>5.3607344627380371E-2</c:v>
                </c:pt>
                <c:pt idx="73">
                  <c:v>0.13034501671791079</c:v>
                </c:pt>
                <c:pt idx="74">
                  <c:v>0.19787502288818359</c:v>
                </c:pt>
                <c:pt idx="75">
                  <c:v>0.18682560324668879</c:v>
                </c:pt>
                <c:pt idx="76">
                  <c:v>7.2270333766937256E-3</c:v>
                </c:pt>
                <c:pt idx="77">
                  <c:v>1.4681965112686161E-2</c:v>
                </c:pt>
                <c:pt idx="78">
                  <c:v>5.663764476776123E-2</c:v>
                </c:pt>
                <c:pt idx="79">
                  <c:v>0.66662073135375977</c:v>
                </c:pt>
                <c:pt idx="80">
                  <c:v>0.43314659595489502</c:v>
                </c:pt>
                <c:pt idx="81">
                  <c:v>0.20489269495010379</c:v>
                </c:pt>
                <c:pt idx="82">
                  <c:v>0.56950283050537109</c:v>
                </c:pt>
                <c:pt idx="83">
                  <c:v>0.57742780447006226</c:v>
                </c:pt>
                <c:pt idx="84">
                  <c:v>0.65257686376571655</c:v>
                </c:pt>
                <c:pt idx="85">
                  <c:v>0.59454542398452759</c:v>
                </c:pt>
                <c:pt idx="86">
                  <c:v>0.65281009674072266</c:v>
                </c:pt>
                <c:pt idx="87">
                  <c:v>2.3031830787658691E-3</c:v>
                </c:pt>
                <c:pt idx="88">
                  <c:v>0.1559589505195618</c:v>
                </c:pt>
                <c:pt idx="89">
                  <c:v>2.1325349807739261E-2</c:v>
                </c:pt>
                <c:pt idx="90">
                  <c:v>8.9830964803695679E-2</c:v>
                </c:pt>
                <c:pt idx="91">
                  <c:v>0.52580249309539795</c:v>
                </c:pt>
                <c:pt idx="92">
                  <c:v>0.33623266220092768</c:v>
                </c:pt>
                <c:pt idx="93">
                  <c:v>4.0031850337982178E-2</c:v>
                </c:pt>
                <c:pt idx="94">
                  <c:v>0.32312816381454468</c:v>
                </c:pt>
                <c:pt idx="95">
                  <c:v>0.12729799747467041</c:v>
                </c:pt>
                <c:pt idx="96">
                  <c:v>0.2394490838050842</c:v>
                </c:pt>
                <c:pt idx="97">
                  <c:v>0.53441619873046875</c:v>
                </c:pt>
                <c:pt idx="98">
                  <c:v>0.25382736325263983</c:v>
                </c:pt>
                <c:pt idx="99">
                  <c:v>8.3462655544281006E-2</c:v>
                </c:pt>
                <c:pt idx="100">
                  <c:v>0.74868905544281006</c:v>
                </c:pt>
                <c:pt idx="101">
                  <c:v>0.1093041002750397</c:v>
                </c:pt>
                <c:pt idx="102">
                  <c:v>1.0475099086761469E-2</c:v>
                </c:pt>
                <c:pt idx="103">
                  <c:v>2.9009640216827389E-2</c:v>
                </c:pt>
                <c:pt idx="104">
                  <c:v>6.4012467861175537E-2</c:v>
                </c:pt>
                <c:pt idx="105">
                  <c:v>9.7795426845550537E-2</c:v>
                </c:pt>
                <c:pt idx="106">
                  <c:v>0.3341788649559021</c:v>
                </c:pt>
                <c:pt idx="107">
                  <c:v>7.1848660707473755E-2</c:v>
                </c:pt>
                <c:pt idx="108">
                  <c:v>0.2497161328792572</c:v>
                </c:pt>
                <c:pt idx="109">
                  <c:v>0.45377311110496521</c:v>
                </c:pt>
                <c:pt idx="110">
                  <c:v>0.77598035335540771</c:v>
                </c:pt>
                <c:pt idx="111">
                  <c:v>1.4787286520004271E-2</c:v>
                </c:pt>
                <c:pt idx="112">
                  <c:v>0.6981959342956543</c:v>
                </c:pt>
                <c:pt idx="113">
                  <c:v>0.39175742864608759</c:v>
                </c:pt>
                <c:pt idx="114">
                  <c:v>1.91691517829895E-3</c:v>
                </c:pt>
                <c:pt idx="115">
                  <c:v>4.3320834636688232E-2</c:v>
                </c:pt>
                <c:pt idx="116">
                  <c:v>7.3186576366424561E-2</c:v>
                </c:pt>
                <c:pt idx="117">
                  <c:v>8.7737023830413818E-2</c:v>
                </c:pt>
                <c:pt idx="118">
                  <c:v>0.4851594865322113</c:v>
                </c:pt>
                <c:pt idx="119">
                  <c:v>0.40726137161254877</c:v>
                </c:pt>
                <c:pt idx="120">
                  <c:v>0.70674705505371094</c:v>
                </c:pt>
                <c:pt idx="121">
                  <c:v>0.37059074640274048</c:v>
                </c:pt>
                <c:pt idx="122">
                  <c:v>0.24406418204307559</c:v>
                </c:pt>
                <c:pt idx="123">
                  <c:v>8.2931220531463623E-3</c:v>
                </c:pt>
                <c:pt idx="124">
                  <c:v>0.43596383929252619</c:v>
                </c:pt>
                <c:pt idx="125">
                  <c:v>3.5851418972015381E-2</c:v>
                </c:pt>
                <c:pt idx="126">
                  <c:v>2.1626651287078862E-3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E-C14C-A98F-E83D9DF0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30</xdr:col>
      <xdr:colOff>260350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C817-7A32-184A-B6D9-FB244CE5A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116</xdr:row>
      <xdr:rowOff>38100</xdr:rowOff>
    </xdr:from>
    <xdr:to>
      <xdr:col>26</xdr:col>
      <xdr:colOff>736600</xdr:colOff>
      <xdr:row>143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95476-7D18-E34C-96D8-36152A9EB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114</xdr:row>
      <xdr:rowOff>0</xdr:rowOff>
    </xdr:from>
    <xdr:to>
      <xdr:col>16</xdr:col>
      <xdr:colOff>260350</xdr:colOff>
      <xdr:row>141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22677-2FCC-6749-9293-E42C3A93C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107950</xdr:colOff>
      <xdr:row>14</xdr:row>
      <xdr:rowOff>133350</xdr:rowOff>
    </xdr:from>
    <xdr:to>
      <xdr:col>43</xdr:col>
      <xdr:colOff>552450</xdr:colOff>
      <xdr:row>29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F3356-1427-6F4E-8163-82EFBB85F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116</xdr:row>
      <xdr:rowOff>38100</xdr:rowOff>
    </xdr:from>
    <xdr:to>
      <xdr:col>22</xdr:col>
      <xdr:colOff>88900</xdr:colOff>
      <xdr:row>153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4A5CE-6D53-FA4D-85BB-E5089D600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114</xdr:row>
      <xdr:rowOff>0</xdr:rowOff>
    </xdr:from>
    <xdr:to>
      <xdr:col>16</xdr:col>
      <xdr:colOff>260350</xdr:colOff>
      <xdr:row>141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B2AA6-D919-5D48-AB96-7241F780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412750</xdr:colOff>
      <xdr:row>15</xdr:row>
      <xdr:rowOff>31750</xdr:rowOff>
    </xdr:from>
    <xdr:to>
      <xdr:col>39</xdr:col>
      <xdr:colOff>31750</xdr:colOff>
      <xdr:row>29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2ABEB6-8244-2248-9477-A24040E22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116</xdr:row>
      <xdr:rowOff>12700</xdr:rowOff>
    </xdr:from>
    <xdr:to>
      <xdr:col>30</xdr:col>
      <xdr:colOff>88900</xdr:colOff>
      <xdr:row>157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4C88E1-4E84-7A49-B2AC-80E420D97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138</xdr:row>
      <xdr:rowOff>38100</xdr:rowOff>
    </xdr:from>
    <xdr:to>
      <xdr:col>26</xdr:col>
      <xdr:colOff>736600</xdr:colOff>
      <xdr:row>165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08DD4-EA33-1B4A-92B1-96049FD55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136</xdr:row>
      <xdr:rowOff>0</xdr:rowOff>
    </xdr:from>
    <xdr:to>
      <xdr:col>16</xdr:col>
      <xdr:colOff>260350</xdr:colOff>
      <xdr:row>163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7844-592F-894C-8C64-85530018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412750</xdr:colOff>
      <xdr:row>15</xdr:row>
      <xdr:rowOff>31750</xdr:rowOff>
    </xdr:from>
    <xdr:to>
      <xdr:col>39</xdr:col>
      <xdr:colOff>31750</xdr:colOff>
      <xdr:row>29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FB2D1-A2E5-E24B-9D3F-3694AC1AC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"/>
  <sheetViews>
    <sheetView topLeftCell="F1" workbookViewId="0">
      <selection activeCell="M14" sqref="M14"/>
    </sheetView>
  </sheetViews>
  <sheetFormatPr baseColWidth="10" defaultColWidth="8.83203125" defaultRowHeight="15" x14ac:dyDescent="0.2"/>
  <cols>
    <col min="13" max="13" width="11.83203125" bestFit="1" customWidth="1"/>
  </cols>
  <sheetData>
    <row r="1" spans="1:21" x14ac:dyDescent="0.2">
      <c r="B1" s="1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O1" s="4">
        <v>0.05</v>
      </c>
      <c r="P1" s="4">
        <v>0.1</v>
      </c>
      <c r="Q1" s="4">
        <v>0.15</v>
      </c>
      <c r="R1" s="4">
        <v>0.2</v>
      </c>
      <c r="S1" s="4">
        <v>0.25</v>
      </c>
      <c r="T1" s="4">
        <v>0.3</v>
      </c>
    </row>
    <row r="2" spans="1:21" x14ac:dyDescent="0.2">
      <c r="A2" s="1">
        <v>0</v>
      </c>
      <c r="B2">
        <v>0.41562888026237488</v>
      </c>
      <c r="C2">
        <v>0.24045836925506589</v>
      </c>
      <c r="D2">
        <v>0.3</v>
      </c>
      <c r="E2">
        <v>6.7568123340606689E-3</v>
      </c>
      <c r="F2">
        <v>0</v>
      </c>
      <c r="G2" t="s">
        <v>5</v>
      </c>
      <c r="K2">
        <v>8.4887027740478516E-2</v>
      </c>
      <c r="L2">
        <v>0</v>
      </c>
      <c r="M2">
        <f>(K2-L2)^2</f>
        <v>7.205807478612769E-3</v>
      </c>
      <c r="N2" s="2">
        <f>ABS(L2-K2)</f>
        <v>8.4887027740478516E-2</v>
      </c>
      <c r="O2" t="str">
        <f>IF(N2&lt;0.05,"YES","NO")</f>
        <v>NO</v>
      </c>
      <c r="P2" t="str">
        <f>IF(N2&lt;0.1,"YES","NO")</f>
        <v>YES</v>
      </c>
      <c r="Q2" t="str">
        <f>IF(N2&lt;0.15,"YES","NO")</f>
        <v>YES</v>
      </c>
      <c r="R2" t="str">
        <f>IF(N2&lt;0.2,"YES","NO")</f>
        <v>YES</v>
      </c>
      <c r="S2" t="str">
        <f>IF(N2&lt;0.25,"YES","NO")</f>
        <v>YES</v>
      </c>
      <c r="T2" t="str">
        <f>IF(N2&lt;0.3,"YES","NO")</f>
        <v>YES</v>
      </c>
      <c r="U2" t="str">
        <f>IF(N2&lt;0.5,"YES","NO")</f>
        <v>YES</v>
      </c>
    </row>
    <row r="3" spans="1:21" x14ac:dyDescent="0.2">
      <c r="A3" s="1">
        <v>1</v>
      </c>
      <c r="B3">
        <v>3.1273305416107178E-2</v>
      </c>
      <c r="C3">
        <v>1.4946043491363531E-2</v>
      </c>
      <c r="D3">
        <v>0</v>
      </c>
      <c r="E3">
        <v>0.27574723958969122</v>
      </c>
      <c r="F3">
        <v>0.28571428571428581</v>
      </c>
      <c r="G3" t="s">
        <v>6</v>
      </c>
      <c r="K3">
        <v>0.11852735280990601</v>
      </c>
      <c r="L3">
        <v>1.202795221204001E-2</v>
      </c>
      <c r="M3">
        <f t="shared" ref="M3:M12" si="0">(K3-L3)^2</f>
        <v>1.1342122327704741E-2</v>
      </c>
      <c r="N3" s="2">
        <f t="shared" ref="N3:N11" si="1">ABS(L3-K3)</f>
        <v>0.106499400597866</v>
      </c>
      <c r="O3" t="str">
        <f t="shared" ref="O3:O11" si="2">IF(N3&lt;0.05,"YES","NO")</f>
        <v>NO</v>
      </c>
      <c r="P3" t="str">
        <f t="shared" ref="P3:P11" si="3">IF(N3&lt;0.1,"YES","NO")</f>
        <v>NO</v>
      </c>
      <c r="Q3" t="str">
        <f t="shared" ref="Q3:Q11" si="4">IF(N3&lt;0.15,"YES","NO")</f>
        <v>YES</v>
      </c>
      <c r="R3" t="str">
        <f t="shared" ref="R3:R11" si="5">IF(N3&lt;0.2,"YES","NO")</f>
        <v>YES</v>
      </c>
      <c r="S3" t="str">
        <f t="shared" ref="S3:S11" si="6">IF(N3&lt;0.25,"YES","NO")</f>
        <v>YES</v>
      </c>
      <c r="T3" t="str">
        <f t="shared" ref="T3:T11" si="7">IF(N3&lt;0.3,"YES","NO")</f>
        <v>YES</v>
      </c>
      <c r="U3" t="str">
        <f t="shared" ref="U3:U10" si="8">IF(N3&lt;0.5,"YES","NO")</f>
        <v>YES</v>
      </c>
    </row>
    <row r="4" spans="1:21" x14ac:dyDescent="0.2">
      <c r="A4" s="1">
        <v>2</v>
      </c>
      <c r="B4">
        <v>0.9946143627166748</v>
      </c>
      <c r="C4">
        <v>0.99486923217773438</v>
      </c>
      <c r="D4">
        <v>1.55</v>
      </c>
      <c r="E4">
        <v>0.6470070481300354</v>
      </c>
      <c r="F4">
        <v>0.62</v>
      </c>
      <c r="G4" t="s">
        <v>7</v>
      </c>
      <c r="K4">
        <v>0.58787256479263306</v>
      </c>
      <c r="L4">
        <v>0.41129032258064507</v>
      </c>
      <c r="M4">
        <f t="shared" si="0"/>
        <v>3.118128826461319E-2</v>
      </c>
      <c r="N4" s="2">
        <f t="shared" si="1"/>
        <v>0.17658224221198798</v>
      </c>
      <c r="O4" t="str">
        <f t="shared" si="2"/>
        <v>NO</v>
      </c>
      <c r="P4" t="str">
        <f t="shared" si="3"/>
        <v>NO</v>
      </c>
      <c r="Q4" t="str">
        <f t="shared" si="4"/>
        <v>NO</v>
      </c>
      <c r="R4" t="str">
        <f t="shared" si="5"/>
        <v>YES</v>
      </c>
      <c r="S4" t="str">
        <f t="shared" si="6"/>
        <v>YES</v>
      </c>
      <c r="T4" t="str">
        <f t="shared" si="7"/>
        <v>YES</v>
      </c>
      <c r="U4" t="str">
        <f t="shared" si="8"/>
        <v>YES</v>
      </c>
    </row>
    <row r="5" spans="1:21" x14ac:dyDescent="0.2">
      <c r="A5" s="1">
        <v>3</v>
      </c>
      <c r="B5">
        <v>0.47835206985473627</v>
      </c>
      <c r="C5">
        <v>0.32022988796234131</v>
      </c>
      <c r="D5">
        <v>0.35000000000000009</v>
      </c>
      <c r="E5">
        <v>0.1716587245464325</v>
      </c>
      <c r="F5">
        <v>0.1333333333333333</v>
      </c>
      <c r="G5" t="s">
        <v>8</v>
      </c>
      <c r="K5">
        <v>0.13256919384002691</v>
      </c>
      <c r="L5">
        <v>0.24999999999999989</v>
      </c>
      <c r="M5">
        <f t="shared" si="0"/>
        <v>1.3789994235381147E-2</v>
      </c>
      <c r="N5" s="2">
        <f t="shared" si="1"/>
        <v>0.11743080615997298</v>
      </c>
      <c r="O5" t="str">
        <f t="shared" si="2"/>
        <v>NO</v>
      </c>
      <c r="P5" t="str">
        <f t="shared" si="3"/>
        <v>NO</v>
      </c>
      <c r="Q5" t="str">
        <f t="shared" si="4"/>
        <v>YES</v>
      </c>
      <c r="R5" t="str">
        <f t="shared" si="5"/>
        <v>YES</v>
      </c>
      <c r="S5" t="str">
        <f t="shared" si="6"/>
        <v>YES</v>
      </c>
      <c r="T5" t="str">
        <f t="shared" si="7"/>
        <v>YES</v>
      </c>
      <c r="U5" t="str">
        <f t="shared" si="8"/>
        <v>YES</v>
      </c>
    </row>
    <row r="6" spans="1:21" x14ac:dyDescent="0.2">
      <c r="A6" s="1">
        <v>4</v>
      </c>
      <c r="B6">
        <v>1.749932765960693E-2</v>
      </c>
      <c r="C6">
        <v>1.7215937376022339E-2</v>
      </c>
      <c r="D6">
        <v>0</v>
      </c>
      <c r="E6">
        <v>0.37317359447479248</v>
      </c>
      <c r="F6">
        <v>0.3600000000000001</v>
      </c>
      <c r="G6" t="s">
        <v>9</v>
      </c>
      <c r="K6">
        <v>9.5099329948425293E-2</v>
      </c>
      <c r="L6">
        <v>0</v>
      </c>
      <c r="M6">
        <f t="shared" si="0"/>
        <v>9.0438825566394598E-3</v>
      </c>
      <c r="N6" s="2">
        <f t="shared" si="1"/>
        <v>9.5099329948425293E-2</v>
      </c>
      <c r="O6" t="str">
        <f t="shared" si="2"/>
        <v>NO</v>
      </c>
      <c r="P6" t="str">
        <f t="shared" si="3"/>
        <v>YES</v>
      </c>
      <c r="Q6" t="str">
        <f t="shared" si="4"/>
        <v>YES</v>
      </c>
      <c r="R6" t="str">
        <f t="shared" si="5"/>
        <v>YES</v>
      </c>
      <c r="S6" t="str">
        <f t="shared" si="6"/>
        <v>YES</v>
      </c>
      <c r="T6" t="str">
        <f t="shared" si="7"/>
        <v>YES</v>
      </c>
      <c r="U6" t="str">
        <f t="shared" si="8"/>
        <v>YES</v>
      </c>
    </row>
    <row r="7" spans="1:21" x14ac:dyDescent="0.2">
      <c r="A7" s="1">
        <v>5</v>
      </c>
      <c r="B7">
        <v>0.45769104361534119</v>
      </c>
      <c r="C7">
        <v>0.33450770378112787</v>
      </c>
      <c r="D7">
        <v>0.3600000000000001</v>
      </c>
      <c r="E7">
        <v>0.175888866186142</v>
      </c>
      <c r="F7">
        <v>0.17</v>
      </c>
      <c r="G7" t="s">
        <v>10</v>
      </c>
      <c r="K7">
        <v>8.8240206241607666E-2</v>
      </c>
      <c r="L7">
        <v>0</v>
      </c>
      <c r="M7">
        <f t="shared" si="0"/>
        <v>7.7863339975614565E-3</v>
      </c>
      <c r="N7" s="2">
        <f t="shared" si="1"/>
        <v>8.8240206241607666E-2</v>
      </c>
      <c r="O7" t="str">
        <f t="shared" si="2"/>
        <v>NO</v>
      </c>
      <c r="P7" t="str">
        <f t="shared" si="3"/>
        <v>YES</v>
      </c>
      <c r="Q7" t="str">
        <f t="shared" si="4"/>
        <v>YES</v>
      </c>
      <c r="R7" t="str">
        <f t="shared" si="5"/>
        <v>YES</v>
      </c>
      <c r="S7" t="str">
        <f t="shared" si="6"/>
        <v>YES</v>
      </c>
      <c r="T7" t="str">
        <f t="shared" si="7"/>
        <v>YES</v>
      </c>
      <c r="U7" t="str">
        <f t="shared" si="8"/>
        <v>YES</v>
      </c>
    </row>
    <row r="8" spans="1:21" x14ac:dyDescent="0.2">
      <c r="A8" s="1">
        <v>6</v>
      </c>
      <c r="B8">
        <v>4.420161247253418E-3</v>
      </c>
      <c r="C8">
        <v>4.7832131385803223E-3</v>
      </c>
      <c r="D8">
        <v>0</v>
      </c>
      <c r="E8">
        <v>1.6267001628875729E-2</v>
      </c>
      <c r="F8">
        <v>0</v>
      </c>
      <c r="G8" t="s">
        <v>11</v>
      </c>
      <c r="K8">
        <v>0.57470250129699707</v>
      </c>
      <c r="L8">
        <v>0.95</v>
      </c>
      <c r="M8">
        <f t="shared" si="0"/>
        <v>0.14084821253273044</v>
      </c>
      <c r="N8" s="2">
        <f t="shared" si="1"/>
        <v>0.37529749870300289</v>
      </c>
      <c r="O8" t="str">
        <f t="shared" si="2"/>
        <v>NO</v>
      </c>
      <c r="P8" t="str">
        <f t="shared" si="3"/>
        <v>NO</v>
      </c>
      <c r="Q8" t="str">
        <f t="shared" si="4"/>
        <v>NO</v>
      </c>
      <c r="R8" t="str">
        <f t="shared" si="5"/>
        <v>NO</v>
      </c>
      <c r="S8" t="str">
        <f t="shared" si="6"/>
        <v>NO</v>
      </c>
      <c r="T8" t="str">
        <f t="shared" si="7"/>
        <v>NO</v>
      </c>
      <c r="U8" t="str">
        <f t="shared" si="8"/>
        <v>YES</v>
      </c>
    </row>
    <row r="9" spans="1:21" x14ac:dyDescent="0.2">
      <c r="A9" s="1">
        <v>7</v>
      </c>
      <c r="B9">
        <v>0.99690043926239014</v>
      </c>
      <c r="C9">
        <v>0.99863100051879883</v>
      </c>
      <c r="D9">
        <v>1.35</v>
      </c>
      <c r="E9">
        <v>4.5151114463806152E-3</v>
      </c>
      <c r="F9">
        <v>0</v>
      </c>
      <c r="G9" t="s">
        <v>12</v>
      </c>
      <c r="K9">
        <v>9.7954541444778442E-2</v>
      </c>
      <c r="L9">
        <v>8.2730093071354781E-3</v>
      </c>
      <c r="M9">
        <f t="shared" si="0"/>
        <v>8.0427772065550865E-3</v>
      </c>
      <c r="N9" s="2">
        <f t="shared" si="1"/>
        <v>8.9681532137642961E-2</v>
      </c>
      <c r="O9" t="str">
        <f t="shared" si="2"/>
        <v>NO</v>
      </c>
      <c r="P9" t="str">
        <f t="shared" si="3"/>
        <v>YES</v>
      </c>
      <c r="Q9" t="str">
        <f t="shared" si="4"/>
        <v>YES</v>
      </c>
      <c r="R9" t="str">
        <f t="shared" si="5"/>
        <v>YES</v>
      </c>
      <c r="S9" t="str">
        <f t="shared" si="6"/>
        <v>YES</v>
      </c>
      <c r="T9" t="str">
        <f t="shared" si="7"/>
        <v>YES</v>
      </c>
      <c r="U9" t="str">
        <f t="shared" si="8"/>
        <v>YES</v>
      </c>
    </row>
    <row r="10" spans="1:21" x14ac:dyDescent="0.2">
      <c r="A10" s="1">
        <v>8</v>
      </c>
      <c r="B10">
        <v>0.45930638909339899</v>
      </c>
      <c r="C10">
        <v>0.29053962230682367</v>
      </c>
      <c r="D10">
        <v>0.38947368421052642</v>
      </c>
      <c r="E10">
        <v>0.26758071780204767</v>
      </c>
      <c r="F10">
        <v>0.36499999999999999</v>
      </c>
      <c r="G10" t="s">
        <v>13</v>
      </c>
      <c r="K10">
        <v>0.38401472568511957</v>
      </c>
      <c r="L10">
        <v>0</v>
      </c>
      <c r="M10">
        <f t="shared" si="0"/>
        <v>0.14746730954301762</v>
      </c>
      <c r="N10" s="2">
        <f t="shared" si="1"/>
        <v>0.38401472568511957</v>
      </c>
      <c r="O10" t="str">
        <f t="shared" si="2"/>
        <v>NO</v>
      </c>
      <c r="P10" t="str">
        <f t="shared" si="3"/>
        <v>NO</v>
      </c>
      <c r="Q10" t="str">
        <f t="shared" si="4"/>
        <v>NO</v>
      </c>
      <c r="R10" t="str">
        <f t="shared" si="5"/>
        <v>NO</v>
      </c>
      <c r="S10" t="str">
        <f t="shared" si="6"/>
        <v>NO</v>
      </c>
      <c r="T10" t="str">
        <f t="shared" si="7"/>
        <v>NO</v>
      </c>
      <c r="U10" t="str">
        <f t="shared" si="8"/>
        <v>YES</v>
      </c>
    </row>
    <row r="11" spans="1:21" x14ac:dyDescent="0.2">
      <c r="A11" s="1">
        <v>9</v>
      </c>
      <c r="B11">
        <v>0.68632602691650391</v>
      </c>
      <c r="C11">
        <v>0.52440613508224487</v>
      </c>
      <c r="D11">
        <v>0.62</v>
      </c>
      <c r="E11">
        <v>0.3693777322769165</v>
      </c>
      <c r="F11">
        <v>0.36974789915966388</v>
      </c>
      <c r="G11" t="s">
        <v>14</v>
      </c>
      <c r="K11">
        <v>8.5121415555477142E-2</v>
      </c>
      <c r="L11">
        <v>0</v>
      </c>
      <c r="M11">
        <f t="shared" si="0"/>
        <v>7.245655386168226E-3</v>
      </c>
      <c r="N11" s="2">
        <f t="shared" si="1"/>
        <v>8.5121415555477142E-2</v>
      </c>
      <c r="O11" t="str">
        <f t="shared" si="2"/>
        <v>NO</v>
      </c>
      <c r="P11" t="str">
        <f t="shared" si="3"/>
        <v>YES</v>
      </c>
      <c r="Q11" t="str">
        <f t="shared" si="4"/>
        <v>YES</v>
      </c>
      <c r="R11" t="str">
        <f t="shared" si="5"/>
        <v>YES</v>
      </c>
      <c r="S11" t="str">
        <f t="shared" si="6"/>
        <v>YES</v>
      </c>
      <c r="T11" t="str">
        <f t="shared" si="7"/>
        <v>YES</v>
      </c>
      <c r="U11" t="str">
        <f>IF(N11&lt;0.5,"YES","NO")</f>
        <v>YES</v>
      </c>
    </row>
    <row r="12" spans="1:21" x14ac:dyDescent="0.2">
      <c r="A12" s="1">
        <v>10</v>
      </c>
      <c r="B12">
        <v>1.7508238554000851E-2</v>
      </c>
      <c r="C12">
        <v>1.227951049804688E-2</v>
      </c>
      <c r="D12">
        <v>0</v>
      </c>
      <c r="E12">
        <v>0.17092075943946841</v>
      </c>
      <c r="F12">
        <v>0.1699999999999999</v>
      </c>
      <c r="G12" t="s">
        <v>15</v>
      </c>
      <c r="M12">
        <f t="shared" si="0"/>
        <v>0</v>
      </c>
      <c r="N12" s="2"/>
    </row>
    <row r="13" spans="1:21" x14ac:dyDescent="0.2">
      <c r="A13" s="1">
        <v>11</v>
      </c>
      <c r="B13">
        <v>0.1145399510860443</v>
      </c>
      <c r="C13">
        <v>5.2959799766540527E-2</v>
      </c>
      <c r="D13">
        <v>7.8167115902965101E-2</v>
      </c>
      <c r="G13" t="s">
        <v>16</v>
      </c>
      <c r="M13" s="3">
        <f>SUM(M2:M12)/10</f>
        <v>3.839533835289842E-2</v>
      </c>
      <c r="O13">
        <f>COUNTIFS(O2:O11,"YES")</f>
        <v>0</v>
      </c>
      <c r="P13">
        <f t="shared" ref="P13:U13" si="9">COUNTIFS(P2:P11,"YES")</f>
        <v>5</v>
      </c>
      <c r="Q13">
        <f t="shared" si="9"/>
        <v>7</v>
      </c>
      <c r="R13">
        <f t="shared" si="9"/>
        <v>8</v>
      </c>
      <c r="S13">
        <f t="shared" si="9"/>
        <v>8</v>
      </c>
      <c r="T13">
        <f t="shared" si="9"/>
        <v>8</v>
      </c>
      <c r="U13">
        <f t="shared" si="9"/>
        <v>10</v>
      </c>
    </row>
    <row r="14" spans="1:21" x14ac:dyDescent="0.2">
      <c r="A14" s="1">
        <v>12</v>
      </c>
      <c r="B14">
        <v>0.45254108309745789</v>
      </c>
      <c r="C14">
        <v>0.25831896066665649</v>
      </c>
      <c r="D14">
        <v>0.375</v>
      </c>
      <c r="G14" t="s">
        <v>17</v>
      </c>
      <c r="M14">
        <f>COUNT(M2:M11)</f>
        <v>10</v>
      </c>
      <c r="O14" s="2">
        <f>O13/$M$14</f>
        <v>0</v>
      </c>
      <c r="P14" s="2">
        <f t="shared" ref="P14:U14" si="10">P13/$M$14</f>
        <v>0.5</v>
      </c>
      <c r="Q14" s="2">
        <f t="shared" si="10"/>
        <v>0.7</v>
      </c>
      <c r="R14" s="2">
        <f t="shared" si="10"/>
        <v>0.8</v>
      </c>
      <c r="S14" s="2">
        <f t="shared" si="10"/>
        <v>0.8</v>
      </c>
      <c r="T14" s="2">
        <f t="shared" si="10"/>
        <v>0.8</v>
      </c>
      <c r="U14" s="2">
        <f t="shared" si="10"/>
        <v>1</v>
      </c>
    </row>
    <row r="15" spans="1:21" x14ac:dyDescent="0.2">
      <c r="A15" s="1">
        <v>13</v>
      </c>
      <c r="B15">
        <v>0.98517870903015137</v>
      </c>
      <c r="C15">
        <v>0.42689362168312073</v>
      </c>
      <c r="D15">
        <v>0.95</v>
      </c>
      <c r="G15" t="s">
        <v>18</v>
      </c>
    </row>
    <row r="16" spans="1:21" x14ac:dyDescent="0.2">
      <c r="A16" s="1">
        <v>14</v>
      </c>
      <c r="B16">
        <v>0.32558450102806091</v>
      </c>
      <c r="C16">
        <v>0.20743811130523679</v>
      </c>
      <c r="D16">
        <v>0.24999999999999989</v>
      </c>
      <c r="G16" t="s">
        <v>19</v>
      </c>
    </row>
    <row r="17" spans="1:20" x14ac:dyDescent="0.2">
      <c r="A17" s="1">
        <v>15</v>
      </c>
      <c r="B17">
        <v>0.7112162709236145</v>
      </c>
      <c r="C17">
        <v>0.50920099020004272</v>
      </c>
      <c r="D17">
        <v>0.50000000000000011</v>
      </c>
      <c r="G17" t="s">
        <v>20</v>
      </c>
      <c r="O17" s="4">
        <v>0.05</v>
      </c>
      <c r="P17" s="4">
        <v>0.1</v>
      </c>
      <c r="Q17" s="4">
        <v>0.15</v>
      </c>
      <c r="R17" s="4">
        <v>0.2</v>
      </c>
      <c r="S17" s="4">
        <v>0.25</v>
      </c>
      <c r="T17" s="4">
        <v>0.3</v>
      </c>
    </row>
    <row r="18" spans="1:20" x14ac:dyDescent="0.2">
      <c r="A18" s="1">
        <v>16</v>
      </c>
      <c r="B18">
        <v>2.7453571557998661E-2</v>
      </c>
      <c r="C18">
        <v>2.346771955490112E-2</v>
      </c>
      <c r="D18">
        <v>7.8947368421052558E-2</v>
      </c>
      <c r="G18" t="s">
        <v>21</v>
      </c>
      <c r="K18">
        <v>0</v>
      </c>
      <c r="L18">
        <f>21.5%</f>
        <v>0.215</v>
      </c>
      <c r="M18">
        <f>(K18-L18)^2</f>
        <v>4.6224999999999995E-2</v>
      </c>
      <c r="N18" s="2">
        <f>ABS(L18-K18)</f>
        <v>0.215</v>
      </c>
      <c r="O18" t="str">
        <f>IF(N18&lt;0.05,"YES","NO")</f>
        <v>NO</v>
      </c>
      <c r="P18" t="str">
        <f>IF(N18&lt;0.1,"YES","NO")</f>
        <v>NO</v>
      </c>
      <c r="Q18" t="str">
        <f>IF(N18&lt;0.15,"YES","NO")</f>
        <v>NO</v>
      </c>
      <c r="R18" t="str">
        <f>IF(N18&lt;0.2,"YES","NO")</f>
        <v>NO</v>
      </c>
      <c r="S18" t="str">
        <f>IF(N18&lt;0.25,"YES","NO")</f>
        <v>YES</v>
      </c>
      <c r="T18" t="str">
        <f>IF(N18&lt;0.3,"YES","NO")</f>
        <v>YES</v>
      </c>
    </row>
    <row r="19" spans="1:20" x14ac:dyDescent="0.2">
      <c r="A19" s="1">
        <v>17</v>
      </c>
      <c r="B19">
        <v>4.252779483795166E-2</v>
      </c>
      <c r="C19">
        <v>2.7161091566085819E-2</v>
      </c>
      <c r="D19">
        <v>5.5423594615994602E-3</v>
      </c>
      <c r="G19" t="s">
        <v>22</v>
      </c>
      <c r="K19">
        <v>1.202795221204001E-2</v>
      </c>
      <c r="L19">
        <f t="shared" ref="L19:L70" si="11">21.5%</f>
        <v>0.215</v>
      </c>
      <c r="M19">
        <f t="shared" ref="M19:M27" si="12">(K19-L19)^2</f>
        <v>4.1197652183237912E-2</v>
      </c>
      <c r="N19" s="2">
        <f t="shared" ref="N19:N70" si="13">ABS(L19-K19)</f>
        <v>0.20297204778795999</v>
      </c>
      <c r="O19" t="str">
        <f t="shared" ref="O19:O27" si="14">IF(N19&lt;0.05,"YES","NO")</f>
        <v>NO</v>
      </c>
      <c r="P19" t="str">
        <f t="shared" ref="P19:P27" si="15">IF(N19&lt;0.1,"YES","NO")</f>
        <v>NO</v>
      </c>
      <c r="Q19" t="str">
        <f t="shared" ref="Q19:Q27" si="16">IF(N19&lt;0.15,"YES","NO")</f>
        <v>NO</v>
      </c>
      <c r="R19" t="str">
        <f t="shared" ref="R19:R27" si="17">IF(N19&lt;0.2,"YES","NO")</f>
        <v>NO</v>
      </c>
      <c r="S19" t="str">
        <f t="shared" ref="S19:S27" si="18">IF(N19&lt;0.25,"YES","NO")</f>
        <v>YES</v>
      </c>
      <c r="T19" t="str">
        <f t="shared" ref="T19:T27" si="19">IF(N19&lt;0.3,"YES","NO")</f>
        <v>YES</v>
      </c>
    </row>
    <row r="20" spans="1:20" x14ac:dyDescent="0.2">
      <c r="A20" s="1">
        <v>18</v>
      </c>
      <c r="B20">
        <v>6.0795068740844727E-2</v>
      </c>
      <c r="C20">
        <v>2.1443068981170651E-2</v>
      </c>
      <c r="D20">
        <v>0</v>
      </c>
      <c r="G20" t="s">
        <v>23</v>
      </c>
      <c r="K20">
        <v>0.41129032258064507</v>
      </c>
      <c r="L20">
        <f t="shared" si="11"/>
        <v>0.215</v>
      </c>
      <c r="M20">
        <f t="shared" si="12"/>
        <v>3.8529890738813702E-2</v>
      </c>
      <c r="N20" s="2">
        <f t="shared" si="13"/>
        <v>0.19629032258064508</v>
      </c>
      <c r="O20" t="str">
        <f t="shared" si="14"/>
        <v>NO</v>
      </c>
      <c r="P20" t="str">
        <f t="shared" si="15"/>
        <v>NO</v>
      </c>
      <c r="Q20" t="str">
        <f t="shared" si="16"/>
        <v>NO</v>
      </c>
      <c r="R20" t="str">
        <f t="shared" si="17"/>
        <v>YES</v>
      </c>
      <c r="S20" t="str">
        <f t="shared" si="18"/>
        <v>YES</v>
      </c>
      <c r="T20" t="str">
        <f t="shared" si="19"/>
        <v>YES</v>
      </c>
    </row>
    <row r="21" spans="1:20" x14ac:dyDescent="0.2">
      <c r="A21" s="1">
        <v>19</v>
      </c>
      <c r="B21">
        <v>0.23109570145606989</v>
      </c>
      <c r="C21">
        <v>9.6842139959335327E-2</v>
      </c>
      <c r="D21">
        <v>0.14285714285714279</v>
      </c>
      <c r="G21" t="s">
        <v>24</v>
      </c>
      <c r="K21">
        <v>0.24999999999999989</v>
      </c>
      <c r="L21">
        <f t="shared" si="11"/>
        <v>0.215</v>
      </c>
      <c r="M21">
        <f t="shared" si="12"/>
        <v>1.2249999999999924E-3</v>
      </c>
      <c r="N21" s="2">
        <f t="shared" si="13"/>
        <v>3.4999999999999892E-2</v>
      </c>
      <c r="O21" t="str">
        <f t="shared" si="14"/>
        <v>YES</v>
      </c>
      <c r="P21" t="str">
        <f t="shared" si="15"/>
        <v>YES</v>
      </c>
      <c r="Q21" t="str">
        <f t="shared" si="16"/>
        <v>YES</v>
      </c>
      <c r="R21" t="str">
        <f t="shared" si="17"/>
        <v>YES</v>
      </c>
      <c r="S21" t="str">
        <f t="shared" si="18"/>
        <v>YES</v>
      </c>
      <c r="T21" t="str">
        <f t="shared" si="19"/>
        <v>YES</v>
      </c>
    </row>
    <row r="22" spans="1:20" x14ac:dyDescent="0.2">
      <c r="A22" s="1">
        <v>20</v>
      </c>
      <c r="B22">
        <v>0.23069232702255249</v>
      </c>
      <c r="C22">
        <v>0.1366349458694458</v>
      </c>
      <c r="D22">
        <v>0.17647058823529421</v>
      </c>
      <c r="G22" t="s">
        <v>25</v>
      </c>
      <c r="K22">
        <v>0</v>
      </c>
      <c r="L22">
        <f t="shared" si="11"/>
        <v>0.215</v>
      </c>
      <c r="M22">
        <f t="shared" si="12"/>
        <v>4.6224999999999995E-2</v>
      </c>
      <c r="N22" s="2">
        <f t="shared" si="13"/>
        <v>0.215</v>
      </c>
      <c r="O22" t="str">
        <f t="shared" si="14"/>
        <v>NO</v>
      </c>
      <c r="P22" t="str">
        <f t="shared" si="15"/>
        <v>NO</v>
      </c>
      <c r="Q22" t="str">
        <f t="shared" si="16"/>
        <v>NO</v>
      </c>
      <c r="R22" t="str">
        <f t="shared" si="17"/>
        <v>NO</v>
      </c>
      <c r="S22" t="str">
        <f t="shared" si="18"/>
        <v>YES</v>
      </c>
      <c r="T22" t="str">
        <f t="shared" si="19"/>
        <v>YES</v>
      </c>
    </row>
    <row r="23" spans="1:20" x14ac:dyDescent="0.2">
      <c r="A23" s="1">
        <v>21</v>
      </c>
      <c r="B23">
        <v>3.2464742660522461E-2</v>
      </c>
      <c r="C23">
        <v>4.5401483774185181E-2</v>
      </c>
      <c r="D23">
        <v>0</v>
      </c>
      <c r="G23" t="s">
        <v>26</v>
      </c>
      <c r="K23">
        <v>0</v>
      </c>
      <c r="L23">
        <f t="shared" si="11"/>
        <v>0.215</v>
      </c>
      <c r="M23">
        <f t="shared" si="12"/>
        <v>4.6224999999999995E-2</v>
      </c>
      <c r="N23" s="2">
        <f t="shared" si="13"/>
        <v>0.215</v>
      </c>
      <c r="O23" t="str">
        <f t="shared" si="14"/>
        <v>NO</v>
      </c>
      <c r="P23" t="str">
        <f t="shared" si="15"/>
        <v>NO</v>
      </c>
      <c r="Q23" t="str">
        <f t="shared" si="16"/>
        <v>NO</v>
      </c>
      <c r="R23" t="str">
        <f t="shared" si="17"/>
        <v>NO</v>
      </c>
      <c r="S23" t="str">
        <f t="shared" si="18"/>
        <v>YES</v>
      </c>
      <c r="T23" t="str">
        <f t="shared" si="19"/>
        <v>YES</v>
      </c>
    </row>
    <row r="24" spans="1:20" x14ac:dyDescent="0.2">
      <c r="A24" s="1">
        <v>22</v>
      </c>
      <c r="B24">
        <v>8.583483099937439E-2</v>
      </c>
      <c r="C24">
        <v>4.1546463966369629E-2</v>
      </c>
      <c r="D24">
        <v>6.0000000000000053E-2</v>
      </c>
      <c r="G24" t="s">
        <v>27</v>
      </c>
      <c r="K24">
        <v>0.95</v>
      </c>
      <c r="L24">
        <f t="shared" si="11"/>
        <v>0.215</v>
      </c>
      <c r="M24">
        <f t="shared" si="12"/>
        <v>0.54022499999999996</v>
      </c>
      <c r="N24" s="2">
        <f t="shared" si="13"/>
        <v>0.73499999999999999</v>
      </c>
      <c r="O24" t="str">
        <f t="shared" si="14"/>
        <v>NO</v>
      </c>
      <c r="P24" t="str">
        <f t="shared" si="15"/>
        <v>NO</v>
      </c>
      <c r="Q24" t="str">
        <f t="shared" si="16"/>
        <v>NO</v>
      </c>
      <c r="R24" t="str">
        <f t="shared" si="17"/>
        <v>NO</v>
      </c>
      <c r="S24" t="str">
        <f t="shared" si="18"/>
        <v>NO</v>
      </c>
      <c r="T24" t="str">
        <f t="shared" si="19"/>
        <v>NO</v>
      </c>
    </row>
    <row r="25" spans="1:20" x14ac:dyDescent="0.2">
      <c r="A25" s="1">
        <v>23</v>
      </c>
      <c r="B25">
        <v>8.5694760084152222E-2</v>
      </c>
      <c r="C25">
        <v>5.3381681442260742E-2</v>
      </c>
      <c r="D25">
        <v>-3.3333333333333333E-2</v>
      </c>
      <c r="G25" t="s">
        <v>28</v>
      </c>
      <c r="K25">
        <v>8.2730093071354781E-3</v>
      </c>
      <c r="L25">
        <f t="shared" si="11"/>
        <v>0.215</v>
      </c>
      <c r="M25">
        <f t="shared" si="12"/>
        <v>4.2736048680927695E-2</v>
      </c>
      <c r="N25" s="2">
        <f t="shared" si="13"/>
        <v>0.20672699069286452</v>
      </c>
      <c r="O25" t="str">
        <f t="shared" si="14"/>
        <v>NO</v>
      </c>
      <c r="P25" t="str">
        <f t="shared" si="15"/>
        <v>NO</v>
      </c>
      <c r="Q25" t="str">
        <f t="shared" si="16"/>
        <v>NO</v>
      </c>
      <c r="R25" t="str">
        <f t="shared" si="17"/>
        <v>NO</v>
      </c>
      <c r="S25" t="str">
        <f t="shared" si="18"/>
        <v>YES</v>
      </c>
      <c r="T25" t="str">
        <f t="shared" si="19"/>
        <v>YES</v>
      </c>
    </row>
    <row r="26" spans="1:20" x14ac:dyDescent="0.2">
      <c r="A26" s="1">
        <v>24</v>
      </c>
      <c r="B26">
        <v>0.52638059854507446</v>
      </c>
      <c r="C26">
        <v>0.43080151081085211</v>
      </c>
      <c r="D26">
        <v>0.57000000000000028</v>
      </c>
      <c r="G26" t="s">
        <v>29</v>
      </c>
      <c r="K26">
        <v>0</v>
      </c>
      <c r="L26">
        <f t="shared" si="11"/>
        <v>0.215</v>
      </c>
      <c r="M26">
        <f t="shared" si="12"/>
        <v>4.6224999999999995E-2</v>
      </c>
      <c r="N26" s="2">
        <f t="shared" si="13"/>
        <v>0.215</v>
      </c>
      <c r="O26" t="str">
        <f t="shared" si="14"/>
        <v>NO</v>
      </c>
      <c r="P26" t="str">
        <f t="shared" si="15"/>
        <v>NO</v>
      </c>
      <c r="Q26" t="str">
        <f t="shared" si="16"/>
        <v>NO</v>
      </c>
      <c r="R26" t="str">
        <f t="shared" si="17"/>
        <v>NO</v>
      </c>
      <c r="S26" t="str">
        <f t="shared" si="18"/>
        <v>YES</v>
      </c>
      <c r="T26" t="str">
        <f t="shared" si="19"/>
        <v>YES</v>
      </c>
    </row>
    <row r="27" spans="1:20" x14ac:dyDescent="0.2">
      <c r="A27" s="1">
        <v>25</v>
      </c>
      <c r="B27">
        <v>0.99924349784851074</v>
      </c>
      <c r="C27">
        <v>0.99819034337997437</v>
      </c>
      <c r="D27">
        <v>1.32</v>
      </c>
      <c r="G27" t="s">
        <v>30</v>
      </c>
      <c r="K27">
        <v>0</v>
      </c>
      <c r="L27">
        <f t="shared" si="11"/>
        <v>0.215</v>
      </c>
      <c r="M27">
        <f t="shared" si="12"/>
        <v>4.6224999999999995E-2</v>
      </c>
      <c r="N27" s="2">
        <f t="shared" si="13"/>
        <v>0.215</v>
      </c>
      <c r="O27" t="str">
        <f t="shared" si="14"/>
        <v>NO</v>
      </c>
      <c r="P27" t="str">
        <f t="shared" si="15"/>
        <v>NO</v>
      </c>
      <c r="Q27" t="str">
        <f t="shared" si="16"/>
        <v>NO</v>
      </c>
      <c r="R27" t="str">
        <f t="shared" si="17"/>
        <v>NO</v>
      </c>
      <c r="S27" t="str">
        <f t="shared" si="18"/>
        <v>YES</v>
      </c>
      <c r="T27" t="str">
        <f t="shared" si="19"/>
        <v>YES</v>
      </c>
    </row>
    <row r="28" spans="1:20" x14ac:dyDescent="0.2">
      <c r="A28" s="1">
        <v>26</v>
      </c>
      <c r="B28">
        <v>0.998177170753479</v>
      </c>
      <c r="C28">
        <v>0.99313032627105713</v>
      </c>
      <c r="D28">
        <v>1.35</v>
      </c>
      <c r="G28" t="s">
        <v>31</v>
      </c>
      <c r="K28">
        <v>0.38461538461538458</v>
      </c>
      <c r="L28">
        <f t="shared" si="11"/>
        <v>0.215</v>
      </c>
      <c r="M28">
        <v>0.62230610847473145</v>
      </c>
      <c r="N28" s="2">
        <f t="shared" si="13"/>
        <v>0.16961538461538458</v>
      </c>
    </row>
    <row r="29" spans="1:20" x14ac:dyDescent="0.2">
      <c r="A29" s="1">
        <v>27</v>
      </c>
      <c r="B29">
        <v>0.26642027497291559</v>
      </c>
      <c r="C29">
        <v>0.14243054389953611</v>
      </c>
      <c r="D29">
        <v>7.5000000000000067E-2</v>
      </c>
      <c r="G29" t="s">
        <v>32</v>
      </c>
      <c r="K29">
        <v>0.73684210526315785</v>
      </c>
      <c r="L29">
        <f t="shared" si="11"/>
        <v>0.215</v>
      </c>
      <c r="M29">
        <v>0.63030856847763062</v>
      </c>
      <c r="N29" s="2">
        <f t="shared" si="13"/>
        <v>0.52184210526315788</v>
      </c>
    </row>
    <row r="30" spans="1:20" x14ac:dyDescent="0.2">
      <c r="A30" s="1">
        <v>28</v>
      </c>
      <c r="B30">
        <v>0.99777472019195557</v>
      </c>
      <c r="C30">
        <v>0.99799305200576782</v>
      </c>
      <c r="D30">
        <v>1.166666666666667</v>
      </c>
      <c r="G30" t="s">
        <v>33</v>
      </c>
      <c r="K30">
        <v>0.1333333333333335</v>
      </c>
      <c r="L30">
        <f t="shared" si="11"/>
        <v>0.215</v>
      </c>
      <c r="M30">
        <v>7.1038931608200073E-2</v>
      </c>
      <c r="N30" s="2">
        <f t="shared" si="13"/>
        <v>8.1666666666666499E-2</v>
      </c>
    </row>
    <row r="31" spans="1:20" x14ac:dyDescent="0.2">
      <c r="A31" s="1">
        <v>29</v>
      </c>
      <c r="B31">
        <v>0.22465068101882929</v>
      </c>
      <c r="C31">
        <v>0.11076003313064579</v>
      </c>
      <c r="D31">
        <v>0.1199999999999999</v>
      </c>
      <c r="G31" t="s">
        <v>34</v>
      </c>
      <c r="K31">
        <v>0.3</v>
      </c>
      <c r="L31">
        <f t="shared" si="11"/>
        <v>0.215</v>
      </c>
      <c r="M31">
        <v>0.441672682762146</v>
      </c>
      <c r="N31" s="2">
        <f t="shared" si="13"/>
        <v>8.4999999999999992E-2</v>
      </c>
    </row>
    <row r="32" spans="1:20" x14ac:dyDescent="0.2">
      <c r="A32" s="1">
        <v>30</v>
      </c>
      <c r="B32">
        <v>0.40155339241027832</v>
      </c>
      <c r="C32">
        <v>0.28795862197875982</v>
      </c>
      <c r="D32">
        <v>0.33000000000000013</v>
      </c>
      <c r="G32" t="s">
        <v>35</v>
      </c>
      <c r="K32">
        <v>0</v>
      </c>
      <c r="L32">
        <f t="shared" si="11"/>
        <v>0.215</v>
      </c>
      <c r="M32">
        <v>9.8162263631820679E-2</v>
      </c>
      <c r="N32" s="2">
        <f t="shared" si="13"/>
        <v>0.215</v>
      </c>
    </row>
    <row r="33" spans="1:14" x14ac:dyDescent="0.2">
      <c r="A33" s="1">
        <v>31</v>
      </c>
      <c r="B33">
        <v>0.26669377088546747</v>
      </c>
      <c r="C33">
        <v>0.14670908451080319</v>
      </c>
      <c r="D33">
        <v>0.1924686192468619</v>
      </c>
      <c r="G33" t="s">
        <v>36</v>
      </c>
      <c r="K33">
        <v>8.1541882876204168E-3</v>
      </c>
      <c r="L33">
        <f t="shared" si="11"/>
        <v>0.215</v>
      </c>
      <c r="M33">
        <v>7.1023851633071899E-2</v>
      </c>
      <c r="N33" s="2">
        <f t="shared" si="13"/>
        <v>0.20684581171237959</v>
      </c>
    </row>
    <row r="34" spans="1:14" x14ac:dyDescent="0.2">
      <c r="A34" s="1">
        <v>32</v>
      </c>
      <c r="B34">
        <v>0.93543541431427002</v>
      </c>
      <c r="C34">
        <v>0.92079603672027588</v>
      </c>
      <c r="D34">
        <v>0.94871794871794868</v>
      </c>
      <c r="G34" t="s">
        <v>37</v>
      </c>
      <c r="K34">
        <v>0</v>
      </c>
      <c r="L34">
        <f t="shared" si="11"/>
        <v>0.215</v>
      </c>
      <c r="M34">
        <v>0.39073154330253601</v>
      </c>
      <c r="N34" s="2">
        <f t="shared" si="13"/>
        <v>0.215</v>
      </c>
    </row>
    <row r="35" spans="1:14" x14ac:dyDescent="0.2">
      <c r="A35" s="1">
        <v>33</v>
      </c>
      <c r="B35">
        <v>0.89259588718414307</v>
      </c>
      <c r="C35">
        <v>0.78452056646347046</v>
      </c>
      <c r="D35">
        <v>0.85</v>
      </c>
      <c r="G35" t="s">
        <v>38</v>
      </c>
      <c r="K35">
        <v>-0.1290322580645161</v>
      </c>
      <c r="L35">
        <f t="shared" si="11"/>
        <v>0.215</v>
      </c>
      <c r="M35">
        <v>6.6500067710876465E-2</v>
      </c>
      <c r="N35" s="2">
        <f t="shared" si="13"/>
        <v>0.34403225806451609</v>
      </c>
    </row>
    <row r="36" spans="1:14" x14ac:dyDescent="0.2">
      <c r="A36" s="1">
        <v>34</v>
      </c>
      <c r="B36">
        <v>0.63154304027557373</v>
      </c>
      <c r="C36">
        <v>0.41567271947860718</v>
      </c>
      <c r="D36">
        <v>0.47826086956521752</v>
      </c>
      <c r="G36" t="s">
        <v>39</v>
      </c>
      <c r="K36">
        <v>0.24999999999999989</v>
      </c>
      <c r="L36">
        <f t="shared" si="11"/>
        <v>0.215</v>
      </c>
      <c r="M36">
        <v>0.58005762100219727</v>
      </c>
      <c r="N36" s="2">
        <f t="shared" si="13"/>
        <v>3.4999999999999892E-2</v>
      </c>
    </row>
    <row r="37" spans="1:14" x14ac:dyDescent="0.2">
      <c r="A37" s="1">
        <v>35</v>
      </c>
      <c r="B37">
        <v>0.31191372871398931</v>
      </c>
      <c r="C37">
        <v>0.26346355676651001</v>
      </c>
      <c r="D37">
        <v>0.24999999999999989</v>
      </c>
      <c r="G37" t="s">
        <v>40</v>
      </c>
      <c r="K37">
        <v>0.57000000000000028</v>
      </c>
      <c r="L37">
        <f t="shared" si="11"/>
        <v>0.215</v>
      </c>
      <c r="M37">
        <v>0.53785920143127441</v>
      </c>
      <c r="N37" s="2">
        <f t="shared" si="13"/>
        <v>0.35500000000000032</v>
      </c>
    </row>
    <row r="38" spans="1:14" x14ac:dyDescent="0.2">
      <c r="A38" s="1">
        <v>36</v>
      </c>
      <c r="B38">
        <v>0.9224473237991333</v>
      </c>
      <c r="C38">
        <v>0.90318453311920166</v>
      </c>
      <c r="D38">
        <v>0.98</v>
      </c>
      <c r="G38" t="s">
        <v>41</v>
      </c>
      <c r="K38">
        <v>0</v>
      </c>
      <c r="L38">
        <f t="shared" si="11"/>
        <v>0.215</v>
      </c>
      <c r="M38">
        <v>9.1882713139057159E-2</v>
      </c>
      <c r="N38" s="2">
        <f t="shared" si="13"/>
        <v>0.215</v>
      </c>
    </row>
    <row r="39" spans="1:14" x14ac:dyDescent="0.2">
      <c r="A39" s="1">
        <v>37</v>
      </c>
      <c r="B39">
        <v>0.46721631288528442</v>
      </c>
      <c r="C39">
        <v>0.2978472113609314</v>
      </c>
      <c r="D39">
        <v>0.38888888888888878</v>
      </c>
      <c r="G39" t="s">
        <v>42</v>
      </c>
      <c r="K39">
        <v>7.6923076923076997E-2</v>
      </c>
      <c r="L39">
        <f t="shared" si="11"/>
        <v>0.215</v>
      </c>
      <c r="M39">
        <v>7.0105671882629395E-2</v>
      </c>
      <c r="N39" s="2">
        <f t="shared" si="13"/>
        <v>0.13807692307692299</v>
      </c>
    </row>
    <row r="40" spans="1:14" x14ac:dyDescent="0.2">
      <c r="A40" s="1">
        <v>38</v>
      </c>
      <c r="B40">
        <v>0.93547344207763672</v>
      </c>
      <c r="C40">
        <v>0.84266102313995361</v>
      </c>
      <c r="D40">
        <v>0.8500000000000002</v>
      </c>
      <c r="G40" t="s">
        <v>43</v>
      </c>
      <c r="K40">
        <v>0.1399999999999999</v>
      </c>
      <c r="L40">
        <f t="shared" si="11"/>
        <v>0.215</v>
      </c>
      <c r="M40">
        <v>0.52472013235092163</v>
      </c>
      <c r="N40" s="2">
        <f t="shared" si="13"/>
        <v>7.5000000000000094E-2</v>
      </c>
    </row>
    <row r="41" spans="1:14" x14ac:dyDescent="0.2">
      <c r="A41" s="1">
        <v>39</v>
      </c>
      <c r="B41">
        <v>9.9012553691864014E-3</v>
      </c>
      <c r="C41">
        <v>1.1237859725952151E-3</v>
      </c>
      <c r="D41">
        <v>8.1541882876204168E-3</v>
      </c>
      <c r="G41" t="s">
        <v>44</v>
      </c>
      <c r="K41">
        <v>0.3076923076923076</v>
      </c>
      <c r="L41">
        <f t="shared" si="11"/>
        <v>0.215</v>
      </c>
      <c r="M41">
        <v>0.45511737465858459</v>
      </c>
      <c r="N41" s="2">
        <f t="shared" si="13"/>
        <v>9.2692307692307602E-2</v>
      </c>
    </row>
    <row r="42" spans="1:14" x14ac:dyDescent="0.2">
      <c r="A42" s="1">
        <v>40</v>
      </c>
      <c r="B42">
        <v>4.1307896375656128E-2</v>
      </c>
      <c r="C42">
        <v>3.5075753927230828E-2</v>
      </c>
      <c r="D42">
        <v>7.6923076923076997E-2</v>
      </c>
      <c r="G42" t="s">
        <v>45</v>
      </c>
      <c r="K42">
        <v>8.3333333333333412E-2</v>
      </c>
      <c r="L42">
        <f t="shared" si="11"/>
        <v>0.215</v>
      </c>
      <c r="M42">
        <v>0.37027937173843378</v>
      </c>
      <c r="N42" s="2">
        <f t="shared" si="13"/>
        <v>0.1316666666666666</v>
      </c>
    </row>
    <row r="43" spans="1:14" x14ac:dyDescent="0.2">
      <c r="A43" s="1">
        <v>41</v>
      </c>
      <c r="B43">
        <v>0.41373464465141302</v>
      </c>
      <c r="C43">
        <v>0.26558125019073492</v>
      </c>
      <c r="D43">
        <v>0.3235294117647059</v>
      </c>
      <c r="G43" t="s">
        <v>46</v>
      </c>
      <c r="K43">
        <v>1.32</v>
      </c>
      <c r="L43">
        <f t="shared" si="11"/>
        <v>0.215</v>
      </c>
      <c r="M43">
        <v>0.52472424507141113</v>
      </c>
      <c r="N43" s="2">
        <f t="shared" si="13"/>
        <v>1.105</v>
      </c>
    </row>
    <row r="44" spans="1:14" x14ac:dyDescent="0.2">
      <c r="A44" s="1">
        <v>42</v>
      </c>
      <c r="B44">
        <v>0.37075930833816528</v>
      </c>
      <c r="C44">
        <v>0.23181381821632391</v>
      </c>
      <c r="D44">
        <v>0.32352941176470579</v>
      </c>
      <c r="G44" t="s">
        <v>47</v>
      </c>
      <c r="K44">
        <v>0.60000000000000009</v>
      </c>
      <c r="L44">
        <f t="shared" si="11"/>
        <v>0.215</v>
      </c>
      <c r="M44">
        <v>0.43492212891578669</v>
      </c>
      <c r="N44" s="2">
        <f t="shared" si="13"/>
        <v>0.38500000000000012</v>
      </c>
    </row>
    <row r="45" spans="1:14" x14ac:dyDescent="0.2">
      <c r="A45" s="1">
        <v>43</v>
      </c>
      <c r="B45">
        <v>4.7071874141693124E-3</v>
      </c>
      <c r="C45">
        <v>3.9559900760650626E-3</v>
      </c>
      <c r="D45">
        <v>0</v>
      </c>
      <c r="G45" t="s">
        <v>48</v>
      </c>
      <c r="K45">
        <v>0.35000000000000009</v>
      </c>
      <c r="L45">
        <f t="shared" si="11"/>
        <v>0.215</v>
      </c>
      <c r="M45">
        <v>9.591376781463623E-2</v>
      </c>
      <c r="N45" s="2">
        <f t="shared" si="13"/>
        <v>0.13500000000000009</v>
      </c>
    </row>
    <row r="46" spans="1:14" x14ac:dyDescent="0.2">
      <c r="A46" s="1">
        <v>44</v>
      </c>
      <c r="B46">
        <v>0.2150397598743439</v>
      </c>
      <c r="C46">
        <v>0.1521109342575073</v>
      </c>
      <c r="D46">
        <v>0.17</v>
      </c>
      <c r="G46" t="s">
        <v>49</v>
      </c>
      <c r="K46">
        <v>0</v>
      </c>
      <c r="L46">
        <f t="shared" si="11"/>
        <v>0.215</v>
      </c>
      <c r="M46">
        <v>8.220335841178894E-2</v>
      </c>
      <c r="N46" s="2">
        <f t="shared" si="13"/>
        <v>0.215</v>
      </c>
    </row>
    <row r="47" spans="1:14" x14ac:dyDescent="0.2">
      <c r="A47" s="1">
        <v>45</v>
      </c>
      <c r="B47">
        <v>0.1027025580406189</v>
      </c>
      <c r="C47">
        <v>0.2020953893661499</v>
      </c>
      <c r="D47">
        <v>0.2</v>
      </c>
      <c r="G47" t="s">
        <v>50</v>
      </c>
      <c r="K47">
        <v>0.375</v>
      </c>
      <c r="L47">
        <f t="shared" si="11"/>
        <v>0.215</v>
      </c>
      <c r="M47">
        <v>0.28465309739112848</v>
      </c>
      <c r="N47" s="2">
        <f t="shared" si="13"/>
        <v>0.16</v>
      </c>
    </row>
    <row r="48" spans="1:14" x14ac:dyDescent="0.2">
      <c r="A48" s="1">
        <v>46</v>
      </c>
      <c r="B48">
        <v>0.37958759069442749</v>
      </c>
      <c r="C48">
        <v>0.23381879925727839</v>
      </c>
      <c r="D48">
        <v>0.28571428571428581</v>
      </c>
      <c r="G48" t="s">
        <v>51</v>
      </c>
      <c r="K48">
        <v>0</v>
      </c>
      <c r="L48">
        <f t="shared" si="11"/>
        <v>0.215</v>
      </c>
      <c r="M48">
        <v>6.7680977284908295E-2</v>
      </c>
      <c r="N48" s="2">
        <f t="shared" si="13"/>
        <v>0.215</v>
      </c>
    </row>
    <row r="49" spans="1:14" x14ac:dyDescent="0.2">
      <c r="A49" s="1">
        <v>47</v>
      </c>
      <c r="B49">
        <v>0.36931216716766357</v>
      </c>
      <c r="C49">
        <v>0.1992332935333252</v>
      </c>
      <c r="D49">
        <v>0.13333333333333319</v>
      </c>
      <c r="G49" t="s">
        <v>52</v>
      </c>
      <c r="K49">
        <v>0</v>
      </c>
      <c r="L49">
        <f t="shared" si="11"/>
        <v>0.215</v>
      </c>
      <c r="M49">
        <v>5.924437940120697E-2</v>
      </c>
      <c r="N49" s="2">
        <f t="shared" si="13"/>
        <v>0.215</v>
      </c>
    </row>
    <row r="50" spans="1:14" x14ac:dyDescent="0.2">
      <c r="A50" s="1">
        <v>48</v>
      </c>
      <c r="B50">
        <v>0.20759496092796331</v>
      </c>
      <c r="C50">
        <v>0.12281379103660579</v>
      </c>
      <c r="D50">
        <v>0.1333333333333333</v>
      </c>
      <c r="G50" t="s">
        <v>53</v>
      </c>
      <c r="K50">
        <v>4.3999999999999997E-2</v>
      </c>
      <c r="L50">
        <f t="shared" si="11"/>
        <v>0.215</v>
      </c>
      <c r="M50">
        <v>7.9327195882797241E-2</v>
      </c>
      <c r="N50" s="2">
        <f t="shared" si="13"/>
        <v>0.17099999999999999</v>
      </c>
    </row>
    <row r="51" spans="1:14" x14ac:dyDescent="0.2">
      <c r="A51" s="1">
        <v>49</v>
      </c>
      <c r="B51">
        <v>0.19956207275390619</v>
      </c>
      <c r="C51">
        <v>8.9305669069290161E-2</v>
      </c>
      <c r="D51">
        <v>0.13333333333333339</v>
      </c>
      <c r="G51" t="s">
        <v>54</v>
      </c>
      <c r="K51">
        <v>0</v>
      </c>
      <c r="L51">
        <f t="shared" si="11"/>
        <v>0.215</v>
      </c>
      <c r="M51">
        <v>6.2401086091995239E-2</v>
      </c>
      <c r="N51" s="2">
        <f t="shared" si="13"/>
        <v>0.215</v>
      </c>
    </row>
    <row r="52" spans="1:14" x14ac:dyDescent="0.2">
      <c r="A52" s="1">
        <v>50</v>
      </c>
      <c r="B52">
        <v>0.190660685300827</v>
      </c>
      <c r="C52">
        <v>7.5883567333221436E-2</v>
      </c>
      <c r="D52">
        <v>0.1333333333333335</v>
      </c>
      <c r="G52" t="s">
        <v>55</v>
      </c>
      <c r="K52">
        <v>0.95</v>
      </c>
      <c r="L52">
        <f t="shared" si="11"/>
        <v>0.215</v>
      </c>
      <c r="M52">
        <v>0.56817471981048584</v>
      </c>
      <c r="N52" s="2">
        <f t="shared" si="13"/>
        <v>0.73499999999999999</v>
      </c>
    </row>
    <row r="53" spans="1:14" x14ac:dyDescent="0.2">
      <c r="A53" s="1">
        <v>51</v>
      </c>
      <c r="B53">
        <v>0.78485697507858276</v>
      </c>
      <c r="C53">
        <v>0.72488772869110107</v>
      </c>
      <c r="D53">
        <v>0.73684210526315785</v>
      </c>
      <c r="G53" t="s">
        <v>56</v>
      </c>
      <c r="K53">
        <v>1.32</v>
      </c>
      <c r="L53">
        <f t="shared" si="11"/>
        <v>0.215</v>
      </c>
      <c r="M53">
        <v>0.57040584087371826</v>
      </c>
      <c r="N53" s="2">
        <f t="shared" si="13"/>
        <v>1.105</v>
      </c>
    </row>
    <row r="54" spans="1:14" x14ac:dyDescent="0.2">
      <c r="A54" s="1">
        <v>52</v>
      </c>
      <c r="B54">
        <v>1.616793870925903E-2</v>
      </c>
      <c r="C54">
        <v>4.2671740055084229E-2</v>
      </c>
      <c r="D54">
        <v>8.2730093071354781E-3</v>
      </c>
      <c r="G54" t="s">
        <v>57</v>
      </c>
      <c r="K54">
        <v>0.47882352941176459</v>
      </c>
      <c r="L54">
        <f t="shared" si="11"/>
        <v>0.215</v>
      </c>
      <c r="M54">
        <v>6.4333170652389526E-2</v>
      </c>
      <c r="N54" s="2">
        <f t="shared" si="13"/>
        <v>0.26382352941176457</v>
      </c>
    </row>
    <row r="55" spans="1:14" x14ac:dyDescent="0.2">
      <c r="A55" s="1">
        <v>53</v>
      </c>
      <c r="B55">
        <v>0.1970477104187012</v>
      </c>
      <c r="C55">
        <v>7.8568309545516968E-2</v>
      </c>
      <c r="D55">
        <v>0.1000000000000001</v>
      </c>
      <c r="G55" t="s">
        <v>58</v>
      </c>
      <c r="K55">
        <v>0.36499999999999999</v>
      </c>
      <c r="L55">
        <f t="shared" si="11"/>
        <v>0.215</v>
      </c>
      <c r="M55">
        <v>0.16463598608970639</v>
      </c>
      <c r="N55" s="2">
        <f t="shared" si="13"/>
        <v>0.15</v>
      </c>
    </row>
    <row r="56" spans="1:14" x14ac:dyDescent="0.2">
      <c r="A56" s="1">
        <v>54</v>
      </c>
      <c r="B56">
        <v>7.9092174768447876E-2</v>
      </c>
      <c r="C56">
        <v>3.2777339220046997E-2</v>
      </c>
      <c r="D56">
        <v>0</v>
      </c>
      <c r="G56" t="s">
        <v>59</v>
      </c>
      <c r="K56">
        <v>4.0869565217391379E-2</v>
      </c>
      <c r="L56">
        <f t="shared" si="11"/>
        <v>0.215</v>
      </c>
      <c r="M56">
        <v>7.364460825920105E-2</v>
      </c>
      <c r="N56" s="2">
        <f t="shared" si="13"/>
        <v>0.17413043478260862</v>
      </c>
    </row>
    <row r="57" spans="1:14" x14ac:dyDescent="0.2">
      <c r="A57" s="1">
        <v>55</v>
      </c>
      <c r="B57">
        <v>0.1012819707393646</v>
      </c>
      <c r="C57">
        <v>5.6922793388366699E-2</v>
      </c>
      <c r="D57">
        <v>7.7972709551656985E-2</v>
      </c>
      <c r="G57" t="s">
        <v>60</v>
      </c>
      <c r="K57">
        <v>-0.1290322580645161</v>
      </c>
      <c r="L57">
        <f t="shared" si="11"/>
        <v>0.215</v>
      </c>
      <c r="M57">
        <v>6.1051130294799798E-2</v>
      </c>
      <c r="N57" s="2">
        <f t="shared" si="13"/>
        <v>0.34403225806451609</v>
      </c>
    </row>
    <row r="58" spans="1:14" x14ac:dyDescent="0.2">
      <c r="A58" s="1">
        <v>56</v>
      </c>
      <c r="B58">
        <v>2.4425238370895389E-2</v>
      </c>
      <c r="C58">
        <v>2.4718701839447021E-2</v>
      </c>
      <c r="D58">
        <v>-5.4166666666666627E-2</v>
      </c>
      <c r="G58" t="s">
        <v>61</v>
      </c>
      <c r="K58">
        <v>0.98</v>
      </c>
      <c r="L58">
        <f t="shared" si="11"/>
        <v>0.215</v>
      </c>
      <c r="M58">
        <v>0.41148760914802551</v>
      </c>
      <c r="N58" s="2">
        <f t="shared" si="13"/>
        <v>0.76500000000000001</v>
      </c>
    </row>
    <row r="59" spans="1:14" x14ac:dyDescent="0.2">
      <c r="A59" s="1">
        <v>57</v>
      </c>
      <c r="B59">
        <v>0.38334470987319952</v>
      </c>
      <c r="C59">
        <v>0.1808631420135498</v>
      </c>
      <c r="D59">
        <v>0.36499999999999999</v>
      </c>
      <c r="G59" t="s">
        <v>62</v>
      </c>
      <c r="K59">
        <v>0.47826086956521752</v>
      </c>
      <c r="L59">
        <f t="shared" si="11"/>
        <v>0.215</v>
      </c>
      <c r="M59">
        <v>0.19689288735389709</v>
      </c>
      <c r="N59" s="2">
        <f t="shared" si="13"/>
        <v>0.26326086956521755</v>
      </c>
    </row>
    <row r="60" spans="1:14" x14ac:dyDescent="0.2">
      <c r="A60" s="1">
        <v>58</v>
      </c>
      <c r="B60">
        <v>4.5384407043457031E-2</v>
      </c>
      <c r="C60">
        <v>7.6378583908081046E-3</v>
      </c>
      <c r="D60">
        <v>0</v>
      </c>
      <c r="G60" t="s">
        <v>63</v>
      </c>
      <c r="K60">
        <v>0.31099999999999989</v>
      </c>
      <c r="L60">
        <f t="shared" si="11"/>
        <v>0.215</v>
      </c>
      <c r="M60">
        <v>0.11825213581323619</v>
      </c>
      <c r="N60" s="2">
        <f t="shared" si="13"/>
        <v>9.5999999999999891E-2</v>
      </c>
    </row>
    <row r="61" spans="1:14" x14ac:dyDescent="0.2">
      <c r="A61" s="1">
        <v>59</v>
      </c>
      <c r="B61">
        <v>0.54787206649780273</v>
      </c>
      <c r="C61">
        <v>0.3794998824596405</v>
      </c>
      <c r="D61">
        <v>0.47882352941176459</v>
      </c>
      <c r="G61" t="s">
        <v>64</v>
      </c>
      <c r="K61">
        <v>0</v>
      </c>
      <c r="L61">
        <f t="shared" si="11"/>
        <v>0.215</v>
      </c>
      <c r="M61">
        <v>8.4887027740478516E-2</v>
      </c>
      <c r="N61" s="2">
        <f t="shared" si="13"/>
        <v>0.215</v>
      </c>
    </row>
    <row r="62" spans="1:14" x14ac:dyDescent="0.2">
      <c r="A62" s="1">
        <v>60</v>
      </c>
      <c r="B62">
        <v>0.38665199279785162</v>
      </c>
      <c r="C62">
        <v>0.30384707450866699</v>
      </c>
      <c r="D62">
        <v>0.33333333333333331</v>
      </c>
      <c r="G62" t="s">
        <v>65</v>
      </c>
      <c r="K62">
        <v>1.202795221204001E-2</v>
      </c>
      <c r="L62">
        <f t="shared" si="11"/>
        <v>0.215</v>
      </c>
      <c r="M62">
        <v>0.11852735280990601</v>
      </c>
      <c r="N62" s="2">
        <f t="shared" si="13"/>
        <v>0.20297204778795999</v>
      </c>
    </row>
    <row r="63" spans="1:14" x14ac:dyDescent="0.2">
      <c r="A63" s="1">
        <v>61</v>
      </c>
      <c r="B63">
        <v>0.6902434229850769</v>
      </c>
      <c r="C63">
        <v>0.59288126230239868</v>
      </c>
      <c r="D63">
        <v>0.60000000000000009</v>
      </c>
      <c r="G63" t="s">
        <v>66</v>
      </c>
      <c r="K63">
        <v>0.41129032258064507</v>
      </c>
      <c r="L63">
        <f t="shared" si="11"/>
        <v>0.215</v>
      </c>
      <c r="M63">
        <v>0.58787256479263306</v>
      </c>
      <c r="N63" s="2">
        <f t="shared" si="13"/>
        <v>0.19629032258064508</v>
      </c>
    </row>
    <row r="64" spans="1:14" x14ac:dyDescent="0.2">
      <c r="A64" s="1">
        <v>62</v>
      </c>
      <c r="B64">
        <v>3.4689545631408691E-2</v>
      </c>
      <c r="C64">
        <v>1.7165213823318481E-2</v>
      </c>
      <c r="D64">
        <v>0</v>
      </c>
      <c r="G64" t="s">
        <v>67</v>
      </c>
      <c r="K64">
        <v>0.24999999999999989</v>
      </c>
      <c r="L64">
        <f t="shared" si="11"/>
        <v>0.215</v>
      </c>
      <c r="M64">
        <v>0.13256919384002691</v>
      </c>
      <c r="N64" s="2">
        <f t="shared" si="13"/>
        <v>3.4999999999999892E-2</v>
      </c>
    </row>
    <row r="65" spans="1:14" x14ac:dyDescent="0.2">
      <c r="A65" s="1">
        <v>63</v>
      </c>
      <c r="B65">
        <v>5.8699846267700204E-3</v>
      </c>
      <c r="C65">
        <v>8.8468194007873535E-4</v>
      </c>
      <c r="D65">
        <v>0</v>
      </c>
      <c r="G65" t="s">
        <v>68</v>
      </c>
      <c r="K65">
        <v>0</v>
      </c>
      <c r="L65">
        <f t="shared" si="11"/>
        <v>0.215</v>
      </c>
      <c r="M65">
        <v>9.5099329948425293E-2</v>
      </c>
      <c r="N65" s="2">
        <f t="shared" si="13"/>
        <v>0.215</v>
      </c>
    </row>
    <row r="66" spans="1:14" x14ac:dyDescent="0.2">
      <c r="A66" s="1">
        <v>64</v>
      </c>
      <c r="B66">
        <v>3.0010581016540531E-2</v>
      </c>
      <c r="C66">
        <v>1.558956503868103E-2</v>
      </c>
      <c r="D66">
        <v>0</v>
      </c>
      <c r="G66" t="s">
        <v>69</v>
      </c>
      <c r="K66">
        <v>0</v>
      </c>
      <c r="L66">
        <f t="shared" si="11"/>
        <v>0.215</v>
      </c>
      <c r="M66">
        <v>8.8240206241607666E-2</v>
      </c>
      <c r="N66" s="2">
        <f t="shared" si="13"/>
        <v>0.215</v>
      </c>
    </row>
    <row r="67" spans="1:14" x14ac:dyDescent="0.2">
      <c r="A67" s="1">
        <v>65</v>
      </c>
      <c r="B67">
        <v>0.50296103954315186</v>
      </c>
      <c r="C67">
        <v>0.37192285060882568</v>
      </c>
      <c r="D67">
        <v>0.38461538461538458</v>
      </c>
      <c r="G67" t="s">
        <v>70</v>
      </c>
      <c r="K67">
        <v>0.95</v>
      </c>
      <c r="L67">
        <f t="shared" si="11"/>
        <v>0.215</v>
      </c>
      <c r="M67">
        <v>0.57470250129699707</v>
      </c>
      <c r="N67" s="2">
        <f t="shared" si="13"/>
        <v>0.73499999999999999</v>
      </c>
    </row>
    <row r="68" spans="1:14" x14ac:dyDescent="0.2">
      <c r="A68" s="1">
        <v>66</v>
      </c>
      <c r="B68">
        <v>0.50102126598358154</v>
      </c>
      <c r="C68">
        <v>0.29219633340835571</v>
      </c>
      <c r="D68">
        <v>0.38461538461538458</v>
      </c>
      <c r="G68" t="s">
        <v>71</v>
      </c>
      <c r="K68">
        <v>8.2730093071354781E-3</v>
      </c>
      <c r="L68">
        <f t="shared" si="11"/>
        <v>0.215</v>
      </c>
      <c r="M68">
        <v>9.7954541444778442E-2</v>
      </c>
      <c r="N68" s="2">
        <f t="shared" si="13"/>
        <v>0.20672699069286452</v>
      </c>
    </row>
    <row r="69" spans="1:14" x14ac:dyDescent="0.2">
      <c r="A69" s="1">
        <v>67</v>
      </c>
      <c r="B69">
        <v>0.48125240206718439</v>
      </c>
      <c r="C69">
        <v>0.99046432971954346</v>
      </c>
      <c r="D69">
        <v>0.41129032258064507</v>
      </c>
      <c r="G69" t="s">
        <v>72</v>
      </c>
      <c r="K69">
        <v>0</v>
      </c>
      <c r="L69">
        <f t="shared" si="11"/>
        <v>0.215</v>
      </c>
      <c r="M69">
        <v>0.38401472568511957</v>
      </c>
      <c r="N69" s="2">
        <f t="shared" si="13"/>
        <v>0.215</v>
      </c>
    </row>
    <row r="70" spans="1:14" x14ac:dyDescent="0.2">
      <c r="A70" s="1">
        <v>68</v>
      </c>
      <c r="B70">
        <v>0.35270410776138311</v>
      </c>
      <c r="C70">
        <v>0.22752177715301511</v>
      </c>
      <c r="D70">
        <v>0.24999999999999989</v>
      </c>
      <c r="G70" t="s">
        <v>73</v>
      </c>
      <c r="K70">
        <v>0</v>
      </c>
      <c r="L70">
        <f t="shared" si="11"/>
        <v>0.215</v>
      </c>
      <c r="M70">
        <v>8.5121415555477142E-2</v>
      </c>
      <c r="N70" s="2">
        <f t="shared" si="13"/>
        <v>0.215</v>
      </c>
    </row>
    <row r="71" spans="1:14" x14ac:dyDescent="0.2">
      <c r="A71" s="1">
        <v>69</v>
      </c>
      <c r="B71">
        <v>0.55311828851699829</v>
      </c>
      <c r="C71">
        <v>0.44731530547142029</v>
      </c>
      <c r="D71">
        <v>0.43487858719646799</v>
      </c>
      <c r="G71" t="s">
        <v>74</v>
      </c>
    </row>
    <row r="72" spans="1:14" x14ac:dyDescent="0.2">
      <c r="A72" s="1">
        <v>70</v>
      </c>
      <c r="B72">
        <v>0.97072786092758179</v>
      </c>
      <c r="C72">
        <v>0.95220041275024414</v>
      </c>
      <c r="D72">
        <v>0.97138314785373603</v>
      </c>
      <c r="G72" t="s">
        <v>75</v>
      </c>
    </row>
    <row r="73" spans="1:14" x14ac:dyDescent="0.2">
      <c r="A73" s="1">
        <v>71</v>
      </c>
      <c r="B73">
        <v>0.1236064732074738</v>
      </c>
      <c r="C73">
        <v>6.0921549797058112E-2</v>
      </c>
      <c r="D73">
        <v>7.1428571428571494E-2</v>
      </c>
      <c r="G73" t="s">
        <v>76</v>
      </c>
    </row>
    <row r="74" spans="1:14" x14ac:dyDescent="0.2">
      <c r="A74" s="1">
        <v>72</v>
      </c>
      <c r="B74">
        <v>4.2736470699310303E-2</v>
      </c>
      <c r="C74">
        <v>1.0819911956787109E-2</v>
      </c>
      <c r="D74">
        <v>4.1841004184099521E-3</v>
      </c>
      <c r="G74" t="s">
        <v>77</v>
      </c>
    </row>
    <row r="75" spans="1:14" x14ac:dyDescent="0.2">
      <c r="A75" s="1">
        <v>73</v>
      </c>
      <c r="B75">
        <v>3.0732393264770511E-2</v>
      </c>
      <c r="C75">
        <v>0.33206745982170099</v>
      </c>
      <c r="D75">
        <v>0</v>
      </c>
      <c r="G75" t="s">
        <v>78</v>
      </c>
    </row>
    <row r="76" spans="1:14" x14ac:dyDescent="0.2">
      <c r="A76" s="1">
        <v>74</v>
      </c>
      <c r="B76">
        <v>0.3884943425655365</v>
      </c>
      <c r="C76">
        <v>0.21972557902336121</v>
      </c>
      <c r="D76">
        <v>0.25384615384615372</v>
      </c>
      <c r="G76" t="s">
        <v>79</v>
      </c>
    </row>
    <row r="77" spans="1:14" x14ac:dyDescent="0.2">
      <c r="A77" s="1">
        <v>75</v>
      </c>
      <c r="B77">
        <v>0.46837019920349121</v>
      </c>
      <c r="C77">
        <v>0.36517935991287231</v>
      </c>
      <c r="D77">
        <v>0.36974789915966388</v>
      </c>
      <c r="G77" t="s">
        <v>80</v>
      </c>
    </row>
    <row r="78" spans="1:14" x14ac:dyDescent="0.2">
      <c r="A78" s="1">
        <v>76</v>
      </c>
      <c r="B78">
        <v>0.29892084002494812</v>
      </c>
      <c r="C78">
        <v>0.22353449463844299</v>
      </c>
      <c r="D78">
        <v>0.24</v>
      </c>
      <c r="G78" t="s">
        <v>81</v>
      </c>
    </row>
    <row r="79" spans="1:14" x14ac:dyDescent="0.2">
      <c r="A79" s="1">
        <v>77</v>
      </c>
      <c r="B79">
        <v>0.41313362121582031</v>
      </c>
      <c r="C79">
        <v>0.2512633204460144</v>
      </c>
      <c r="D79">
        <v>0.275528416</v>
      </c>
      <c r="G79" t="s">
        <v>82</v>
      </c>
    </row>
    <row r="80" spans="1:14" x14ac:dyDescent="0.2">
      <c r="A80" s="1">
        <v>78</v>
      </c>
      <c r="B80">
        <v>0.38855788111686712</v>
      </c>
      <c r="C80">
        <v>0.27706384658813482</v>
      </c>
      <c r="D80">
        <v>0.34408602150537632</v>
      </c>
      <c r="G80" t="s">
        <v>83</v>
      </c>
    </row>
    <row r="81" spans="1:7" x14ac:dyDescent="0.2">
      <c r="A81" s="1">
        <v>79</v>
      </c>
      <c r="B81">
        <v>0.15524846315383911</v>
      </c>
      <c r="C81">
        <v>5.4491132497787483E-2</v>
      </c>
      <c r="D81">
        <v>8.8888888888888962E-2</v>
      </c>
      <c r="G81" t="s">
        <v>84</v>
      </c>
    </row>
    <row r="82" spans="1:7" x14ac:dyDescent="0.2">
      <c r="A82" s="1">
        <v>80</v>
      </c>
      <c r="B82">
        <v>0.57498759031295776</v>
      </c>
      <c r="C82">
        <v>0.33968716859817499</v>
      </c>
      <c r="D82">
        <v>0.4</v>
      </c>
      <c r="G82" t="s">
        <v>85</v>
      </c>
    </row>
    <row r="83" spans="1:7" x14ac:dyDescent="0.2">
      <c r="A83" s="1">
        <v>81</v>
      </c>
      <c r="B83">
        <v>7.688102126121521E-2</v>
      </c>
      <c r="C83">
        <v>5.5284857749938958E-2</v>
      </c>
      <c r="D83">
        <v>1.202795221204001E-2</v>
      </c>
      <c r="G83" t="s">
        <v>86</v>
      </c>
    </row>
    <row r="84" spans="1:7" x14ac:dyDescent="0.2">
      <c r="A84" s="1">
        <v>82</v>
      </c>
      <c r="B84">
        <v>3.3547282218933112E-2</v>
      </c>
      <c r="C84">
        <v>7.6023638248443604E-3</v>
      </c>
      <c r="D84">
        <v>0</v>
      </c>
      <c r="G84" t="s">
        <v>87</v>
      </c>
    </row>
    <row r="85" spans="1:7" x14ac:dyDescent="0.2">
      <c r="A85" s="1">
        <v>83</v>
      </c>
      <c r="B85">
        <v>1.7460852861404419E-2</v>
      </c>
      <c r="C85">
        <v>2.9940694570541378E-2</v>
      </c>
      <c r="D85">
        <v>0</v>
      </c>
      <c r="G85" t="s">
        <v>88</v>
      </c>
    </row>
    <row r="86" spans="1:7" x14ac:dyDescent="0.2">
      <c r="A86" s="1">
        <v>84</v>
      </c>
      <c r="B86">
        <v>3.8898169994354248E-2</v>
      </c>
      <c r="C86">
        <v>3.029227256774902E-2</v>
      </c>
      <c r="D86">
        <v>4.0869565217391379E-2</v>
      </c>
      <c r="G86" t="s">
        <v>89</v>
      </c>
    </row>
    <row r="87" spans="1:7" x14ac:dyDescent="0.2">
      <c r="A87" s="1">
        <v>85</v>
      </c>
      <c r="B87">
        <v>4.139438271522522E-2</v>
      </c>
      <c r="C87">
        <v>2.2506773471832279E-2</v>
      </c>
      <c r="D87">
        <v>0</v>
      </c>
      <c r="G87" t="s">
        <v>90</v>
      </c>
    </row>
    <row r="88" spans="1:7" x14ac:dyDescent="0.2">
      <c r="A88" s="1">
        <v>86</v>
      </c>
      <c r="B88">
        <v>0.24584069848060611</v>
      </c>
      <c r="C88">
        <v>0.20466980338096619</v>
      </c>
      <c r="D88">
        <v>0.2</v>
      </c>
      <c r="G88" t="s">
        <v>91</v>
      </c>
    </row>
    <row r="89" spans="1:7" x14ac:dyDescent="0.2">
      <c r="A89" s="1">
        <v>87</v>
      </c>
      <c r="B89">
        <v>6.2260687351226807E-2</v>
      </c>
      <c r="C89">
        <v>4.3168395757675171E-2</v>
      </c>
      <c r="D89">
        <v>0</v>
      </c>
      <c r="G89" t="s">
        <v>92</v>
      </c>
    </row>
    <row r="90" spans="1:7" x14ac:dyDescent="0.2">
      <c r="A90" s="1">
        <v>88</v>
      </c>
      <c r="B90">
        <v>0.76900970935821533</v>
      </c>
      <c r="C90">
        <v>0.66663479804992676</v>
      </c>
      <c r="D90">
        <v>0.7</v>
      </c>
      <c r="G90" t="s">
        <v>93</v>
      </c>
    </row>
    <row r="91" spans="1:7" x14ac:dyDescent="0.2">
      <c r="A91" s="1">
        <v>89</v>
      </c>
      <c r="B91">
        <v>0.10312977433204649</v>
      </c>
      <c r="C91">
        <v>0.16522303223609919</v>
      </c>
      <c r="D91">
        <v>0.1699999999999999</v>
      </c>
      <c r="G91" t="s">
        <v>94</v>
      </c>
    </row>
    <row r="92" spans="1:7" x14ac:dyDescent="0.2">
      <c r="A92" s="1">
        <v>90</v>
      </c>
      <c r="B92">
        <v>2.6534914970397949E-2</v>
      </c>
      <c r="C92">
        <v>6.955265998840332E-4</v>
      </c>
      <c r="D92">
        <v>4.0869565217391379E-2</v>
      </c>
      <c r="G92" t="s">
        <v>95</v>
      </c>
    </row>
    <row r="93" spans="1:7" x14ac:dyDescent="0.2">
      <c r="A93" s="1">
        <v>91</v>
      </c>
      <c r="B93">
        <v>4.0358304977416992E-3</v>
      </c>
      <c r="C93">
        <v>5.219578742980957E-4</v>
      </c>
      <c r="D93">
        <v>-0.1290322580645161</v>
      </c>
      <c r="G93" t="s">
        <v>96</v>
      </c>
    </row>
    <row r="94" spans="1:7" x14ac:dyDescent="0.2">
      <c r="A94" s="1">
        <v>92</v>
      </c>
      <c r="B94">
        <v>0.32560372352600098</v>
      </c>
      <c r="C94">
        <v>0.26062756776809692</v>
      </c>
      <c r="D94">
        <v>0.26999999999999991</v>
      </c>
      <c r="G94" t="s">
        <v>97</v>
      </c>
    </row>
    <row r="95" spans="1:7" x14ac:dyDescent="0.2">
      <c r="A95" s="1">
        <v>93</v>
      </c>
      <c r="B95">
        <v>0.99571037292480469</v>
      </c>
      <c r="C95">
        <v>0.9952012300491333</v>
      </c>
      <c r="D95">
        <v>1.8</v>
      </c>
      <c r="G95" t="s">
        <v>98</v>
      </c>
    </row>
    <row r="96" spans="1:7" x14ac:dyDescent="0.2">
      <c r="A96" s="1">
        <v>94</v>
      </c>
      <c r="B96">
        <v>0.38816726207733149</v>
      </c>
      <c r="C96">
        <v>0.29349625110626221</v>
      </c>
      <c r="D96">
        <v>0.3076923076923076</v>
      </c>
      <c r="G96" t="s">
        <v>99</v>
      </c>
    </row>
    <row r="97" spans="1:14" x14ac:dyDescent="0.2">
      <c r="A97" s="1">
        <v>95</v>
      </c>
      <c r="B97">
        <v>4.9659252166748047E-2</v>
      </c>
      <c r="C97">
        <v>2.4166107177734379E-3</v>
      </c>
      <c r="D97">
        <v>4.3999999999999997E-2</v>
      </c>
      <c r="G97" t="s">
        <v>100</v>
      </c>
    </row>
    <row r="98" spans="1:14" x14ac:dyDescent="0.2">
      <c r="A98" s="1">
        <v>96</v>
      </c>
      <c r="B98">
        <v>4.8175454139709473E-3</v>
      </c>
      <c r="C98">
        <v>1.73988938331604E-3</v>
      </c>
      <c r="D98">
        <v>0</v>
      </c>
      <c r="G98" t="s">
        <v>101</v>
      </c>
    </row>
    <row r="99" spans="1:14" x14ac:dyDescent="0.2">
      <c r="A99" s="1">
        <v>97</v>
      </c>
      <c r="B99">
        <v>0.99929594993591309</v>
      </c>
      <c r="C99">
        <v>0.99904429912567139</v>
      </c>
      <c r="D99">
        <v>2.680000000000001</v>
      </c>
      <c r="G99" t="s">
        <v>102</v>
      </c>
    </row>
    <row r="100" spans="1:14" x14ac:dyDescent="0.2">
      <c r="A100" s="1">
        <v>98</v>
      </c>
      <c r="B100">
        <v>0.1896128058433533</v>
      </c>
      <c r="C100">
        <v>0.1230317652225494</v>
      </c>
      <c r="D100">
        <v>0.1399999999999999</v>
      </c>
      <c r="G100" t="s">
        <v>103</v>
      </c>
    </row>
    <row r="101" spans="1:14" x14ac:dyDescent="0.2">
      <c r="A101" s="1">
        <v>99</v>
      </c>
      <c r="B101">
        <v>0.48044401407241821</v>
      </c>
      <c r="C101">
        <v>0.22362631559371951</v>
      </c>
      <c r="D101">
        <v>0.31099999999999989</v>
      </c>
      <c r="G101" t="s">
        <v>104</v>
      </c>
    </row>
    <row r="102" spans="1:14" x14ac:dyDescent="0.2">
      <c r="A102" s="1">
        <v>100</v>
      </c>
      <c r="B102">
        <v>0.48207783699035639</v>
      </c>
      <c r="C102">
        <v>0.31036365032196039</v>
      </c>
      <c r="D102">
        <v>0.39999999999999991</v>
      </c>
      <c r="G102" t="s">
        <v>105</v>
      </c>
    </row>
    <row r="103" spans="1:14" x14ac:dyDescent="0.2">
      <c r="A103" s="1">
        <v>101</v>
      </c>
      <c r="B103">
        <v>2.9402971267700199E-2</v>
      </c>
      <c r="C103">
        <v>2.0819306373596191E-2</v>
      </c>
      <c r="D103">
        <v>4.3448275862068932E-2</v>
      </c>
      <c r="G103" t="s">
        <v>106</v>
      </c>
    </row>
    <row r="104" spans="1:14" x14ac:dyDescent="0.2">
      <c r="A104" s="1">
        <v>102</v>
      </c>
      <c r="B104">
        <v>0.55725407600402832</v>
      </c>
      <c r="C104">
        <v>0.4350513219833374</v>
      </c>
      <c r="D104">
        <v>0.45</v>
      </c>
      <c r="G104" t="s">
        <v>107</v>
      </c>
    </row>
    <row r="105" spans="1:14" x14ac:dyDescent="0.2">
      <c r="A105" s="1">
        <v>103</v>
      </c>
      <c r="B105">
        <v>0.3263237476348877</v>
      </c>
      <c r="C105">
        <v>0.31140679121017462</v>
      </c>
      <c r="D105">
        <v>0.24999999999999989</v>
      </c>
      <c r="G105" t="s">
        <v>108</v>
      </c>
    </row>
    <row r="106" spans="1:14" x14ac:dyDescent="0.2">
      <c r="A106" s="1">
        <v>104</v>
      </c>
      <c r="B106">
        <v>9.9916577339172363E-2</v>
      </c>
      <c r="C106">
        <v>6.5688133239746094E-2</v>
      </c>
      <c r="D106">
        <v>8.3333333333333412E-2</v>
      </c>
      <c r="G106" t="s">
        <v>109</v>
      </c>
    </row>
    <row r="107" spans="1:14" x14ac:dyDescent="0.2">
      <c r="A107" s="1">
        <v>105</v>
      </c>
      <c r="B107">
        <v>0.1005169749259949</v>
      </c>
      <c r="C107">
        <v>7.1228384971618652E-2</v>
      </c>
      <c r="D107">
        <v>8.3333333333333412E-2</v>
      </c>
      <c r="G107" t="s">
        <v>109</v>
      </c>
    </row>
    <row r="108" spans="1:14" x14ac:dyDescent="0.2">
      <c r="A108" s="1">
        <v>106</v>
      </c>
      <c r="B108">
        <v>0.65404385328292847</v>
      </c>
      <c r="C108">
        <v>0.82379549741744995</v>
      </c>
    </row>
    <row r="109" spans="1:14" x14ac:dyDescent="0.2">
      <c r="A109" s="1">
        <v>107</v>
      </c>
      <c r="B109">
        <v>0.55098074674606323</v>
      </c>
      <c r="C109">
        <v>0.71851098537445068</v>
      </c>
    </row>
    <row r="110" spans="1:14" x14ac:dyDescent="0.2">
      <c r="A110" s="1">
        <v>108</v>
      </c>
      <c r="B110">
        <v>0.91322660446166992</v>
      </c>
      <c r="C110">
        <v>0.99770784378051758</v>
      </c>
    </row>
    <row r="111" spans="1:14" x14ac:dyDescent="0.2">
      <c r="A111" s="1">
        <v>109</v>
      </c>
      <c r="B111">
        <v>2.0035430788993839E-2</v>
      </c>
      <c r="C111">
        <v>7.5109623139724135E-4</v>
      </c>
    </row>
    <row r="112" spans="1:14" x14ac:dyDescent="0.2">
      <c r="A112" s="1">
        <v>110</v>
      </c>
      <c r="B112">
        <v>0.52435010671615601</v>
      </c>
      <c r="C112">
        <v>0.7471802830696106</v>
      </c>
      <c r="M112">
        <f>(K28-L28)^2</f>
        <v>2.8769378698224841E-2</v>
      </c>
      <c r="N112" s="2"/>
    </row>
    <row r="113" spans="13:20" x14ac:dyDescent="0.2">
      <c r="M113" s="3">
        <f>SUM(M18:M112)/10</f>
        <v>1.2114511258021885</v>
      </c>
      <c r="O113">
        <f t="shared" ref="O113:T113" si="20">COUNTIFS(O18:O27,"YES")</f>
        <v>1</v>
      </c>
      <c r="P113">
        <f t="shared" si="20"/>
        <v>1</v>
      </c>
      <c r="Q113">
        <f t="shared" si="20"/>
        <v>1</v>
      </c>
      <c r="R113">
        <f t="shared" si="20"/>
        <v>2</v>
      </c>
      <c r="S113">
        <f t="shared" si="20"/>
        <v>9</v>
      </c>
      <c r="T113">
        <f t="shared" si="20"/>
        <v>9</v>
      </c>
    </row>
    <row r="114" spans="13:20" x14ac:dyDescent="0.2">
      <c r="M114">
        <f>COUNT(M18:M27)</f>
        <v>10</v>
      </c>
      <c r="O114" s="2">
        <f>O113/$M$14</f>
        <v>0.1</v>
      </c>
      <c r="P114" s="2">
        <f t="shared" ref="P114" si="21">P113/$M$14</f>
        <v>0.1</v>
      </c>
      <c r="Q114" s="2">
        <f t="shared" ref="Q114" si="22">Q113/$M$14</f>
        <v>0.1</v>
      </c>
      <c r="R114" s="2">
        <f t="shared" ref="R114" si="23">R113/$M$14</f>
        <v>0.2</v>
      </c>
      <c r="S114" s="2">
        <f t="shared" ref="S114" si="24">S113/$M$14</f>
        <v>0.9</v>
      </c>
      <c r="T114" s="2">
        <f t="shared" ref="T114" si="25">T113/$M$14</f>
        <v>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0D-446F-B146-B2B4-44B2750D1A36}">
  <dimension ref="A1:B107"/>
  <sheetViews>
    <sheetView workbookViewId="0">
      <selection activeCell="I18" sqref="I18"/>
    </sheetView>
  </sheetViews>
  <sheetFormatPr baseColWidth="10" defaultRowHeight="15" x14ac:dyDescent="0.2"/>
  <sheetData>
    <row r="1" spans="1:2" x14ac:dyDescent="0.2">
      <c r="A1" t="s">
        <v>110</v>
      </c>
      <c r="B1" t="s">
        <v>146</v>
      </c>
    </row>
    <row r="2" spans="1:2" x14ac:dyDescent="0.2">
      <c r="A2">
        <v>0.3</v>
      </c>
      <c r="B2">
        <v>0.2413342893123627</v>
      </c>
    </row>
    <row r="3" spans="1:2" x14ac:dyDescent="0.2">
      <c r="A3">
        <v>0</v>
      </c>
      <c r="B3">
        <v>8.9913606643676758E-3</v>
      </c>
    </row>
    <row r="4" spans="1:2" x14ac:dyDescent="0.2">
      <c r="A4">
        <v>1.55</v>
      </c>
      <c r="B4">
        <v>0.99913763999938965</v>
      </c>
    </row>
    <row r="5" spans="1:2" x14ac:dyDescent="0.2">
      <c r="A5">
        <v>0.35000000000000009</v>
      </c>
      <c r="B5">
        <v>0.26039087772369379</v>
      </c>
    </row>
    <row r="6" spans="1:2" x14ac:dyDescent="0.2">
      <c r="A6">
        <v>0</v>
      </c>
      <c r="B6">
        <v>3.6233067512512211E-3</v>
      </c>
    </row>
    <row r="7" spans="1:2" x14ac:dyDescent="0.2">
      <c r="A7">
        <v>0.3600000000000001</v>
      </c>
      <c r="B7">
        <v>0.310718834400177</v>
      </c>
    </row>
    <row r="8" spans="1:2" x14ac:dyDescent="0.2">
      <c r="A8">
        <v>0</v>
      </c>
      <c r="B8">
        <v>1.036366820335388E-2</v>
      </c>
    </row>
    <row r="9" spans="1:2" x14ac:dyDescent="0.2">
      <c r="A9">
        <v>1.35</v>
      </c>
      <c r="B9">
        <v>0.99955064058303833</v>
      </c>
    </row>
    <row r="10" spans="1:2" x14ac:dyDescent="0.2">
      <c r="A10">
        <v>0.38947368421052642</v>
      </c>
      <c r="B10">
        <v>0.3378140926361084</v>
      </c>
    </row>
    <row r="11" spans="1:2" x14ac:dyDescent="0.2">
      <c r="A11">
        <v>0.62</v>
      </c>
      <c r="B11">
        <v>0.58225542306900024</v>
      </c>
    </row>
    <row r="12" spans="1:2" x14ac:dyDescent="0.2">
      <c r="A12">
        <v>0</v>
      </c>
      <c r="B12">
        <v>3.3377707004547119E-3</v>
      </c>
    </row>
    <row r="13" spans="1:2" x14ac:dyDescent="0.2">
      <c r="A13">
        <v>7.8167115902965101E-2</v>
      </c>
      <c r="B13">
        <v>6.4238309860229492E-2</v>
      </c>
    </row>
    <row r="14" spans="1:2" x14ac:dyDescent="0.2">
      <c r="A14">
        <v>0.375</v>
      </c>
      <c r="B14">
        <v>0.29366499185562128</v>
      </c>
    </row>
    <row r="15" spans="1:2" x14ac:dyDescent="0.2">
      <c r="A15">
        <v>0.95</v>
      </c>
      <c r="B15">
        <v>0.92543435096740723</v>
      </c>
    </row>
    <row r="16" spans="1:2" x14ac:dyDescent="0.2">
      <c r="A16">
        <v>0.24999999999999989</v>
      </c>
      <c r="B16">
        <v>0.22311216592788699</v>
      </c>
    </row>
    <row r="17" spans="1:2" x14ac:dyDescent="0.2">
      <c r="A17">
        <v>0.50000000000000011</v>
      </c>
      <c r="B17">
        <v>0.49733036756515497</v>
      </c>
    </row>
    <row r="18" spans="1:2" x14ac:dyDescent="0.2">
      <c r="A18">
        <v>7.8947368421052558E-2</v>
      </c>
      <c r="B18">
        <v>2.5834709405899051E-2</v>
      </c>
    </row>
    <row r="19" spans="1:2" x14ac:dyDescent="0.2">
      <c r="A19">
        <v>5.5423594615994602E-3</v>
      </c>
      <c r="B19">
        <v>1.3860851526260379E-2</v>
      </c>
    </row>
    <row r="20" spans="1:2" x14ac:dyDescent="0.2">
      <c r="A20">
        <v>0</v>
      </c>
      <c r="B20">
        <v>1.123753190040588E-2</v>
      </c>
    </row>
    <row r="21" spans="1:2" x14ac:dyDescent="0.2">
      <c r="A21">
        <v>0.14285714285714279</v>
      </c>
      <c r="B21">
        <v>4.6995580196380624E-3</v>
      </c>
    </row>
    <row r="22" spans="1:2" x14ac:dyDescent="0.2">
      <c r="A22">
        <v>0.17647058823529421</v>
      </c>
      <c r="B22">
        <v>0.1406518816947937</v>
      </c>
    </row>
    <row r="23" spans="1:2" x14ac:dyDescent="0.2">
      <c r="A23">
        <v>0</v>
      </c>
      <c r="B23">
        <v>5.2094757556915283E-3</v>
      </c>
    </row>
    <row r="24" spans="1:2" x14ac:dyDescent="0.2">
      <c r="A24">
        <v>6.0000000000000053E-2</v>
      </c>
      <c r="B24">
        <v>3.8690686225891113E-2</v>
      </c>
    </row>
    <row r="25" spans="1:2" x14ac:dyDescent="0.2">
      <c r="A25">
        <v>-3.3333333333333333E-2</v>
      </c>
      <c r="B25">
        <v>2.3721277713775631E-2</v>
      </c>
    </row>
    <row r="26" spans="1:2" x14ac:dyDescent="0.2">
      <c r="A26">
        <v>0.57000000000000028</v>
      </c>
      <c r="B26">
        <v>0.42660629749298101</v>
      </c>
    </row>
    <row r="27" spans="1:2" x14ac:dyDescent="0.2">
      <c r="A27">
        <v>1.32</v>
      </c>
      <c r="B27">
        <v>0.99949091672897339</v>
      </c>
    </row>
    <row r="28" spans="1:2" x14ac:dyDescent="0.2">
      <c r="A28">
        <v>1.35</v>
      </c>
      <c r="B28">
        <v>0.99910092353820801</v>
      </c>
    </row>
    <row r="29" spans="1:2" x14ac:dyDescent="0.2">
      <c r="A29">
        <v>7.5000000000000067E-2</v>
      </c>
      <c r="B29">
        <v>0.1332389414310455</v>
      </c>
    </row>
    <row r="30" spans="1:2" x14ac:dyDescent="0.2">
      <c r="A30">
        <v>1.166666666666667</v>
      </c>
      <c r="B30">
        <v>0.99927127361297607</v>
      </c>
    </row>
    <row r="31" spans="1:2" x14ac:dyDescent="0.2">
      <c r="A31">
        <v>0.1199999999999999</v>
      </c>
      <c r="B31">
        <v>8.2551002502441406E-2</v>
      </c>
    </row>
    <row r="32" spans="1:2" x14ac:dyDescent="0.2">
      <c r="A32">
        <v>0.33000000000000013</v>
      </c>
      <c r="B32">
        <v>0.30471122264862061</v>
      </c>
    </row>
    <row r="33" spans="1:2" x14ac:dyDescent="0.2">
      <c r="A33">
        <v>0.1924686192468619</v>
      </c>
      <c r="B33">
        <v>0.14537101984024051</v>
      </c>
    </row>
    <row r="34" spans="1:2" x14ac:dyDescent="0.2">
      <c r="A34">
        <v>0.94871794871794868</v>
      </c>
      <c r="B34">
        <v>0.91033118963241577</v>
      </c>
    </row>
    <row r="35" spans="1:2" x14ac:dyDescent="0.2">
      <c r="A35">
        <v>0.85</v>
      </c>
      <c r="B35">
        <v>0.75197470188140869</v>
      </c>
    </row>
    <row r="36" spans="1:2" x14ac:dyDescent="0.2">
      <c r="A36">
        <v>0.35</v>
      </c>
      <c r="B36">
        <v>0.28917759656906128</v>
      </c>
    </row>
    <row r="37" spans="1:2" x14ac:dyDescent="0.2">
      <c r="A37">
        <v>0.24999999999999989</v>
      </c>
      <c r="B37">
        <v>0.2156184911727905</v>
      </c>
    </row>
    <row r="38" spans="1:2" x14ac:dyDescent="0.2">
      <c r="A38">
        <v>0.98</v>
      </c>
      <c r="B38">
        <v>0.96162426471710205</v>
      </c>
    </row>
    <row r="39" spans="1:2" x14ac:dyDescent="0.2">
      <c r="A39">
        <v>0.38888888888888878</v>
      </c>
      <c r="B39">
        <v>0.32096925377845759</v>
      </c>
    </row>
    <row r="40" spans="1:2" x14ac:dyDescent="0.2">
      <c r="A40">
        <v>0.8500000000000002</v>
      </c>
      <c r="B40">
        <v>0.78064346313476562</v>
      </c>
    </row>
    <row r="41" spans="1:2" x14ac:dyDescent="0.2">
      <c r="A41">
        <v>8.1541882876204168E-3</v>
      </c>
      <c r="B41">
        <v>8.7216496467590332E-4</v>
      </c>
    </row>
    <row r="42" spans="1:2" x14ac:dyDescent="0.2">
      <c r="A42">
        <v>7.6923076923076997E-2</v>
      </c>
      <c r="B42">
        <v>7.2117038071155548E-2</v>
      </c>
    </row>
    <row r="43" spans="1:2" x14ac:dyDescent="0.2">
      <c r="A43">
        <v>0.3235294117647059</v>
      </c>
      <c r="B43">
        <v>0.27184730768203741</v>
      </c>
    </row>
    <row r="44" spans="1:2" x14ac:dyDescent="0.2">
      <c r="A44">
        <v>0.32352941176470579</v>
      </c>
      <c r="B44">
        <v>0.23581644892692569</v>
      </c>
    </row>
    <row r="45" spans="1:2" x14ac:dyDescent="0.2">
      <c r="A45">
        <v>0</v>
      </c>
      <c r="B45">
        <v>1.5680491924285891E-3</v>
      </c>
    </row>
    <row r="46" spans="1:2" x14ac:dyDescent="0.2">
      <c r="A46">
        <v>0.17</v>
      </c>
      <c r="B46">
        <v>0.13250887393951419</v>
      </c>
    </row>
    <row r="47" spans="1:2" x14ac:dyDescent="0.2">
      <c r="A47">
        <v>0.2</v>
      </c>
      <c r="B47">
        <v>0.1669557988643646</v>
      </c>
    </row>
    <row r="48" spans="1:2" x14ac:dyDescent="0.2">
      <c r="A48">
        <v>0.28571428571428581</v>
      </c>
      <c r="B48">
        <v>0.20667076110839841</v>
      </c>
    </row>
    <row r="49" spans="1:2" x14ac:dyDescent="0.2">
      <c r="A49">
        <v>0.13333333333333319</v>
      </c>
      <c r="B49">
        <v>0.1941550076007843</v>
      </c>
    </row>
    <row r="50" spans="1:2" x14ac:dyDescent="0.2">
      <c r="A50">
        <v>0.1333333333333333</v>
      </c>
      <c r="B50">
        <v>0.1223370134830475</v>
      </c>
    </row>
    <row r="51" spans="1:2" x14ac:dyDescent="0.2">
      <c r="A51">
        <v>0.13333333333333339</v>
      </c>
      <c r="B51">
        <v>7.6715320348739624E-2</v>
      </c>
    </row>
    <row r="52" spans="1:2" x14ac:dyDescent="0.2">
      <c r="A52">
        <v>0.1333333333333335</v>
      </c>
      <c r="B52">
        <v>4.5816570520401001E-2</v>
      </c>
    </row>
    <row r="53" spans="1:2" x14ac:dyDescent="0.2">
      <c r="A53">
        <v>0.73684210526315785</v>
      </c>
      <c r="B53">
        <v>0.66709333658218384</v>
      </c>
    </row>
    <row r="54" spans="1:2" x14ac:dyDescent="0.2">
      <c r="A54">
        <v>8.2730093071354781E-3</v>
      </c>
      <c r="B54">
        <v>2.213895320892334E-3</v>
      </c>
    </row>
    <row r="55" spans="1:2" x14ac:dyDescent="0.2">
      <c r="A55">
        <v>0.1000000000000001</v>
      </c>
      <c r="B55">
        <v>7.638821005821228E-2</v>
      </c>
    </row>
    <row r="56" spans="1:2" x14ac:dyDescent="0.2">
      <c r="A56">
        <v>0</v>
      </c>
      <c r="B56">
        <v>2.9169321060180661E-2</v>
      </c>
    </row>
    <row r="57" spans="1:2" x14ac:dyDescent="0.2">
      <c r="A57">
        <v>7.7972709551656985E-2</v>
      </c>
      <c r="B57">
        <v>6.9606393575668335E-2</v>
      </c>
    </row>
    <row r="58" spans="1:2" x14ac:dyDescent="0.2">
      <c r="A58">
        <v>-5.4166666666666627E-2</v>
      </c>
      <c r="B58">
        <v>2.23325788974762E-2</v>
      </c>
    </row>
    <row r="59" spans="1:2" x14ac:dyDescent="0.2">
      <c r="A59">
        <v>0.36499999999999999</v>
      </c>
      <c r="B59">
        <v>0.26093319058418268</v>
      </c>
    </row>
    <row r="60" spans="1:2" x14ac:dyDescent="0.2">
      <c r="A60">
        <v>0</v>
      </c>
      <c r="B60">
        <v>6.1945617198944092E-3</v>
      </c>
    </row>
    <row r="61" spans="1:2" x14ac:dyDescent="0.2">
      <c r="A61">
        <v>0.47882352941176459</v>
      </c>
      <c r="B61">
        <v>0.41514545679092407</v>
      </c>
    </row>
    <row r="62" spans="1:2" x14ac:dyDescent="0.2">
      <c r="A62">
        <v>0.33333333333333331</v>
      </c>
      <c r="B62">
        <v>0.26755255460739141</v>
      </c>
    </row>
    <row r="63" spans="1:2" x14ac:dyDescent="0.2">
      <c r="A63">
        <v>0.60000000000000009</v>
      </c>
      <c r="B63">
        <v>0.5256081223487854</v>
      </c>
    </row>
    <row r="64" spans="1:2" x14ac:dyDescent="0.2">
      <c r="A64">
        <v>0</v>
      </c>
      <c r="B64">
        <v>1.4779359102249151E-2</v>
      </c>
    </row>
    <row r="65" spans="1:2" x14ac:dyDescent="0.2">
      <c r="A65">
        <v>0</v>
      </c>
      <c r="B65">
        <v>2.9168426990509029E-3</v>
      </c>
    </row>
    <row r="66" spans="1:2" x14ac:dyDescent="0.2">
      <c r="A66">
        <v>0</v>
      </c>
      <c r="B66">
        <v>1.6629487276077271E-2</v>
      </c>
    </row>
    <row r="67" spans="1:2" x14ac:dyDescent="0.2">
      <c r="A67">
        <v>0.38461538461538458</v>
      </c>
      <c r="B67">
        <v>0.31391450762748718</v>
      </c>
    </row>
    <row r="68" spans="1:2" x14ac:dyDescent="0.2">
      <c r="A68">
        <v>0.38461538461538458</v>
      </c>
      <c r="B68">
        <v>0.31101274490356451</v>
      </c>
    </row>
    <row r="69" spans="1:2" x14ac:dyDescent="0.2">
      <c r="A69">
        <v>0.41129032258064507</v>
      </c>
      <c r="B69">
        <v>0.3574659526348114</v>
      </c>
    </row>
    <row r="70" spans="1:2" x14ac:dyDescent="0.2">
      <c r="A70">
        <v>0.24999999999999989</v>
      </c>
      <c r="B70">
        <v>0.16997486352920529</v>
      </c>
    </row>
    <row r="71" spans="1:2" x14ac:dyDescent="0.2">
      <c r="A71">
        <v>0.43487858719646799</v>
      </c>
      <c r="B71">
        <v>0.31653350591659551</v>
      </c>
    </row>
    <row r="72" spans="1:2" x14ac:dyDescent="0.2">
      <c r="A72">
        <v>0.97138314785373603</v>
      </c>
      <c r="B72">
        <v>0.94906270503997803</v>
      </c>
    </row>
    <row r="73" spans="1:2" x14ac:dyDescent="0.2">
      <c r="A73">
        <v>7.1428571428571494E-2</v>
      </c>
      <c r="B73">
        <v>4.8214644193649292E-2</v>
      </c>
    </row>
    <row r="74" spans="1:2" x14ac:dyDescent="0.2">
      <c r="A74">
        <v>4.1841004184099521E-3</v>
      </c>
      <c r="B74">
        <v>1.162850856781006E-2</v>
      </c>
    </row>
    <row r="75" spans="1:2" x14ac:dyDescent="0.2">
      <c r="A75">
        <v>0</v>
      </c>
      <c r="B75">
        <v>1.40550434589386E-2</v>
      </c>
    </row>
    <row r="76" spans="1:2" x14ac:dyDescent="0.2">
      <c r="A76">
        <v>0.25384615384615372</v>
      </c>
      <c r="B76">
        <v>0.183939129114151</v>
      </c>
    </row>
    <row r="77" spans="1:2" x14ac:dyDescent="0.2">
      <c r="A77">
        <v>0.36974789915966388</v>
      </c>
      <c r="B77">
        <v>0.32336193323135382</v>
      </c>
    </row>
    <row r="78" spans="1:2" x14ac:dyDescent="0.2">
      <c r="A78">
        <v>0.24</v>
      </c>
      <c r="B78">
        <v>0.21703916788101199</v>
      </c>
    </row>
    <row r="79" spans="1:2" x14ac:dyDescent="0.2">
      <c r="A79">
        <v>0.275528416</v>
      </c>
      <c r="B79">
        <v>0.22362443804740911</v>
      </c>
    </row>
    <row r="80" spans="1:2" x14ac:dyDescent="0.2">
      <c r="A80">
        <v>0.34408602150537632</v>
      </c>
      <c r="B80">
        <v>0.26578634977340698</v>
      </c>
    </row>
    <row r="81" spans="1:2" x14ac:dyDescent="0.2">
      <c r="A81">
        <v>8.8888888888888962E-2</v>
      </c>
      <c r="B81">
        <v>3.4506618976593022E-3</v>
      </c>
    </row>
    <row r="82" spans="1:2" x14ac:dyDescent="0.2">
      <c r="A82">
        <v>0.4</v>
      </c>
      <c r="B82">
        <v>0.32133269309997559</v>
      </c>
    </row>
    <row r="83" spans="1:2" x14ac:dyDescent="0.2">
      <c r="A83">
        <v>1.202795221204001E-2</v>
      </c>
      <c r="B83">
        <v>1.8309324979782101E-2</v>
      </c>
    </row>
    <row r="84" spans="1:2" x14ac:dyDescent="0.2">
      <c r="A84">
        <v>0</v>
      </c>
      <c r="B84">
        <v>2.5425255298614498E-2</v>
      </c>
    </row>
    <row r="85" spans="1:2" x14ac:dyDescent="0.2">
      <c r="A85">
        <v>0</v>
      </c>
      <c r="B85">
        <v>1.5982687473297119E-3</v>
      </c>
    </row>
    <row r="86" spans="1:2" x14ac:dyDescent="0.2">
      <c r="A86">
        <v>4.0869565217391379E-2</v>
      </c>
      <c r="B86">
        <v>1.1479020118713381E-2</v>
      </c>
    </row>
    <row r="87" spans="1:2" x14ac:dyDescent="0.2">
      <c r="A87">
        <v>0</v>
      </c>
      <c r="B87">
        <v>1.052543520927429E-2</v>
      </c>
    </row>
    <row r="88" spans="1:2" x14ac:dyDescent="0.2">
      <c r="A88">
        <v>0.2</v>
      </c>
      <c r="B88">
        <v>0.16997084021568301</v>
      </c>
    </row>
    <row r="89" spans="1:2" x14ac:dyDescent="0.2">
      <c r="A89">
        <v>0</v>
      </c>
      <c r="B89">
        <v>1.7602980136871341E-2</v>
      </c>
    </row>
    <row r="90" spans="1:2" x14ac:dyDescent="0.2">
      <c r="A90">
        <v>0.7</v>
      </c>
      <c r="B90">
        <v>0.60766375064849854</v>
      </c>
    </row>
    <row r="91" spans="1:2" x14ac:dyDescent="0.2">
      <c r="A91">
        <v>0.1699999999999999</v>
      </c>
      <c r="B91">
        <v>0.15668237209320071</v>
      </c>
    </row>
    <row r="92" spans="1:2" x14ac:dyDescent="0.2">
      <c r="A92">
        <v>4.0869565217391379E-2</v>
      </c>
      <c r="B92">
        <v>2.7807950973510738E-3</v>
      </c>
    </row>
    <row r="93" spans="1:2" x14ac:dyDescent="0.2">
      <c r="A93">
        <v>-0.1290322580645161</v>
      </c>
      <c r="B93">
        <v>1.336395740509033E-3</v>
      </c>
    </row>
    <row r="94" spans="1:2" x14ac:dyDescent="0.2">
      <c r="A94">
        <v>0.26999999999999991</v>
      </c>
      <c r="B94">
        <v>0.22162461280822751</v>
      </c>
    </row>
    <row r="95" spans="1:2" x14ac:dyDescent="0.2">
      <c r="A95">
        <v>1.8</v>
      </c>
      <c r="B95">
        <v>0.99930101633071899</v>
      </c>
    </row>
    <row r="96" spans="1:2" x14ac:dyDescent="0.2">
      <c r="A96">
        <v>0.3076923076923076</v>
      </c>
      <c r="B96">
        <v>0.27501183748245239</v>
      </c>
    </row>
    <row r="97" spans="1:2" x14ac:dyDescent="0.2">
      <c r="A97">
        <v>4.3999999999999997E-2</v>
      </c>
      <c r="B97">
        <v>1.160094141960144E-2</v>
      </c>
    </row>
    <row r="98" spans="1:2" x14ac:dyDescent="0.2">
      <c r="A98">
        <v>0</v>
      </c>
      <c r="B98">
        <v>2.1417438983917241E-3</v>
      </c>
    </row>
    <row r="99" spans="1:2" x14ac:dyDescent="0.2">
      <c r="A99">
        <v>2.680000000000001</v>
      </c>
      <c r="B99">
        <v>0.99971950054168701</v>
      </c>
    </row>
    <row r="100" spans="1:2" x14ac:dyDescent="0.2">
      <c r="A100">
        <v>0.1399999999999999</v>
      </c>
      <c r="B100">
        <v>0.1318307816982269</v>
      </c>
    </row>
    <row r="101" spans="1:2" x14ac:dyDescent="0.2">
      <c r="A101">
        <v>0.31099999999999989</v>
      </c>
      <c r="B101">
        <v>0.21329027414321899</v>
      </c>
    </row>
    <row r="102" spans="1:2" x14ac:dyDescent="0.2">
      <c r="A102">
        <v>0.39999999999999991</v>
      </c>
      <c r="B102">
        <v>0.33649086952209473</v>
      </c>
    </row>
    <row r="103" spans="1:2" x14ac:dyDescent="0.2">
      <c r="A103">
        <v>4.3448275862068932E-2</v>
      </c>
      <c r="B103">
        <v>1.7866343259811401E-2</v>
      </c>
    </row>
    <row r="104" spans="1:2" x14ac:dyDescent="0.2">
      <c r="A104">
        <v>0.45</v>
      </c>
      <c r="B104">
        <v>0.41595908999443049</v>
      </c>
    </row>
    <row r="105" spans="1:2" x14ac:dyDescent="0.2">
      <c r="A105">
        <v>0.24999999999999989</v>
      </c>
      <c r="B105">
        <v>0.20119401812553411</v>
      </c>
    </row>
    <row r="106" spans="1:2" x14ac:dyDescent="0.2">
      <c r="A106">
        <v>8.3333333333333412E-2</v>
      </c>
      <c r="B106">
        <v>6.5123051404953003E-2</v>
      </c>
    </row>
    <row r="107" spans="1:2" x14ac:dyDescent="0.2">
      <c r="A107">
        <v>8.3333333333333412E-2</v>
      </c>
      <c r="B107">
        <v>6.7451030015945435E-2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8DB9-4F4A-6342-A2A4-E260A0912F12}">
  <dimension ref="B1:N108"/>
  <sheetViews>
    <sheetView workbookViewId="0">
      <selection sqref="A1:XFD1048576"/>
    </sheetView>
  </sheetViews>
  <sheetFormatPr baseColWidth="10" defaultRowHeight="15" x14ac:dyDescent="0.2"/>
  <sheetData>
    <row r="1" spans="2:14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</row>
    <row r="2" spans="2:14" x14ac:dyDescent="0.2">
      <c r="B2">
        <v>0.38461538461538458</v>
      </c>
      <c r="C2">
        <f t="shared" ref="C2:C44" si="0">21.5%</f>
        <v>0.215</v>
      </c>
      <c r="D2">
        <v>0.62230610847473145</v>
      </c>
      <c r="E2">
        <f>(B2-C2)^2</f>
        <v>2.8769378698224841E-2</v>
      </c>
      <c r="F2">
        <f>(B2-D2)^2</f>
        <v>5.6496880208780284E-2</v>
      </c>
      <c r="G2">
        <f>ABS(B2-C2)</f>
        <v>0.16961538461538458</v>
      </c>
      <c r="H2">
        <f>ABS(B2-D2)</f>
        <v>0.23769072385934686</v>
      </c>
      <c r="I2" t="str">
        <f>IF(G2&lt;0.05,"YES","NO")</f>
        <v>NO</v>
      </c>
      <c r="J2" t="str">
        <f>IF(H2&lt;0.05,"YES","NO")</f>
        <v>NO</v>
      </c>
      <c r="K2" t="str">
        <f>IF(G2&lt;0.1,"YES","NO")</f>
        <v>NO</v>
      </c>
      <c r="L2" t="str">
        <f>IF(H2&lt;0.1,"YES","NO")</f>
        <v>NO</v>
      </c>
      <c r="M2" t="str">
        <f>IF(G2&lt;0.15,"YES","NO")</f>
        <v>NO</v>
      </c>
      <c r="N2" t="str">
        <f>IF(H2&lt;0.15,"YES","NO")</f>
        <v>NO</v>
      </c>
    </row>
    <row r="3" spans="2:14" x14ac:dyDescent="0.2">
      <c r="B3">
        <v>0.73684210526315785</v>
      </c>
      <c r="C3">
        <f t="shared" si="0"/>
        <v>0.215</v>
      </c>
      <c r="D3">
        <v>0.63030856847763062</v>
      </c>
      <c r="E3">
        <f t="shared" ref="E3:E66" si="1">(B3-C3)^2</f>
        <v>0.27231918282548473</v>
      </c>
      <c r="F3">
        <f t="shared" ref="F3:F66" si="2">(B3-D3)^2</f>
        <v>1.1349394460033285E-2</v>
      </c>
      <c r="G3">
        <f t="shared" ref="G3:G66" si="3">ABS(B3-C3)</f>
        <v>0.52184210526315788</v>
      </c>
      <c r="H3">
        <f t="shared" ref="H3:H66" si="4">ABS(B3-D3)</f>
        <v>0.10653353678552724</v>
      </c>
      <c r="I3" t="str">
        <f t="shared" ref="I3:I66" si="5">IF(G3&lt;0.05,"YES","NO")</f>
        <v>NO</v>
      </c>
      <c r="J3" t="str">
        <f t="shared" ref="J3:J66" si="6">IF(H3&lt;0.05,"YES","NO")</f>
        <v>NO</v>
      </c>
      <c r="K3" t="str">
        <f t="shared" ref="K3:K66" si="7">IF(G3&lt;0.1,"YES","NO")</f>
        <v>NO</v>
      </c>
      <c r="L3" t="str">
        <f t="shared" ref="L3:L66" si="8">IF(H3&lt;0.1,"YES","NO")</f>
        <v>NO</v>
      </c>
      <c r="M3" t="str">
        <f t="shared" ref="M3:M66" si="9">IF(G3&lt;0.15,"YES","NO")</f>
        <v>NO</v>
      </c>
      <c r="N3" t="str">
        <f t="shared" ref="N3:N66" si="10">IF(H3&lt;0.15,"YES","NO")</f>
        <v>YES</v>
      </c>
    </row>
    <row r="4" spans="2:14" x14ac:dyDescent="0.2">
      <c r="B4">
        <v>0.1333333333333335</v>
      </c>
      <c r="C4">
        <f t="shared" si="0"/>
        <v>0.215</v>
      </c>
      <c r="D4">
        <v>7.1038931608200073E-2</v>
      </c>
      <c r="E4">
        <f t="shared" si="1"/>
        <v>6.6694444444444171E-3</v>
      </c>
      <c r="F4">
        <f t="shared" si="2"/>
        <v>3.8805924862923063E-3</v>
      </c>
      <c r="G4">
        <f t="shared" si="3"/>
        <v>8.1666666666666499E-2</v>
      </c>
      <c r="H4">
        <f t="shared" si="4"/>
        <v>6.2294401725133425E-2</v>
      </c>
      <c r="I4" t="str">
        <f t="shared" si="5"/>
        <v>NO</v>
      </c>
      <c r="J4" t="str">
        <f t="shared" si="6"/>
        <v>NO</v>
      </c>
      <c r="K4" t="str">
        <f t="shared" si="7"/>
        <v>YES</v>
      </c>
      <c r="L4" t="str">
        <f t="shared" si="8"/>
        <v>YES</v>
      </c>
      <c r="M4" t="str">
        <f t="shared" si="9"/>
        <v>YES</v>
      </c>
      <c r="N4" t="str">
        <f t="shared" si="10"/>
        <v>YES</v>
      </c>
    </row>
    <row r="5" spans="2:14" x14ac:dyDescent="0.2">
      <c r="B5">
        <v>0.3</v>
      </c>
      <c r="C5">
        <f t="shared" si="0"/>
        <v>0.215</v>
      </c>
      <c r="D5">
        <v>0.441672682762146</v>
      </c>
      <c r="E5">
        <f t="shared" si="1"/>
        <v>7.2249999999999988E-3</v>
      </c>
      <c r="F5">
        <f t="shared" si="2"/>
        <v>2.0071149041023664E-2</v>
      </c>
      <c r="G5">
        <f t="shared" si="3"/>
        <v>8.4999999999999992E-2</v>
      </c>
      <c r="H5">
        <f t="shared" si="4"/>
        <v>0.14167268276214601</v>
      </c>
      <c r="I5" t="str">
        <f t="shared" si="5"/>
        <v>NO</v>
      </c>
      <c r="J5" t="str">
        <f t="shared" si="6"/>
        <v>NO</v>
      </c>
      <c r="K5" t="str">
        <f t="shared" si="7"/>
        <v>YES</v>
      </c>
      <c r="L5" t="str">
        <f t="shared" si="8"/>
        <v>NO</v>
      </c>
      <c r="M5" t="str">
        <f t="shared" si="9"/>
        <v>YES</v>
      </c>
      <c r="N5" t="str">
        <f t="shared" si="10"/>
        <v>YES</v>
      </c>
    </row>
    <row r="6" spans="2:14" x14ac:dyDescent="0.2">
      <c r="B6">
        <v>0</v>
      </c>
      <c r="C6">
        <f t="shared" si="0"/>
        <v>0.215</v>
      </c>
      <c r="D6">
        <v>9.8162263631820679E-2</v>
      </c>
      <c r="E6">
        <f t="shared" si="1"/>
        <v>4.6224999999999995E-2</v>
      </c>
      <c r="F6">
        <f t="shared" si="2"/>
        <v>9.6358300013230647E-3</v>
      </c>
      <c r="G6">
        <f t="shared" si="3"/>
        <v>0.215</v>
      </c>
      <c r="H6">
        <f t="shared" si="4"/>
        <v>9.8162263631820679E-2</v>
      </c>
      <c r="I6" t="str">
        <f t="shared" si="5"/>
        <v>NO</v>
      </c>
      <c r="J6" t="str">
        <f t="shared" si="6"/>
        <v>NO</v>
      </c>
      <c r="K6" t="str">
        <f t="shared" si="7"/>
        <v>NO</v>
      </c>
      <c r="L6" t="str">
        <f t="shared" si="8"/>
        <v>YES</v>
      </c>
      <c r="M6" t="str">
        <f t="shared" si="9"/>
        <v>NO</v>
      </c>
      <c r="N6" t="str">
        <f t="shared" si="10"/>
        <v>YES</v>
      </c>
    </row>
    <row r="7" spans="2:14" x14ac:dyDescent="0.2">
      <c r="B7">
        <v>8.1541882876204168E-3</v>
      </c>
      <c r="C7">
        <f t="shared" si="0"/>
        <v>0.215</v>
      </c>
      <c r="D7">
        <v>7.1023851633071899E-2</v>
      </c>
      <c r="E7">
        <f t="shared" si="1"/>
        <v>4.2785189822953193E-2</v>
      </c>
      <c r="F7">
        <f t="shared" si="2"/>
        <v>3.9525945691704055E-3</v>
      </c>
      <c r="G7">
        <f t="shared" si="3"/>
        <v>0.20684581171237959</v>
      </c>
      <c r="H7">
        <f t="shared" si="4"/>
        <v>6.2869663345451479E-2</v>
      </c>
      <c r="I7" t="str">
        <f t="shared" si="5"/>
        <v>NO</v>
      </c>
      <c r="J7" t="str">
        <f t="shared" si="6"/>
        <v>NO</v>
      </c>
      <c r="K7" t="str">
        <f t="shared" si="7"/>
        <v>NO</v>
      </c>
      <c r="L7" t="str">
        <f t="shared" si="8"/>
        <v>YES</v>
      </c>
      <c r="M7" t="str">
        <f t="shared" si="9"/>
        <v>NO</v>
      </c>
      <c r="N7" t="str">
        <f t="shared" si="10"/>
        <v>YES</v>
      </c>
    </row>
    <row r="8" spans="2:14" x14ac:dyDescent="0.2">
      <c r="B8">
        <v>0</v>
      </c>
      <c r="C8">
        <f t="shared" si="0"/>
        <v>0.215</v>
      </c>
      <c r="D8">
        <v>0.39073154330253601</v>
      </c>
      <c r="E8">
        <f t="shared" si="1"/>
        <v>4.6224999999999995E-2</v>
      </c>
      <c r="F8">
        <f t="shared" si="2"/>
        <v>0.15267113893158157</v>
      </c>
      <c r="G8">
        <f t="shared" si="3"/>
        <v>0.215</v>
      </c>
      <c r="H8">
        <f t="shared" si="4"/>
        <v>0.39073154330253601</v>
      </c>
      <c r="I8" t="str">
        <f t="shared" si="5"/>
        <v>NO</v>
      </c>
      <c r="J8" t="str">
        <f t="shared" si="6"/>
        <v>NO</v>
      </c>
      <c r="K8" t="str">
        <f t="shared" si="7"/>
        <v>NO</v>
      </c>
      <c r="L8" t="str">
        <f t="shared" si="8"/>
        <v>NO</v>
      </c>
      <c r="M8" t="str">
        <f t="shared" si="9"/>
        <v>NO</v>
      </c>
      <c r="N8" t="str">
        <f t="shared" si="10"/>
        <v>NO</v>
      </c>
    </row>
    <row r="9" spans="2:14" x14ac:dyDescent="0.2">
      <c r="B9">
        <v>-0.1290322580645161</v>
      </c>
      <c r="C9">
        <f t="shared" si="0"/>
        <v>0.215</v>
      </c>
      <c r="D9">
        <v>6.6500067710876465E-2</v>
      </c>
      <c r="E9">
        <f t="shared" si="1"/>
        <v>0.1183581945889698</v>
      </c>
      <c r="F9">
        <f t="shared" si="2"/>
        <v>3.8232890423134248E-2</v>
      </c>
      <c r="G9">
        <f t="shared" si="3"/>
        <v>0.34403225806451609</v>
      </c>
      <c r="H9">
        <f t="shared" si="4"/>
        <v>0.19553232577539256</v>
      </c>
      <c r="I9" t="str">
        <f t="shared" si="5"/>
        <v>NO</v>
      </c>
      <c r="J9" t="str">
        <f t="shared" si="6"/>
        <v>NO</v>
      </c>
      <c r="K9" t="str">
        <f t="shared" si="7"/>
        <v>NO</v>
      </c>
      <c r="L9" t="str">
        <f t="shared" si="8"/>
        <v>NO</v>
      </c>
      <c r="M9" t="str">
        <f t="shared" si="9"/>
        <v>NO</v>
      </c>
      <c r="N9" t="str">
        <f t="shared" si="10"/>
        <v>NO</v>
      </c>
    </row>
    <row r="10" spans="2:14" x14ac:dyDescent="0.2">
      <c r="B10">
        <v>0.24999999999999989</v>
      </c>
      <c r="C10">
        <f t="shared" si="0"/>
        <v>0.215</v>
      </c>
      <c r="D10">
        <v>0.58005762100219727</v>
      </c>
      <c r="E10">
        <f t="shared" si="1"/>
        <v>1.2249999999999924E-3</v>
      </c>
      <c r="F10">
        <f t="shared" si="2"/>
        <v>0.10893803318163016</v>
      </c>
      <c r="G10">
        <f t="shared" si="3"/>
        <v>3.4999999999999892E-2</v>
      </c>
      <c r="H10">
        <f t="shared" si="4"/>
        <v>0.33005762100219738</v>
      </c>
      <c r="I10" t="str">
        <f t="shared" si="5"/>
        <v>YES</v>
      </c>
      <c r="J10" t="str">
        <f t="shared" si="6"/>
        <v>NO</v>
      </c>
      <c r="K10" t="str">
        <f t="shared" si="7"/>
        <v>YES</v>
      </c>
      <c r="L10" t="str">
        <f t="shared" si="8"/>
        <v>NO</v>
      </c>
      <c r="M10" t="str">
        <f t="shared" si="9"/>
        <v>YES</v>
      </c>
      <c r="N10" t="str">
        <f t="shared" si="10"/>
        <v>NO</v>
      </c>
    </row>
    <row r="11" spans="2:14" x14ac:dyDescent="0.2">
      <c r="B11">
        <v>0.57000000000000028</v>
      </c>
      <c r="C11">
        <f t="shared" si="0"/>
        <v>0.215</v>
      </c>
      <c r="D11">
        <v>0.53785920143127441</v>
      </c>
      <c r="E11">
        <f t="shared" si="1"/>
        <v>0.12602500000000022</v>
      </c>
      <c r="F11">
        <f t="shared" si="2"/>
        <v>1.0330309326354108E-3</v>
      </c>
      <c r="G11">
        <f t="shared" si="3"/>
        <v>0.35500000000000032</v>
      </c>
      <c r="H11">
        <f t="shared" si="4"/>
        <v>3.214079856872587E-2</v>
      </c>
      <c r="I11" t="str">
        <f t="shared" si="5"/>
        <v>NO</v>
      </c>
      <c r="J11" t="str">
        <f t="shared" si="6"/>
        <v>YES</v>
      </c>
      <c r="K11" t="str">
        <f t="shared" si="7"/>
        <v>NO</v>
      </c>
      <c r="L11" t="str">
        <f t="shared" si="8"/>
        <v>YES</v>
      </c>
      <c r="M11" t="str">
        <f t="shared" si="9"/>
        <v>NO</v>
      </c>
      <c r="N11" t="str">
        <f t="shared" si="10"/>
        <v>YES</v>
      </c>
    </row>
    <row r="12" spans="2:14" x14ac:dyDescent="0.2">
      <c r="B12">
        <v>0</v>
      </c>
      <c r="C12">
        <f t="shared" si="0"/>
        <v>0.215</v>
      </c>
      <c r="D12">
        <v>9.1882713139057159E-2</v>
      </c>
      <c r="E12">
        <f t="shared" si="1"/>
        <v>4.6224999999999995E-2</v>
      </c>
      <c r="F12">
        <f t="shared" si="2"/>
        <v>8.4424329737942672E-3</v>
      </c>
      <c r="G12">
        <f t="shared" si="3"/>
        <v>0.215</v>
      </c>
      <c r="H12">
        <f t="shared" si="4"/>
        <v>9.1882713139057159E-2</v>
      </c>
      <c r="I12" t="str">
        <f t="shared" si="5"/>
        <v>NO</v>
      </c>
      <c r="J12" t="str">
        <f t="shared" si="6"/>
        <v>NO</v>
      </c>
      <c r="K12" t="str">
        <f t="shared" si="7"/>
        <v>NO</v>
      </c>
      <c r="L12" t="str">
        <f t="shared" si="8"/>
        <v>YES</v>
      </c>
      <c r="M12" t="str">
        <f t="shared" si="9"/>
        <v>NO</v>
      </c>
      <c r="N12" t="str">
        <f t="shared" si="10"/>
        <v>YES</v>
      </c>
    </row>
    <row r="13" spans="2:14" x14ac:dyDescent="0.2">
      <c r="B13">
        <v>7.6923076923076997E-2</v>
      </c>
      <c r="C13">
        <f t="shared" si="0"/>
        <v>0.215</v>
      </c>
      <c r="D13">
        <v>7.0105671882629395E-2</v>
      </c>
      <c r="E13">
        <f t="shared" si="1"/>
        <v>1.9065236686390506E-2</v>
      </c>
      <c r="F13">
        <f t="shared" si="2"/>
        <v>4.6477011485520375E-5</v>
      </c>
      <c r="G13">
        <f t="shared" si="3"/>
        <v>0.13807692307692299</v>
      </c>
      <c r="H13">
        <f t="shared" si="4"/>
        <v>6.8174050404476022E-3</v>
      </c>
      <c r="I13" t="str">
        <f t="shared" si="5"/>
        <v>NO</v>
      </c>
      <c r="J13" t="str">
        <f t="shared" si="6"/>
        <v>YES</v>
      </c>
      <c r="K13" t="str">
        <f t="shared" si="7"/>
        <v>NO</v>
      </c>
      <c r="L13" t="str">
        <f t="shared" si="8"/>
        <v>YES</v>
      </c>
      <c r="M13" t="str">
        <f t="shared" si="9"/>
        <v>YES</v>
      </c>
      <c r="N13" t="str">
        <f t="shared" si="10"/>
        <v>YES</v>
      </c>
    </row>
    <row r="14" spans="2:14" x14ac:dyDescent="0.2">
      <c r="B14">
        <v>0.1399999999999999</v>
      </c>
      <c r="C14">
        <f t="shared" si="0"/>
        <v>0.215</v>
      </c>
      <c r="D14">
        <v>0.52472013235092163</v>
      </c>
      <c r="E14">
        <f t="shared" si="1"/>
        <v>5.6250000000000145E-3</v>
      </c>
      <c r="F14">
        <f t="shared" si="2"/>
        <v>0.14800958023611074</v>
      </c>
      <c r="G14">
        <f t="shared" si="3"/>
        <v>7.5000000000000094E-2</v>
      </c>
      <c r="H14">
        <f t="shared" si="4"/>
        <v>0.38472013235092173</v>
      </c>
      <c r="I14" t="str">
        <f t="shared" si="5"/>
        <v>NO</v>
      </c>
      <c r="J14" t="str">
        <f t="shared" si="6"/>
        <v>NO</v>
      </c>
      <c r="K14" t="str">
        <f t="shared" si="7"/>
        <v>YES</v>
      </c>
      <c r="L14" t="str">
        <f t="shared" si="8"/>
        <v>NO</v>
      </c>
      <c r="M14" t="str">
        <f t="shared" si="9"/>
        <v>YES</v>
      </c>
      <c r="N14" t="str">
        <f t="shared" si="10"/>
        <v>NO</v>
      </c>
    </row>
    <row r="15" spans="2:14" x14ac:dyDescent="0.2">
      <c r="B15">
        <v>0.3076923076923076</v>
      </c>
      <c r="C15">
        <f t="shared" si="0"/>
        <v>0.215</v>
      </c>
      <c r="D15">
        <v>0.45511737465858459</v>
      </c>
      <c r="E15">
        <f t="shared" si="1"/>
        <v>8.5918639053254274E-3</v>
      </c>
      <c r="F15">
        <f t="shared" si="2"/>
        <v>2.1734150370011258E-2</v>
      </c>
      <c r="G15">
        <f t="shared" si="3"/>
        <v>9.2692307692307602E-2</v>
      </c>
      <c r="H15">
        <f t="shared" si="4"/>
        <v>0.147425066966277</v>
      </c>
      <c r="I15" t="str">
        <f t="shared" si="5"/>
        <v>NO</v>
      </c>
      <c r="J15" t="str">
        <f t="shared" si="6"/>
        <v>NO</v>
      </c>
      <c r="K15" t="str">
        <f t="shared" si="7"/>
        <v>YES</v>
      </c>
      <c r="L15" t="str">
        <f t="shared" si="8"/>
        <v>NO</v>
      </c>
      <c r="M15" t="str">
        <f t="shared" si="9"/>
        <v>YES</v>
      </c>
      <c r="N15" t="str">
        <f t="shared" si="10"/>
        <v>YES</v>
      </c>
    </row>
    <row r="16" spans="2:14" x14ac:dyDescent="0.2">
      <c r="B16">
        <v>8.3333333333333412E-2</v>
      </c>
      <c r="C16">
        <f t="shared" si="0"/>
        <v>0.215</v>
      </c>
      <c r="D16">
        <v>0.37027937173843378</v>
      </c>
      <c r="E16">
        <f t="shared" si="1"/>
        <v>1.7336111111111094E-2</v>
      </c>
      <c r="F16">
        <f t="shared" si="2"/>
        <v>8.2338028956381329E-2</v>
      </c>
      <c r="G16">
        <f t="shared" si="3"/>
        <v>0.1316666666666666</v>
      </c>
      <c r="H16">
        <f t="shared" si="4"/>
        <v>0.28694603840510036</v>
      </c>
      <c r="I16" t="str">
        <f t="shared" si="5"/>
        <v>NO</v>
      </c>
      <c r="J16" t="str">
        <f t="shared" si="6"/>
        <v>NO</v>
      </c>
      <c r="K16" t="str">
        <f t="shared" si="7"/>
        <v>NO</v>
      </c>
      <c r="L16" t="str">
        <f t="shared" si="8"/>
        <v>NO</v>
      </c>
      <c r="M16" t="str">
        <f t="shared" si="9"/>
        <v>YES</v>
      </c>
      <c r="N16" t="str">
        <f t="shared" si="10"/>
        <v>NO</v>
      </c>
    </row>
    <row r="17" spans="2:14" x14ac:dyDescent="0.2">
      <c r="B17">
        <v>1.32</v>
      </c>
      <c r="C17">
        <f t="shared" si="0"/>
        <v>0.215</v>
      </c>
      <c r="D17">
        <v>0.52472424507141113</v>
      </c>
      <c r="E17">
        <f t="shared" si="1"/>
        <v>1.221025</v>
      </c>
      <c r="F17">
        <f t="shared" si="2"/>
        <v>0.63246352637723702</v>
      </c>
      <c r="G17">
        <f t="shared" si="3"/>
        <v>1.105</v>
      </c>
      <c r="H17">
        <f t="shared" si="4"/>
        <v>0.79527575492858893</v>
      </c>
      <c r="I17" t="str">
        <f t="shared" si="5"/>
        <v>NO</v>
      </c>
      <c r="J17" t="str">
        <f t="shared" si="6"/>
        <v>NO</v>
      </c>
      <c r="K17" t="str">
        <f t="shared" si="7"/>
        <v>NO</v>
      </c>
      <c r="L17" t="str">
        <f t="shared" si="8"/>
        <v>NO</v>
      </c>
      <c r="M17" t="str">
        <f t="shared" si="9"/>
        <v>NO</v>
      </c>
      <c r="N17" t="str">
        <f t="shared" si="10"/>
        <v>NO</v>
      </c>
    </row>
    <row r="18" spans="2:14" x14ac:dyDescent="0.2">
      <c r="B18">
        <v>0.60000000000000009</v>
      </c>
      <c r="C18">
        <f t="shared" si="0"/>
        <v>0.215</v>
      </c>
      <c r="D18">
        <v>0.43492212891578669</v>
      </c>
      <c r="E18">
        <f t="shared" si="1"/>
        <v>0.14822500000000008</v>
      </c>
      <c r="F18">
        <f t="shared" si="2"/>
        <v>2.725070352169618E-2</v>
      </c>
      <c r="G18">
        <f t="shared" si="3"/>
        <v>0.38500000000000012</v>
      </c>
      <c r="H18">
        <f t="shared" si="4"/>
        <v>0.1650778710842134</v>
      </c>
      <c r="I18" t="str">
        <f t="shared" si="5"/>
        <v>NO</v>
      </c>
      <c r="J18" t="str">
        <f t="shared" si="6"/>
        <v>NO</v>
      </c>
      <c r="K18" t="str">
        <f t="shared" si="7"/>
        <v>NO</v>
      </c>
      <c r="L18" t="str">
        <f t="shared" si="8"/>
        <v>NO</v>
      </c>
      <c r="M18" t="str">
        <f t="shared" si="9"/>
        <v>NO</v>
      </c>
      <c r="N18" t="str">
        <f t="shared" si="10"/>
        <v>NO</v>
      </c>
    </row>
    <row r="19" spans="2:14" x14ac:dyDescent="0.2">
      <c r="B19">
        <v>0.35000000000000009</v>
      </c>
      <c r="C19">
        <f t="shared" si="0"/>
        <v>0.215</v>
      </c>
      <c r="D19">
        <v>9.591376781463623E-2</v>
      </c>
      <c r="E19">
        <f t="shared" si="1"/>
        <v>1.8225000000000026E-2</v>
      </c>
      <c r="F19">
        <f t="shared" si="2"/>
        <v>6.455981338615463E-2</v>
      </c>
      <c r="G19">
        <f t="shared" si="3"/>
        <v>0.13500000000000009</v>
      </c>
      <c r="H19">
        <f t="shared" si="4"/>
        <v>0.25408623218536386</v>
      </c>
      <c r="I19" t="str">
        <f t="shared" si="5"/>
        <v>NO</v>
      </c>
      <c r="J19" t="str">
        <f t="shared" si="6"/>
        <v>NO</v>
      </c>
      <c r="K19" t="str">
        <f t="shared" si="7"/>
        <v>NO</v>
      </c>
      <c r="L19" t="str">
        <f t="shared" si="8"/>
        <v>NO</v>
      </c>
      <c r="M19" t="str">
        <f t="shared" si="9"/>
        <v>YES</v>
      </c>
      <c r="N19" t="str">
        <f t="shared" si="10"/>
        <v>NO</v>
      </c>
    </row>
    <row r="20" spans="2:14" x14ac:dyDescent="0.2">
      <c r="B20">
        <v>0</v>
      </c>
      <c r="C20">
        <f t="shared" si="0"/>
        <v>0.215</v>
      </c>
      <c r="D20">
        <v>8.220335841178894E-2</v>
      </c>
      <c r="E20">
        <f t="shared" si="1"/>
        <v>4.6224999999999995E-2</v>
      </c>
      <c r="F20">
        <f t="shared" si="2"/>
        <v>6.7573921341770316E-3</v>
      </c>
      <c r="G20">
        <f t="shared" si="3"/>
        <v>0.215</v>
      </c>
      <c r="H20">
        <f t="shared" si="4"/>
        <v>8.220335841178894E-2</v>
      </c>
      <c r="I20" t="str">
        <f t="shared" si="5"/>
        <v>NO</v>
      </c>
      <c r="J20" t="str">
        <f t="shared" si="6"/>
        <v>NO</v>
      </c>
      <c r="K20" t="str">
        <f t="shared" si="7"/>
        <v>NO</v>
      </c>
      <c r="L20" t="str">
        <f t="shared" si="8"/>
        <v>YES</v>
      </c>
      <c r="M20" t="str">
        <f t="shared" si="9"/>
        <v>NO</v>
      </c>
      <c r="N20" t="str">
        <f t="shared" si="10"/>
        <v>YES</v>
      </c>
    </row>
    <row r="21" spans="2:14" x14ac:dyDescent="0.2">
      <c r="B21">
        <v>0.375</v>
      </c>
      <c r="C21">
        <f t="shared" si="0"/>
        <v>0.215</v>
      </c>
      <c r="D21">
        <v>0.28465309739112848</v>
      </c>
      <c r="E21">
        <f t="shared" si="1"/>
        <v>2.5600000000000001E-2</v>
      </c>
      <c r="F21">
        <f t="shared" si="2"/>
        <v>8.162562811016915E-3</v>
      </c>
      <c r="G21">
        <f t="shared" si="3"/>
        <v>0.16</v>
      </c>
      <c r="H21">
        <f t="shared" si="4"/>
        <v>9.0346902608871515E-2</v>
      </c>
      <c r="I21" t="str">
        <f t="shared" si="5"/>
        <v>NO</v>
      </c>
      <c r="J21" t="str">
        <f t="shared" si="6"/>
        <v>NO</v>
      </c>
      <c r="K21" t="str">
        <f t="shared" si="7"/>
        <v>NO</v>
      </c>
      <c r="L21" t="str">
        <f t="shared" si="8"/>
        <v>YES</v>
      </c>
      <c r="M21" t="str">
        <f t="shared" si="9"/>
        <v>NO</v>
      </c>
      <c r="N21" t="str">
        <f t="shared" si="10"/>
        <v>YES</v>
      </c>
    </row>
    <row r="22" spans="2:14" x14ac:dyDescent="0.2">
      <c r="B22">
        <v>0</v>
      </c>
      <c r="C22">
        <f t="shared" si="0"/>
        <v>0.215</v>
      </c>
      <c r="D22">
        <v>6.7680977284908295E-2</v>
      </c>
      <c r="E22">
        <f t="shared" si="1"/>
        <v>4.6224999999999995E-2</v>
      </c>
      <c r="F22">
        <f t="shared" si="2"/>
        <v>4.5807146862402726E-3</v>
      </c>
      <c r="G22">
        <f t="shared" si="3"/>
        <v>0.215</v>
      </c>
      <c r="H22">
        <f t="shared" si="4"/>
        <v>6.7680977284908295E-2</v>
      </c>
      <c r="I22" t="str">
        <f t="shared" si="5"/>
        <v>NO</v>
      </c>
      <c r="J22" t="str">
        <f t="shared" si="6"/>
        <v>NO</v>
      </c>
      <c r="K22" t="str">
        <f t="shared" si="7"/>
        <v>NO</v>
      </c>
      <c r="L22" t="str">
        <f t="shared" si="8"/>
        <v>YES</v>
      </c>
      <c r="M22" t="str">
        <f t="shared" si="9"/>
        <v>NO</v>
      </c>
      <c r="N22" t="str">
        <f t="shared" si="10"/>
        <v>YES</v>
      </c>
    </row>
    <row r="23" spans="2:14" x14ac:dyDescent="0.2">
      <c r="B23">
        <v>0</v>
      </c>
      <c r="C23">
        <f t="shared" si="0"/>
        <v>0.215</v>
      </c>
      <c r="D23">
        <v>5.924437940120697E-2</v>
      </c>
      <c r="E23">
        <f t="shared" si="1"/>
        <v>4.6224999999999995E-2</v>
      </c>
      <c r="F23">
        <f t="shared" si="2"/>
        <v>3.5098964906341568E-3</v>
      </c>
      <c r="G23">
        <f t="shared" si="3"/>
        <v>0.215</v>
      </c>
      <c r="H23">
        <f t="shared" si="4"/>
        <v>5.924437940120697E-2</v>
      </c>
      <c r="I23" t="str">
        <f t="shared" si="5"/>
        <v>NO</v>
      </c>
      <c r="J23" t="str">
        <f t="shared" si="6"/>
        <v>NO</v>
      </c>
      <c r="K23" t="str">
        <f t="shared" si="7"/>
        <v>NO</v>
      </c>
      <c r="L23" t="str">
        <f t="shared" si="8"/>
        <v>YES</v>
      </c>
      <c r="M23" t="str">
        <f t="shared" si="9"/>
        <v>NO</v>
      </c>
      <c r="N23" t="str">
        <f t="shared" si="10"/>
        <v>YES</v>
      </c>
    </row>
    <row r="24" spans="2:14" x14ac:dyDescent="0.2">
      <c r="B24">
        <v>4.3999999999999997E-2</v>
      </c>
      <c r="C24">
        <f t="shared" si="0"/>
        <v>0.215</v>
      </c>
      <c r="D24">
        <v>7.9327195882797241E-2</v>
      </c>
      <c r="E24">
        <f t="shared" si="1"/>
        <v>2.9240999999999996E-2</v>
      </c>
      <c r="F24">
        <f t="shared" si="2"/>
        <v>1.2480107689415265E-3</v>
      </c>
      <c r="G24">
        <f t="shared" si="3"/>
        <v>0.17099999999999999</v>
      </c>
      <c r="H24">
        <f t="shared" si="4"/>
        <v>3.5327195882797244E-2</v>
      </c>
      <c r="I24" t="str">
        <f t="shared" si="5"/>
        <v>NO</v>
      </c>
      <c r="J24" t="str">
        <f t="shared" si="6"/>
        <v>YES</v>
      </c>
      <c r="K24" t="str">
        <f t="shared" si="7"/>
        <v>NO</v>
      </c>
      <c r="L24" t="str">
        <f t="shared" si="8"/>
        <v>YES</v>
      </c>
      <c r="M24" t="str">
        <f t="shared" si="9"/>
        <v>NO</v>
      </c>
      <c r="N24" t="str">
        <f t="shared" si="10"/>
        <v>YES</v>
      </c>
    </row>
    <row r="25" spans="2:14" x14ac:dyDescent="0.2">
      <c r="B25">
        <v>0</v>
      </c>
      <c r="C25">
        <f t="shared" si="0"/>
        <v>0.215</v>
      </c>
      <c r="D25">
        <v>6.2401086091995239E-2</v>
      </c>
      <c r="E25">
        <f t="shared" si="1"/>
        <v>4.6224999999999995E-2</v>
      </c>
      <c r="F25">
        <f t="shared" si="2"/>
        <v>3.8938955454606017E-3</v>
      </c>
      <c r="G25">
        <f t="shared" si="3"/>
        <v>0.215</v>
      </c>
      <c r="H25">
        <f t="shared" si="4"/>
        <v>6.2401086091995239E-2</v>
      </c>
      <c r="I25" t="str">
        <f t="shared" si="5"/>
        <v>NO</v>
      </c>
      <c r="J25" t="str">
        <f t="shared" si="6"/>
        <v>NO</v>
      </c>
      <c r="K25" t="str">
        <f t="shared" si="7"/>
        <v>NO</v>
      </c>
      <c r="L25" t="str">
        <f t="shared" si="8"/>
        <v>YES</v>
      </c>
      <c r="M25" t="str">
        <f t="shared" si="9"/>
        <v>NO</v>
      </c>
      <c r="N25" t="str">
        <f t="shared" si="10"/>
        <v>YES</v>
      </c>
    </row>
    <row r="26" spans="2:14" x14ac:dyDescent="0.2">
      <c r="B26">
        <v>0.95</v>
      </c>
      <c r="C26">
        <f t="shared" si="0"/>
        <v>0.215</v>
      </c>
      <c r="D26">
        <v>0.56817471981048584</v>
      </c>
      <c r="E26">
        <f t="shared" si="1"/>
        <v>0.54022499999999996</v>
      </c>
      <c r="F26">
        <f t="shared" si="2"/>
        <v>0.14579054459180096</v>
      </c>
      <c r="G26">
        <f t="shared" si="3"/>
        <v>0.73499999999999999</v>
      </c>
      <c r="H26">
        <f t="shared" si="4"/>
        <v>0.38182528018951412</v>
      </c>
      <c r="I26" t="str">
        <f t="shared" si="5"/>
        <v>NO</v>
      </c>
      <c r="J26" t="str">
        <f t="shared" si="6"/>
        <v>NO</v>
      </c>
      <c r="K26" t="str">
        <f t="shared" si="7"/>
        <v>NO</v>
      </c>
      <c r="L26" t="str">
        <f t="shared" si="8"/>
        <v>NO</v>
      </c>
      <c r="M26" t="str">
        <f t="shared" si="9"/>
        <v>NO</v>
      </c>
      <c r="N26" t="str">
        <f t="shared" si="10"/>
        <v>NO</v>
      </c>
    </row>
    <row r="27" spans="2:14" x14ac:dyDescent="0.2">
      <c r="B27">
        <v>1.32</v>
      </c>
      <c r="C27">
        <f t="shared" si="0"/>
        <v>0.215</v>
      </c>
      <c r="D27">
        <v>0.57040584087371826</v>
      </c>
      <c r="E27">
        <f t="shared" si="1"/>
        <v>1.221025</v>
      </c>
      <c r="F27">
        <f t="shared" si="2"/>
        <v>0.56189140339623744</v>
      </c>
      <c r="G27">
        <f t="shared" si="3"/>
        <v>1.105</v>
      </c>
      <c r="H27">
        <f t="shared" si="4"/>
        <v>0.7495941591262818</v>
      </c>
      <c r="I27" t="str">
        <f t="shared" si="5"/>
        <v>NO</v>
      </c>
      <c r="J27" t="str">
        <f t="shared" si="6"/>
        <v>NO</v>
      </c>
      <c r="K27" t="str">
        <f t="shared" si="7"/>
        <v>NO</v>
      </c>
      <c r="L27" t="str">
        <f t="shared" si="8"/>
        <v>NO</v>
      </c>
      <c r="M27" t="str">
        <f t="shared" si="9"/>
        <v>NO</v>
      </c>
      <c r="N27" t="str">
        <f t="shared" si="10"/>
        <v>NO</v>
      </c>
    </row>
    <row r="28" spans="2:14" x14ac:dyDescent="0.2">
      <c r="B28">
        <v>0.47882352941176459</v>
      </c>
      <c r="C28">
        <f t="shared" si="0"/>
        <v>0.215</v>
      </c>
      <c r="D28">
        <v>6.4333170652389526E-2</v>
      </c>
      <c r="E28">
        <f t="shared" si="1"/>
        <v>6.9602854671280204E-2</v>
      </c>
      <c r="F28">
        <f t="shared" si="2"/>
        <v>0.17180225750447545</v>
      </c>
      <c r="G28">
        <f t="shared" si="3"/>
        <v>0.26382352941176457</v>
      </c>
      <c r="H28">
        <f t="shared" si="4"/>
        <v>0.41449035875937507</v>
      </c>
      <c r="I28" t="str">
        <f t="shared" si="5"/>
        <v>NO</v>
      </c>
      <c r="J28" t="str">
        <f t="shared" si="6"/>
        <v>NO</v>
      </c>
      <c r="K28" t="str">
        <f t="shared" si="7"/>
        <v>NO</v>
      </c>
      <c r="L28" t="str">
        <f t="shared" si="8"/>
        <v>NO</v>
      </c>
      <c r="M28" t="str">
        <f t="shared" si="9"/>
        <v>NO</v>
      </c>
      <c r="N28" t="str">
        <f t="shared" si="10"/>
        <v>NO</v>
      </c>
    </row>
    <row r="29" spans="2:14" x14ac:dyDescent="0.2">
      <c r="B29">
        <v>0.36499999999999999</v>
      </c>
      <c r="C29">
        <f t="shared" si="0"/>
        <v>0.215</v>
      </c>
      <c r="D29">
        <v>0.16463598608970639</v>
      </c>
      <c r="E29">
        <f t="shared" si="1"/>
        <v>2.2499999999999999E-2</v>
      </c>
      <c r="F29">
        <f t="shared" si="2"/>
        <v>4.0145738070244325E-2</v>
      </c>
      <c r="G29">
        <f t="shared" si="3"/>
        <v>0.15</v>
      </c>
      <c r="H29">
        <f t="shared" si="4"/>
        <v>0.2003640139102936</v>
      </c>
      <c r="I29" t="str">
        <f t="shared" si="5"/>
        <v>NO</v>
      </c>
      <c r="J29" t="str">
        <f t="shared" si="6"/>
        <v>NO</v>
      </c>
      <c r="K29" t="str">
        <f t="shared" si="7"/>
        <v>NO</v>
      </c>
      <c r="L29" t="str">
        <f t="shared" si="8"/>
        <v>NO</v>
      </c>
      <c r="M29" t="str">
        <f t="shared" si="9"/>
        <v>NO</v>
      </c>
      <c r="N29" t="str">
        <f t="shared" si="10"/>
        <v>NO</v>
      </c>
    </row>
    <row r="30" spans="2:14" x14ac:dyDescent="0.2">
      <c r="B30">
        <v>4.0869565217391379E-2</v>
      </c>
      <c r="C30">
        <f t="shared" si="0"/>
        <v>0.215</v>
      </c>
      <c r="D30">
        <v>7.364460825920105E-2</v>
      </c>
      <c r="E30">
        <f t="shared" si="1"/>
        <v>3.0321408317580314E-2</v>
      </c>
      <c r="F30">
        <f t="shared" si="2"/>
        <v>1.0742034463924765E-3</v>
      </c>
      <c r="G30">
        <f t="shared" si="3"/>
        <v>0.17413043478260862</v>
      </c>
      <c r="H30">
        <f t="shared" si="4"/>
        <v>3.2775043041809671E-2</v>
      </c>
      <c r="I30" t="str">
        <f t="shared" si="5"/>
        <v>NO</v>
      </c>
      <c r="J30" t="str">
        <f t="shared" si="6"/>
        <v>YES</v>
      </c>
      <c r="K30" t="str">
        <f t="shared" si="7"/>
        <v>NO</v>
      </c>
      <c r="L30" t="str">
        <f t="shared" si="8"/>
        <v>YES</v>
      </c>
      <c r="M30" t="str">
        <f t="shared" si="9"/>
        <v>NO</v>
      </c>
      <c r="N30" t="str">
        <f t="shared" si="10"/>
        <v>YES</v>
      </c>
    </row>
    <row r="31" spans="2:14" x14ac:dyDescent="0.2">
      <c r="B31">
        <v>-0.1290322580645161</v>
      </c>
      <c r="C31">
        <f t="shared" si="0"/>
        <v>0.215</v>
      </c>
      <c r="D31">
        <v>6.1051130294799798E-2</v>
      </c>
      <c r="E31">
        <f t="shared" si="1"/>
        <v>0.1183581945889698</v>
      </c>
      <c r="F31">
        <f t="shared" si="2"/>
        <v>3.6131694530158513E-2</v>
      </c>
      <c r="G31">
        <f t="shared" si="3"/>
        <v>0.34403225806451609</v>
      </c>
      <c r="H31">
        <f t="shared" si="4"/>
        <v>0.1900833883593159</v>
      </c>
      <c r="I31" t="str">
        <f t="shared" si="5"/>
        <v>NO</v>
      </c>
      <c r="J31" t="str">
        <f t="shared" si="6"/>
        <v>NO</v>
      </c>
      <c r="K31" t="str">
        <f t="shared" si="7"/>
        <v>NO</v>
      </c>
      <c r="L31" t="str">
        <f t="shared" si="8"/>
        <v>NO</v>
      </c>
      <c r="M31" t="str">
        <f t="shared" si="9"/>
        <v>NO</v>
      </c>
      <c r="N31" t="str">
        <f t="shared" si="10"/>
        <v>NO</v>
      </c>
    </row>
    <row r="32" spans="2:14" x14ac:dyDescent="0.2">
      <c r="B32">
        <v>0.98</v>
      </c>
      <c r="C32">
        <f t="shared" si="0"/>
        <v>0.215</v>
      </c>
      <c r="D32">
        <v>0.41148760914802551</v>
      </c>
      <c r="E32">
        <f t="shared" si="1"/>
        <v>0.585225</v>
      </c>
      <c r="F32">
        <f t="shared" si="2"/>
        <v>0.32320633855222819</v>
      </c>
      <c r="G32">
        <f t="shared" si="3"/>
        <v>0.76500000000000001</v>
      </c>
      <c r="H32">
        <f t="shared" si="4"/>
        <v>0.56851239085197447</v>
      </c>
      <c r="I32" t="str">
        <f t="shared" si="5"/>
        <v>NO</v>
      </c>
      <c r="J32" t="str">
        <f t="shared" si="6"/>
        <v>NO</v>
      </c>
      <c r="K32" t="str">
        <f t="shared" si="7"/>
        <v>NO</v>
      </c>
      <c r="L32" t="str">
        <f t="shared" si="8"/>
        <v>NO</v>
      </c>
      <c r="M32" t="str">
        <f t="shared" si="9"/>
        <v>NO</v>
      </c>
      <c r="N32" t="str">
        <f t="shared" si="10"/>
        <v>NO</v>
      </c>
    </row>
    <row r="33" spans="2:14" x14ac:dyDescent="0.2">
      <c r="B33">
        <v>0.47826086956521752</v>
      </c>
      <c r="C33">
        <f t="shared" si="0"/>
        <v>0.215</v>
      </c>
      <c r="D33">
        <v>0.19689288735389709</v>
      </c>
      <c r="E33">
        <f t="shared" si="1"/>
        <v>6.9306285444234492E-2</v>
      </c>
      <c r="F33">
        <f t="shared" si="2"/>
        <v>7.9167941413669923E-2</v>
      </c>
      <c r="G33">
        <f t="shared" si="3"/>
        <v>0.26326086956521755</v>
      </c>
      <c r="H33">
        <f t="shared" si="4"/>
        <v>0.28136798221132042</v>
      </c>
      <c r="I33" t="str">
        <f t="shared" si="5"/>
        <v>NO</v>
      </c>
      <c r="J33" t="str">
        <f t="shared" si="6"/>
        <v>NO</v>
      </c>
      <c r="K33" t="str">
        <f t="shared" si="7"/>
        <v>NO</v>
      </c>
      <c r="L33" t="str">
        <f t="shared" si="8"/>
        <v>NO</v>
      </c>
      <c r="M33" t="str">
        <f t="shared" si="9"/>
        <v>NO</v>
      </c>
      <c r="N33" t="str">
        <f t="shared" si="10"/>
        <v>NO</v>
      </c>
    </row>
    <row r="34" spans="2:14" x14ac:dyDescent="0.2">
      <c r="B34">
        <v>0.31099999999999989</v>
      </c>
      <c r="C34">
        <f t="shared" si="0"/>
        <v>0.215</v>
      </c>
      <c r="D34">
        <v>0.11825213581323619</v>
      </c>
      <c r="E34">
        <f t="shared" si="1"/>
        <v>9.2159999999999794E-3</v>
      </c>
      <c r="F34">
        <f t="shared" si="2"/>
        <v>3.7151739148559106E-2</v>
      </c>
      <c r="G34">
        <f t="shared" si="3"/>
        <v>9.5999999999999891E-2</v>
      </c>
      <c r="H34">
        <f t="shared" si="4"/>
        <v>0.19274786418676371</v>
      </c>
      <c r="I34" t="str">
        <f t="shared" si="5"/>
        <v>NO</v>
      </c>
      <c r="J34" t="str">
        <f t="shared" si="6"/>
        <v>NO</v>
      </c>
      <c r="K34" t="str">
        <f t="shared" si="7"/>
        <v>YES</v>
      </c>
      <c r="L34" t="str">
        <f t="shared" si="8"/>
        <v>NO</v>
      </c>
      <c r="M34" t="str">
        <f t="shared" si="9"/>
        <v>YES</v>
      </c>
      <c r="N34" t="str">
        <f t="shared" si="10"/>
        <v>NO</v>
      </c>
    </row>
    <row r="35" spans="2:14" x14ac:dyDescent="0.2">
      <c r="B35">
        <v>0</v>
      </c>
      <c r="C35">
        <f t="shared" si="0"/>
        <v>0.215</v>
      </c>
      <c r="D35">
        <v>8.4887027740478516E-2</v>
      </c>
      <c r="E35">
        <f t="shared" si="1"/>
        <v>4.6224999999999995E-2</v>
      </c>
      <c r="F35">
        <f t="shared" si="2"/>
        <v>7.205807478612769E-3</v>
      </c>
      <c r="G35">
        <f t="shared" si="3"/>
        <v>0.215</v>
      </c>
      <c r="H35">
        <f t="shared" si="4"/>
        <v>8.4887027740478516E-2</v>
      </c>
      <c r="I35" t="str">
        <f t="shared" si="5"/>
        <v>NO</v>
      </c>
      <c r="J35" t="str">
        <f t="shared" si="6"/>
        <v>NO</v>
      </c>
      <c r="K35" t="str">
        <f t="shared" si="7"/>
        <v>NO</v>
      </c>
      <c r="L35" t="str">
        <f t="shared" si="8"/>
        <v>YES</v>
      </c>
      <c r="M35" t="str">
        <f t="shared" si="9"/>
        <v>NO</v>
      </c>
      <c r="N35" t="str">
        <f t="shared" si="10"/>
        <v>YES</v>
      </c>
    </row>
    <row r="36" spans="2:14" x14ac:dyDescent="0.2">
      <c r="B36">
        <v>1.202795221204001E-2</v>
      </c>
      <c r="C36">
        <f t="shared" si="0"/>
        <v>0.215</v>
      </c>
      <c r="D36">
        <v>0.11852735280990601</v>
      </c>
      <c r="E36">
        <f t="shared" si="1"/>
        <v>4.1197652183237912E-2</v>
      </c>
      <c r="F36">
        <f t="shared" si="2"/>
        <v>1.1342122327704741E-2</v>
      </c>
      <c r="G36">
        <f t="shared" si="3"/>
        <v>0.20297204778795999</v>
      </c>
      <c r="H36">
        <f t="shared" si="4"/>
        <v>0.106499400597866</v>
      </c>
      <c r="I36" t="str">
        <f t="shared" si="5"/>
        <v>NO</v>
      </c>
      <c r="J36" t="str">
        <f t="shared" si="6"/>
        <v>NO</v>
      </c>
      <c r="K36" t="str">
        <f t="shared" si="7"/>
        <v>NO</v>
      </c>
      <c r="L36" t="str">
        <f t="shared" si="8"/>
        <v>NO</v>
      </c>
      <c r="M36" t="str">
        <f t="shared" si="9"/>
        <v>NO</v>
      </c>
      <c r="N36" t="str">
        <f t="shared" si="10"/>
        <v>YES</v>
      </c>
    </row>
    <row r="37" spans="2:14" x14ac:dyDescent="0.2">
      <c r="B37">
        <v>0.41129032258064507</v>
      </c>
      <c r="C37">
        <f t="shared" si="0"/>
        <v>0.215</v>
      </c>
      <c r="D37">
        <v>0.58787256479263306</v>
      </c>
      <c r="E37">
        <f t="shared" si="1"/>
        <v>3.8529890738813702E-2</v>
      </c>
      <c r="F37">
        <f t="shared" si="2"/>
        <v>3.118128826461319E-2</v>
      </c>
      <c r="G37">
        <f t="shared" si="3"/>
        <v>0.19629032258064508</v>
      </c>
      <c r="H37">
        <f t="shared" si="4"/>
        <v>0.17658224221198798</v>
      </c>
      <c r="I37" t="str">
        <f t="shared" si="5"/>
        <v>NO</v>
      </c>
      <c r="J37" t="str">
        <f t="shared" si="6"/>
        <v>NO</v>
      </c>
      <c r="K37" t="str">
        <f t="shared" si="7"/>
        <v>NO</v>
      </c>
      <c r="L37" t="str">
        <f t="shared" si="8"/>
        <v>NO</v>
      </c>
      <c r="M37" t="str">
        <f t="shared" si="9"/>
        <v>NO</v>
      </c>
      <c r="N37" t="str">
        <f t="shared" si="10"/>
        <v>NO</v>
      </c>
    </row>
    <row r="38" spans="2:14" x14ac:dyDescent="0.2">
      <c r="B38">
        <v>0.24999999999999989</v>
      </c>
      <c r="C38">
        <f t="shared" si="0"/>
        <v>0.215</v>
      </c>
      <c r="D38">
        <v>0.13256919384002691</v>
      </c>
      <c r="E38">
        <f t="shared" si="1"/>
        <v>1.2249999999999924E-3</v>
      </c>
      <c r="F38">
        <f t="shared" si="2"/>
        <v>1.3789994235381147E-2</v>
      </c>
      <c r="G38">
        <f t="shared" si="3"/>
        <v>3.4999999999999892E-2</v>
      </c>
      <c r="H38">
        <f t="shared" si="4"/>
        <v>0.11743080615997298</v>
      </c>
      <c r="I38" t="str">
        <f t="shared" si="5"/>
        <v>YES</v>
      </c>
      <c r="J38" t="str">
        <f t="shared" si="6"/>
        <v>NO</v>
      </c>
      <c r="K38" t="str">
        <f t="shared" si="7"/>
        <v>YES</v>
      </c>
      <c r="L38" t="str">
        <f t="shared" si="8"/>
        <v>NO</v>
      </c>
      <c r="M38" t="str">
        <f t="shared" si="9"/>
        <v>YES</v>
      </c>
      <c r="N38" t="str">
        <f t="shared" si="10"/>
        <v>YES</v>
      </c>
    </row>
    <row r="39" spans="2:14" x14ac:dyDescent="0.2">
      <c r="B39">
        <v>0</v>
      </c>
      <c r="C39">
        <f t="shared" si="0"/>
        <v>0.215</v>
      </c>
      <c r="D39">
        <v>9.5099329948425293E-2</v>
      </c>
      <c r="E39">
        <f t="shared" si="1"/>
        <v>4.6224999999999995E-2</v>
      </c>
      <c r="F39">
        <f t="shared" si="2"/>
        <v>9.0438825566394598E-3</v>
      </c>
      <c r="G39">
        <f t="shared" si="3"/>
        <v>0.215</v>
      </c>
      <c r="H39">
        <f t="shared" si="4"/>
        <v>9.5099329948425293E-2</v>
      </c>
      <c r="I39" t="str">
        <f t="shared" si="5"/>
        <v>NO</v>
      </c>
      <c r="J39" t="str">
        <f t="shared" si="6"/>
        <v>NO</v>
      </c>
      <c r="K39" t="str">
        <f t="shared" si="7"/>
        <v>NO</v>
      </c>
      <c r="L39" t="str">
        <f t="shared" si="8"/>
        <v>YES</v>
      </c>
      <c r="M39" t="str">
        <f t="shared" si="9"/>
        <v>NO</v>
      </c>
      <c r="N39" t="str">
        <f t="shared" si="10"/>
        <v>YES</v>
      </c>
    </row>
    <row r="40" spans="2:14" x14ac:dyDescent="0.2">
      <c r="B40">
        <v>0</v>
      </c>
      <c r="C40">
        <f t="shared" si="0"/>
        <v>0.215</v>
      </c>
      <c r="D40">
        <v>8.8240206241607666E-2</v>
      </c>
      <c r="E40">
        <f t="shared" si="1"/>
        <v>4.6224999999999995E-2</v>
      </c>
      <c r="F40">
        <f t="shared" si="2"/>
        <v>7.7863339975614565E-3</v>
      </c>
      <c r="G40">
        <f t="shared" si="3"/>
        <v>0.215</v>
      </c>
      <c r="H40">
        <f t="shared" si="4"/>
        <v>8.8240206241607666E-2</v>
      </c>
      <c r="I40" t="str">
        <f t="shared" si="5"/>
        <v>NO</v>
      </c>
      <c r="J40" t="str">
        <f t="shared" si="6"/>
        <v>NO</v>
      </c>
      <c r="K40" t="str">
        <f t="shared" si="7"/>
        <v>NO</v>
      </c>
      <c r="L40" t="str">
        <f t="shared" si="8"/>
        <v>YES</v>
      </c>
      <c r="M40" t="str">
        <f t="shared" si="9"/>
        <v>NO</v>
      </c>
      <c r="N40" t="str">
        <f t="shared" si="10"/>
        <v>YES</v>
      </c>
    </row>
    <row r="41" spans="2:14" x14ac:dyDescent="0.2">
      <c r="B41">
        <v>0.95</v>
      </c>
      <c r="C41">
        <f t="shared" si="0"/>
        <v>0.215</v>
      </c>
      <c r="D41">
        <v>0.57470250129699707</v>
      </c>
      <c r="E41">
        <f t="shared" si="1"/>
        <v>0.54022499999999996</v>
      </c>
      <c r="F41">
        <f t="shared" si="2"/>
        <v>0.14084821253273044</v>
      </c>
      <c r="G41">
        <f t="shared" si="3"/>
        <v>0.73499999999999999</v>
      </c>
      <c r="H41">
        <f t="shared" si="4"/>
        <v>0.37529749870300289</v>
      </c>
      <c r="I41" t="str">
        <f t="shared" si="5"/>
        <v>NO</v>
      </c>
      <c r="J41" t="str">
        <f t="shared" si="6"/>
        <v>NO</v>
      </c>
      <c r="K41" t="str">
        <f t="shared" si="7"/>
        <v>NO</v>
      </c>
      <c r="L41" t="str">
        <f t="shared" si="8"/>
        <v>NO</v>
      </c>
      <c r="M41" t="str">
        <f t="shared" si="9"/>
        <v>NO</v>
      </c>
      <c r="N41" t="str">
        <f t="shared" si="10"/>
        <v>NO</v>
      </c>
    </row>
    <row r="42" spans="2:14" x14ac:dyDescent="0.2">
      <c r="B42">
        <v>8.2730093071354781E-3</v>
      </c>
      <c r="C42">
        <f t="shared" si="0"/>
        <v>0.215</v>
      </c>
      <c r="D42">
        <v>9.7954541444778442E-2</v>
      </c>
      <c r="E42">
        <f t="shared" si="1"/>
        <v>4.2736048680927695E-2</v>
      </c>
      <c r="F42">
        <f t="shared" si="2"/>
        <v>8.0427772065550865E-3</v>
      </c>
      <c r="G42">
        <f t="shared" si="3"/>
        <v>0.20672699069286452</v>
      </c>
      <c r="H42">
        <f t="shared" si="4"/>
        <v>8.9681532137642961E-2</v>
      </c>
      <c r="I42" t="str">
        <f t="shared" si="5"/>
        <v>NO</v>
      </c>
      <c r="J42" t="str">
        <f t="shared" si="6"/>
        <v>NO</v>
      </c>
      <c r="K42" t="str">
        <f t="shared" si="7"/>
        <v>NO</v>
      </c>
      <c r="L42" t="str">
        <f t="shared" si="8"/>
        <v>YES</v>
      </c>
      <c r="M42" t="str">
        <f t="shared" si="9"/>
        <v>NO</v>
      </c>
      <c r="N42" t="str">
        <f t="shared" si="10"/>
        <v>YES</v>
      </c>
    </row>
    <row r="43" spans="2:14" x14ac:dyDescent="0.2">
      <c r="B43">
        <v>0</v>
      </c>
      <c r="C43">
        <f t="shared" si="0"/>
        <v>0.215</v>
      </c>
      <c r="D43">
        <v>0.38401472568511957</v>
      </c>
      <c r="E43">
        <f t="shared" si="1"/>
        <v>4.6224999999999995E-2</v>
      </c>
      <c r="F43">
        <f t="shared" si="2"/>
        <v>0.14746730954301762</v>
      </c>
      <c r="G43">
        <f t="shared" si="3"/>
        <v>0.215</v>
      </c>
      <c r="H43">
        <f t="shared" si="4"/>
        <v>0.38401472568511957</v>
      </c>
      <c r="I43" t="str">
        <f t="shared" si="5"/>
        <v>NO</v>
      </c>
      <c r="J43" t="str">
        <f t="shared" si="6"/>
        <v>NO</v>
      </c>
      <c r="K43" t="str">
        <f t="shared" si="7"/>
        <v>NO</v>
      </c>
      <c r="L43" t="str">
        <f t="shared" si="8"/>
        <v>NO</v>
      </c>
      <c r="M43" t="str">
        <f t="shared" si="9"/>
        <v>NO</v>
      </c>
      <c r="N43" t="str">
        <f t="shared" si="10"/>
        <v>NO</v>
      </c>
    </row>
    <row r="44" spans="2:14" x14ac:dyDescent="0.2">
      <c r="B44">
        <v>0</v>
      </c>
      <c r="C44">
        <f t="shared" si="0"/>
        <v>0.215</v>
      </c>
      <c r="D44">
        <v>8.5121415555477142E-2</v>
      </c>
      <c r="E44">
        <f t="shared" si="1"/>
        <v>4.6224999999999995E-2</v>
      </c>
      <c r="F44">
        <f t="shared" si="2"/>
        <v>7.245655386168226E-3</v>
      </c>
      <c r="G44">
        <f t="shared" si="3"/>
        <v>0.215</v>
      </c>
      <c r="H44">
        <f t="shared" si="4"/>
        <v>8.5121415555477142E-2</v>
      </c>
      <c r="I44" t="str">
        <f t="shared" si="5"/>
        <v>NO</v>
      </c>
      <c r="J44" t="str">
        <f t="shared" si="6"/>
        <v>NO</v>
      </c>
      <c r="K44" t="str">
        <f t="shared" si="7"/>
        <v>NO</v>
      </c>
      <c r="L44" t="str">
        <f t="shared" si="8"/>
        <v>YES</v>
      </c>
      <c r="M44" t="str">
        <f t="shared" si="9"/>
        <v>NO</v>
      </c>
      <c r="N44" t="str">
        <f t="shared" si="10"/>
        <v>YES</v>
      </c>
    </row>
    <row r="45" spans="2:14" x14ac:dyDescent="0.2">
      <c r="B45">
        <v>0</v>
      </c>
      <c r="C45">
        <f>21.5%</f>
        <v>0.215</v>
      </c>
      <c r="D45">
        <v>8.4887027740478516E-2</v>
      </c>
      <c r="E45">
        <f t="shared" si="1"/>
        <v>4.6224999999999995E-2</v>
      </c>
      <c r="F45">
        <f t="shared" si="2"/>
        <v>7.205807478612769E-3</v>
      </c>
      <c r="G45">
        <f t="shared" si="3"/>
        <v>0.215</v>
      </c>
      <c r="H45">
        <f t="shared" si="4"/>
        <v>8.4887027740478516E-2</v>
      </c>
      <c r="I45" t="str">
        <f t="shared" si="5"/>
        <v>NO</v>
      </c>
      <c r="J45" t="str">
        <f t="shared" si="6"/>
        <v>NO</v>
      </c>
      <c r="K45" t="str">
        <f t="shared" si="7"/>
        <v>NO</v>
      </c>
      <c r="L45" t="str">
        <f t="shared" si="8"/>
        <v>YES</v>
      </c>
      <c r="M45" t="str">
        <f t="shared" si="9"/>
        <v>NO</v>
      </c>
      <c r="N45" t="str">
        <f t="shared" si="10"/>
        <v>YES</v>
      </c>
    </row>
    <row r="46" spans="2:14" x14ac:dyDescent="0.2">
      <c r="B46">
        <v>1.202795221204001E-2</v>
      </c>
      <c r="C46">
        <f t="shared" ref="C46:C76" si="11">21.5%</f>
        <v>0.215</v>
      </c>
      <c r="D46">
        <v>0.11852735280990601</v>
      </c>
      <c r="E46">
        <f t="shared" si="1"/>
        <v>4.1197652183237912E-2</v>
      </c>
      <c r="F46">
        <f t="shared" si="2"/>
        <v>1.1342122327704741E-2</v>
      </c>
      <c r="G46">
        <f t="shared" si="3"/>
        <v>0.20297204778795999</v>
      </c>
      <c r="H46">
        <f t="shared" si="4"/>
        <v>0.106499400597866</v>
      </c>
      <c r="I46" t="str">
        <f t="shared" si="5"/>
        <v>NO</v>
      </c>
      <c r="J46" t="str">
        <f t="shared" si="6"/>
        <v>NO</v>
      </c>
      <c r="K46" t="str">
        <f t="shared" si="7"/>
        <v>NO</v>
      </c>
      <c r="L46" t="str">
        <f t="shared" si="8"/>
        <v>NO</v>
      </c>
      <c r="M46" t="str">
        <f t="shared" si="9"/>
        <v>NO</v>
      </c>
      <c r="N46" t="str">
        <f t="shared" si="10"/>
        <v>YES</v>
      </c>
    </row>
    <row r="47" spans="2:14" x14ac:dyDescent="0.2">
      <c r="B47">
        <v>0.41129032258064507</v>
      </c>
      <c r="C47">
        <f t="shared" si="11"/>
        <v>0.215</v>
      </c>
      <c r="D47">
        <v>0.58787256479263306</v>
      </c>
      <c r="E47">
        <f t="shared" si="1"/>
        <v>3.8529890738813702E-2</v>
      </c>
      <c r="F47">
        <f t="shared" si="2"/>
        <v>3.118128826461319E-2</v>
      </c>
      <c r="G47">
        <f t="shared" si="3"/>
        <v>0.19629032258064508</v>
      </c>
      <c r="H47">
        <f t="shared" si="4"/>
        <v>0.17658224221198798</v>
      </c>
      <c r="I47" t="str">
        <f t="shared" si="5"/>
        <v>NO</v>
      </c>
      <c r="J47" t="str">
        <f t="shared" si="6"/>
        <v>NO</v>
      </c>
      <c r="K47" t="str">
        <f t="shared" si="7"/>
        <v>NO</v>
      </c>
      <c r="L47" t="str">
        <f t="shared" si="8"/>
        <v>NO</v>
      </c>
      <c r="M47" t="str">
        <f t="shared" si="9"/>
        <v>NO</v>
      </c>
      <c r="N47" t="str">
        <f t="shared" si="10"/>
        <v>NO</v>
      </c>
    </row>
    <row r="48" spans="2:14" x14ac:dyDescent="0.2">
      <c r="B48">
        <v>0.24999999999999989</v>
      </c>
      <c r="C48">
        <f t="shared" si="11"/>
        <v>0.215</v>
      </c>
      <c r="D48">
        <v>0.13256919384002691</v>
      </c>
      <c r="E48">
        <f t="shared" si="1"/>
        <v>1.2249999999999924E-3</v>
      </c>
      <c r="F48">
        <f t="shared" si="2"/>
        <v>1.3789994235381147E-2</v>
      </c>
      <c r="G48">
        <f t="shared" si="3"/>
        <v>3.4999999999999892E-2</v>
      </c>
      <c r="H48">
        <f t="shared" si="4"/>
        <v>0.11743080615997298</v>
      </c>
      <c r="I48" t="str">
        <f t="shared" si="5"/>
        <v>YES</v>
      </c>
      <c r="J48" t="str">
        <f t="shared" si="6"/>
        <v>NO</v>
      </c>
      <c r="K48" t="str">
        <f t="shared" si="7"/>
        <v>YES</v>
      </c>
      <c r="L48" t="str">
        <f t="shared" si="8"/>
        <v>NO</v>
      </c>
      <c r="M48" t="str">
        <f t="shared" si="9"/>
        <v>YES</v>
      </c>
      <c r="N48" t="str">
        <f t="shared" si="10"/>
        <v>YES</v>
      </c>
    </row>
    <row r="49" spans="2:14" x14ac:dyDescent="0.2">
      <c r="B49">
        <v>0</v>
      </c>
      <c r="C49">
        <f t="shared" si="11"/>
        <v>0.215</v>
      </c>
      <c r="D49">
        <v>9.5099329948425293E-2</v>
      </c>
      <c r="E49">
        <f t="shared" si="1"/>
        <v>4.6224999999999995E-2</v>
      </c>
      <c r="F49">
        <f t="shared" si="2"/>
        <v>9.0438825566394598E-3</v>
      </c>
      <c r="G49">
        <f t="shared" si="3"/>
        <v>0.215</v>
      </c>
      <c r="H49">
        <f t="shared" si="4"/>
        <v>9.5099329948425293E-2</v>
      </c>
      <c r="I49" t="str">
        <f t="shared" si="5"/>
        <v>NO</v>
      </c>
      <c r="J49" t="str">
        <f t="shared" si="6"/>
        <v>NO</v>
      </c>
      <c r="K49" t="str">
        <f t="shared" si="7"/>
        <v>NO</v>
      </c>
      <c r="L49" t="str">
        <f t="shared" si="8"/>
        <v>YES</v>
      </c>
      <c r="M49" t="str">
        <f t="shared" si="9"/>
        <v>NO</v>
      </c>
      <c r="N49" t="str">
        <f t="shared" si="10"/>
        <v>YES</v>
      </c>
    </row>
    <row r="50" spans="2:14" x14ac:dyDescent="0.2">
      <c r="B50">
        <v>0</v>
      </c>
      <c r="C50">
        <f t="shared" si="11"/>
        <v>0.215</v>
      </c>
      <c r="D50">
        <v>8.8240206241607666E-2</v>
      </c>
      <c r="E50">
        <f t="shared" si="1"/>
        <v>4.6224999999999995E-2</v>
      </c>
      <c r="F50">
        <f t="shared" si="2"/>
        <v>7.7863339975614565E-3</v>
      </c>
      <c r="G50">
        <f t="shared" si="3"/>
        <v>0.215</v>
      </c>
      <c r="H50">
        <f t="shared" si="4"/>
        <v>8.8240206241607666E-2</v>
      </c>
      <c r="I50" t="str">
        <f t="shared" si="5"/>
        <v>NO</v>
      </c>
      <c r="J50" t="str">
        <f t="shared" si="6"/>
        <v>NO</v>
      </c>
      <c r="K50" t="str">
        <f t="shared" si="7"/>
        <v>NO</v>
      </c>
      <c r="L50" t="str">
        <f t="shared" si="8"/>
        <v>YES</v>
      </c>
      <c r="M50" t="str">
        <f t="shared" si="9"/>
        <v>NO</v>
      </c>
      <c r="N50" t="str">
        <f t="shared" si="10"/>
        <v>YES</v>
      </c>
    </row>
    <row r="51" spans="2:14" x14ac:dyDescent="0.2">
      <c r="B51">
        <v>0.95</v>
      </c>
      <c r="C51">
        <f t="shared" si="11"/>
        <v>0.215</v>
      </c>
      <c r="D51">
        <v>0.57470250129699707</v>
      </c>
      <c r="E51">
        <f t="shared" si="1"/>
        <v>0.54022499999999996</v>
      </c>
      <c r="F51">
        <f t="shared" si="2"/>
        <v>0.14084821253273044</v>
      </c>
      <c r="G51">
        <f t="shared" si="3"/>
        <v>0.73499999999999999</v>
      </c>
      <c r="H51">
        <f t="shared" si="4"/>
        <v>0.37529749870300289</v>
      </c>
      <c r="I51" t="str">
        <f t="shared" si="5"/>
        <v>NO</v>
      </c>
      <c r="J51" t="str">
        <f t="shared" si="6"/>
        <v>NO</v>
      </c>
      <c r="K51" t="str">
        <f t="shared" si="7"/>
        <v>NO</v>
      </c>
      <c r="L51" t="str">
        <f t="shared" si="8"/>
        <v>NO</v>
      </c>
      <c r="M51" t="str">
        <f t="shared" si="9"/>
        <v>NO</v>
      </c>
      <c r="N51" t="str">
        <f t="shared" si="10"/>
        <v>NO</v>
      </c>
    </row>
    <row r="52" spans="2:14" x14ac:dyDescent="0.2">
      <c r="B52">
        <v>8.2730093071354781E-3</v>
      </c>
      <c r="C52">
        <f t="shared" si="11"/>
        <v>0.215</v>
      </c>
      <c r="D52">
        <v>9.7954541444778442E-2</v>
      </c>
      <c r="E52">
        <f t="shared" si="1"/>
        <v>4.2736048680927695E-2</v>
      </c>
      <c r="F52">
        <f t="shared" si="2"/>
        <v>8.0427772065550865E-3</v>
      </c>
      <c r="G52">
        <f t="shared" si="3"/>
        <v>0.20672699069286452</v>
      </c>
      <c r="H52">
        <f t="shared" si="4"/>
        <v>8.9681532137642961E-2</v>
      </c>
      <c r="I52" t="str">
        <f t="shared" si="5"/>
        <v>NO</v>
      </c>
      <c r="J52" t="str">
        <f t="shared" si="6"/>
        <v>NO</v>
      </c>
      <c r="K52" t="str">
        <f t="shared" si="7"/>
        <v>NO</v>
      </c>
      <c r="L52" t="str">
        <f t="shared" si="8"/>
        <v>YES</v>
      </c>
      <c r="M52" t="str">
        <f t="shared" si="9"/>
        <v>NO</v>
      </c>
      <c r="N52" t="str">
        <f t="shared" si="10"/>
        <v>YES</v>
      </c>
    </row>
    <row r="53" spans="2:14" x14ac:dyDescent="0.2">
      <c r="B53">
        <v>0</v>
      </c>
      <c r="C53">
        <f t="shared" si="11"/>
        <v>0.215</v>
      </c>
      <c r="D53">
        <v>0.38401472568511957</v>
      </c>
      <c r="E53">
        <f t="shared" si="1"/>
        <v>4.6224999999999995E-2</v>
      </c>
      <c r="F53">
        <f t="shared" si="2"/>
        <v>0.14746730954301762</v>
      </c>
      <c r="G53">
        <f t="shared" si="3"/>
        <v>0.215</v>
      </c>
      <c r="H53">
        <f t="shared" si="4"/>
        <v>0.38401472568511957</v>
      </c>
      <c r="I53" t="str">
        <f t="shared" si="5"/>
        <v>NO</v>
      </c>
      <c r="J53" t="str">
        <f t="shared" si="6"/>
        <v>NO</v>
      </c>
      <c r="K53" t="str">
        <f t="shared" si="7"/>
        <v>NO</v>
      </c>
      <c r="L53" t="str">
        <f t="shared" si="8"/>
        <v>NO</v>
      </c>
      <c r="M53" t="str">
        <f t="shared" si="9"/>
        <v>NO</v>
      </c>
      <c r="N53" t="str">
        <f t="shared" si="10"/>
        <v>NO</v>
      </c>
    </row>
    <row r="54" spans="2:14" x14ac:dyDescent="0.2">
      <c r="B54">
        <v>0</v>
      </c>
      <c r="C54">
        <f t="shared" si="11"/>
        <v>0.215</v>
      </c>
      <c r="D54">
        <v>8.5121415555477142E-2</v>
      </c>
      <c r="E54">
        <f t="shared" si="1"/>
        <v>4.6224999999999995E-2</v>
      </c>
      <c r="F54">
        <f t="shared" si="2"/>
        <v>7.245655386168226E-3</v>
      </c>
      <c r="G54">
        <f t="shared" si="3"/>
        <v>0.215</v>
      </c>
      <c r="H54">
        <f t="shared" si="4"/>
        <v>8.5121415555477142E-2</v>
      </c>
      <c r="I54" t="str">
        <f t="shared" si="5"/>
        <v>NO</v>
      </c>
      <c r="J54" t="str">
        <f t="shared" si="6"/>
        <v>NO</v>
      </c>
      <c r="K54" t="str">
        <f t="shared" si="7"/>
        <v>NO</v>
      </c>
      <c r="L54" t="str">
        <f t="shared" si="8"/>
        <v>YES</v>
      </c>
      <c r="M54" t="str">
        <f t="shared" si="9"/>
        <v>NO</v>
      </c>
      <c r="N54" t="str">
        <f t="shared" si="10"/>
        <v>YES</v>
      </c>
    </row>
    <row r="55" spans="2:14" x14ac:dyDescent="0.2">
      <c r="B55">
        <v>0.85</v>
      </c>
      <c r="C55">
        <f t="shared" si="11"/>
        <v>0.215</v>
      </c>
      <c r="D55">
        <v>0.3203277587890625</v>
      </c>
      <c r="E55">
        <f t="shared" si="1"/>
        <v>0.403225</v>
      </c>
      <c r="F55">
        <f t="shared" si="2"/>
        <v>0.28055268310941756</v>
      </c>
      <c r="G55">
        <f t="shared" si="3"/>
        <v>0.63500000000000001</v>
      </c>
      <c r="H55">
        <f t="shared" si="4"/>
        <v>0.52967224121093748</v>
      </c>
      <c r="I55" t="str">
        <f t="shared" si="5"/>
        <v>NO</v>
      </c>
      <c r="J55" t="str">
        <f t="shared" si="6"/>
        <v>NO</v>
      </c>
      <c r="K55" t="str">
        <f t="shared" si="7"/>
        <v>NO</v>
      </c>
      <c r="L55" t="str">
        <f t="shared" si="8"/>
        <v>NO</v>
      </c>
      <c r="M55" t="str">
        <f t="shared" si="9"/>
        <v>NO</v>
      </c>
      <c r="N55" t="str">
        <f t="shared" si="10"/>
        <v>NO</v>
      </c>
    </row>
    <row r="56" spans="2:14" x14ac:dyDescent="0.2">
      <c r="B56">
        <v>1.32</v>
      </c>
      <c r="C56">
        <f t="shared" si="11"/>
        <v>0.215</v>
      </c>
      <c r="D56">
        <v>0.65387386083602905</v>
      </c>
      <c r="E56">
        <f t="shared" si="1"/>
        <v>1.221025</v>
      </c>
      <c r="F56">
        <f t="shared" si="2"/>
        <v>0.4437240332774981</v>
      </c>
      <c r="G56">
        <f t="shared" si="3"/>
        <v>1.105</v>
      </c>
      <c r="H56">
        <f t="shared" si="4"/>
        <v>0.66612613916397101</v>
      </c>
      <c r="I56" t="str">
        <f t="shared" si="5"/>
        <v>NO</v>
      </c>
      <c r="J56" t="str">
        <f t="shared" si="6"/>
        <v>NO</v>
      </c>
      <c r="K56" t="str">
        <f t="shared" si="7"/>
        <v>NO</v>
      </c>
      <c r="L56" t="str">
        <f t="shared" si="8"/>
        <v>NO</v>
      </c>
      <c r="M56" t="str">
        <f t="shared" si="9"/>
        <v>NO</v>
      </c>
      <c r="N56" t="str">
        <f t="shared" si="10"/>
        <v>NO</v>
      </c>
    </row>
    <row r="57" spans="2:14" x14ac:dyDescent="0.2">
      <c r="B57">
        <v>0.1333333333333335</v>
      </c>
      <c r="C57">
        <f t="shared" si="11"/>
        <v>0.215</v>
      </c>
      <c r="D57">
        <v>8.9460611343383789E-2</v>
      </c>
      <c r="E57">
        <f t="shared" si="1"/>
        <v>6.6694444444444171E-3</v>
      </c>
      <c r="F57">
        <f t="shared" si="2"/>
        <v>1.9248157348074168E-3</v>
      </c>
      <c r="G57">
        <f t="shared" si="3"/>
        <v>8.1666666666666499E-2</v>
      </c>
      <c r="H57">
        <f t="shared" si="4"/>
        <v>4.3872721989949709E-2</v>
      </c>
      <c r="I57" t="str">
        <f t="shared" si="5"/>
        <v>NO</v>
      </c>
      <c r="J57" t="str">
        <f t="shared" si="6"/>
        <v>YES</v>
      </c>
      <c r="K57" t="str">
        <f t="shared" si="7"/>
        <v>YES</v>
      </c>
      <c r="L57" t="str">
        <f t="shared" si="8"/>
        <v>YES</v>
      </c>
      <c r="M57" t="str">
        <f t="shared" si="9"/>
        <v>YES</v>
      </c>
      <c r="N57" t="str">
        <f t="shared" si="10"/>
        <v>YES</v>
      </c>
    </row>
    <row r="58" spans="2:14" x14ac:dyDescent="0.2">
      <c r="B58">
        <v>0.25384615384615372</v>
      </c>
      <c r="C58">
        <f t="shared" si="11"/>
        <v>0.215</v>
      </c>
      <c r="D58">
        <v>0.33699339628219599</v>
      </c>
      <c r="E58">
        <f t="shared" si="1"/>
        <v>1.5090236686390438E-3</v>
      </c>
      <c r="F58">
        <f t="shared" si="2"/>
        <v>6.9134639247179878E-3</v>
      </c>
      <c r="G58">
        <f t="shared" si="3"/>
        <v>3.8846153846153725E-2</v>
      </c>
      <c r="H58">
        <f t="shared" si="4"/>
        <v>8.3147242436042268E-2</v>
      </c>
      <c r="I58" t="str">
        <f t="shared" si="5"/>
        <v>YES</v>
      </c>
      <c r="J58" t="str">
        <f t="shared" si="6"/>
        <v>NO</v>
      </c>
      <c r="K58" t="str">
        <f t="shared" si="7"/>
        <v>YES</v>
      </c>
      <c r="L58" t="str">
        <f t="shared" si="8"/>
        <v>YES</v>
      </c>
      <c r="M58" t="str">
        <f t="shared" si="9"/>
        <v>YES</v>
      </c>
      <c r="N58" t="str">
        <f t="shared" si="10"/>
        <v>YES</v>
      </c>
    </row>
    <row r="59" spans="2:14" x14ac:dyDescent="0.2">
      <c r="B59">
        <v>0.57000000000000028</v>
      </c>
      <c r="C59">
        <f t="shared" si="11"/>
        <v>0.215</v>
      </c>
      <c r="D59">
        <v>0.38435676693916321</v>
      </c>
      <c r="E59">
        <f t="shared" si="1"/>
        <v>0.12602500000000022</v>
      </c>
      <c r="F59">
        <f t="shared" si="2"/>
        <v>3.4463409981280273E-2</v>
      </c>
      <c r="G59">
        <f t="shared" si="3"/>
        <v>0.35500000000000032</v>
      </c>
      <c r="H59">
        <f t="shared" si="4"/>
        <v>0.18564323306083708</v>
      </c>
      <c r="I59" t="str">
        <f t="shared" si="5"/>
        <v>NO</v>
      </c>
      <c r="J59" t="str">
        <f t="shared" si="6"/>
        <v>NO</v>
      </c>
      <c r="K59" t="str">
        <f t="shared" si="7"/>
        <v>NO</v>
      </c>
      <c r="L59" t="str">
        <f t="shared" si="8"/>
        <v>NO</v>
      </c>
      <c r="M59" t="str">
        <f t="shared" si="9"/>
        <v>NO</v>
      </c>
      <c r="N59" t="str">
        <f t="shared" si="10"/>
        <v>NO</v>
      </c>
    </row>
    <row r="60" spans="2:14" x14ac:dyDescent="0.2">
      <c r="B60">
        <v>0.24999999999999989</v>
      </c>
      <c r="C60">
        <f t="shared" si="11"/>
        <v>0.215</v>
      </c>
      <c r="D60">
        <v>0.51499384641647339</v>
      </c>
      <c r="E60">
        <f t="shared" si="1"/>
        <v>1.2249999999999924E-3</v>
      </c>
      <c r="F60">
        <f t="shared" si="2"/>
        <v>7.0221738638597542E-2</v>
      </c>
      <c r="G60">
        <f t="shared" si="3"/>
        <v>3.4999999999999892E-2</v>
      </c>
      <c r="H60">
        <f t="shared" si="4"/>
        <v>0.2649938464164735</v>
      </c>
      <c r="I60" t="str">
        <f t="shared" si="5"/>
        <v>YES</v>
      </c>
      <c r="J60" t="str">
        <f t="shared" si="6"/>
        <v>NO</v>
      </c>
      <c r="K60" t="str">
        <f t="shared" si="7"/>
        <v>YES</v>
      </c>
      <c r="L60" t="str">
        <f t="shared" si="8"/>
        <v>NO</v>
      </c>
      <c r="M60" t="str">
        <f t="shared" si="9"/>
        <v>YES</v>
      </c>
      <c r="N60" t="str">
        <f t="shared" si="10"/>
        <v>NO</v>
      </c>
    </row>
    <row r="61" spans="2:14" x14ac:dyDescent="0.2">
      <c r="B61">
        <v>0.375</v>
      </c>
      <c r="C61">
        <f t="shared" si="11"/>
        <v>0.215</v>
      </c>
      <c r="D61">
        <v>0.41813832521438599</v>
      </c>
      <c r="E61">
        <f t="shared" si="1"/>
        <v>2.5600000000000001E-2</v>
      </c>
      <c r="F61">
        <f t="shared" si="2"/>
        <v>1.8609151023021298E-3</v>
      </c>
      <c r="G61">
        <f t="shared" si="3"/>
        <v>0.16</v>
      </c>
      <c r="H61">
        <f t="shared" si="4"/>
        <v>4.3138325214385986E-2</v>
      </c>
      <c r="I61" t="str">
        <f t="shared" si="5"/>
        <v>NO</v>
      </c>
      <c r="J61" t="str">
        <f t="shared" si="6"/>
        <v>YES</v>
      </c>
      <c r="K61" t="str">
        <f t="shared" si="7"/>
        <v>NO</v>
      </c>
      <c r="L61" t="str">
        <f t="shared" si="8"/>
        <v>YES</v>
      </c>
      <c r="M61" t="str">
        <f t="shared" si="9"/>
        <v>NO</v>
      </c>
      <c r="N61" t="str">
        <f t="shared" si="10"/>
        <v>YES</v>
      </c>
    </row>
    <row r="62" spans="2:14" x14ac:dyDescent="0.2">
      <c r="B62">
        <v>0.17</v>
      </c>
      <c r="C62">
        <f t="shared" si="11"/>
        <v>0.215</v>
      </c>
      <c r="D62">
        <v>0.1039832532405853</v>
      </c>
      <c r="E62">
        <f t="shared" si="1"/>
        <v>2.0249999999999986E-3</v>
      </c>
      <c r="F62">
        <f t="shared" si="2"/>
        <v>4.3582108526966932E-3</v>
      </c>
      <c r="G62">
        <f t="shared" si="3"/>
        <v>4.4999999999999984E-2</v>
      </c>
      <c r="H62">
        <f t="shared" si="4"/>
        <v>6.6016746759414713E-2</v>
      </c>
      <c r="I62" t="str">
        <f t="shared" si="5"/>
        <v>YES</v>
      </c>
      <c r="J62" t="str">
        <f t="shared" si="6"/>
        <v>NO</v>
      </c>
      <c r="K62" t="str">
        <f t="shared" si="7"/>
        <v>YES</v>
      </c>
      <c r="L62" t="str">
        <f t="shared" si="8"/>
        <v>YES</v>
      </c>
      <c r="M62" t="str">
        <f t="shared" si="9"/>
        <v>YES</v>
      </c>
      <c r="N62" t="str">
        <f t="shared" si="10"/>
        <v>YES</v>
      </c>
    </row>
    <row r="63" spans="2:14" x14ac:dyDescent="0.2">
      <c r="B63">
        <v>0.17647058823529421</v>
      </c>
      <c r="C63">
        <f t="shared" si="11"/>
        <v>0.215</v>
      </c>
      <c r="D63">
        <v>0.1247361823916435</v>
      </c>
      <c r="E63">
        <f t="shared" si="1"/>
        <v>1.4845155709342485E-3</v>
      </c>
      <c r="F63">
        <f t="shared" si="2"/>
        <v>2.6764487479955614E-3</v>
      </c>
      <c r="G63">
        <f t="shared" si="3"/>
        <v>3.8529411764705784E-2</v>
      </c>
      <c r="H63">
        <f t="shared" si="4"/>
        <v>5.1734405843650716E-2</v>
      </c>
      <c r="I63" t="str">
        <f t="shared" si="5"/>
        <v>YES</v>
      </c>
      <c r="J63" t="str">
        <f t="shared" si="6"/>
        <v>NO</v>
      </c>
      <c r="K63" t="str">
        <f t="shared" si="7"/>
        <v>YES</v>
      </c>
      <c r="L63" t="str">
        <f t="shared" si="8"/>
        <v>YES</v>
      </c>
      <c r="M63" t="str">
        <f t="shared" si="9"/>
        <v>YES</v>
      </c>
      <c r="N63" t="str">
        <f t="shared" si="10"/>
        <v>YES</v>
      </c>
    </row>
    <row r="64" spans="2:14" x14ac:dyDescent="0.2">
      <c r="B64">
        <v>0.3076923076923076</v>
      </c>
      <c r="C64">
        <f t="shared" si="11"/>
        <v>0.215</v>
      </c>
      <c r="D64">
        <v>0.47674193978309631</v>
      </c>
      <c r="E64">
        <f t="shared" si="1"/>
        <v>8.5918639053254274E-3</v>
      </c>
      <c r="F64">
        <f t="shared" si="2"/>
        <v>2.8577778110031021E-2</v>
      </c>
      <c r="G64">
        <f t="shared" si="3"/>
        <v>9.2692307692307602E-2</v>
      </c>
      <c r="H64">
        <f t="shared" si="4"/>
        <v>0.16904963209078872</v>
      </c>
      <c r="I64" t="str">
        <f t="shared" si="5"/>
        <v>NO</v>
      </c>
      <c r="J64" t="str">
        <f t="shared" si="6"/>
        <v>NO</v>
      </c>
      <c r="K64" t="str">
        <f t="shared" si="7"/>
        <v>YES</v>
      </c>
      <c r="L64" t="str">
        <f t="shared" si="8"/>
        <v>NO</v>
      </c>
      <c r="M64" t="str">
        <f t="shared" si="9"/>
        <v>YES</v>
      </c>
      <c r="N64" t="str">
        <f t="shared" si="10"/>
        <v>NO</v>
      </c>
    </row>
    <row r="65" spans="2:14" x14ac:dyDescent="0.2">
      <c r="B65">
        <v>0.4</v>
      </c>
      <c r="C65">
        <f t="shared" si="11"/>
        <v>0.215</v>
      </c>
      <c r="D65">
        <v>0.62322252988815308</v>
      </c>
      <c r="E65">
        <f t="shared" si="1"/>
        <v>3.4225000000000012E-2</v>
      </c>
      <c r="F65">
        <f t="shared" si="2"/>
        <v>4.9828297849667386E-2</v>
      </c>
      <c r="G65">
        <f t="shared" si="3"/>
        <v>0.18500000000000003</v>
      </c>
      <c r="H65">
        <f t="shared" si="4"/>
        <v>0.22322252988815305</v>
      </c>
      <c r="I65" t="str">
        <f t="shared" si="5"/>
        <v>NO</v>
      </c>
      <c r="J65" t="str">
        <f t="shared" si="6"/>
        <v>NO</v>
      </c>
      <c r="K65" t="str">
        <f t="shared" si="7"/>
        <v>NO</v>
      </c>
      <c r="L65" t="str">
        <f t="shared" si="8"/>
        <v>NO</v>
      </c>
      <c r="M65" t="str">
        <f t="shared" si="9"/>
        <v>NO</v>
      </c>
      <c r="N65" t="str">
        <f t="shared" si="10"/>
        <v>NO</v>
      </c>
    </row>
    <row r="66" spans="2:14" x14ac:dyDescent="0.2">
      <c r="B66">
        <v>4.3999999999999997E-2</v>
      </c>
      <c r="C66">
        <f t="shared" si="11"/>
        <v>0.215</v>
      </c>
      <c r="D66">
        <v>0.1008830964565277</v>
      </c>
      <c r="E66">
        <f t="shared" si="1"/>
        <v>2.9240999999999996E-2</v>
      </c>
      <c r="F66">
        <f t="shared" si="2"/>
        <v>3.2356866624826341E-3</v>
      </c>
      <c r="G66">
        <f t="shared" si="3"/>
        <v>0.17099999999999999</v>
      </c>
      <c r="H66">
        <f t="shared" si="4"/>
        <v>5.6883096456527699E-2</v>
      </c>
      <c r="I66" t="str">
        <f t="shared" si="5"/>
        <v>NO</v>
      </c>
      <c r="J66" t="str">
        <f t="shared" si="6"/>
        <v>NO</v>
      </c>
      <c r="K66" t="str">
        <f t="shared" si="7"/>
        <v>NO</v>
      </c>
      <c r="L66" t="str">
        <f t="shared" si="8"/>
        <v>YES</v>
      </c>
      <c r="M66" t="str">
        <f t="shared" si="9"/>
        <v>NO</v>
      </c>
      <c r="N66" t="str">
        <f t="shared" si="10"/>
        <v>YES</v>
      </c>
    </row>
    <row r="67" spans="2:14" x14ac:dyDescent="0.2">
      <c r="B67">
        <v>0</v>
      </c>
      <c r="C67">
        <f t="shared" si="11"/>
        <v>0.215</v>
      </c>
      <c r="D67">
        <v>8.5060089826583862E-2</v>
      </c>
      <c r="E67">
        <f t="shared" ref="E67:E76" si="12">(B67-C67)^2</f>
        <v>4.6224999999999995E-2</v>
      </c>
      <c r="F67">
        <f t="shared" ref="F67:F76" si="13">(B67-D67)^2</f>
        <v>7.2352188813065155E-3</v>
      </c>
      <c r="G67">
        <f t="shared" ref="G67:G76" si="14">ABS(B67-C67)</f>
        <v>0.215</v>
      </c>
      <c r="H67">
        <f t="shared" ref="H67:H76" si="15">ABS(B67-D67)</f>
        <v>8.5060089826583862E-2</v>
      </c>
      <c r="I67" t="str">
        <f t="shared" ref="I67:J76" si="16">IF(G67&lt;0.05,"YES","NO")</f>
        <v>NO</v>
      </c>
      <c r="J67" t="str">
        <f t="shared" si="16"/>
        <v>NO</v>
      </c>
      <c r="K67" t="str">
        <f t="shared" ref="K67:L76" si="17">IF(G67&lt;0.1,"YES","NO")</f>
        <v>NO</v>
      </c>
      <c r="L67" t="str">
        <f t="shared" si="17"/>
        <v>YES</v>
      </c>
      <c r="M67" t="str">
        <f t="shared" ref="M67:N76" si="18">IF(G67&lt;0.15,"YES","NO")</f>
        <v>NO</v>
      </c>
      <c r="N67" t="str">
        <f t="shared" si="18"/>
        <v>YES</v>
      </c>
    </row>
    <row r="68" spans="2:14" x14ac:dyDescent="0.2">
      <c r="B68">
        <v>0.95</v>
      </c>
      <c r="C68">
        <f t="shared" si="11"/>
        <v>0.215</v>
      </c>
      <c r="D68">
        <v>0.49612298607826227</v>
      </c>
      <c r="E68">
        <f t="shared" si="12"/>
        <v>0.54022499999999996</v>
      </c>
      <c r="F68">
        <f t="shared" si="13"/>
        <v>0.20600434376651325</v>
      </c>
      <c r="G68">
        <f t="shared" si="14"/>
        <v>0.73499999999999999</v>
      </c>
      <c r="H68">
        <f t="shared" si="15"/>
        <v>0.45387701392173768</v>
      </c>
      <c r="I68" t="str">
        <f t="shared" si="16"/>
        <v>NO</v>
      </c>
      <c r="J68" t="str">
        <f t="shared" si="16"/>
        <v>NO</v>
      </c>
      <c r="K68" t="str">
        <f t="shared" si="17"/>
        <v>NO</v>
      </c>
      <c r="L68" t="str">
        <f t="shared" si="17"/>
        <v>NO</v>
      </c>
      <c r="M68" t="str">
        <f t="shared" si="18"/>
        <v>NO</v>
      </c>
      <c r="N68" t="str">
        <f t="shared" si="18"/>
        <v>NO</v>
      </c>
    </row>
    <row r="69" spans="2:14" x14ac:dyDescent="0.2">
      <c r="B69">
        <v>1.32</v>
      </c>
      <c r="C69">
        <f t="shared" si="11"/>
        <v>0.215</v>
      </c>
      <c r="D69">
        <v>0.49612298607826227</v>
      </c>
      <c r="E69">
        <f t="shared" si="12"/>
        <v>1.221025</v>
      </c>
      <c r="F69">
        <f t="shared" si="13"/>
        <v>0.67877333406859919</v>
      </c>
      <c r="G69">
        <f t="shared" si="14"/>
        <v>1.105</v>
      </c>
      <c r="H69">
        <f t="shared" si="15"/>
        <v>0.82387701392173773</v>
      </c>
      <c r="I69" t="str">
        <f t="shared" si="16"/>
        <v>NO</v>
      </c>
      <c r="J69" t="str">
        <f t="shared" si="16"/>
        <v>NO</v>
      </c>
      <c r="K69" t="str">
        <f t="shared" si="17"/>
        <v>NO</v>
      </c>
      <c r="L69" t="str">
        <f t="shared" si="17"/>
        <v>NO</v>
      </c>
      <c r="M69" t="str">
        <f t="shared" si="18"/>
        <v>NO</v>
      </c>
      <c r="N69" t="str">
        <f t="shared" si="18"/>
        <v>NO</v>
      </c>
    </row>
    <row r="70" spans="2:14" x14ac:dyDescent="0.2">
      <c r="B70">
        <v>0.47882352941176459</v>
      </c>
      <c r="C70">
        <f t="shared" si="11"/>
        <v>0.215</v>
      </c>
      <c r="D70">
        <v>8.7024062871932983E-2</v>
      </c>
      <c r="E70">
        <f t="shared" si="12"/>
        <v>6.9602854671280204E-2</v>
      </c>
      <c r="F70">
        <f t="shared" si="13"/>
        <v>0.15350682198089663</v>
      </c>
      <c r="G70">
        <f t="shared" si="14"/>
        <v>0.26382352941176457</v>
      </c>
      <c r="H70">
        <f t="shared" si="15"/>
        <v>0.39179946653983161</v>
      </c>
      <c r="I70" t="str">
        <f t="shared" si="16"/>
        <v>NO</v>
      </c>
      <c r="J70" t="str">
        <f t="shared" si="16"/>
        <v>NO</v>
      </c>
      <c r="K70" t="str">
        <f t="shared" si="17"/>
        <v>NO</v>
      </c>
      <c r="L70" t="str">
        <f t="shared" si="17"/>
        <v>NO</v>
      </c>
      <c r="M70" t="str">
        <f t="shared" si="18"/>
        <v>NO</v>
      </c>
      <c r="N70" t="str">
        <f t="shared" si="18"/>
        <v>NO</v>
      </c>
    </row>
    <row r="71" spans="2:14" x14ac:dyDescent="0.2">
      <c r="B71">
        <v>0.36499999999999999</v>
      </c>
      <c r="C71">
        <f t="shared" si="11"/>
        <v>0.215</v>
      </c>
      <c r="D71">
        <v>0.18021643161773679</v>
      </c>
      <c r="E71">
        <f t="shared" si="12"/>
        <v>2.2499999999999999E-2</v>
      </c>
      <c r="F71">
        <f t="shared" si="13"/>
        <v>3.4144967144082543E-2</v>
      </c>
      <c r="G71">
        <f t="shared" si="14"/>
        <v>0.15</v>
      </c>
      <c r="H71">
        <f t="shared" si="15"/>
        <v>0.1847835683822632</v>
      </c>
      <c r="I71" t="str">
        <f t="shared" si="16"/>
        <v>NO</v>
      </c>
      <c r="J71" t="str">
        <f t="shared" si="16"/>
        <v>NO</v>
      </c>
      <c r="K71" t="str">
        <f t="shared" si="17"/>
        <v>NO</v>
      </c>
      <c r="L71" t="str">
        <f t="shared" si="17"/>
        <v>NO</v>
      </c>
      <c r="M71" t="str">
        <f t="shared" si="18"/>
        <v>NO</v>
      </c>
      <c r="N71" t="str">
        <f t="shared" si="18"/>
        <v>NO</v>
      </c>
    </row>
    <row r="72" spans="2:14" x14ac:dyDescent="0.2">
      <c r="B72">
        <v>4.0869565217391379E-2</v>
      </c>
      <c r="C72">
        <f t="shared" si="11"/>
        <v>0.215</v>
      </c>
      <c r="D72">
        <v>9.5312923192977905E-2</v>
      </c>
      <c r="E72">
        <f t="shared" si="12"/>
        <v>3.0321408317580314E-2</v>
      </c>
      <c r="F72">
        <f t="shared" si="13"/>
        <v>2.964079227657861E-3</v>
      </c>
      <c r="G72">
        <f t="shared" si="14"/>
        <v>0.17413043478260862</v>
      </c>
      <c r="H72">
        <f t="shared" si="15"/>
        <v>5.4443357975586526E-2</v>
      </c>
      <c r="I72" t="str">
        <f t="shared" si="16"/>
        <v>NO</v>
      </c>
      <c r="J72" t="str">
        <f t="shared" si="16"/>
        <v>NO</v>
      </c>
      <c r="K72" t="str">
        <f t="shared" si="17"/>
        <v>NO</v>
      </c>
      <c r="L72" t="str">
        <f t="shared" si="17"/>
        <v>YES</v>
      </c>
      <c r="M72" t="str">
        <f t="shared" si="18"/>
        <v>NO</v>
      </c>
      <c r="N72" t="str">
        <f t="shared" si="18"/>
        <v>YES</v>
      </c>
    </row>
    <row r="73" spans="2:14" x14ac:dyDescent="0.2">
      <c r="B73">
        <v>-0.1290322580645161</v>
      </c>
      <c r="C73">
        <f t="shared" si="11"/>
        <v>0.215</v>
      </c>
      <c r="D73">
        <v>8.3836972713470459E-2</v>
      </c>
      <c r="E73">
        <f t="shared" si="12"/>
        <v>0.1183581945889698</v>
      </c>
      <c r="F73">
        <f t="shared" si="13"/>
        <v>4.5313309412011699E-2</v>
      </c>
      <c r="G73">
        <f t="shared" si="14"/>
        <v>0.34403225806451609</v>
      </c>
      <c r="H73">
        <f t="shared" si="15"/>
        <v>0.21286923077798656</v>
      </c>
      <c r="I73" t="str">
        <f t="shared" si="16"/>
        <v>NO</v>
      </c>
      <c r="J73" t="str">
        <f t="shared" si="16"/>
        <v>NO</v>
      </c>
      <c r="K73" t="str">
        <f t="shared" si="17"/>
        <v>NO</v>
      </c>
      <c r="L73" t="str">
        <f t="shared" si="17"/>
        <v>NO</v>
      </c>
      <c r="M73" t="str">
        <f t="shared" si="18"/>
        <v>NO</v>
      </c>
      <c r="N73" t="str">
        <f t="shared" si="18"/>
        <v>NO</v>
      </c>
    </row>
    <row r="74" spans="2:14" x14ac:dyDescent="0.2">
      <c r="B74">
        <v>0.98</v>
      </c>
      <c r="C74">
        <f t="shared" si="11"/>
        <v>0.215</v>
      </c>
      <c r="D74">
        <v>0.4005579948425293</v>
      </c>
      <c r="E74">
        <f t="shared" si="12"/>
        <v>0.585225</v>
      </c>
      <c r="F74">
        <f t="shared" si="13"/>
        <v>0.33575303734091028</v>
      </c>
      <c r="G74">
        <f t="shared" si="14"/>
        <v>0.76500000000000001</v>
      </c>
      <c r="H74">
        <f t="shared" si="15"/>
        <v>0.57944200515747069</v>
      </c>
      <c r="I74" t="str">
        <f t="shared" si="16"/>
        <v>NO</v>
      </c>
      <c r="J74" t="str">
        <f t="shared" si="16"/>
        <v>NO</v>
      </c>
      <c r="K74" t="str">
        <f t="shared" si="17"/>
        <v>NO</v>
      </c>
      <c r="L74" t="str">
        <f t="shared" si="17"/>
        <v>NO</v>
      </c>
      <c r="M74" t="str">
        <f t="shared" si="18"/>
        <v>NO</v>
      </c>
      <c r="N74" t="str">
        <f t="shared" si="18"/>
        <v>NO</v>
      </c>
    </row>
    <row r="75" spans="2:14" x14ac:dyDescent="0.2">
      <c r="B75">
        <v>0.47826086956521752</v>
      </c>
      <c r="C75">
        <f t="shared" si="11"/>
        <v>0.215</v>
      </c>
      <c r="D75">
        <v>0.19609993696212771</v>
      </c>
      <c r="E75">
        <f t="shared" si="12"/>
        <v>6.9306285444234492E-2</v>
      </c>
      <c r="F75">
        <f t="shared" si="13"/>
        <v>7.9614791887445399E-2</v>
      </c>
      <c r="G75">
        <f t="shared" si="14"/>
        <v>0.26326086956521755</v>
      </c>
      <c r="H75">
        <f t="shared" si="15"/>
        <v>0.28216093260308983</v>
      </c>
      <c r="I75" t="str">
        <f t="shared" si="16"/>
        <v>NO</v>
      </c>
      <c r="J75" t="str">
        <f t="shared" si="16"/>
        <v>NO</v>
      </c>
      <c r="K75" t="str">
        <f t="shared" si="17"/>
        <v>NO</v>
      </c>
      <c r="L75" t="str">
        <f t="shared" si="17"/>
        <v>NO</v>
      </c>
      <c r="M75" t="str">
        <f t="shared" si="18"/>
        <v>NO</v>
      </c>
      <c r="N75" t="str">
        <f t="shared" si="18"/>
        <v>NO</v>
      </c>
    </row>
    <row r="76" spans="2:14" x14ac:dyDescent="0.2">
      <c r="B76">
        <v>0.31099999999999989</v>
      </c>
      <c r="C76">
        <f t="shared" si="11"/>
        <v>0.215</v>
      </c>
      <c r="D76">
        <v>0.135484978556633</v>
      </c>
      <c r="E76">
        <f t="shared" si="12"/>
        <v>9.2159999999999794E-3</v>
      </c>
      <c r="F76">
        <f t="shared" si="13"/>
        <v>3.080552275226554E-2</v>
      </c>
      <c r="G76">
        <f t="shared" si="14"/>
        <v>9.5999999999999891E-2</v>
      </c>
      <c r="H76">
        <f t="shared" si="15"/>
        <v>0.17551502144336689</v>
      </c>
      <c r="I76" t="str">
        <f t="shared" si="16"/>
        <v>NO</v>
      </c>
      <c r="J76" t="str">
        <f t="shared" si="16"/>
        <v>NO</v>
      </c>
      <c r="K76" t="str">
        <f t="shared" si="17"/>
        <v>YES</v>
      </c>
      <c r="L76" t="str">
        <f t="shared" si="17"/>
        <v>NO</v>
      </c>
      <c r="M76" t="str">
        <f t="shared" si="18"/>
        <v>YES</v>
      </c>
      <c r="N76" t="str">
        <f t="shared" si="18"/>
        <v>NO</v>
      </c>
    </row>
    <row r="106" spans="5:14" x14ac:dyDescent="0.2">
      <c r="E106" s="2">
        <f>AVERAGE(E2:E76)</f>
        <v>0.15264790825229779</v>
      </c>
      <c r="F106" s="2">
        <f>AVERAGE(F2:F76)</f>
        <v>8.1146403408931547E-2</v>
      </c>
      <c r="I106">
        <f t="shared" ref="I106:N106" si="19">COUNTIFS(I2:I76,"YES")</f>
        <v>7</v>
      </c>
      <c r="J106">
        <f t="shared" si="19"/>
        <v>6</v>
      </c>
      <c r="K106">
        <f t="shared" si="19"/>
        <v>15</v>
      </c>
      <c r="L106">
        <f t="shared" si="19"/>
        <v>31</v>
      </c>
      <c r="M106">
        <f t="shared" si="19"/>
        <v>18</v>
      </c>
      <c r="N106">
        <f t="shared" si="19"/>
        <v>38</v>
      </c>
    </row>
    <row r="107" spans="5:14" x14ac:dyDescent="0.2">
      <c r="I107">
        <f>COUNT(H2:H76)</f>
        <v>75</v>
      </c>
    </row>
    <row r="108" spans="5:14" x14ac:dyDescent="0.2">
      <c r="I108" s="2">
        <f>I106/$I$107</f>
        <v>9.3333333333333338E-2</v>
      </c>
      <c r="J108" s="2">
        <f t="shared" ref="J108:N108" si="20">J106/$I$107</f>
        <v>0.08</v>
      </c>
      <c r="K108" s="2">
        <f t="shared" si="20"/>
        <v>0.2</v>
      </c>
      <c r="L108" s="2">
        <f t="shared" si="20"/>
        <v>0.41333333333333333</v>
      </c>
      <c r="M108" s="2">
        <f t="shared" si="20"/>
        <v>0.24</v>
      </c>
      <c r="N108" s="2">
        <f t="shared" si="20"/>
        <v>0.50666666666666671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36C1-5468-F543-A6FD-7AFE75FBEDC3}">
  <dimension ref="B1:V112"/>
  <sheetViews>
    <sheetView workbookViewId="0">
      <selection activeCell="E23" sqref="E23"/>
    </sheetView>
  </sheetViews>
  <sheetFormatPr baseColWidth="10" defaultRowHeight="15" x14ac:dyDescent="0.2"/>
  <sheetData>
    <row r="1" spans="2:22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</row>
    <row r="2" spans="2:22" x14ac:dyDescent="0.2">
      <c r="B2">
        <v>-0.1290322580645161</v>
      </c>
      <c r="C2">
        <f t="shared" ref="C2:C33" si="0">21.5%</f>
        <v>0.215</v>
      </c>
      <c r="D2">
        <v>2.0217087585479021E-3</v>
      </c>
      <c r="E2">
        <f t="shared" ref="E2:E33" si="1">(B2-C2)^2</f>
        <v>0.1183581945889698</v>
      </c>
      <c r="F2">
        <f t="shared" ref="F2:F33" si="2">(B2-D2)^2</f>
        <v>1.7175142220060759E-2</v>
      </c>
      <c r="G2">
        <f t="shared" ref="G2:G33" si="3">ABS(B2-C2)</f>
        <v>0.34403225806451609</v>
      </c>
      <c r="H2">
        <f t="shared" ref="H2:H33" si="4">ABS(B2-D2)</f>
        <v>0.131053966823064</v>
      </c>
      <c r="I2" t="str">
        <f t="shared" ref="I2:I33" si="5">IF(G2&lt;0.05,"YES","NO")</f>
        <v>NO</v>
      </c>
      <c r="J2" t="str">
        <f t="shared" ref="J2:J33" si="6">IF(H2&lt;0.05,"YES","NO")</f>
        <v>NO</v>
      </c>
      <c r="K2" t="str">
        <f t="shared" ref="K2:K33" si="7">IF(G2&lt;0.1,"YES","NO")</f>
        <v>NO</v>
      </c>
      <c r="L2" t="str">
        <f t="shared" ref="L2:L33" si="8">IF(H2&lt;0.1,"YES","NO")</f>
        <v>NO</v>
      </c>
      <c r="M2" t="str">
        <f t="shared" ref="M2:M33" si="9">IF(G2&lt;0.15,"YES","NO")</f>
        <v>NO</v>
      </c>
      <c r="N2" t="str">
        <f t="shared" ref="N2:N33" si="10">IF(H2&lt;0.15,"YES","NO")</f>
        <v>YES</v>
      </c>
      <c r="O2" t="str">
        <f t="shared" ref="O2:O33" si="11">IF(G2&lt;0.2,"YES","NO")</f>
        <v>NO</v>
      </c>
      <c r="P2" t="str">
        <f t="shared" ref="P2:P33" si="12">IF(H2&lt;0.2,"YES","NO")</f>
        <v>YES</v>
      </c>
      <c r="Q2" t="str">
        <f t="shared" ref="Q2:Q33" si="13">IF(G2&lt;0.25,"YES","NO")</f>
        <v>NO</v>
      </c>
      <c r="R2" t="str">
        <f t="shared" ref="R2:R33" si="14">IF(H2&lt;0.25,"YES","NO")</f>
        <v>YES</v>
      </c>
      <c r="S2" t="str">
        <f t="shared" ref="S2:S33" si="15">IF(G2&lt;0.3,"YES","NO")</f>
        <v>NO</v>
      </c>
      <c r="T2" t="str">
        <f t="shared" ref="T2:T33" si="16">IF(H2&lt;0.3,"YES","NO")</f>
        <v>YES</v>
      </c>
      <c r="U2" t="str">
        <f t="shared" ref="U2:U33" si="17">IF(G2&lt;0.35,"YES","NO")</f>
        <v>YES</v>
      </c>
      <c r="V2" t="str">
        <f t="shared" ref="V2:V33" si="18">IF(H2&lt;0.35,"YES","NO")</f>
        <v>YES</v>
      </c>
    </row>
    <row r="3" spans="2:22" x14ac:dyDescent="0.2">
      <c r="B3">
        <v>-5.4166666666666627E-2</v>
      </c>
      <c r="C3">
        <f t="shared" si="0"/>
        <v>0.215</v>
      </c>
      <c r="D3">
        <v>0.13255301117897031</v>
      </c>
      <c r="E3">
        <f t="shared" si="1"/>
        <v>7.2450694444444408E-2</v>
      </c>
      <c r="F3">
        <f t="shared" si="2"/>
        <v>3.4864238094778434E-2</v>
      </c>
      <c r="G3">
        <f t="shared" si="3"/>
        <v>0.26916666666666661</v>
      </c>
      <c r="H3">
        <f t="shared" si="4"/>
        <v>0.18671967784563692</v>
      </c>
      <c r="I3" t="str">
        <f t="shared" si="5"/>
        <v>NO</v>
      </c>
      <c r="J3" t="str">
        <f t="shared" si="6"/>
        <v>NO</v>
      </c>
      <c r="K3" t="str">
        <f t="shared" si="7"/>
        <v>NO</v>
      </c>
      <c r="L3" t="str">
        <f t="shared" si="8"/>
        <v>NO</v>
      </c>
      <c r="M3" t="str">
        <f t="shared" si="9"/>
        <v>NO</v>
      </c>
      <c r="N3" t="str">
        <f t="shared" si="10"/>
        <v>NO</v>
      </c>
      <c r="O3" t="str">
        <f t="shared" si="11"/>
        <v>NO</v>
      </c>
      <c r="P3" t="str">
        <f t="shared" si="12"/>
        <v>YES</v>
      </c>
      <c r="Q3" t="str">
        <f t="shared" si="13"/>
        <v>NO</v>
      </c>
      <c r="R3" t="str">
        <f t="shared" si="14"/>
        <v>YES</v>
      </c>
      <c r="S3" t="str">
        <f t="shared" si="15"/>
        <v>YES</v>
      </c>
      <c r="T3" t="str">
        <f t="shared" si="16"/>
        <v>YES</v>
      </c>
      <c r="U3" t="str">
        <f t="shared" si="17"/>
        <v>YES</v>
      </c>
      <c r="V3" t="str">
        <f t="shared" si="18"/>
        <v>YES</v>
      </c>
    </row>
    <row r="4" spans="2:22" x14ac:dyDescent="0.2">
      <c r="B4">
        <v>-3.3333333333333333E-2</v>
      </c>
      <c r="C4">
        <f t="shared" si="0"/>
        <v>0.215</v>
      </c>
      <c r="D4">
        <v>0.17703121900558469</v>
      </c>
      <c r="E4">
        <f t="shared" si="1"/>
        <v>6.1669444444444436E-2</v>
      </c>
      <c r="F4">
        <f t="shared" si="2"/>
        <v>4.4253244880753377E-2</v>
      </c>
      <c r="G4">
        <f t="shared" si="3"/>
        <v>0.24833333333333332</v>
      </c>
      <c r="H4">
        <f t="shared" si="4"/>
        <v>0.21036455233891801</v>
      </c>
      <c r="I4" t="str">
        <f t="shared" si="5"/>
        <v>NO</v>
      </c>
      <c r="J4" t="str">
        <f t="shared" si="6"/>
        <v>NO</v>
      </c>
      <c r="K4" t="str">
        <f t="shared" si="7"/>
        <v>NO</v>
      </c>
      <c r="L4" t="str">
        <f t="shared" si="8"/>
        <v>NO</v>
      </c>
      <c r="M4" t="str">
        <f t="shared" si="9"/>
        <v>NO</v>
      </c>
      <c r="N4" t="str">
        <f t="shared" si="10"/>
        <v>NO</v>
      </c>
      <c r="O4" t="str">
        <f t="shared" si="11"/>
        <v>NO</v>
      </c>
      <c r="P4" t="str">
        <f t="shared" si="12"/>
        <v>NO</v>
      </c>
      <c r="Q4" t="str">
        <f t="shared" si="13"/>
        <v>YES</v>
      </c>
      <c r="R4" t="str">
        <f t="shared" si="14"/>
        <v>YES</v>
      </c>
      <c r="S4" t="str">
        <f t="shared" si="15"/>
        <v>YES</v>
      </c>
      <c r="T4" t="str">
        <f t="shared" si="16"/>
        <v>YES</v>
      </c>
      <c r="U4" t="str">
        <f t="shared" si="17"/>
        <v>YES</v>
      </c>
      <c r="V4" t="str">
        <f t="shared" si="18"/>
        <v>YES</v>
      </c>
    </row>
    <row r="5" spans="2:22" x14ac:dyDescent="0.2">
      <c r="B5">
        <v>0</v>
      </c>
      <c r="C5">
        <f t="shared" si="0"/>
        <v>0.215</v>
      </c>
      <c r="D5">
        <v>0.19859591126441961</v>
      </c>
      <c r="E5">
        <f t="shared" si="1"/>
        <v>4.6224999999999995E-2</v>
      </c>
      <c r="F5">
        <f t="shared" si="2"/>
        <v>3.9440335970945227E-2</v>
      </c>
      <c r="G5">
        <f t="shared" si="3"/>
        <v>0.215</v>
      </c>
      <c r="H5">
        <f t="shared" si="4"/>
        <v>0.19859591126441961</v>
      </c>
      <c r="I5" t="str">
        <f t="shared" si="5"/>
        <v>NO</v>
      </c>
      <c r="J5" t="str">
        <f t="shared" si="6"/>
        <v>NO</v>
      </c>
      <c r="K5" t="str">
        <f t="shared" si="7"/>
        <v>NO</v>
      </c>
      <c r="L5" t="str">
        <f t="shared" si="8"/>
        <v>NO</v>
      </c>
      <c r="M5" t="str">
        <f t="shared" si="9"/>
        <v>NO</v>
      </c>
      <c r="N5" t="str">
        <f t="shared" si="10"/>
        <v>NO</v>
      </c>
      <c r="O5" t="str">
        <f t="shared" si="11"/>
        <v>NO</v>
      </c>
      <c r="P5" t="str">
        <f t="shared" si="12"/>
        <v>YES</v>
      </c>
      <c r="Q5" t="str">
        <f t="shared" si="13"/>
        <v>YES</v>
      </c>
      <c r="R5" t="str">
        <f t="shared" si="14"/>
        <v>YES</v>
      </c>
      <c r="S5" t="str">
        <f t="shared" si="15"/>
        <v>YES</v>
      </c>
      <c r="T5" t="str">
        <f t="shared" si="16"/>
        <v>YES</v>
      </c>
      <c r="U5" t="str">
        <f t="shared" si="17"/>
        <v>YES</v>
      </c>
      <c r="V5" t="str">
        <f t="shared" si="18"/>
        <v>YES</v>
      </c>
    </row>
    <row r="6" spans="2:22" x14ac:dyDescent="0.2">
      <c r="B6">
        <v>0</v>
      </c>
      <c r="C6">
        <f t="shared" si="0"/>
        <v>0.215</v>
      </c>
      <c r="D6">
        <v>5.3152651526033878E-3</v>
      </c>
      <c r="E6">
        <f t="shared" si="1"/>
        <v>4.6224999999999995E-2</v>
      </c>
      <c r="F6">
        <f t="shared" si="2"/>
        <v>2.8252043642479916E-5</v>
      </c>
      <c r="G6">
        <f t="shared" si="3"/>
        <v>0.215</v>
      </c>
      <c r="H6">
        <f t="shared" si="4"/>
        <v>5.3152651526033878E-3</v>
      </c>
      <c r="I6" t="str">
        <f t="shared" si="5"/>
        <v>NO</v>
      </c>
      <c r="J6" t="str">
        <f t="shared" si="6"/>
        <v>YES</v>
      </c>
      <c r="K6" t="str">
        <f t="shared" si="7"/>
        <v>NO</v>
      </c>
      <c r="L6" t="str">
        <f t="shared" si="8"/>
        <v>YES</v>
      </c>
      <c r="M6" t="str">
        <f t="shared" si="9"/>
        <v>NO</v>
      </c>
      <c r="N6" t="str">
        <f t="shared" si="10"/>
        <v>YES</v>
      </c>
      <c r="O6" t="str">
        <f t="shared" si="11"/>
        <v>NO</v>
      </c>
      <c r="P6" t="str">
        <f t="shared" si="12"/>
        <v>YES</v>
      </c>
      <c r="Q6" t="str">
        <f t="shared" si="13"/>
        <v>YES</v>
      </c>
      <c r="R6" t="str">
        <f t="shared" si="14"/>
        <v>YES</v>
      </c>
      <c r="S6" t="str">
        <f t="shared" si="15"/>
        <v>YES</v>
      </c>
      <c r="T6" t="str">
        <f t="shared" si="16"/>
        <v>YES</v>
      </c>
      <c r="U6" t="str">
        <f t="shared" si="17"/>
        <v>YES</v>
      </c>
      <c r="V6" t="str">
        <f t="shared" si="18"/>
        <v>YES</v>
      </c>
    </row>
    <row r="7" spans="2:22" x14ac:dyDescent="0.2">
      <c r="B7">
        <v>0</v>
      </c>
      <c r="C7">
        <f t="shared" si="0"/>
        <v>0.215</v>
      </c>
      <c r="D7">
        <v>0.31706035137176508</v>
      </c>
      <c r="E7">
        <f t="shared" si="1"/>
        <v>4.6224999999999995E-2</v>
      </c>
      <c r="F7">
        <f t="shared" si="2"/>
        <v>0.10052726641198713</v>
      </c>
      <c r="G7">
        <f t="shared" si="3"/>
        <v>0.215</v>
      </c>
      <c r="H7">
        <f t="shared" si="4"/>
        <v>0.31706035137176508</v>
      </c>
      <c r="I7" t="str">
        <f t="shared" si="5"/>
        <v>NO</v>
      </c>
      <c r="J7" t="str">
        <f t="shared" si="6"/>
        <v>NO</v>
      </c>
      <c r="K7" t="str">
        <f t="shared" si="7"/>
        <v>NO</v>
      </c>
      <c r="L7" t="str">
        <f t="shared" si="8"/>
        <v>NO</v>
      </c>
      <c r="M7" t="str">
        <f t="shared" si="9"/>
        <v>NO</v>
      </c>
      <c r="N7" t="str">
        <f t="shared" si="10"/>
        <v>NO</v>
      </c>
      <c r="O7" t="str">
        <f t="shared" si="11"/>
        <v>NO</v>
      </c>
      <c r="P7" t="str">
        <f t="shared" si="12"/>
        <v>NO</v>
      </c>
      <c r="Q7" t="str">
        <f t="shared" si="13"/>
        <v>YES</v>
      </c>
      <c r="R7" t="str">
        <f t="shared" si="14"/>
        <v>NO</v>
      </c>
      <c r="S7" t="str">
        <f t="shared" si="15"/>
        <v>YES</v>
      </c>
      <c r="T7" t="str">
        <f t="shared" si="16"/>
        <v>NO</v>
      </c>
      <c r="U7" t="str">
        <f t="shared" si="17"/>
        <v>YES</v>
      </c>
      <c r="V7" t="str">
        <f t="shared" si="18"/>
        <v>YES</v>
      </c>
    </row>
    <row r="8" spans="2:22" x14ac:dyDescent="0.2">
      <c r="B8">
        <v>0</v>
      </c>
      <c r="C8">
        <f t="shared" si="0"/>
        <v>0.215</v>
      </c>
      <c r="D8">
        <v>3.2985001802444458E-2</v>
      </c>
      <c r="E8">
        <f t="shared" si="1"/>
        <v>4.6224999999999995E-2</v>
      </c>
      <c r="F8">
        <f t="shared" si="2"/>
        <v>1.0880103439072641E-3</v>
      </c>
      <c r="G8">
        <f t="shared" si="3"/>
        <v>0.215</v>
      </c>
      <c r="H8">
        <f t="shared" si="4"/>
        <v>3.2985001802444458E-2</v>
      </c>
      <c r="I8" t="str">
        <f t="shared" si="5"/>
        <v>NO</v>
      </c>
      <c r="J8" t="str">
        <f t="shared" si="6"/>
        <v>YES</v>
      </c>
      <c r="K8" t="str">
        <f t="shared" si="7"/>
        <v>NO</v>
      </c>
      <c r="L8" t="str">
        <f t="shared" si="8"/>
        <v>YES</v>
      </c>
      <c r="M8" t="str">
        <f t="shared" si="9"/>
        <v>NO</v>
      </c>
      <c r="N8" t="str">
        <f t="shared" si="10"/>
        <v>YES</v>
      </c>
      <c r="O8" t="str">
        <f t="shared" si="11"/>
        <v>NO</v>
      </c>
      <c r="P8" t="str">
        <f t="shared" si="12"/>
        <v>YES</v>
      </c>
      <c r="Q8" t="str">
        <f t="shared" si="13"/>
        <v>YES</v>
      </c>
      <c r="R8" t="str">
        <f t="shared" si="14"/>
        <v>YES</v>
      </c>
      <c r="S8" t="str">
        <f t="shared" si="15"/>
        <v>YES</v>
      </c>
      <c r="T8" t="str">
        <f t="shared" si="16"/>
        <v>YES</v>
      </c>
      <c r="U8" t="str">
        <f t="shared" si="17"/>
        <v>YES</v>
      </c>
      <c r="V8" t="str">
        <f t="shared" si="18"/>
        <v>YES</v>
      </c>
    </row>
    <row r="9" spans="2:22" x14ac:dyDescent="0.2">
      <c r="B9">
        <v>0</v>
      </c>
      <c r="C9">
        <f t="shared" si="0"/>
        <v>0.215</v>
      </c>
      <c r="D9">
        <v>2.8107225894927979E-2</v>
      </c>
      <c r="E9">
        <f t="shared" si="1"/>
        <v>4.6224999999999995E-2</v>
      </c>
      <c r="F9">
        <f t="shared" si="2"/>
        <v>7.900161475085099E-4</v>
      </c>
      <c r="G9">
        <f t="shared" si="3"/>
        <v>0.215</v>
      </c>
      <c r="H9">
        <f t="shared" si="4"/>
        <v>2.8107225894927979E-2</v>
      </c>
      <c r="I9" t="str">
        <f t="shared" si="5"/>
        <v>NO</v>
      </c>
      <c r="J9" t="str">
        <f t="shared" si="6"/>
        <v>YES</v>
      </c>
      <c r="K9" t="str">
        <f t="shared" si="7"/>
        <v>NO</v>
      </c>
      <c r="L9" t="str">
        <f t="shared" si="8"/>
        <v>YES</v>
      </c>
      <c r="M9" t="str">
        <f t="shared" si="9"/>
        <v>NO</v>
      </c>
      <c r="N9" t="str">
        <f t="shared" si="10"/>
        <v>YES</v>
      </c>
      <c r="O9" t="str">
        <f t="shared" si="11"/>
        <v>NO</v>
      </c>
      <c r="P9" t="str">
        <f t="shared" si="12"/>
        <v>YES</v>
      </c>
      <c r="Q9" t="str">
        <f t="shared" si="13"/>
        <v>YES</v>
      </c>
      <c r="R9" t="str">
        <f t="shared" si="14"/>
        <v>YES</v>
      </c>
      <c r="S9" t="str">
        <f t="shared" si="15"/>
        <v>YES</v>
      </c>
      <c r="T9" t="str">
        <f t="shared" si="16"/>
        <v>YES</v>
      </c>
      <c r="U9" t="str">
        <f t="shared" si="17"/>
        <v>YES</v>
      </c>
      <c r="V9" t="str">
        <f t="shared" si="18"/>
        <v>YES</v>
      </c>
    </row>
    <row r="10" spans="2:22" x14ac:dyDescent="0.2">
      <c r="B10">
        <v>0</v>
      </c>
      <c r="C10">
        <f t="shared" si="0"/>
        <v>0.215</v>
      </c>
      <c r="D10">
        <v>1.7605544999241829E-2</v>
      </c>
      <c r="E10">
        <f t="shared" si="1"/>
        <v>4.6224999999999995E-2</v>
      </c>
      <c r="F10">
        <f t="shared" si="2"/>
        <v>3.0995521472032897E-4</v>
      </c>
      <c r="G10">
        <f t="shared" si="3"/>
        <v>0.215</v>
      </c>
      <c r="H10">
        <f t="shared" si="4"/>
        <v>1.7605544999241829E-2</v>
      </c>
      <c r="I10" t="str">
        <f t="shared" si="5"/>
        <v>NO</v>
      </c>
      <c r="J10" t="str">
        <f t="shared" si="6"/>
        <v>YES</v>
      </c>
      <c r="K10" t="str">
        <f t="shared" si="7"/>
        <v>NO</v>
      </c>
      <c r="L10" t="str">
        <f t="shared" si="8"/>
        <v>YES</v>
      </c>
      <c r="M10" t="str">
        <f t="shared" si="9"/>
        <v>NO</v>
      </c>
      <c r="N10" t="str">
        <f t="shared" si="10"/>
        <v>YES</v>
      </c>
      <c r="O10" t="str">
        <f t="shared" si="11"/>
        <v>NO</v>
      </c>
      <c r="P10" t="str">
        <f t="shared" si="12"/>
        <v>YES</v>
      </c>
      <c r="Q10" t="str">
        <f t="shared" si="13"/>
        <v>YES</v>
      </c>
      <c r="R10" t="str">
        <f t="shared" si="14"/>
        <v>YES</v>
      </c>
      <c r="S10" t="str">
        <f t="shared" si="15"/>
        <v>YES</v>
      </c>
      <c r="T10" t="str">
        <f t="shared" si="16"/>
        <v>YES</v>
      </c>
      <c r="U10" t="str">
        <f t="shared" si="17"/>
        <v>YES</v>
      </c>
      <c r="V10" t="str">
        <f t="shared" si="18"/>
        <v>YES</v>
      </c>
    </row>
    <row r="11" spans="2:22" x14ac:dyDescent="0.2">
      <c r="B11">
        <v>0</v>
      </c>
      <c r="C11">
        <f t="shared" si="0"/>
        <v>0.215</v>
      </c>
      <c r="D11">
        <v>2.5273846462368969E-2</v>
      </c>
      <c r="E11">
        <f t="shared" si="1"/>
        <v>4.6224999999999995E-2</v>
      </c>
      <c r="F11">
        <f t="shared" si="2"/>
        <v>6.3876731500340047E-4</v>
      </c>
      <c r="G11">
        <f t="shared" si="3"/>
        <v>0.215</v>
      </c>
      <c r="H11">
        <f t="shared" si="4"/>
        <v>2.5273846462368969E-2</v>
      </c>
      <c r="I11" t="str">
        <f t="shared" si="5"/>
        <v>NO</v>
      </c>
      <c r="J11" t="str">
        <f t="shared" si="6"/>
        <v>YES</v>
      </c>
      <c r="K11" t="str">
        <f t="shared" si="7"/>
        <v>NO</v>
      </c>
      <c r="L11" t="str">
        <f t="shared" si="8"/>
        <v>YES</v>
      </c>
      <c r="M11" t="str">
        <f t="shared" si="9"/>
        <v>NO</v>
      </c>
      <c r="N11" t="str">
        <f t="shared" si="10"/>
        <v>YES</v>
      </c>
      <c r="O11" t="str">
        <f t="shared" si="11"/>
        <v>NO</v>
      </c>
      <c r="P11" t="str">
        <f t="shared" si="12"/>
        <v>YES</v>
      </c>
      <c r="Q11" t="str">
        <f t="shared" si="13"/>
        <v>YES</v>
      </c>
      <c r="R11" t="str">
        <f t="shared" si="14"/>
        <v>YES</v>
      </c>
      <c r="S11" t="str">
        <f t="shared" si="15"/>
        <v>YES</v>
      </c>
      <c r="T11" t="str">
        <f t="shared" si="16"/>
        <v>YES</v>
      </c>
      <c r="U11" t="str">
        <f t="shared" si="17"/>
        <v>YES</v>
      </c>
      <c r="V11" t="str">
        <f t="shared" si="18"/>
        <v>YES</v>
      </c>
    </row>
    <row r="12" spans="2:22" x14ac:dyDescent="0.2">
      <c r="B12">
        <v>0</v>
      </c>
      <c r="C12">
        <f t="shared" si="0"/>
        <v>0.215</v>
      </c>
      <c r="D12">
        <v>3.7294119596481323E-2</v>
      </c>
      <c r="E12">
        <f t="shared" si="1"/>
        <v>4.6224999999999995E-2</v>
      </c>
      <c r="F12">
        <f t="shared" si="2"/>
        <v>1.3908513564766523E-3</v>
      </c>
      <c r="G12">
        <f t="shared" si="3"/>
        <v>0.215</v>
      </c>
      <c r="H12">
        <f t="shared" si="4"/>
        <v>3.7294119596481323E-2</v>
      </c>
      <c r="I12" t="str">
        <f t="shared" si="5"/>
        <v>NO</v>
      </c>
      <c r="J12" t="str">
        <f t="shared" si="6"/>
        <v>YES</v>
      </c>
      <c r="K12" t="str">
        <f t="shared" si="7"/>
        <v>NO</v>
      </c>
      <c r="L12" t="str">
        <f t="shared" si="8"/>
        <v>YES</v>
      </c>
      <c r="M12" t="str">
        <f t="shared" si="9"/>
        <v>NO</v>
      </c>
      <c r="N12" t="str">
        <f t="shared" si="10"/>
        <v>YES</v>
      </c>
      <c r="O12" t="str">
        <f t="shared" si="11"/>
        <v>NO</v>
      </c>
      <c r="P12" t="str">
        <f t="shared" si="12"/>
        <v>YES</v>
      </c>
      <c r="Q12" t="str">
        <f t="shared" si="13"/>
        <v>YES</v>
      </c>
      <c r="R12" t="str">
        <f t="shared" si="14"/>
        <v>YES</v>
      </c>
      <c r="S12" t="str">
        <f t="shared" si="15"/>
        <v>YES</v>
      </c>
      <c r="T12" t="str">
        <f t="shared" si="16"/>
        <v>YES</v>
      </c>
      <c r="U12" t="str">
        <f t="shared" si="17"/>
        <v>YES</v>
      </c>
      <c r="V12" t="str">
        <f t="shared" si="18"/>
        <v>YES</v>
      </c>
    </row>
    <row r="13" spans="2:22" x14ac:dyDescent="0.2">
      <c r="B13">
        <v>0</v>
      </c>
      <c r="C13">
        <f t="shared" si="0"/>
        <v>0.215</v>
      </c>
      <c r="D13">
        <v>7.8417770564556122E-2</v>
      </c>
      <c r="E13">
        <f t="shared" si="1"/>
        <v>4.6224999999999995E-2</v>
      </c>
      <c r="F13">
        <f t="shared" si="2"/>
        <v>6.1493467403153645E-3</v>
      </c>
      <c r="G13">
        <f t="shared" si="3"/>
        <v>0.215</v>
      </c>
      <c r="H13">
        <f t="shared" si="4"/>
        <v>7.8417770564556122E-2</v>
      </c>
      <c r="I13" t="str">
        <f t="shared" si="5"/>
        <v>NO</v>
      </c>
      <c r="J13" t="str">
        <f t="shared" si="6"/>
        <v>NO</v>
      </c>
      <c r="K13" t="str">
        <f t="shared" si="7"/>
        <v>NO</v>
      </c>
      <c r="L13" t="str">
        <f t="shared" si="8"/>
        <v>YES</v>
      </c>
      <c r="M13" t="str">
        <f t="shared" si="9"/>
        <v>NO</v>
      </c>
      <c r="N13" t="str">
        <f t="shared" si="10"/>
        <v>YES</v>
      </c>
      <c r="O13" t="str">
        <f t="shared" si="11"/>
        <v>NO</v>
      </c>
      <c r="P13" t="str">
        <f t="shared" si="12"/>
        <v>YES</v>
      </c>
      <c r="Q13" t="str">
        <f t="shared" si="13"/>
        <v>YES</v>
      </c>
      <c r="R13" t="str">
        <f t="shared" si="14"/>
        <v>YES</v>
      </c>
      <c r="S13" t="str">
        <f t="shared" si="15"/>
        <v>YES</v>
      </c>
      <c r="T13" t="str">
        <f t="shared" si="16"/>
        <v>YES</v>
      </c>
      <c r="U13" t="str">
        <f t="shared" si="17"/>
        <v>YES</v>
      </c>
      <c r="V13" t="str">
        <f t="shared" si="18"/>
        <v>YES</v>
      </c>
    </row>
    <row r="14" spans="2:22" x14ac:dyDescent="0.2">
      <c r="B14">
        <v>0</v>
      </c>
      <c r="C14">
        <f t="shared" si="0"/>
        <v>0.215</v>
      </c>
      <c r="D14">
        <v>3.054201602935791E-2</v>
      </c>
      <c r="E14">
        <f t="shared" si="1"/>
        <v>4.6224999999999995E-2</v>
      </c>
      <c r="F14">
        <f t="shared" si="2"/>
        <v>9.3281474313755552E-4</v>
      </c>
      <c r="G14">
        <f t="shared" si="3"/>
        <v>0.215</v>
      </c>
      <c r="H14">
        <f t="shared" si="4"/>
        <v>3.054201602935791E-2</v>
      </c>
      <c r="I14" t="str">
        <f t="shared" si="5"/>
        <v>NO</v>
      </c>
      <c r="J14" t="str">
        <f t="shared" si="6"/>
        <v>YES</v>
      </c>
      <c r="K14" t="str">
        <f t="shared" si="7"/>
        <v>NO</v>
      </c>
      <c r="L14" t="str">
        <f t="shared" si="8"/>
        <v>YES</v>
      </c>
      <c r="M14" t="str">
        <f t="shared" si="9"/>
        <v>NO</v>
      </c>
      <c r="N14" t="str">
        <f t="shared" si="10"/>
        <v>YES</v>
      </c>
      <c r="O14" t="str">
        <f t="shared" si="11"/>
        <v>NO</v>
      </c>
      <c r="P14" t="str">
        <f t="shared" si="12"/>
        <v>YES</v>
      </c>
      <c r="Q14" t="str">
        <f t="shared" si="13"/>
        <v>YES</v>
      </c>
      <c r="R14" t="str">
        <f t="shared" si="14"/>
        <v>YES</v>
      </c>
      <c r="S14" t="str">
        <f t="shared" si="15"/>
        <v>YES</v>
      </c>
      <c r="T14" t="str">
        <f t="shared" si="16"/>
        <v>YES</v>
      </c>
      <c r="U14" t="str">
        <f t="shared" si="17"/>
        <v>YES</v>
      </c>
      <c r="V14" t="str">
        <f t="shared" si="18"/>
        <v>YES</v>
      </c>
    </row>
    <row r="15" spans="2:22" x14ac:dyDescent="0.2">
      <c r="B15">
        <v>0</v>
      </c>
      <c r="C15">
        <f t="shared" si="0"/>
        <v>0.215</v>
      </c>
      <c r="D15">
        <v>1.9990801811218262E-3</v>
      </c>
      <c r="E15">
        <f t="shared" si="1"/>
        <v>4.6224999999999995E-2</v>
      </c>
      <c r="F15">
        <f t="shared" si="2"/>
        <v>3.9963215705540733E-6</v>
      </c>
      <c r="G15">
        <f t="shared" si="3"/>
        <v>0.215</v>
      </c>
      <c r="H15">
        <f t="shared" si="4"/>
        <v>1.9990801811218262E-3</v>
      </c>
      <c r="I15" t="str">
        <f t="shared" si="5"/>
        <v>NO</v>
      </c>
      <c r="J15" t="str">
        <f t="shared" si="6"/>
        <v>YES</v>
      </c>
      <c r="K15" t="str">
        <f t="shared" si="7"/>
        <v>NO</v>
      </c>
      <c r="L15" t="str">
        <f t="shared" si="8"/>
        <v>YES</v>
      </c>
      <c r="M15" t="str">
        <f t="shared" si="9"/>
        <v>NO</v>
      </c>
      <c r="N15" t="str">
        <f t="shared" si="10"/>
        <v>YES</v>
      </c>
      <c r="O15" t="str">
        <f t="shared" si="11"/>
        <v>NO</v>
      </c>
      <c r="P15" t="str">
        <f t="shared" si="12"/>
        <v>YES</v>
      </c>
      <c r="Q15" t="str">
        <f t="shared" si="13"/>
        <v>YES</v>
      </c>
      <c r="R15" t="str">
        <f t="shared" si="14"/>
        <v>YES</v>
      </c>
      <c r="S15" t="str">
        <f t="shared" si="15"/>
        <v>YES</v>
      </c>
      <c r="T15" t="str">
        <f t="shared" si="16"/>
        <v>YES</v>
      </c>
      <c r="U15" t="str">
        <f t="shared" si="17"/>
        <v>YES</v>
      </c>
      <c r="V15" t="str">
        <f t="shared" si="18"/>
        <v>YES</v>
      </c>
    </row>
    <row r="16" spans="2:22" x14ac:dyDescent="0.2">
      <c r="B16">
        <v>0</v>
      </c>
      <c r="C16">
        <f t="shared" si="0"/>
        <v>0.215</v>
      </c>
      <c r="D16">
        <v>1.2587606906890869E-2</v>
      </c>
      <c r="E16">
        <f t="shared" si="1"/>
        <v>4.6224999999999995E-2</v>
      </c>
      <c r="F16">
        <f t="shared" si="2"/>
        <v>1.5844784764240671E-4</v>
      </c>
      <c r="G16">
        <f t="shared" si="3"/>
        <v>0.215</v>
      </c>
      <c r="H16">
        <f t="shared" si="4"/>
        <v>1.2587606906890869E-2</v>
      </c>
      <c r="I16" t="str">
        <f t="shared" si="5"/>
        <v>NO</v>
      </c>
      <c r="J16" t="str">
        <f t="shared" si="6"/>
        <v>YES</v>
      </c>
      <c r="K16" t="str">
        <f t="shared" si="7"/>
        <v>NO</v>
      </c>
      <c r="L16" t="str">
        <f t="shared" si="8"/>
        <v>YES</v>
      </c>
      <c r="M16" t="str">
        <f t="shared" si="9"/>
        <v>NO</v>
      </c>
      <c r="N16" t="str">
        <f t="shared" si="10"/>
        <v>YES</v>
      </c>
      <c r="O16" t="str">
        <f t="shared" si="11"/>
        <v>NO</v>
      </c>
      <c r="P16" t="str">
        <f t="shared" si="12"/>
        <v>YES</v>
      </c>
      <c r="Q16" t="str">
        <f t="shared" si="13"/>
        <v>YES</v>
      </c>
      <c r="R16" t="str">
        <f t="shared" si="14"/>
        <v>YES</v>
      </c>
      <c r="S16" t="str">
        <f t="shared" si="15"/>
        <v>YES</v>
      </c>
      <c r="T16" t="str">
        <f t="shared" si="16"/>
        <v>YES</v>
      </c>
      <c r="U16" t="str">
        <f t="shared" si="17"/>
        <v>YES</v>
      </c>
      <c r="V16" t="str">
        <f t="shared" si="18"/>
        <v>YES</v>
      </c>
    </row>
    <row r="17" spans="2:22" x14ac:dyDescent="0.2">
      <c r="B17">
        <v>0</v>
      </c>
      <c r="C17">
        <f t="shared" si="0"/>
        <v>0.215</v>
      </c>
      <c r="D17">
        <v>4.9168040277436376E-4</v>
      </c>
      <c r="E17">
        <f t="shared" si="1"/>
        <v>4.6224999999999995E-2</v>
      </c>
      <c r="F17">
        <f t="shared" si="2"/>
        <v>2.4174961847236057E-7</v>
      </c>
      <c r="G17">
        <f t="shared" si="3"/>
        <v>0.215</v>
      </c>
      <c r="H17">
        <f t="shared" si="4"/>
        <v>4.9168040277436376E-4</v>
      </c>
      <c r="I17" t="str">
        <f t="shared" si="5"/>
        <v>NO</v>
      </c>
      <c r="J17" t="str">
        <f t="shared" si="6"/>
        <v>YES</v>
      </c>
      <c r="K17" t="str">
        <f t="shared" si="7"/>
        <v>NO</v>
      </c>
      <c r="L17" t="str">
        <f t="shared" si="8"/>
        <v>YES</v>
      </c>
      <c r="M17" t="str">
        <f t="shared" si="9"/>
        <v>NO</v>
      </c>
      <c r="N17" t="str">
        <f t="shared" si="10"/>
        <v>YES</v>
      </c>
      <c r="O17" t="str">
        <f t="shared" si="11"/>
        <v>NO</v>
      </c>
      <c r="P17" t="str">
        <f t="shared" si="12"/>
        <v>YES</v>
      </c>
      <c r="Q17" t="str">
        <f t="shared" si="13"/>
        <v>YES</v>
      </c>
      <c r="R17" t="str">
        <f t="shared" si="14"/>
        <v>YES</v>
      </c>
      <c r="S17" t="str">
        <f t="shared" si="15"/>
        <v>YES</v>
      </c>
      <c r="T17" t="str">
        <f t="shared" si="16"/>
        <v>YES</v>
      </c>
      <c r="U17" t="str">
        <f t="shared" si="17"/>
        <v>YES</v>
      </c>
      <c r="V17" t="str">
        <f t="shared" si="18"/>
        <v>YES</v>
      </c>
    </row>
    <row r="18" spans="2:22" x14ac:dyDescent="0.2">
      <c r="B18">
        <v>0</v>
      </c>
      <c r="C18">
        <f t="shared" si="0"/>
        <v>0.215</v>
      </c>
      <c r="D18">
        <v>7.0898234844207764E-3</v>
      </c>
      <c r="E18">
        <f t="shared" si="1"/>
        <v>4.6224999999999995E-2</v>
      </c>
      <c r="F18">
        <f t="shared" si="2"/>
        <v>5.0265597040244359E-5</v>
      </c>
      <c r="G18">
        <f t="shared" si="3"/>
        <v>0.215</v>
      </c>
      <c r="H18">
        <f t="shared" si="4"/>
        <v>7.0898234844207764E-3</v>
      </c>
      <c r="I18" t="str">
        <f t="shared" si="5"/>
        <v>NO</v>
      </c>
      <c r="J18" t="str">
        <f t="shared" si="6"/>
        <v>YES</v>
      </c>
      <c r="K18" t="str">
        <f t="shared" si="7"/>
        <v>NO</v>
      </c>
      <c r="L18" t="str">
        <f t="shared" si="8"/>
        <v>YES</v>
      </c>
      <c r="M18" t="str">
        <f t="shared" si="9"/>
        <v>NO</v>
      </c>
      <c r="N18" t="str">
        <f t="shared" si="10"/>
        <v>YES</v>
      </c>
      <c r="O18" t="str">
        <f t="shared" si="11"/>
        <v>NO</v>
      </c>
      <c r="P18" t="str">
        <f t="shared" si="12"/>
        <v>YES</v>
      </c>
      <c r="Q18" t="str">
        <f t="shared" si="13"/>
        <v>YES</v>
      </c>
      <c r="R18" t="str">
        <f t="shared" si="14"/>
        <v>YES</v>
      </c>
      <c r="S18" t="str">
        <f t="shared" si="15"/>
        <v>YES</v>
      </c>
      <c r="T18" t="str">
        <f t="shared" si="16"/>
        <v>YES</v>
      </c>
      <c r="U18" t="str">
        <f t="shared" si="17"/>
        <v>YES</v>
      </c>
      <c r="V18" t="str">
        <f t="shared" si="18"/>
        <v>YES</v>
      </c>
    </row>
    <row r="19" spans="2:22" x14ac:dyDescent="0.2">
      <c r="B19">
        <v>0</v>
      </c>
      <c r="C19">
        <f t="shared" si="0"/>
        <v>0.215</v>
      </c>
      <c r="D19">
        <v>4.0254265069961548E-2</v>
      </c>
      <c r="E19">
        <f t="shared" si="1"/>
        <v>4.6224999999999995E-2</v>
      </c>
      <c r="F19">
        <f t="shared" si="2"/>
        <v>1.6204058563227264E-3</v>
      </c>
      <c r="G19">
        <f t="shared" si="3"/>
        <v>0.215</v>
      </c>
      <c r="H19">
        <f t="shared" si="4"/>
        <v>4.0254265069961548E-2</v>
      </c>
      <c r="I19" t="str">
        <f t="shared" si="5"/>
        <v>NO</v>
      </c>
      <c r="J19" t="str">
        <f t="shared" si="6"/>
        <v>YES</v>
      </c>
      <c r="K19" t="str">
        <f t="shared" si="7"/>
        <v>NO</v>
      </c>
      <c r="L19" t="str">
        <f t="shared" si="8"/>
        <v>YES</v>
      </c>
      <c r="M19" t="str">
        <f t="shared" si="9"/>
        <v>NO</v>
      </c>
      <c r="N19" t="str">
        <f t="shared" si="10"/>
        <v>YES</v>
      </c>
      <c r="O19" t="str">
        <f t="shared" si="11"/>
        <v>NO</v>
      </c>
      <c r="P19" t="str">
        <f t="shared" si="12"/>
        <v>YES</v>
      </c>
      <c r="Q19" t="str">
        <f t="shared" si="13"/>
        <v>YES</v>
      </c>
      <c r="R19" t="str">
        <f t="shared" si="14"/>
        <v>YES</v>
      </c>
      <c r="S19" t="str">
        <f t="shared" si="15"/>
        <v>YES</v>
      </c>
      <c r="T19" t="str">
        <f t="shared" si="16"/>
        <v>YES</v>
      </c>
      <c r="U19" t="str">
        <f t="shared" si="17"/>
        <v>YES</v>
      </c>
      <c r="V19" t="str">
        <f t="shared" si="18"/>
        <v>YES</v>
      </c>
    </row>
    <row r="20" spans="2:22" x14ac:dyDescent="0.2">
      <c r="B20">
        <v>0</v>
      </c>
      <c r="C20">
        <f t="shared" si="0"/>
        <v>0.215</v>
      </c>
      <c r="D20">
        <v>0.17130780220031741</v>
      </c>
      <c r="E20">
        <f t="shared" si="1"/>
        <v>4.6224999999999995E-2</v>
      </c>
      <c r="F20">
        <f t="shared" si="2"/>
        <v>2.9346363094703076E-2</v>
      </c>
      <c r="G20">
        <f t="shared" si="3"/>
        <v>0.215</v>
      </c>
      <c r="H20">
        <f t="shared" si="4"/>
        <v>0.17130780220031741</v>
      </c>
      <c r="I20" t="str">
        <f t="shared" si="5"/>
        <v>NO</v>
      </c>
      <c r="J20" t="str">
        <f t="shared" si="6"/>
        <v>NO</v>
      </c>
      <c r="K20" t="str">
        <f t="shared" si="7"/>
        <v>NO</v>
      </c>
      <c r="L20" t="str">
        <f t="shared" si="8"/>
        <v>NO</v>
      </c>
      <c r="M20" t="str">
        <f t="shared" si="9"/>
        <v>NO</v>
      </c>
      <c r="N20" t="str">
        <f t="shared" si="10"/>
        <v>NO</v>
      </c>
      <c r="O20" t="str">
        <f t="shared" si="11"/>
        <v>NO</v>
      </c>
      <c r="P20" t="str">
        <f t="shared" si="12"/>
        <v>YES</v>
      </c>
      <c r="Q20" t="str">
        <f t="shared" si="13"/>
        <v>YES</v>
      </c>
      <c r="R20" t="str">
        <f t="shared" si="14"/>
        <v>YES</v>
      </c>
      <c r="S20" t="str">
        <f t="shared" si="15"/>
        <v>YES</v>
      </c>
      <c r="T20" t="str">
        <f t="shared" si="16"/>
        <v>YES</v>
      </c>
      <c r="U20" t="str">
        <f t="shared" si="17"/>
        <v>YES</v>
      </c>
      <c r="V20" t="str">
        <f t="shared" si="18"/>
        <v>YES</v>
      </c>
    </row>
    <row r="21" spans="2:22" x14ac:dyDescent="0.2">
      <c r="B21">
        <v>0</v>
      </c>
      <c r="C21">
        <f t="shared" si="0"/>
        <v>0.215</v>
      </c>
      <c r="D21">
        <v>0.68350958824157715</v>
      </c>
      <c r="E21">
        <f t="shared" si="1"/>
        <v>4.6224999999999995E-2</v>
      </c>
      <c r="F21">
        <f t="shared" si="2"/>
        <v>0.46718535721817034</v>
      </c>
      <c r="G21">
        <f t="shared" si="3"/>
        <v>0.215</v>
      </c>
      <c r="H21">
        <f t="shared" si="4"/>
        <v>0.68350958824157715</v>
      </c>
      <c r="I21" t="str">
        <f t="shared" si="5"/>
        <v>NO</v>
      </c>
      <c r="J21" t="str">
        <f t="shared" si="6"/>
        <v>NO</v>
      </c>
      <c r="K21" t="str">
        <f t="shared" si="7"/>
        <v>NO</v>
      </c>
      <c r="L21" t="str">
        <f t="shared" si="8"/>
        <v>NO</v>
      </c>
      <c r="M21" t="str">
        <f t="shared" si="9"/>
        <v>NO</v>
      </c>
      <c r="N21" t="str">
        <f t="shared" si="10"/>
        <v>NO</v>
      </c>
      <c r="O21" t="str">
        <f t="shared" si="11"/>
        <v>NO</v>
      </c>
      <c r="P21" t="str">
        <f t="shared" si="12"/>
        <v>NO</v>
      </c>
      <c r="Q21" t="str">
        <f t="shared" si="13"/>
        <v>YES</v>
      </c>
      <c r="R21" t="str">
        <f t="shared" si="14"/>
        <v>NO</v>
      </c>
      <c r="S21" t="str">
        <f t="shared" si="15"/>
        <v>YES</v>
      </c>
      <c r="T21" t="str">
        <f t="shared" si="16"/>
        <v>NO</v>
      </c>
      <c r="U21" t="str">
        <f t="shared" si="17"/>
        <v>YES</v>
      </c>
      <c r="V21" t="str">
        <f t="shared" si="18"/>
        <v>NO</v>
      </c>
    </row>
    <row r="22" spans="2:22" x14ac:dyDescent="0.2">
      <c r="B22">
        <v>0</v>
      </c>
      <c r="C22">
        <f t="shared" si="0"/>
        <v>0.215</v>
      </c>
      <c r="D22">
        <v>2.274250378832221E-3</v>
      </c>
      <c r="E22">
        <f t="shared" si="1"/>
        <v>4.6224999999999995E-2</v>
      </c>
      <c r="F22">
        <f t="shared" si="2"/>
        <v>5.1722147856185009E-6</v>
      </c>
      <c r="G22">
        <f t="shared" si="3"/>
        <v>0.215</v>
      </c>
      <c r="H22">
        <f t="shared" si="4"/>
        <v>2.274250378832221E-3</v>
      </c>
      <c r="I22" t="str">
        <f t="shared" si="5"/>
        <v>NO</v>
      </c>
      <c r="J22" t="str">
        <f t="shared" si="6"/>
        <v>YES</v>
      </c>
      <c r="K22" t="str">
        <f t="shared" si="7"/>
        <v>NO</v>
      </c>
      <c r="L22" t="str">
        <f t="shared" si="8"/>
        <v>YES</v>
      </c>
      <c r="M22" t="str">
        <f t="shared" si="9"/>
        <v>NO</v>
      </c>
      <c r="N22" t="str">
        <f t="shared" si="10"/>
        <v>YES</v>
      </c>
      <c r="O22" t="str">
        <f t="shared" si="11"/>
        <v>NO</v>
      </c>
      <c r="P22" t="str">
        <f t="shared" si="12"/>
        <v>YES</v>
      </c>
      <c r="Q22" t="str">
        <f t="shared" si="13"/>
        <v>YES</v>
      </c>
      <c r="R22" t="str">
        <f t="shared" si="14"/>
        <v>YES</v>
      </c>
      <c r="S22" t="str">
        <f t="shared" si="15"/>
        <v>YES</v>
      </c>
      <c r="T22" t="str">
        <f t="shared" si="16"/>
        <v>YES</v>
      </c>
      <c r="U22" t="str">
        <f t="shared" si="17"/>
        <v>YES</v>
      </c>
      <c r="V22" t="str">
        <f t="shared" si="18"/>
        <v>YES</v>
      </c>
    </row>
    <row r="23" spans="2:22" x14ac:dyDescent="0.2">
      <c r="B23">
        <v>4.1841004184099521E-3</v>
      </c>
      <c r="C23">
        <f t="shared" si="0"/>
        <v>0.215</v>
      </c>
      <c r="D23">
        <v>1.346400380134583E-2</v>
      </c>
      <c r="E23">
        <f t="shared" si="1"/>
        <v>4.4443343516395062E-2</v>
      </c>
      <c r="F23">
        <f t="shared" si="2"/>
        <v>8.6116606796624761E-5</v>
      </c>
      <c r="G23">
        <f t="shared" si="3"/>
        <v>0.21081589958159005</v>
      </c>
      <c r="H23">
        <f t="shared" si="4"/>
        <v>9.2799033829358783E-3</v>
      </c>
      <c r="I23" t="str">
        <f t="shared" si="5"/>
        <v>NO</v>
      </c>
      <c r="J23" t="str">
        <f t="shared" si="6"/>
        <v>YES</v>
      </c>
      <c r="K23" t="str">
        <f t="shared" si="7"/>
        <v>NO</v>
      </c>
      <c r="L23" t="str">
        <f t="shared" si="8"/>
        <v>YES</v>
      </c>
      <c r="M23" t="str">
        <f t="shared" si="9"/>
        <v>NO</v>
      </c>
      <c r="N23" t="str">
        <f t="shared" si="10"/>
        <v>YES</v>
      </c>
      <c r="O23" t="str">
        <f t="shared" si="11"/>
        <v>NO</v>
      </c>
      <c r="P23" t="str">
        <f t="shared" si="12"/>
        <v>YES</v>
      </c>
      <c r="Q23" t="str">
        <f t="shared" si="13"/>
        <v>YES</v>
      </c>
      <c r="R23" t="str">
        <f t="shared" si="14"/>
        <v>YES</v>
      </c>
      <c r="S23" t="str">
        <f t="shared" si="15"/>
        <v>YES</v>
      </c>
      <c r="T23" t="str">
        <f t="shared" si="16"/>
        <v>YES</v>
      </c>
      <c r="U23" t="str">
        <f t="shared" si="17"/>
        <v>YES</v>
      </c>
      <c r="V23" t="str">
        <f t="shared" si="18"/>
        <v>YES</v>
      </c>
    </row>
    <row r="24" spans="2:22" x14ac:dyDescent="0.2">
      <c r="B24">
        <v>5.5423594615994602E-3</v>
      </c>
      <c r="C24">
        <f t="shared" si="0"/>
        <v>0.215</v>
      </c>
      <c r="D24">
        <v>2.9036670923233029E-2</v>
      </c>
      <c r="E24">
        <f t="shared" si="1"/>
        <v>4.3872503179913813E-2</v>
      </c>
      <c r="F24">
        <f t="shared" si="2"/>
        <v>5.519826710562465E-4</v>
      </c>
      <c r="G24">
        <f t="shared" si="3"/>
        <v>0.20945764053840055</v>
      </c>
      <c r="H24">
        <f t="shared" si="4"/>
        <v>2.3494311461633569E-2</v>
      </c>
      <c r="I24" t="str">
        <f t="shared" si="5"/>
        <v>NO</v>
      </c>
      <c r="J24" t="str">
        <f t="shared" si="6"/>
        <v>YES</v>
      </c>
      <c r="K24" t="str">
        <f t="shared" si="7"/>
        <v>NO</v>
      </c>
      <c r="L24" t="str">
        <f t="shared" si="8"/>
        <v>YES</v>
      </c>
      <c r="M24" t="str">
        <f t="shared" si="9"/>
        <v>NO</v>
      </c>
      <c r="N24" t="str">
        <f t="shared" si="10"/>
        <v>YES</v>
      </c>
      <c r="O24" t="str">
        <f t="shared" si="11"/>
        <v>NO</v>
      </c>
      <c r="P24" t="str">
        <f t="shared" si="12"/>
        <v>YES</v>
      </c>
      <c r="Q24" t="str">
        <f t="shared" si="13"/>
        <v>YES</v>
      </c>
      <c r="R24" t="str">
        <f t="shared" si="14"/>
        <v>YES</v>
      </c>
      <c r="S24" t="str">
        <f t="shared" si="15"/>
        <v>YES</v>
      </c>
      <c r="T24" t="str">
        <f t="shared" si="16"/>
        <v>YES</v>
      </c>
      <c r="U24" t="str">
        <f t="shared" si="17"/>
        <v>YES</v>
      </c>
      <c r="V24" t="str">
        <f t="shared" si="18"/>
        <v>YES</v>
      </c>
    </row>
    <row r="25" spans="2:22" x14ac:dyDescent="0.2">
      <c r="B25">
        <v>8.1541882876204168E-3</v>
      </c>
      <c r="C25">
        <f t="shared" si="0"/>
        <v>0.215</v>
      </c>
      <c r="D25">
        <v>7.5474977493286133E-3</v>
      </c>
      <c r="E25">
        <f t="shared" si="1"/>
        <v>4.2785189822953193E-2</v>
      </c>
      <c r="F25">
        <f t="shared" si="2"/>
        <v>3.6807340925279827E-7</v>
      </c>
      <c r="G25">
        <f t="shared" si="3"/>
        <v>0.20684581171237959</v>
      </c>
      <c r="H25">
        <f t="shared" si="4"/>
        <v>6.066905382918035E-4</v>
      </c>
      <c r="I25" t="str">
        <f t="shared" si="5"/>
        <v>NO</v>
      </c>
      <c r="J25" t="str">
        <f t="shared" si="6"/>
        <v>YES</v>
      </c>
      <c r="K25" t="str">
        <f t="shared" si="7"/>
        <v>NO</v>
      </c>
      <c r="L25" t="str">
        <f t="shared" si="8"/>
        <v>YES</v>
      </c>
      <c r="M25" t="str">
        <f t="shared" si="9"/>
        <v>NO</v>
      </c>
      <c r="N25" t="str">
        <f t="shared" si="10"/>
        <v>YES</v>
      </c>
      <c r="O25" t="str">
        <f t="shared" si="11"/>
        <v>NO</v>
      </c>
      <c r="P25" t="str">
        <f t="shared" si="12"/>
        <v>YES</v>
      </c>
      <c r="Q25" t="str">
        <f t="shared" si="13"/>
        <v>YES</v>
      </c>
      <c r="R25" t="str">
        <f t="shared" si="14"/>
        <v>YES</v>
      </c>
      <c r="S25" t="str">
        <f t="shared" si="15"/>
        <v>YES</v>
      </c>
      <c r="T25" t="str">
        <f t="shared" si="16"/>
        <v>YES</v>
      </c>
      <c r="U25" t="str">
        <f t="shared" si="17"/>
        <v>YES</v>
      </c>
      <c r="V25" t="str">
        <f t="shared" si="18"/>
        <v>YES</v>
      </c>
    </row>
    <row r="26" spans="2:22" x14ac:dyDescent="0.2">
      <c r="B26">
        <v>8.2730093071354781E-3</v>
      </c>
      <c r="C26">
        <f t="shared" si="0"/>
        <v>0.215</v>
      </c>
      <c r="D26">
        <v>9.9726557731628418E-2</v>
      </c>
      <c r="E26">
        <f t="shared" si="1"/>
        <v>4.2736048680927695E-2</v>
      </c>
      <c r="F26">
        <f t="shared" si="2"/>
        <v>8.3637515194310737E-3</v>
      </c>
      <c r="G26">
        <f t="shared" si="3"/>
        <v>0.20672699069286452</v>
      </c>
      <c r="H26">
        <f t="shared" si="4"/>
        <v>9.1453548424492936E-2</v>
      </c>
      <c r="I26" t="str">
        <f t="shared" si="5"/>
        <v>NO</v>
      </c>
      <c r="J26" t="str">
        <f t="shared" si="6"/>
        <v>NO</v>
      </c>
      <c r="K26" t="str">
        <f t="shared" si="7"/>
        <v>NO</v>
      </c>
      <c r="L26" t="str">
        <f t="shared" si="8"/>
        <v>YES</v>
      </c>
      <c r="M26" t="str">
        <f t="shared" si="9"/>
        <v>NO</v>
      </c>
      <c r="N26" t="str">
        <f t="shared" si="10"/>
        <v>YES</v>
      </c>
      <c r="O26" t="str">
        <f t="shared" si="11"/>
        <v>NO</v>
      </c>
      <c r="P26" t="str">
        <f t="shared" si="12"/>
        <v>YES</v>
      </c>
      <c r="Q26" t="str">
        <f t="shared" si="13"/>
        <v>YES</v>
      </c>
      <c r="R26" t="str">
        <f t="shared" si="14"/>
        <v>YES</v>
      </c>
      <c r="S26" t="str">
        <f t="shared" si="15"/>
        <v>YES</v>
      </c>
      <c r="T26" t="str">
        <f t="shared" si="16"/>
        <v>YES</v>
      </c>
      <c r="U26" t="str">
        <f t="shared" si="17"/>
        <v>YES</v>
      </c>
      <c r="V26" t="str">
        <f t="shared" si="18"/>
        <v>YES</v>
      </c>
    </row>
    <row r="27" spans="2:22" x14ac:dyDescent="0.2">
      <c r="B27">
        <v>1.202795221204001E-2</v>
      </c>
      <c r="C27">
        <f t="shared" si="0"/>
        <v>0.215</v>
      </c>
      <c r="D27">
        <v>0.14949727058410639</v>
      </c>
      <c r="E27">
        <f t="shared" si="1"/>
        <v>4.1197652183237912E-2</v>
      </c>
      <c r="F27">
        <f t="shared" si="2"/>
        <v>1.8897813493680547E-2</v>
      </c>
      <c r="G27">
        <f t="shared" si="3"/>
        <v>0.20297204778795999</v>
      </c>
      <c r="H27">
        <f t="shared" si="4"/>
        <v>0.13746931837206638</v>
      </c>
      <c r="I27" t="str">
        <f t="shared" si="5"/>
        <v>NO</v>
      </c>
      <c r="J27" t="str">
        <f t="shared" si="6"/>
        <v>NO</v>
      </c>
      <c r="K27" t="str">
        <f t="shared" si="7"/>
        <v>NO</v>
      </c>
      <c r="L27" t="str">
        <f t="shared" si="8"/>
        <v>NO</v>
      </c>
      <c r="M27" t="str">
        <f t="shared" si="9"/>
        <v>NO</v>
      </c>
      <c r="N27" t="str">
        <f t="shared" si="10"/>
        <v>YES</v>
      </c>
      <c r="O27" t="str">
        <f t="shared" si="11"/>
        <v>NO</v>
      </c>
      <c r="P27" t="str">
        <f t="shared" si="12"/>
        <v>YES</v>
      </c>
      <c r="Q27" t="str">
        <f t="shared" si="13"/>
        <v>YES</v>
      </c>
      <c r="R27" t="str">
        <f t="shared" si="14"/>
        <v>YES</v>
      </c>
      <c r="S27" t="str">
        <f t="shared" si="15"/>
        <v>YES</v>
      </c>
      <c r="T27" t="str">
        <f t="shared" si="16"/>
        <v>YES</v>
      </c>
      <c r="U27" t="str">
        <f t="shared" si="17"/>
        <v>YES</v>
      </c>
      <c r="V27" t="str">
        <f t="shared" si="18"/>
        <v>YES</v>
      </c>
    </row>
    <row r="28" spans="2:22" x14ac:dyDescent="0.2">
      <c r="B28">
        <v>4.0869565217391379E-2</v>
      </c>
      <c r="C28">
        <f t="shared" si="0"/>
        <v>0.215</v>
      </c>
      <c r="D28">
        <v>7.9226195812225342E-3</v>
      </c>
      <c r="E28">
        <f t="shared" si="1"/>
        <v>3.0321408317580314E-2</v>
      </c>
      <c r="F28">
        <f t="shared" si="2"/>
        <v>1.0855012267526653E-3</v>
      </c>
      <c r="G28">
        <f t="shared" si="3"/>
        <v>0.17413043478260862</v>
      </c>
      <c r="H28">
        <f t="shared" si="4"/>
        <v>3.2946945636168845E-2</v>
      </c>
      <c r="I28" t="str">
        <f t="shared" si="5"/>
        <v>NO</v>
      </c>
      <c r="J28" t="str">
        <f t="shared" si="6"/>
        <v>YES</v>
      </c>
      <c r="K28" t="str">
        <f t="shared" si="7"/>
        <v>NO</v>
      </c>
      <c r="L28" t="str">
        <f t="shared" si="8"/>
        <v>YES</v>
      </c>
      <c r="M28" t="str">
        <f t="shared" si="9"/>
        <v>NO</v>
      </c>
      <c r="N28" t="str">
        <f t="shared" si="10"/>
        <v>YES</v>
      </c>
      <c r="O28" t="str">
        <f t="shared" si="11"/>
        <v>YES</v>
      </c>
      <c r="P28" t="str">
        <f t="shared" si="12"/>
        <v>YES</v>
      </c>
      <c r="Q28" t="str">
        <f t="shared" si="13"/>
        <v>YES</v>
      </c>
      <c r="R28" t="str">
        <f t="shared" si="14"/>
        <v>YES</v>
      </c>
      <c r="S28" t="str">
        <f t="shared" si="15"/>
        <v>YES</v>
      </c>
      <c r="T28" t="str">
        <f t="shared" si="16"/>
        <v>YES</v>
      </c>
      <c r="U28" t="str">
        <f t="shared" si="17"/>
        <v>YES</v>
      </c>
      <c r="V28" t="str">
        <f t="shared" si="18"/>
        <v>YES</v>
      </c>
    </row>
    <row r="29" spans="2:22" x14ac:dyDescent="0.2">
      <c r="B29">
        <v>4.0869565217391379E-2</v>
      </c>
      <c r="C29">
        <f t="shared" si="0"/>
        <v>0.215</v>
      </c>
      <c r="D29">
        <v>0.23515874147415161</v>
      </c>
      <c r="E29">
        <f t="shared" si="1"/>
        <v>3.0321408317580314E-2</v>
      </c>
      <c r="F29">
        <f t="shared" si="2"/>
        <v>3.7748284010530445E-2</v>
      </c>
      <c r="G29">
        <f t="shared" si="3"/>
        <v>0.17413043478260862</v>
      </c>
      <c r="H29">
        <f t="shared" si="4"/>
        <v>0.19428917625676023</v>
      </c>
      <c r="I29" t="str">
        <f t="shared" si="5"/>
        <v>NO</v>
      </c>
      <c r="J29" t="str">
        <f t="shared" si="6"/>
        <v>NO</v>
      </c>
      <c r="K29" t="str">
        <f t="shared" si="7"/>
        <v>NO</v>
      </c>
      <c r="L29" t="str">
        <f t="shared" si="8"/>
        <v>NO</v>
      </c>
      <c r="M29" t="str">
        <f t="shared" si="9"/>
        <v>NO</v>
      </c>
      <c r="N29" t="str">
        <f t="shared" si="10"/>
        <v>NO</v>
      </c>
      <c r="O29" t="str">
        <f t="shared" si="11"/>
        <v>YES</v>
      </c>
      <c r="P29" t="str">
        <f t="shared" si="12"/>
        <v>YES</v>
      </c>
      <c r="Q29" t="str">
        <f t="shared" si="13"/>
        <v>YES</v>
      </c>
      <c r="R29" t="str">
        <f t="shared" si="14"/>
        <v>YES</v>
      </c>
      <c r="S29" t="str">
        <f t="shared" si="15"/>
        <v>YES</v>
      </c>
      <c r="T29" t="str">
        <f t="shared" si="16"/>
        <v>YES</v>
      </c>
      <c r="U29" t="str">
        <f t="shared" si="17"/>
        <v>YES</v>
      </c>
      <c r="V29" t="str">
        <f t="shared" si="18"/>
        <v>YES</v>
      </c>
    </row>
    <row r="30" spans="2:22" x14ac:dyDescent="0.2">
      <c r="B30">
        <v>4.3448275862068932E-2</v>
      </c>
      <c r="C30">
        <f t="shared" si="0"/>
        <v>0.215</v>
      </c>
      <c r="D30">
        <v>3.2496724277734763E-2</v>
      </c>
      <c r="E30">
        <f t="shared" si="1"/>
        <v>2.9429994054696804E-2</v>
      </c>
      <c r="F30">
        <f t="shared" si="2"/>
        <v>1.1993648210433223E-4</v>
      </c>
      <c r="G30">
        <f t="shared" si="3"/>
        <v>0.17155172413793107</v>
      </c>
      <c r="H30">
        <f t="shared" si="4"/>
        <v>1.0951551584334168E-2</v>
      </c>
      <c r="I30" t="str">
        <f t="shared" si="5"/>
        <v>NO</v>
      </c>
      <c r="J30" t="str">
        <f t="shared" si="6"/>
        <v>YES</v>
      </c>
      <c r="K30" t="str">
        <f t="shared" si="7"/>
        <v>NO</v>
      </c>
      <c r="L30" t="str">
        <f t="shared" si="8"/>
        <v>YES</v>
      </c>
      <c r="M30" t="str">
        <f t="shared" si="9"/>
        <v>NO</v>
      </c>
      <c r="N30" t="str">
        <f t="shared" si="10"/>
        <v>YES</v>
      </c>
      <c r="O30" t="str">
        <f t="shared" si="11"/>
        <v>YES</v>
      </c>
      <c r="P30" t="str">
        <f t="shared" si="12"/>
        <v>YES</v>
      </c>
      <c r="Q30" t="str">
        <f t="shared" si="13"/>
        <v>YES</v>
      </c>
      <c r="R30" t="str">
        <f t="shared" si="14"/>
        <v>YES</v>
      </c>
      <c r="S30" t="str">
        <f t="shared" si="15"/>
        <v>YES</v>
      </c>
      <c r="T30" t="str">
        <f t="shared" si="16"/>
        <v>YES</v>
      </c>
      <c r="U30" t="str">
        <f t="shared" si="17"/>
        <v>YES</v>
      </c>
      <c r="V30" t="str">
        <f t="shared" si="18"/>
        <v>YES</v>
      </c>
    </row>
    <row r="31" spans="2:22" x14ac:dyDescent="0.2">
      <c r="B31">
        <v>4.3999999999999997E-2</v>
      </c>
      <c r="C31">
        <f t="shared" si="0"/>
        <v>0.215</v>
      </c>
      <c r="D31">
        <v>3.5681277513504028E-2</v>
      </c>
      <c r="E31">
        <f t="shared" si="1"/>
        <v>2.9240999999999996E-2</v>
      </c>
      <c r="F31">
        <f t="shared" si="2"/>
        <v>6.920114380733368E-5</v>
      </c>
      <c r="G31">
        <f t="shared" si="3"/>
        <v>0.17099999999999999</v>
      </c>
      <c r="H31">
        <f t="shared" si="4"/>
        <v>8.3187224864959691E-3</v>
      </c>
      <c r="I31" t="str">
        <f t="shared" si="5"/>
        <v>NO</v>
      </c>
      <c r="J31" t="str">
        <f t="shared" si="6"/>
        <v>YES</v>
      </c>
      <c r="K31" t="str">
        <f t="shared" si="7"/>
        <v>NO</v>
      </c>
      <c r="L31" t="str">
        <f t="shared" si="8"/>
        <v>YES</v>
      </c>
      <c r="M31" t="str">
        <f t="shared" si="9"/>
        <v>NO</v>
      </c>
      <c r="N31" t="str">
        <f t="shared" si="10"/>
        <v>YES</v>
      </c>
      <c r="O31" t="str">
        <f t="shared" si="11"/>
        <v>YES</v>
      </c>
      <c r="P31" t="str">
        <f t="shared" si="12"/>
        <v>YES</v>
      </c>
      <c r="Q31" t="str">
        <f t="shared" si="13"/>
        <v>YES</v>
      </c>
      <c r="R31" t="str">
        <f t="shared" si="14"/>
        <v>YES</v>
      </c>
      <c r="S31" t="str">
        <f t="shared" si="15"/>
        <v>YES</v>
      </c>
      <c r="T31" t="str">
        <f t="shared" si="16"/>
        <v>YES</v>
      </c>
      <c r="U31" t="str">
        <f t="shared" si="17"/>
        <v>YES</v>
      </c>
      <c r="V31" t="str">
        <f t="shared" si="18"/>
        <v>YES</v>
      </c>
    </row>
    <row r="32" spans="2:22" x14ac:dyDescent="0.2">
      <c r="B32">
        <v>6.0000000000000053E-2</v>
      </c>
      <c r="C32">
        <f t="shared" si="0"/>
        <v>0.215</v>
      </c>
      <c r="D32">
        <v>0.21672907471656799</v>
      </c>
      <c r="E32">
        <f t="shared" si="1"/>
        <v>2.4024999999999984E-2</v>
      </c>
      <c r="F32">
        <f t="shared" si="2"/>
        <v>2.4564002861511537E-2</v>
      </c>
      <c r="G32">
        <f t="shared" si="3"/>
        <v>0.15499999999999994</v>
      </c>
      <c r="H32">
        <f t="shared" si="4"/>
        <v>0.15672907471656794</v>
      </c>
      <c r="I32" t="str">
        <f t="shared" si="5"/>
        <v>NO</v>
      </c>
      <c r="J32" t="str">
        <f t="shared" si="6"/>
        <v>NO</v>
      </c>
      <c r="K32" t="str">
        <f t="shared" si="7"/>
        <v>NO</v>
      </c>
      <c r="L32" t="str">
        <f t="shared" si="8"/>
        <v>NO</v>
      </c>
      <c r="M32" t="str">
        <f t="shared" si="9"/>
        <v>NO</v>
      </c>
      <c r="N32" t="str">
        <f t="shared" si="10"/>
        <v>NO</v>
      </c>
      <c r="O32" t="str">
        <f t="shared" si="11"/>
        <v>YES</v>
      </c>
      <c r="P32" t="str">
        <f t="shared" si="12"/>
        <v>YES</v>
      </c>
      <c r="Q32" t="str">
        <f t="shared" si="13"/>
        <v>YES</v>
      </c>
      <c r="R32" t="str">
        <f t="shared" si="14"/>
        <v>YES</v>
      </c>
      <c r="S32" t="str">
        <f t="shared" si="15"/>
        <v>YES</v>
      </c>
      <c r="T32" t="str">
        <f t="shared" si="16"/>
        <v>YES</v>
      </c>
      <c r="U32" t="str">
        <f t="shared" si="17"/>
        <v>YES</v>
      </c>
      <c r="V32" t="str">
        <f t="shared" si="18"/>
        <v>YES</v>
      </c>
    </row>
    <row r="33" spans="2:22" x14ac:dyDescent="0.2">
      <c r="B33">
        <v>7.1428571428571494E-2</v>
      </c>
      <c r="C33">
        <f t="shared" si="0"/>
        <v>0.215</v>
      </c>
      <c r="D33">
        <v>0.15524047613143921</v>
      </c>
      <c r="E33">
        <f t="shared" si="1"/>
        <v>2.0612755102040799E-2</v>
      </c>
      <c r="F33">
        <f t="shared" si="2"/>
        <v>7.0244353699225794E-3</v>
      </c>
      <c r="G33">
        <f t="shared" si="3"/>
        <v>0.14357142857142852</v>
      </c>
      <c r="H33">
        <f t="shared" si="4"/>
        <v>8.3811904702867715E-2</v>
      </c>
      <c r="I33" t="str">
        <f t="shared" si="5"/>
        <v>NO</v>
      </c>
      <c r="J33" t="str">
        <f t="shared" si="6"/>
        <v>NO</v>
      </c>
      <c r="K33" t="str">
        <f t="shared" si="7"/>
        <v>NO</v>
      </c>
      <c r="L33" t="str">
        <f t="shared" si="8"/>
        <v>YES</v>
      </c>
      <c r="M33" t="str">
        <f t="shared" si="9"/>
        <v>YES</v>
      </c>
      <c r="N33" t="str">
        <f t="shared" si="10"/>
        <v>YES</v>
      </c>
      <c r="O33" t="str">
        <f t="shared" si="11"/>
        <v>YES</v>
      </c>
      <c r="P33" t="str">
        <f t="shared" si="12"/>
        <v>YES</v>
      </c>
      <c r="Q33" t="str">
        <f t="shared" si="13"/>
        <v>YES</v>
      </c>
      <c r="R33" t="str">
        <f t="shared" si="14"/>
        <v>YES</v>
      </c>
      <c r="S33" t="str">
        <f t="shared" si="15"/>
        <v>YES</v>
      </c>
      <c r="T33" t="str">
        <f t="shared" si="16"/>
        <v>YES</v>
      </c>
      <c r="U33" t="str">
        <f t="shared" si="17"/>
        <v>YES</v>
      </c>
      <c r="V33" t="str">
        <f t="shared" si="18"/>
        <v>YES</v>
      </c>
    </row>
    <row r="34" spans="2:22" x14ac:dyDescent="0.2">
      <c r="B34">
        <v>7.5000000000000067E-2</v>
      </c>
      <c r="C34">
        <f t="shared" ref="C34:C65" si="19">21.5%</f>
        <v>0.215</v>
      </c>
      <c r="D34">
        <v>0.43589568138122559</v>
      </c>
      <c r="E34">
        <f t="shared" ref="E34:E65" si="20">(B34-C34)^2</f>
        <v>1.9599999999999982E-2</v>
      </c>
      <c r="F34">
        <f t="shared" ref="F34:F65" si="21">(B34-D34)^2</f>
        <v>0.13024569283961904</v>
      </c>
      <c r="G34">
        <f t="shared" ref="G34:G65" si="22">ABS(B34-C34)</f>
        <v>0.13999999999999993</v>
      </c>
      <c r="H34">
        <f t="shared" ref="H34:H65" si="23">ABS(B34-D34)</f>
        <v>0.36089568138122552</v>
      </c>
      <c r="I34" t="str">
        <f t="shared" ref="I34:I65" si="24">IF(G34&lt;0.05,"YES","NO")</f>
        <v>NO</v>
      </c>
      <c r="J34" t="str">
        <f t="shared" ref="J34:J65" si="25">IF(H34&lt;0.05,"YES","NO")</f>
        <v>NO</v>
      </c>
      <c r="K34" t="str">
        <f t="shared" ref="K34:K65" si="26">IF(G34&lt;0.1,"YES","NO")</f>
        <v>NO</v>
      </c>
      <c r="L34" t="str">
        <f t="shared" ref="L34:L65" si="27">IF(H34&lt;0.1,"YES","NO")</f>
        <v>NO</v>
      </c>
      <c r="M34" t="str">
        <f t="shared" ref="M34:M65" si="28">IF(G34&lt;0.15,"YES","NO")</f>
        <v>YES</v>
      </c>
      <c r="N34" t="str">
        <f t="shared" ref="N34:N65" si="29">IF(H34&lt;0.15,"YES","NO")</f>
        <v>NO</v>
      </c>
      <c r="O34" t="str">
        <f t="shared" ref="O34:O65" si="30">IF(G34&lt;0.2,"YES","NO")</f>
        <v>YES</v>
      </c>
      <c r="P34" t="str">
        <f t="shared" ref="P34:P65" si="31">IF(H34&lt;0.2,"YES","NO")</f>
        <v>NO</v>
      </c>
      <c r="Q34" t="str">
        <f t="shared" ref="Q34:Q65" si="32">IF(G34&lt;0.25,"YES","NO")</f>
        <v>YES</v>
      </c>
      <c r="R34" t="str">
        <f t="shared" ref="R34:R65" si="33">IF(H34&lt;0.25,"YES","NO")</f>
        <v>NO</v>
      </c>
      <c r="S34" t="str">
        <f t="shared" ref="S34:S65" si="34">IF(G34&lt;0.3,"YES","NO")</f>
        <v>YES</v>
      </c>
      <c r="T34" t="str">
        <f t="shared" ref="T34:T65" si="35">IF(H34&lt;0.3,"YES","NO")</f>
        <v>NO</v>
      </c>
      <c r="U34" t="str">
        <f t="shared" ref="U34:U65" si="36">IF(G34&lt;0.35,"YES","NO")</f>
        <v>YES</v>
      </c>
      <c r="V34" t="str">
        <f t="shared" ref="V34:V65" si="37">IF(H34&lt;0.35,"YES","NO")</f>
        <v>NO</v>
      </c>
    </row>
    <row r="35" spans="2:22" x14ac:dyDescent="0.2">
      <c r="B35">
        <v>7.6923076923076997E-2</v>
      </c>
      <c r="C35">
        <f t="shared" si="19"/>
        <v>0.215</v>
      </c>
      <c r="D35">
        <v>1.345502212643623E-2</v>
      </c>
      <c r="E35">
        <f t="shared" si="20"/>
        <v>1.9065236686390506E-2</v>
      </c>
      <c r="F35">
        <f t="shared" si="21"/>
        <v>4.0281939796693944E-3</v>
      </c>
      <c r="G35">
        <f t="shared" si="22"/>
        <v>0.13807692307692299</v>
      </c>
      <c r="H35">
        <f t="shared" si="23"/>
        <v>6.3468054796640763E-2</v>
      </c>
      <c r="I35" t="str">
        <f t="shared" si="24"/>
        <v>NO</v>
      </c>
      <c r="J35" t="str">
        <f t="shared" si="25"/>
        <v>NO</v>
      </c>
      <c r="K35" t="str">
        <f t="shared" si="26"/>
        <v>NO</v>
      </c>
      <c r="L35" t="str">
        <f t="shared" si="27"/>
        <v>YES</v>
      </c>
      <c r="M35" t="str">
        <f t="shared" si="28"/>
        <v>YES</v>
      </c>
      <c r="N35" t="str">
        <f t="shared" si="29"/>
        <v>YES</v>
      </c>
      <c r="O35" t="str">
        <f t="shared" si="30"/>
        <v>YES</v>
      </c>
      <c r="P35" t="str">
        <f t="shared" si="31"/>
        <v>YES</v>
      </c>
      <c r="Q35" t="str">
        <f t="shared" si="32"/>
        <v>YES</v>
      </c>
      <c r="R35" t="str">
        <f t="shared" si="33"/>
        <v>YES</v>
      </c>
      <c r="S35" t="str">
        <f t="shared" si="34"/>
        <v>YES</v>
      </c>
      <c r="T35" t="str">
        <f t="shared" si="35"/>
        <v>YES</v>
      </c>
      <c r="U35" t="str">
        <f t="shared" si="36"/>
        <v>YES</v>
      </c>
      <c r="V35" t="str">
        <f t="shared" si="37"/>
        <v>YES</v>
      </c>
    </row>
    <row r="36" spans="2:22" x14ac:dyDescent="0.2">
      <c r="B36">
        <v>7.7972709551656985E-2</v>
      </c>
      <c r="C36">
        <f t="shared" si="19"/>
        <v>0.215</v>
      </c>
      <c r="D36">
        <v>1.9714634865522381E-2</v>
      </c>
      <c r="E36">
        <f t="shared" si="20"/>
        <v>1.8776478327614553E-2</v>
      </c>
      <c r="F36">
        <f t="shared" si="21"/>
        <v>3.3940032661352371E-3</v>
      </c>
      <c r="G36">
        <f t="shared" si="22"/>
        <v>0.137027290448343</v>
      </c>
      <c r="H36">
        <f t="shared" si="23"/>
        <v>5.82580746861346E-2</v>
      </c>
      <c r="I36" t="str">
        <f t="shared" si="24"/>
        <v>NO</v>
      </c>
      <c r="J36" t="str">
        <f t="shared" si="25"/>
        <v>NO</v>
      </c>
      <c r="K36" t="str">
        <f t="shared" si="26"/>
        <v>NO</v>
      </c>
      <c r="L36" t="str">
        <f t="shared" si="27"/>
        <v>YES</v>
      </c>
      <c r="M36" t="str">
        <f t="shared" si="28"/>
        <v>YES</v>
      </c>
      <c r="N36" t="str">
        <f t="shared" si="29"/>
        <v>YES</v>
      </c>
      <c r="O36" t="str">
        <f t="shared" si="30"/>
        <v>YES</v>
      </c>
      <c r="P36" t="str">
        <f t="shared" si="31"/>
        <v>YES</v>
      </c>
      <c r="Q36" t="str">
        <f t="shared" si="32"/>
        <v>YES</v>
      </c>
      <c r="R36" t="str">
        <f t="shared" si="33"/>
        <v>YES</v>
      </c>
      <c r="S36" t="str">
        <f t="shared" si="34"/>
        <v>YES</v>
      </c>
      <c r="T36" t="str">
        <f t="shared" si="35"/>
        <v>YES</v>
      </c>
      <c r="U36" t="str">
        <f t="shared" si="36"/>
        <v>YES</v>
      </c>
      <c r="V36" t="str">
        <f t="shared" si="37"/>
        <v>YES</v>
      </c>
    </row>
    <row r="37" spans="2:22" x14ac:dyDescent="0.2">
      <c r="B37">
        <v>7.8167115902965101E-2</v>
      </c>
      <c r="C37">
        <f t="shared" si="19"/>
        <v>0.215</v>
      </c>
      <c r="D37">
        <v>0.64347559213638306</v>
      </c>
      <c r="E37">
        <f t="shared" si="20"/>
        <v>1.8723238170312587E-2</v>
      </c>
      <c r="F37">
        <f t="shared" si="21"/>
        <v>0.31957367330134889</v>
      </c>
      <c r="G37">
        <f t="shared" si="22"/>
        <v>0.1368328840970349</v>
      </c>
      <c r="H37">
        <f t="shared" si="23"/>
        <v>0.56530847623341796</v>
      </c>
      <c r="I37" t="str">
        <f t="shared" si="24"/>
        <v>NO</v>
      </c>
      <c r="J37" t="str">
        <f t="shared" si="25"/>
        <v>NO</v>
      </c>
      <c r="K37" t="str">
        <f t="shared" si="26"/>
        <v>NO</v>
      </c>
      <c r="L37" t="str">
        <f t="shared" si="27"/>
        <v>NO</v>
      </c>
      <c r="M37" t="str">
        <f t="shared" si="28"/>
        <v>YES</v>
      </c>
      <c r="N37" t="str">
        <f t="shared" si="29"/>
        <v>NO</v>
      </c>
      <c r="O37" t="str">
        <f t="shared" si="30"/>
        <v>YES</v>
      </c>
      <c r="P37" t="str">
        <f t="shared" si="31"/>
        <v>NO</v>
      </c>
      <c r="Q37" t="str">
        <f t="shared" si="32"/>
        <v>YES</v>
      </c>
      <c r="R37" t="str">
        <f t="shared" si="33"/>
        <v>NO</v>
      </c>
      <c r="S37" t="str">
        <f t="shared" si="34"/>
        <v>YES</v>
      </c>
      <c r="T37" t="str">
        <f t="shared" si="35"/>
        <v>NO</v>
      </c>
      <c r="U37" t="str">
        <f t="shared" si="36"/>
        <v>YES</v>
      </c>
      <c r="V37" t="str">
        <f t="shared" si="37"/>
        <v>NO</v>
      </c>
    </row>
    <row r="38" spans="2:22" x14ac:dyDescent="0.2">
      <c r="B38">
        <v>7.8947368421052558E-2</v>
      </c>
      <c r="C38">
        <f t="shared" si="19"/>
        <v>0.215</v>
      </c>
      <c r="D38">
        <v>2.7760375291109089E-2</v>
      </c>
      <c r="E38">
        <f t="shared" si="20"/>
        <v>1.8510318559556801E-2</v>
      </c>
      <c r="F38">
        <f t="shared" si="21"/>
        <v>2.6201082656848802E-3</v>
      </c>
      <c r="G38">
        <f t="shared" si="22"/>
        <v>0.13605263157894742</v>
      </c>
      <c r="H38">
        <f t="shared" si="23"/>
        <v>5.1186993129943473E-2</v>
      </c>
      <c r="I38" t="str">
        <f t="shared" si="24"/>
        <v>NO</v>
      </c>
      <c r="J38" t="str">
        <f t="shared" si="25"/>
        <v>NO</v>
      </c>
      <c r="K38" t="str">
        <f t="shared" si="26"/>
        <v>NO</v>
      </c>
      <c r="L38" t="str">
        <f t="shared" si="27"/>
        <v>YES</v>
      </c>
      <c r="M38" t="str">
        <f t="shared" si="28"/>
        <v>YES</v>
      </c>
      <c r="N38" t="str">
        <f t="shared" si="29"/>
        <v>YES</v>
      </c>
      <c r="O38" t="str">
        <f t="shared" si="30"/>
        <v>YES</v>
      </c>
      <c r="P38" t="str">
        <f t="shared" si="31"/>
        <v>YES</v>
      </c>
      <c r="Q38" t="str">
        <f t="shared" si="32"/>
        <v>YES</v>
      </c>
      <c r="R38" t="str">
        <f t="shared" si="33"/>
        <v>YES</v>
      </c>
      <c r="S38" t="str">
        <f t="shared" si="34"/>
        <v>YES</v>
      </c>
      <c r="T38" t="str">
        <f t="shared" si="35"/>
        <v>YES</v>
      </c>
      <c r="U38" t="str">
        <f t="shared" si="36"/>
        <v>YES</v>
      </c>
      <c r="V38" t="str">
        <f t="shared" si="37"/>
        <v>YES</v>
      </c>
    </row>
    <row r="39" spans="2:22" x14ac:dyDescent="0.2">
      <c r="B39">
        <v>8.3333333333333412E-2</v>
      </c>
      <c r="C39">
        <f t="shared" si="19"/>
        <v>0.215</v>
      </c>
      <c r="D39">
        <v>0.56348049640655518</v>
      </c>
      <c r="E39">
        <f t="shared" si="20"/>
        <v>1.7336111111111094E-2</v>
      </c>
      <c r="F39">
        <f t="shared" si="21"/>
        <v>0.23054129820726299</v>
      </c>
      <c r="G39">
        <f t="shared" si="22"/>
        <v>0.1316666666666666</v>
      </c>
      <c r="H39">
        <f t="shared" si="23"/>
        <v>0.48014716307322175</v>
      </c>
      <c r="I39" t="str">
        <f t="shared" si="24"/>
        <v>NO</v>
      </c>
      <c r="J39" t="str">
        <f t="shared" si="25"/>
        <v>NO</v>
      </c>
      <c r="K39" t="str">
        <f t="shared" si="26"/>
        <v>NO</v>
      </c>
      <c r="L39" t="str">
        <f t="shared" si="27"/>
        <v>NO</v>
      </c>
      <c r="M39" t="str">
        <f t="shared" si="28"/>
        <v>YES</v>
      </c>
      <c r="N39" t="str">
        <f t="shared" si="29"/>
        <v>NO</v>
      </c>
      <c r="O39" t="str">
        <f t="shared" si="30"/>
        <v>YES</v>
      </c>
      <c r="P39" t="str">
        <f t="shared" si="31"/>
        <v>NO</v>
      </c>
      <c r="Q39" t="str">
        <f t="shared" si="32"/>
        <v>YES</v>
      </c>
      <c r="R39" t="str">
        <f t="shared" si="33"/>
        <v>NO</v>
      </c>
      <c r="S39" t="str">
        <f t="shared" si="34"/>
        <v>YES</v>
      </c>
      <c r="T39" t="str">
        <f t="shared" si="35"/>
        <v>NO</v>
      </c>
      <c r="U39" t="str">
        <f t="shared" si="36"/>
        <v>YES</v>
      </c>
      <c r="V39" t="str">
        <f t="shared" si="37"/>
        <v>NO</v>
      </c>
    </row>
    <row r="40" spans="2:22" x14ac:dyDescent="0.2">
      <c r="B40">
        <v>8.3333333333333412E-2</v>
      </c>
      <c r="C40">
        <f t="shared" si="19"/>
        <v>0.215</v>
      </c>
      <c r="D40">
        <v>0.45507776737213129</v>
      </c>
      <c r="E40">
        <f t="shared" si="20"/>
        <v>1.7336111111111094E-2</v>
      </c>
      <c r="F40">
        <f t="shared" si="21"/>
        <v>0.13819392423882615</v>
      </c>
      <c r="G40">
        <f t="shared" si="22"/>
        <v>0.1316666666666666</v>
      </c>
      <c r="H40">
        <f t="shared" si="23"/>
        <v>0.37174443403879787</v>
      </c>
      <c r="I40" t="str">
        <f t="shared" si="24"/>
        <v>NO</v>
      </c>
      <c r="J40" t="str">
        <f t="shared" si="25"/>
        <v>NO</v>
      </c>
      <c r="K40" t="str">
        <f t="shared" si="26"/>
        <v>NO</v>
      </c>
      <c r="L40" t="str">
        <f t="shared" si="27"/>
        <v>NO</v>
      </c>
      <c r="M40" t="str">
        <f t="shared" si="28"/>
        <v>YES</v>
      </c>
      <c r="N40" t="str">
        <f t="shared" si="29"/>
        <v>NO</v>
      </c>
      <c r="O40" t="str">
        <f t="shared" si="30"/>
        <v>YES</v>
      </c>
      <c r="P40" t="str">
        <f t="shared" si="31"/>
        <v>NO</v>
      </c>
      <c r="Q40" t="str">
        <f t="shared" si="32"/>
        <v>YES</v>
      </c>
      <c r="R40" t="str">
        <f t="shared" si="33"/>
        <v>NO</v>
      </c>
      <c r="S40" t="str">
        <f t="shared" si="34"/>
        <v>YES</v>
      </c>
      <c r="T40" t="str">
        <f t="shared" si="35"/>
        <v>NO</v>
      </c>
      <c r="U40" t="str">
        <f t="shared" si="36"/>
        <v>YES</v>
      </c>
      <c r="V40" t="str">
        <f t="shared" si="37"/>
        <v>NO</v>
      </c>
    </row>
    <row r="41" spans="2:22" x14ac:dyDescent="0.2">
      <c r="B41">
        <v>8.8888888888888962E-2</v>
      </c>
      <c r="C41">
        <f t="shared" si="19"/>
        <v>0.215</v>
      </c>
      <c r="D41">
        <v>4.5916706323623657E-2</v>
      </c>
      <c r="E41">
        <f t="shared" si="20"/>
        <v>1.5904012345678994E-2</v>
      </c>
      <c r="F41">
        <f t="shared" si="21"/>
        <v>1.8466084744224913E-3</v>
      </c>
      <c r="G41">
        <f t="shared" si="22"/>
        <v>0.12611111111111103</v>
      </c>
      <c r="H41">
        <f t="shared" si="23"/>
        <v>4.2972182565265304E-2</v>
      </c>
      <c r="I41" t="str">
        <f t="shared" si="24"/>
        <v>NO</v>
      </c>
      <c r="J41" t="str">
        <f t="shared" si="25"/>
        <v>YES</v>
      </c>
      <c r="K41" t="str">
        <f t="shared" si="26"/>
        <v>NO</v>
      </c>
      <c r="L41" t="str">
        <f t="shared" si="27"/>
        <v>YES</v>
      </c>
      <c r="M41" t="str">
        <f t="shared" si="28"/>
        <v>YES</v>
      </c>
      <c r="N41" t="str">
        <f t="shared" si="29"/>
        <v>YES</v>
      </c>
      <c r="O41" t="str">
        <f t="shared" si="30"/>
        <v>YES</v>
      </c>
      <c r="P41" t="str">
        <f t="shared" si="31"/>
        <v>YES</v>
      </c>
      <c r="Q41" t="str">
        <f t="shared" si="32"/>
        <v>YES</v>
      </c>
      <c r="R41" t="str">
        <f t="shared" si="33"/>
        <v>YES</v>
      </c>
      <c r="S41" t="str">
        <f t="shared" si="34"/>
        <v>YES</v>
      </c>
      <c r="T41" t="str">
        <f t="shared" si="35"/>
        <v>YES</v>
      </c>
      <c r="U41" t="str">
        <f t="shared" si="36"/>
        <v>YES</v>
      </c>
      <c r="V41" t="str">
        <f t="shared" si="37"/>
        <v>YES</v>
      </c>
    </row>
    <row r="42" spans="2:22" x14ac:dyDescent="0.2">
      <c r="B42">
        <v>0.1000000000000001</v>
      </c>
      <c r="C42">
        <f t="shared" si="19"/>
        <v>0.215</v>
      </c>
      <c r="D42">
        <v>0.96743637323379517</v>
      </c>
      <c r="E42">
        <f t="shared" si="20"/>
        <v>1.3224999999999976E-2</v>
      </c>
      <c r="F42">
        <f t="shared" si="21"/>
        <v>0.75244586160899984</v>
      </c>
      <c r="G42">
        <f t="shared" si="22"/>
        <v>0.11499999999999989</v>
      </c>
      <c r="H42">
        <f t="shared" si="23"/>
        <v>0.86743637323379508</v>
      </c>
      <c r="I42" t="str">
        <f t="shared" si="24"/>
        <v>NO</v>
      </c>
      <c r="J42" t="str">
        <f t="shared" si="25"/>
        <v>NO</v>
      </c>
      <c r="K42" t="str">
        <f t="shared" si="26"/>
        <v>NO</v>
      </c>
      <c r="L42" t="str">
        <f t="shared" si="27"/>
        <v>NO</v>
      </c>
      <c r="M42" t="str">
        <f t="shared" si="28"/>
        <v>YES</v>
      </c>
      <c r="N42" t="str">
        <f t="shared" si="29"/>
        <v>NO</v>
      </c>
      <c r="O42" t="str">
        <f t="shared" si="30"/>
        <v>YES</v>
      </c>
      <c r="P42" t="str">
        <f t="shared" si="31"/>
        <v>NO</v>
      </c>
      <c r="Q42" t="str">
        <f t="shared" si="32"/>
        <v>YES</v>
      </c>
      <c r="R42" t="str">
        <f t="shared" si="33"/>
        <v>NO</v>
      </c>
      <c r="S42" t="str">
        <f t="shared" si="34"/>
        <v>YES</v>
      </c>
      <c r="T42" t="str">
        <f t="shared" si="35"/>
        <v>NO</v>
      </c>
      <c r="U42" t="str">
        <f t="shared" si="36"/>
        <v>YES</v>
      </c>
      <c r="V42" t="str">
        <f t="shared" si="37"/>
        <v>NO</v>
      </c>
    </row>
    <row r="43" spans="2:22" x14ac:dyDescent="0.2">
      <c r="B43">
        <v>0.1199999999999999</v>
      </c>
      <c r="C43">
        <f t="shared" si="19"/>
        <v>0.215</v>
      </c>
      <c r="D43">
        <v>0.66707956790924072</v>
      </c>
      <c r="E43">
        <f t="shared" si="20"/>
        <v>9.0250000000000191E-3</v>
      </c>
      <c r="F43">
        <f t="shared" si="21"/>
        <v>0.29929605362376166</v>
      </c>
      <c r="G43">
        <f t="shared" si="22"/>
        <v>9.5000000000000098E-2</v>
      </c>
      <c r="H43">
        <f t="shared" si="23"/>
        <v>0.54707956790924084</v>
      </c>
      <c r="I43" t="str">
        <f t="shared" si="24"/>
        <v>NO</v>
      </c>
      <c r="J43" t="str">
        <f t="shared" si="25"/>
        <v>NO</v>
      </c>
      <c r="K43" t="str">
        <f t="shared" si="26"/>
        <v>YES</v>
      </c>
      <c r="L43" t="str">
        <f t="shared" si="27"/>
        <v>NO</v>
      </c>
      <c r="M43" t="str">
        <f t="shared" si="28"/>
        <v>YES</v>
      </c>
      <c r="N43" t="str">
        <f t="shared" si="29"/>
        <v>NO</v>
      </c>
      <c r="O43" t="str">
        <f t="shared" si="30"/>
        <v>YES</v>
      </c>
      <c r="P43" t="str">
        <f t="shared" si="31"/>
        <v>NO</v>
      </c>
      <c r="Q43" t="str">
        <f t="shared" si="32"/>
        <v>YES</v>
      </c>
      <c r="R43" t="str">
        <f t="shared" si="33"/>
        <v>NO</v>
      </c>
      <c r="S43" t="str">
        <f t="shared" si="34"/>
        <v>YES</v>
      </c>
      <c r="T43" t="str">
        <f t="shared" si="35"/>
        <v>NO</v>
      </c>
      <c r="U43" t="str">
        <f t="shared" si="36"/>
        <v>YES</v>
      </c>
      <c r="V43" t="str">
        <f t="shared" si="37"/>
        <v>NO</v>
      </c>
    </row>
    <row r="44" spans="2:22" x14ac:dyDescent="0.2">
      <c r="B44">
        <v>0.13333333333333319</v>
      </c>
      <c r="C44">
        <f t="shared" si="19"/>
        <v>0.215</v>
      </c>
      <c r="D44">
        <v>0.59158259630203247</v>
      </c>
      <c r="E44">
        <f t="shared" si="20"/>
        <v>6.6694444444444665E-3</v>
      </c>
      <c r="F44">
        <f t="shared" si="21"/>
        <v>0.20999238701135611</v>
      </c>
      <c r="G44">
        <f t="shared" si="22"/>
        <v>8.1666666666666804E-2</v>
      </c>
      <c r="H44">
        <f t="shared" si="23"/>
        <v>0.45824926296869928</v>
      </c>
      <c r="I44" t="str">
        <f t="shared" si="24"/>
        <v>NO</v>
      </c>
      <c r="J44" t="str">
        <f t="shared" si="25"/>
        <v>NO</v>
      </c>
      <c r="K44" t="str">
        <f t="shared" si="26"/>
        <v>YES</v>
      </c>
      <c r="L44" t="str">
        <f t="shared" si="27"/>
        <v>NO</v>
      </c>
      <c r="M44" t="str">
        <f t="shared" si="28"/>
        <v>YES</v>
      </c>
      <c r="N44" t="str">
        <f t="shared" si="29"/>
        <v>NO</v>
      </c>
      <c r="O44" t="str">
        <f t="shared" si="30"/>
        <v>YES</v>
      </c>
      <c r="P44" t="str">
        <f t="shared" si="31"/>
        <v>NO</v>
      </c>
      <c r="Q44" t="str">
        <f t="shared" si="32"/>
        <v>YES</v>
      </c>
      <c r="R44" t="str">
        <f t="shared" si="33"/>
        <v>NO</v>
      </c>
      <c r="S44" t="str">
        <f t="shared" si="34"/>
        <v>YES</v>
      </c>
      <c r="T44" t="str">
        <f t="shared" si="35"/>
        <v>NO</v>
      </c>
      <c r="U44" t="str">
        <f t="shared" si="36"/>
        <v>YES</v>
      </c>
      <c r="V44" t="str">
        <f t="shared" si="37"/>
        <v>NO</v>
      </c>
    </row>
    <row r="45" spans="2:22" x14ac:dyDescent="0.2">
      <c r="B45">
        <v>0.1333333333333333</v>
      </c>
      <c r="C45">
        <f t="shared" si="19"/>
        <v>0.215</v>
      </c>
      <c r="D45">
        <v>0.33492311835289001</v>
      </c>
      <c r="E45">
        <f t="shared" si="20"/>
        <v>6.6694444444444483E-3</v>
      </c>
      <c r="F45">
        <f t="shared" si="21"/>
        <v>4.0638441424231092E-2</v>
      </c>
      <c r="G45">
        <f t="shared" si="22"/>
        <v>8.1666666666666693E-2</v>
      </c>
      <c r="H45">
        <f t="shared" si="23"/>
        <v>0.20158978501955671</v>
      </c>
      <c r="I45" t="str">
        <f t="shared" si="24"/>
        <v>NO</v>
      </c>
      <c r="J45" t="str">
        <f t="shared" si="25"/>
        <v>NO</v>
      </c>
      <c r="K45" t="str">
        <f t="shared" si="26"/>
        <v>YES</v>
      </c>
      <c r="L45" t="str">
        <f t="shared" si="27"/>
        <v>NO</v>
      </c>
      <c r="M45" t="str">
        <f t="shared" si="28"/>
        <v>YES</v>
      </c>
      <c r="N45" t="str">
        <f t="shared" si="29"/>
        <v>NO</v>
      </c>
      <c r="O45" t="str">
        <f t="shared" si="30"/>
        <v>YES</v>
      </c>
      <c r="P45" t="str">
        <f t="shared" si="31"/>
        <v>NO</v>
      </c>
      <c r="Q45" t="str">
        <f t="shared" si="32"/>
        <v>YES</v>
      </c>
      <c r="R45" t="str">
        <f t="shared" si="33"/>
        <v>YES</v>
      </c>
      <c r="S45" t="str">
        <f t="shared" si="34"/>
        <v>YES</v>
      </c>
      <c r="T45" t="str">
        <f t="shared" si="35"/>
        <v>YES</v>
      </c>
      <c r="U45" t="str">
        <f t="shared" si="36"/>
        <v>YES</v>
      </c>
      <c r="V45" t="str">
        <f t="shared" si="37"/>
        <v>YES</v>
      </c>
    </row>
    <row r="46" spans="2:22" x14ac:dyDescent="0.2">
      <c r="B46">
        <v>0.13333333333333339</v>
      </c>
      <c r="C46">
        <f t="shared" si="19"/>
        <v>0.215</v>
      </c>
      <c r="D46">
        <v>0.160297691822052</v>
      </c>
      <c r="E46">
        <f t="shared" si="20"/>
        <v>6.6694444444444353E-3</v>
      </c>
      <c r="F46">
        <f t="shared" si="21"/>
        <v>7.2707662870813167E-4</v>
      </c>
      <c r="G46">
        <f t="shared" si="22"/>
        <v>8.166666666666661E-2</v>
      </c>
      <c r="H46">
        <f t="shared" si="23"/>
        <v>2.6964358488718615E-2</v>
      </c>
      <c r="I46" t="str">
        <f t="shared" si="24"/>
        <v>NO</v>
      </c>
      <c r="J46" t="str">
        <f t="shared" si="25"/>
        <v>YES</v>
      </c>
      <c r="K46" t="str">
        <f t="shared" si="26"/>
        <v>YES</v>
      </c>
      <c r="L46" t="str">
        <f t="shared" si="27"/>
        <v>YES</v>
      </c>
      <c r="M46" t="str">
        <f t="shared" si="28"/>
        <v>YES</v>
      </c>
      <c r="N46" t="str">
        <f t="shared" si="29"/>
        <v>YES</v>
      </c>
      <c r="O46" t="str">
        <f t="shared" si="30"/>
        <v>YES</v>
      </c>
      <c r="P46" t="str">
        <f t="shared" si="31"/>
        <v>YES</v>
      </c>
      <c r="Q46" t="str">
        <f t="shared" si="32"/>
        <v>YES</v>
      </c>
      <c r="R46" t="str">
        <f t="shared" si="33"/>
        <v>YES</v>
      </c>
      <c r="S46" t="str">
        <f t="shared" si="34"/>
        <v>YES</v>
      </c>
      <c r="T46" t="str">
        <f t="shared" si="35"/>
        <v>YES</v>
      </c>
      <c r="U46" t="str">
        <f t="shared" si="36"/>
        <v>YES</v>
      </c>
      <c r="V46" t="str">
        <f t="shared" si="37"/>
        <v>YES</v>
      </c>
    </row>
    <row r="47" spans="2:22" x14ac:dyDescent="0.2">
      <c r="B47">
        <v>0.1333333333333335</v>
      </c>
      <c r="C47">
        <f t="shared" si="19"/>
        <v>0.215</v>
      </c>
      <c r="D47">
        <v>2.264741063117981E-2</v>
      </c>
      <c r="E47">
        <f t="shared" si="20"/>
        <v>6.6694444444444171E-3</v>
      </c>
      <c r="F47">
        <f t="shared" si="21"/>
        <v>1.2251373484427142E-2</v>
      </c>
      <c r="G47">
        <f t="shared" si="22"/>
        <v>8.1666666666666499E-2</v>
      </c>
      <c r="H47">
        <f t="shared" si="23"/>
        <v>0.11068592270215369</v>
      </c>
      <c r="I47" t="str">
        <f t="shared" si="24"/>
        <v>NO</v>
      </c>
      <c r="J47" t="str">
        <f t="shared" si="25"/>
        <v>NO</v>
      </c>
      <c r="K47" t="str">
        <f t="shared" si="26"/>
        <v>YES</v>
      </c>
      <c r="L47" t="str">
        <f t="shared" si="27"/>
        <v>NO</v>
      </c>
      <c r="M47" t="str">
        <f t="shared" si="28"/>
        <v>YES</v>
      </c>
      <c r="N47" t="str">
        <f t="shared" si="29"/>
        <v>YES</v>
      </c>
      <c r="O47" t="str">
        <f t="shared" si="30"/>
        <v>YES</v>
      </c>
      <c r="P47" t="str">
        <f t="shared" si="31"/>
        <v>YES</v>
      </c>
      <c r="Q47" t="str">
        <f t="shared" si="32"/>
        <v>YES</v>
      </c>
      <c r="R47" t="str">
        <f t="shared" si="33"/>
        <v>YES</v>
      </c>
      <c r="S47" t="str">
        <f t="shared" si="34"/>
        <v>YES</v>
      </c>
      <c r="T47" t="str">
        <f t="shared" si="35"/>
        <v>YES</v>
      </c>
      <c r="U47" t="str">
        <f t="shared" si="36"/>
        <v>YES</v>
      </c>
      <c r="V47" t="str">
        <f t="shared" si="37"/>
        <v>YES</v>
      </c>
    </row>
    <row r="48" spans="2:22" x14ac:dyDescent="0.2">
      <c r="B48">
        <v>0.1399999999999999</v>
      </c>
      <c r="C48">
        <f t="shared" si="19"/>
        <v>0.215</v>
      </c>
      <c r="D48">
        <v>0.76608651876449585</v>
      </c>
      <c r="E48">
        <f t="shared" si="20"/>
        <v>5.6250000000000145E-3</v>
      </c>
      <c r="F48">
        <f t="shared" si="21"/>
        <v>0.39198432897864555</v>
      </c>
      <c r="G48">
        <f t="shared" si="22"/>
        <v>7.5000000000000094E-2</v>
      </c>
      <c r="H48">
        <f t="shared" si="23"/>
        <v>0.62608651876449595</v>
      </c>
      <c r="I48" t="str">
        <f t="shared" si="24"/>
        <v>NO</v>
      </c>
      <c r="J48" t="str">
        <f t="shared" si="25"/>
        <v>NO</v>
      </c>
      <c r="K48" t="str">
        <f t="shared" si="26"/>
        <v>YES</v>
      </c>
      <c r="L48" t="str">
        <f t="shared" si="27"/>
        <v>NO</v>
      </c>
      <c r="M48" t="str">
        <f t="shared" si="28"/>
        <v>YES</v>
      </c>
      <c r="N48" t="str">
        <f t="shared" si="29"/>
        <v>NO</v>
      </c>
      <c r="O48" t="str">
        <f t="shared" si="30"/>
        <v>YES</v>
      </c>
      <c r="P48" t="str">
        <f t="shared" si="31"/>
        <v>NO</v>
      </c>
      <c r="Q48" t="str">
        <f t="shared" si="32"/>
        <v>YES</v>
      </c>
      <c r="R48" t="str">
        <f t="shared" si="33"/>
        <v>NO</v>
      </c>
      <c r="S48" t="str">
        <f t="shared" si="34"/>
        <v>YES</v>
      </c>
      <c r="T48" t="str">
        <f t="shared" si="35"/>
        <v>NO</v>
      </c>
      <c r="U48" t="str">
        <f t="shared" si="36"/>
        <v>YES</v>
      </c>
      <c r="V48" t="str">
        <f t="shared" si="37"/>
        <v>NO</v>
      </c>
    </row>
    <row r="49" spans="2:22" x14ac:dyDescent="0.2">
      <c r="B49">
        <v>0.14285714285714279</v>
      </c>
      <c r="C49">
        <f t="shared" si="19"/>
        <v>0.215</v>
      </c>
      <c r="D49">
        <v>0.12982955574989319</v>
      </c>
      <c r="E49">
        <f t="shared" si="20"/>
        <v>5.204591836734703E-3</v>
      </c>
      <c r="F49">
        <f t="shared" si="21"/>
        <v>1.6971802583697613E-4</v>
      </c>
      <c r="G49">
        <f t="shared" si="22"/>
        <v>7.2142857142857203E-2</v>
      </c>
      <c r="H49">
        <f t="shared" si="23"/>
        <v>1.3027587107249605E-2</v>
      </c>
      <c r="I49" t="str">
        <f t="shared" si="24"/>
        <v>NO</v>
      </c>
      <c r="J49" t="str">
        <f t="shared" si="25"/>
        <v>YES</v>
      </c>
      <c r="K49" t="str">
        <f t="shared" si="26"/>
        <v>YES</v>
      </c>
      <c r="L49" t="str">
        <f t="shared" si="27"/>
        <v>YES</v>
      </c>
      <c r="M49" t="str">
        <f t="shared" si="28"/>
        <v>YES</v>
      </c>
      <c r="N49" t="str">
        <f t="shared" si="29"/>
        <v>YES</v>
      </c>
      <c r="O49" t="str">
        <f t="shared" si="30"/>
        <v>YES</v>
      </c>
      <c r="P49" t="str">
        <f t="shared" si="31"/>
        <v>YES</v>
      </c>
      <c r="Q49" t="str">
        <f t="shared" si="32"/>
        <v>YES</v>
      </c>
      <c r="R49" t="str">
        <f t="shared" si="33"/>
        <v>YES</v>
      </c>
      <c r="S49" t="str">
        <f t="shared" si="34"/>
        <v>YES</v>
      </c>
      <c r="T49" t="str">
        <f t="shared" si="35"/>
        <v>YES</v>
      </c>
      <c r="U49" t="str">
        <f t="shared" si="36"/>
        <v>YES</v>
      </c>
      <c r="V49" t="str">
        <f t="shared" si="37"/>
        <v>YES</v>
      </c>
    </row>
    <row r="50" spans="2:22" x14ac:dyDescent="0.2">
      <c r="B50">
        <v>0.1699999999999999</v>
      </c>
      <c r="C50">
        <f t="shared" si="19"/>
        <v>0.215</v>
      </c>
      <c r="D50">
        <v>2.8561981394886971E-2</v>
      </c>
      <c r="E50">
        <f t="shared" si="20"/>
        <v>2.0250000000000086E-3</v>
      </c>
      <c r="F50">
        <f t="shared" si="21"/>
        <v>2.0004713106940273E-2</v>
      </c>
      <c r="G50">
        <f t="shared" si="22"/>
        <v>4.5000000000000095E-2</v>
      </c>
      <c r="H50">
        <f t="shared" si="23"/>
        <v>0.14143801860511293</v>
      </c>
      <c r="I50" t="str">
        <f t="shared" si="24"/>
        <v>YES</v>
      </c>
      <c r="J50" t="str">
        <f t="shared" si="25"/>
        <v>NO</v>
      </c>
      <c r="K50" t="str">
        <f t="shared" si="26"/>
        <v>YES</v>
      </c>
      <c r="L50" t="str">
        <f t="shared" si="27"/>
        <v>NO</v>
      </c>
      <c r="M50" t="str">
        <f t="shared" si="28"/>
        <v>YES</v>
      </c>
      <c r="N50" t="str">
        <f t="shared" si="29"/>
        <v>YES</v>
      </c>
      <c r="O50" t="str">
        <f t="shared" si="30"/>
        <v>YES</v>
      </c>
      <c r="P50" t="str">
        <f t="shared" si="31"/>
        <v>YES</v>
      </c>
      <c r="Q50" t="str">
        <f t="shared" si="32"/>
        <v>YES</v>
      </c>
      <c r="R50" t="str">
        <f t="shared" si="33"/>
        <v>YES</v>
      </c>
      <c r="S50" t="str">
        <f t="shared" si="34"/>
        <v>YES</v>
      </c>
      <c r="T50" t="str">
        <f t="shared" si="35"/>
        <v>YES</v>
      </c>
      <c r="U50" t="str">
        <f t="shared" si="36"/>
        <v>YES</v>
      </c>
      <c r="V50" t="str">
        <f t="shared" si="37"/>
        <v>YES</v>
      </c>
    </row>
    <row r="51" spans="2:22" x14ac:dyDescent="0.2">
      <c r="B51">
        <v>0.17</v>
      </c>
      <c r="C51">
        <f t="shared" si="19"/>
        <v>0.215</v>
      </c>
      <c r="D51">
        <v>0.52380865812301636</v>
      </c>
      <c r="E51">
        <f t="shared" si="20"/>
        <v>2.0249999999999986E-3</v>
      </c>
      <c r="F51">
        <f t="shared" si="21"/>
        <v>0.12518056656280943</v>
      </c>
      <c r="G51">
        <f t="shared" si="22"/>
        <v>4.4999999999999984E-2</v>
      </c>
      <c r="H51">
        <f t="shared" si="23"/>
        <v>0.35380865812301632</v>
      </c>
      <c r="I51" t="str">
        <f t="shared" si="24"/>
        <v>YES</v>
      </c>
      <c r="J51" t="str">
        <f t="shared" si="25"/>
        <v>NO</v>
      </c>
      <c r="K51" t="str">
        <f t="shared" si="26"/>
        <v>YES</v>
      </c>
      <c r="L51" t="str">
        <f t="shared" si="27"/>
        <v>NO</v>
      </c>
      <c r="M51" t="str">
        <f t="shared" si="28"/>
        <v>YES</v>
      </c>
      <c r="N51" t="str">
        <f t="shared" si="29"/>
        <v>NO</v>
      </c>
      <c r="O51" t="str">
        <f t="shared" si="30"/>
        <v>YES</v>
      </c>
      <c r="P51" t="str">
        <f t="shared" si="31"/>
        <v>NO</v>
      </c>
      <c r="Q51" t="str">
        <f t="shared" si="32"/>
        <v>YES</v>
      </c>
      <c r="R51" t="str">
        <f t="shared" si="33"/>
        <v>NO</v>
      </c>
      <c r="S51" t="str">
        <f t="shared" si="34"/>
        <v>YES</v>
      </c>
      <c r="T51" t="str">
        <f t="shared" si="35"/>
        <v>NO</v>
      </c>
      <c r="U51" t="str">
        <f t="shared" si="36"/>
        <v>YES</v>
      </c>
      <c r="V51" t="str">
        <f t="shared" si="37"/>
        <v>NO</v>
      </c>
    </row>
    <row r="52" spans="2:22" x14ac:dyDescent="0.2">
      <c r="B52">
        <v>0.17647058823529421</v>
      </c>
      <c r="C52">
        <f t="shared" si="19"/>
        <v>0.215</v>
      </c>
      <c r="D52">
        <v>0.14550065994262701</v>
      </c>
      <c r="E52">
        <f t="shared" si="20"/>
        <v>1.4845155709342485E-3</v>
      </c>
      <c r="F52">
        <f t="shared" si="21"/>
        <v>9.5913645845294854E-4</v>
      </c>
      <c r="G52">
        <f t="shared" si="22"/>
        <v>3.8529411764705784E-2</v>
      </c>
      <c r="H52">
        <f t="shared" si="23"/>
        <v>3.0969928292667204E-2</v>
      </c>
      <c r="I52" t="str">
        <f t="shared" si="24"/>
        <v>YES</v>
      </c>
      <c r="J52" t="str">
        <f t="shared" si="25"/>
        <v>YES</v>
      </c>
      <c r="K52" t="str">
        <f t="shared" si="26"/>
        <v>YES</v>
      </c>
      <c r="L52" t="str">
        <f t="shared" si="27"/>
        <v>YES</v>
      </c>
      <c r="M52" t="str">
        <f t="shared" si="28"/>
        <v>YES</v>
      </c>
      <c r="N52" t="str">
        <f t="shared" si="29"/>
        <v>YES</v>
      </c>
      <c r="O52" t="str">
        <f t="shared" si="30"/>
        <v>YES</v>
      </c>
      <c r="P52" t="str">
        <f t="shared" si="31"/>
        <v>YES</v>
      </c>
      <c r="Q52" t="str">
        <f t="shared" si="32"/>
        <v>YES</v>
      </c>
      <c r="R52" t="str">
        <f t="shared" si="33"/>
        <v>YES</v>
      </c>
      <c r="S52" t="str">
        <f t="shared" si="34"/>
        <v>YES</v>
      </c>
      <c r="T52" t="str">
        <f t="shared" si="35"/>
        <v>YES</v>
      </c>
      <c r="U52" t="str">
        <f t="shared" si="36"/>
        <v>YES</v>
      </c>
      <c r="V52" t="str">
        <f t="shared" si="37"/>
        <v>YES</v>
      </c>
    </row>
    <row r="53" spans="2:22" x14ac:dyDescent="0.2">
      <c r="B53">
        <v>0.1924686192468619</v>
      </c>
      <c r="C53">
        <f t="shared" si="19"/>
        <v>0.215</v>
      </c>
      <c r="D53">
        <v>0.53643596172332764</v>
      </c>
      <c r="E53">
        <f t="shared" si="20"/>
        <v>5.0766311864288186E-4</v>
      </c>
      <c r="F53">
        <f t="shared" si="21"/>
        <v>0.11831353269032228</v>
      </c>
      <c r="G53">
        <f t="shared" si="22"/>
        <v>2.2531380753138097E-2</v>
      </c>
      <c r="H53">
        <f t="shared" si="23"/>
        <v>0.34396734247646576</v>
      </c>
      <c r="I53" t="str">
        <f t="shared" si="24"/>
        <v>YES</v>
      </c>
      <c r="J53" t="str">
        <f t="shared" si="25"/>
        <v>NO</v>
      </c>
      <c r="K53" t="str">
        <f t="shared" si="26"/>
        <v>YES</v>
      </c>
      <c r="L53" t="str">
        <f t="shared" si="27"/>
        <v>NO</v>
      </c>
      <c r="M53" t="str">
        <f t="shared" si="28"/>
        <v>YES</v>
      </c>
      <c r="N53" t="str">
        <f t="shared" si="29"/>
        <v>NO</v>
      </c>
      <c r="O53" t="str">
        <f t="shared" si="30"/>
        <v>YES</v>
      </c>
      <c r="P53" t="str">
        <f t="shared" si="31"/>
        <v>NO</v>
      </c>
      <c r="Q53" t="str">
        <f t="shared" si="32"/>
        <v>YES</v>
      </c>
      <c r="R53" t="str">
        <f t="shared" si="33"/>
        <v>NO</v>
      </c>
      <c r="S53" t="str">
        <f t="shared" si="34"/>
        <v>YES</v>
      </c>
      <c r="T53" t="str">
        <f t="shared" si="35"/>
        <v>NO</v>
      </c>
      <c r="U53" t="str">
        <f t="shared" si="36"/>
        <v>YES</v>
      </c>
      <c r="V53" t="str">
        <f t="shared" si="37"/>
        <v>YES</v>
      </c>
    </row>
    <row r="54" spans="2:22" x14ac:dyDescent="0.2">
      <c r="B54">
        <v>0.2</v>
      </c>
      <c r="C54">
        <f t="shared" si="19"/>
        <v>0.215</v>
      </c>
      <c r="D54">
        <v>0.4032723605632782</v>
      </c>
      <c r="E54">
        <f t="shared" si="20"/>
        <v>2.2499999999999956E-4</v>
      </c>
      <c r="F54">
        <f t="shared" si="21"/>
        <v>4.1319652568967372E-2</v>
      </c>
      <c r="G54">
        <f t="shared" si="22"/>
        <v>1.4999999999999986E-2</v>
      </c>
      <c r="H54">
        <f t="shared" si="23"/>
        <v>0.20327236056327819</v>
      </c>
      <c r="I54" t="str">
        <f t="shared" si="24"/>
        <v>YES</v>
      </c>
      <c r="J54" t="str">
        <f t="shared" si="25"/>
        <v>NO</v>
      </c>
      <c r="K54" t="str">
        <f t="shared" si="26"/>
        <v>YES</v>
      </c>
      <c r="L54" t="str">
        <f t="shared" si="27"/>
        <v>NO</v>
      </c>
      <c r="M54" t="str">
        <f t="shared" si="28"/>
        <v>YES</v>
      </c>
      <c r="N54" t="str">
        <f t="shared" si="29"/>
        <v>NO</v>
      </c>
      <c r="O54" t="str">
        <f t="shared" si="30"/>
        <v>YES</v>
      </c>
      <c r="P54" t="str">
        <f t="shared" si="31"/>
        <v>NO</v>
      </c>
      <c r="Q54" t="str">
        <f t="shared" si="32"/>
        <v>YES</v>
      </c>
      <c r="R54" t="str">
        <f t="shared" si="33"/>
        <v>YES</v>
      </c>
      <c r="S54" t="str">
        <f t="shared" si="34"/>
        <v>YES</v>
      </c>
      <c r="T54" t="str">
        <f t="shared" si="35"/>
        <v>YES</v>
      </c>
      <c r="U54" t="str">
        <f t="shared" si="36"/>
        <v>YES</v>
      </c>
      <c r="V54" t="str">
        <f t="shared" si="37"/>
        <v>YES</v>
      </c>
    </row>
    <row r="55" spans="2:22" x14ac:dyDescent="0.2">
      <c r="B55">
        <v>0.2</v>
      </c>
      <c r="C55">
        <f t="shared" si="19"/>
        <v>0.215</v>
      </c>
      <c r="D55">
        <v>0.1348070502281189</v>
      </c>
      <c r="E55">
        <f t="shared" si="20"/>
        <v>2.2499999999999956E-4</v>
      </c>
      <c r="F55">
        <f t="shared" si="21"/>
        <v>4.250120699959014E-3</v>
      </c>
      <c r="G55">
        <f t="shared" si="22"/>
        <v>1.4999999999999986E-2</v>
      </c>
      <c r="H55">
        <f t="shared" si="23"/>
        <v>6.5192949771881115E-2</v>
      </c>
      <c r="I55" t="str">
        <f t="shared" si="24"/>
        <v>YES</v>
      </c>
      <c r="J55" t="str">
        <f t="shared" si="25"/>
        <v>NO</v>
      </c>
      <c r="K55" t="str">
        <f t="shared" si="26"/>
        <v>YES</v>
      </c>
      <c r="L55" t="str">
        <f t="shared" si="27"/>
        <v>YES</v>
      </c>
      <c r="M55" t="str">
        <f t="shared" si="28"/>
        <v>YES</v>
      </c>
      <c r="N55" t="str">
        <f t="shared" si="29"/>
        <v>YES</v>
      </c>
      <c r="O55" t="str">
        <f t="shared" si="30"/>
        <v>YES</v>
      </c>
      <c r="P55" t="str">
        <f t="shared" si="31"/>
        <v>YES</v>
      </c>
      <c r="Q55" t="str">
        <f t="shared" si="32"/>
        <v>YES</v>
      </c>
      <c r="R55" t="str">
        <f t="shared" si="33"/>
        <v>YES</v>
      </c>
      <c r="S55" t="str">
        <f t="shared" si="34"/>
        <v>YES</v>
      </c>
      <c r="T55" t="str">
        <f t="shared" si="35"/>
        <v>YES</v>
      </c>
      <c r="U55" t="str">
        <f t="shared" si="36"/>
        <v>YES</v>
      </c>
      <c r="V55" t="str">
        <f t="shared" si="37"/>
        <v>YES</v>
      </c>
    </row>
    <row r="56" spans="2:22" x14ac:dyDescent="0.2">
      <c r="B56">
        <v>0.24</v>
      </c>
      <c r="C56">
        <f t="shared" si="19"/>
        <v>0.215</v>
      </c>
      <c r="D56">
        <v>0.54050189256668091</v>
      </c>
      <c r="E56">
        <f t="shared" si="20"/>
        <v>6.2499999999999969E-4</v>
      </c>
      <c r="F56">
        <f t="shared" si="21"/>
        <v>9.0301387436157038E-2</v>
      </c>
      <c r="G56">
        <f t="shared" si="22"/>
        <v>2.4999999999999994E-2</v>
      </c>
      <c r="H56">
        <f t="shared" si="23"/>
        <v>0.30050189256668092</v>
      </c>
      <c r="I56" t="str">
        <f t="shared" si="24"/>
        <v>YES</v>
      </c>
      <c r="J56" t="str">
        <f t="shared" si="25"/>
        <v>NO</v>
      </c>
      <c r="K56" t="str">
        <f t="shared" si="26"/>
        <v>YES</v>
      </c>
      <c r="L56" t="str">
        <f t="shared" si="27"/>
        <v>NO</v>
      </c>
      <c r="M56" t="str">
        <f t="shared" si="28"/>
        <v>YES</v>
      </c>
      <c r="N56" t="str">
        <f t="shared" si="29"/>
        <v>NO</v>
      </c>
      <c r="O56" t="str">
        <f t="shared" si="30"/>
        <v>YES</v>
      </c>
      <c r="P56" t="str">
        <f t="shared" si="31"/>
        <v>NO</v>
      </c>
      <c r="Q56" t="str">
        <f t="shared" si="32"/>
        <v>YES</v>
      </c>
      <c r="R56" t="str">
        <f t="shared" si="33"/>
        <v>NO</v>
      </c>
      <c r="S56" t="str">
        <f t="shared" si="34"/>
        <v>YES</v>
      </c>
      <c r="T56" t="str">
        <f t="shared" si="35"/>
        <v>NO</v>
      </c>
      <c r="U56" t="str">
        <f t="shared" si="36"/>
        <v>YES</v>
      </c>
      <c r="V56" t="str">
        <f t="shared" si="37"/>
        <v>YES</v>
      </c>
    </row>
    <row r="57" spans="2:22" x14ac:dyDescent="0.2">
      <c r="B57">
        <v>0.24999999999999989</v>
      </c>
      <c r="C57">
        <f t="shared" si="19"/>
        <v>0.215</v>
      </c>
      <c r="D57">
        <v>0.79559922218322754</v>
      </c>
      <c r="E57">
        <f t="shared" si="20"/>
        <v>1.2249999999999924E-3</v>
      </c>
      <c r="F57">
        <f t="shared" si="21"/>
        <v>0.297678511246943</v>
      </c>
      <c r="G57">
        <f t="shared" si="22"/>
        <v>3.4999999999999892E-2</v>
      </c>
      <c r="H57">
        <f t="shared" si="23"/>
        <v>0.54559922218322765</v>
      </c>
      <c r="I57" t="str">
        <f t="shared" si="24"/>
        <v>YES</v>
      </c>
      <c r="J57" t="str">
        <f t="shared" si="25"/>
        <v>NO</v>
      </c>
      <c r="K57" t="str">
        <f t="shared" si="26"/>
        <v>YES</v>
      </c>
      <c r="L57" t="str">
        <f t="shared" si="27"/>
        <v>NO</v>
      </c>
      <c r="M57" t="str">
        <f t="shared" si="28"/>
        <v>YES</v>
      </c>
      <c r="N57" t="str">
        <f t="shared" si="29"/>
        <v>NO</v>
      </c>
      <c r="O57" t="str">
        <f t="shared" si="30"/>
        <v>YES</v>
      </c>
      <c r="P57" t="str">
        <f t="shared" si="31"/>
        <v>NO</v>
      </c>
      <c r="Q57" t="str">
        <f t="shared" si="32"/>
        <v>YES</v>
      </c>
      <c r="R57" t="str">
        <f t="shared" si="33"/>
        <v>NO</v>
      </c>
      <c r="S57" t="str">
        <f t="shared" si="34"/>
        <v>YES</v>
      </c>
      <c r="T57" t="str">
        <f t="shared" si="35"/>
        <v>NO</v>
      </c>
      <c r="U57" t="str">
        <f t="shared" si="36"/>
        <v>YES</v>
      </c>
      <c r="V57" t="str">
        <f t="shared" si="37"/>
        <v>NO</v>
      </c>
    </row>
    <row r="58" spans="2:22" x14ac:dyDescent="0.2">
      <c r="B58">
        <v>0.24999999999999989</v>
      </c>
      <c r="C58">
        <f t="shared" si="19"/>
        <v>0.215</v>
      </c>
      <c r="D58">
        <v>0.94643491506576538</v>
      </c>
      <c r="E58">
        <f t="shared" si="20"/>
        <v>1.2249999999999924E-3</v>
      </c>
      <c r="F58">
        <f t="shared" si="21"/>
        <v>0.48502159092266001</v>
      </c>
      <c r="G58">
        <f t="shared" si="22"/>
        <v>3.4999999999999892E-2</v>
      </c>
      <c r="H58">
        <f t="shared" si="23"/>
        <v>0.69643491506576549</v>
      </c>
      <c r="I58" t="str">
        <f t="shared" si="24"/>
        <v>YES</v>
      </c>
      <c r="J58" t="str">
        <f t="shared" si="25"/>
        <v>NO</v>
      </c>
      <c r="K58" t="str">
        <f t="shared" si="26"/>
        <v>YES</v>
      </c>
      <c r="L58" t="str">
        <f t="shared" si="27"/>
        <v>NO</v>
      </c>
      <c r="M58" t="str">
        <f t="shared" si="28"/>
        <v>YES</v>
      </c>
      <c r="N58" t="str">
        <f t="shared" si="29"/>
        <v>NO</v>
      </c>
      <c r="O58" t="str">
        <f t="shared" si="30"/>
        <v>YES</v>
      </c>
      <c r="P58" t="str">
        <f t="shared" si="31"/>
        <v>NO</v>
      </c>
      <c r="Q58" t="str">
        <f t="shared" si="32"/>
        <v>YES</v>
      </c>
      <c r="R58" t="str">
        <f t="shared" si="33"/>
        <v>NO</v>
      </c>
      <c r="S58" t="str">
        <f t="shared" si="34"/>
        <v>YES</v>
      </c>
      <c r="T58" t="str">
        <f t="shared" si="35"/>
        <v>NO</v>
      </c>
      <c r="U58" t="str">
        <f t="shared" si="36"/>
        <v>YES</v>
      </c>
      <c r="V58" t="str">
        <f t="shared" si="37"/>
        <v>NO</v>
      </c>
    </row>
    <row r="59" spans="2:22" x14ac:dyDescent="0.2">
      <c r="B59">
        <v>0.24999999999999989</v>
      </c>
      <c r="C59">
        <f t="shared" si="19"/>
        <v>0.215</v>
      </c>
      <c r="D59">
        <v>0.15882012248039251</v>
      </c>
      <c r="E59">
        <f t="shared" si="20"/>
        <v>1.2249999999999924E-3</v>
      </c>
      <c r="F59">
        <f t="shared" si="21"/>
        <v>8.3137700644906019E-3</v>
      </c>
      <c r="G59">
        <f t="shared" si="22"/>
        <v>3.4999999999999892E-2</v>
      </c>
      <c r="H59">
        <f t="shared" si="23"/>
        <v>9.1179877519607377E-2</v>
      </c>
      <c r="I59" t="str">
        <f t="shared" si="24"/>
        <v>YES</v>
      </c>
      <c r="J59" t="str">
        <f t="shared" si="25"/>
        <v>NO</v>
      </c>
      <c r="K59" t="str">
        <f t="shared" si="26"/>
        <v>YES</v>
      </c>
      <c r="L59" t="str">
        <f t="shared" si="27"/>
        <v>YES</v>
      </c>
      <c r="M59" t="str">
        <f t="shared" si="28"/>
        <v>YES</v>
      </c>
      <c r="N59" t="str">
        <f t="shared" si="29"/>
        <v>YES</v>
      </c>
      <c r="O59" t="str">
        <f t="shared" si="30"/>
        <v>YES</v>
      </c>
      <c r="P59" t="str">
        <f t="shared" si="31"/>
        <v>YES</v>
      </c>
      <c r="Q59" t="str">
        <f t="shared" si="32"/>
        <v>YES</v>
      </c>
      <c r="R59" t="str">
        <f t="shared" si="33"/>
        <v>YES</v>
      </c>
      <c r="S59" t="str">
        <f t="shared" si="34"/>
        <v>YES</v>
      </c>
      <c r="T59" t="str">
        <f t="shared" si="35"/>
        <v>YES</v>
      </c>
      <c r="U59" t="str">
        <f t="shared" si="36"/>
        <v>YES</v>
      </c>
      <c r="V59" t="str">
        <f t="shared" si="37"/>
        <v>YES</v>
      </c>
    </row>
    <row r="60" spans="2:22" x14ac:dyDescent="0.2">
      <c r="B60">
        <v>0.24999999999999989</v>
      </c>
      <c r="C60">
        <f t="shared" si="19"/>
        <v>0.215</v>
      </c>
      <c r="D60">
        <v>0.25905930995941162</v>
      </c>
      <c r="E60">
        <f t="shared" si="20"/>
        <v>1.2249999999999924E-3</v>
      </c>
      <c r="F60">
        <f t="shared" si="21"/>
        <v>8.2071096940696594E-5</v>
      </c>
      <c r="G60">
        <f t="shared" si="22"/>
        <v>3.4999999999999892E-2</v>
      </c>
      <c r="H60">
        <f t="shared" si="23"/>
        <v>9.0593099594117321E-3</v>
      </c>
      <c r="I60" t="str">
        <f t="shared" si="24"/>
        <v>YES</v>
      </c>
      <c r="J60" t="str">
        <f t="shared" si="25"/>
        <v>YES</v>
      </c>
      <c r="K60" t="str">
        <f t="shared" si="26"/>
        <v>YES</v>
      </c>
      <c r="L60" t="str">
        <f t="shared" si="27"/>
        <v>YES</v>
      </c>
      <c r="M60" t="str">
        <f t="shared" si="28"/>
        <v>YES</v>
      </c>
      <c r="N60" t="str">
        <f t="shared" si="29"/>
        <v>YES</v>
      </c>
      <c r="O60" t="str">
        <f t="shared" si="30"/>
        <v>YES</v>
      </c>
      <c r="P60" t="str">
        <f t="shared" si="31"/>
        <v>YES</v>
      </c>
      <c r="Q60" t="str">
        <f t="shared" si="32"/>
        <v>YES</v>
      </c>
      <c r="R60" t="str">
        <f t="shared" si="33"/>
        <v>YES</v>
      </c>
      <c r="S60" t="str">
        <f t="shared" si="34"/>
        <v>YES</v>
      </c>
      <c r="T60" t="str">
        <f t="shared" si="35"/>
        <v>YES</v>
      </c>
      <c r="U60" t="str">
        <f t="shared" si="36"/>
        <v>YES</v>
      </c>
      <c r="V60" t="str">
        <f t="shared" si="37"/>
        <v>YES</v>
      </c>
    </row>
    <row r="61" spans="2:22" x14ac:dyDescent="0.2">
      <c r="B61">
        <v>0.25384615384615372</v>
      </c>
      <c r="C61">
        <f t="shared" si="19"/>
        <v>0.215</v>
      </c>
      <c r="D61">
        <v>0.1199237108230591</v>
      </c>
      <c r="E61">
        <f t="shared" si="20"/>
        <v>1.5090236686390438E-3</v>
      </c>
      <c r="F61">
        <f t="shared" si="21"/>
        <v>1.7935220745274032E-2</v>
      </c>
      <c r="G61">
        <f t="shared" si="22"/>
        <v>3.8846153846153725E-2</v>
      </c>
      <c r="H61">
        <f t="shared" si="23"/>
        <v>0.13392244302309464</v>
      </c>
      <c r="I61" t="str">
        <f t="shared" si="24"/>
        <v>YES</v>
      </c>
      <c r="J61" t="str">
        <f t="shared" si="25"/>
        <v>NO</v>
      </c>
      <c r="K61" t="str">
        <f t="shared" si="26"/>
        <v>YES</v>
      </c>
      <c r="L61" t="str">
        <f t="shared" si="27"/>
        <v>NO</v>
      </c>
      <c r="M61" t="str">
        <f t="shared" si="28"/>
        <v>YES</v>
      </c>
      <c r="N61" t="str">
        <f t="shared" si="29"/>
        <v>YES</v>
      </c>
      <c r="O61" t="str">
        <f t="shared" si="30"/>
        <v>YES</v>
      </c>
      <c r="P61" t="str">
        <f t="shared" si="31"/>
        <v>YES</v>
      </c>
      <c r="Q61" t="str">
        <f t="shared" si="32"/>
        <v>YES</v>
      </c>
      <c r="R61" t="str">
        <f t="shared" si="33"/>
        <v>YES</v>
      </c>
      <c r="S61" t="str">
        <f t="shared" si="34"/>
        <v>YES</v>
      </c>
      <c r="T61" t="str">
        <f t="shared" si="35"/>
        <v>YES</v>
      </c>
      <c r="U61" t="str">
        <f t="shared" si="36"/>
        <v>YES</v>
      </c>
      <c r="V61" t="str">
        <f t="shared" si="37"/>
        <v>YES</v>
      </c>
    </row>
    <row r="62" spans="2:22" x14ac:dyDescent="0.2">
      <c r="B62">
        <v>0.26999999999999991</v>
      </c>
      <c r="C62">
        <f t="shared" si="19"/>
        <v>0.215</v>
      </c>
      <c r="D62">
        <v>0.25594353675842291</v>
      </c>
      <c r="E62">
        <f t="shared" si="20"/>
        <v>3.0249999999999899E-3</v>
      </c>
      <c r="F62">
        <f t="shared" si="21"/>
        <v>1.9758415886180538E-4</v>
      </c>
      <c r="G62">
        <f t="shared" si="22"/>
        <v>5.499999999999991E-2</v>
      </c>
      <c r="H62">
        <f t="shared" si="23"/>
        <v>1.4056463241577E-2</v>
      </c>
      <c r="I62" t="str">
        <f t="shared" si="24"/>
        <v>NO</v>
      </c>
      <c r="J62" t="str">
        <f t="shared" si="25"/>
        <v>YES</v>
      </c>
      <c r="K62" t="str">
        <f t="shared" si="26"/>
        <v>YES</v>
      </c>
      <c r="L62" t="str">
        <f t="shared" si="27"/>
        <v>YES</v>
      </c>
      <c r="M62" t="str">
        <f t="shared" si="28"/>
        <v>YES</v>
      </c>
      <c r="N62" t="str">
        <f t="shared" si="29"/>
        <v>YES</v>
      </c>
      <c r="O62" t="str">
        <f t="shared" si="30"/>
        <v>YES</v>
      </c>
      <c r="P62" t="str">
        <f t="shared" si="31"/>
        <v>YES</v>
      </c>
      <c r="Q62" t="str">
        <f t="shared" si="32"/>
        <v>YES</v>
      </c>
      <c r="R62" t="str">
        <f t="shared" si="33"/>
        <v>YES</v>
      </c>
      <c r="S62" t="str">
        <f t="shared" si="34"/>
        <v>YES</v>
      </c>
      <c r="T62" t="str">
        <f t="shared" si="35"/>
        <v>YES</v>
      </c>
      <c r="U62" t="str">
        <f t="shared" si="36"/>
        <v>YES</v>
      </c>
      <c r="V62" t="str">
        <f t="shared" si="37"/>
        <v>YES</v>
      </c>
    </row>
    <row r="63" spans="2:22" x14ac:dyDescent="0.2">
      <c r="B63">
        <v>0.275528416</v>
      </c>
      <c r="C63">
        <f t="shared" si="19"/>
        <v>0.215</v>
      </c>
      <c r="D63">
        <v>7.7353149652481079E-2</v>
      </c>
      <c r="E63">
        <f t="shared" si="20"/>
        <v>3.663689143469056E-3</v>
      </c>
      <c r="F63">
        <f t="shared" si="21"/>
        <v>3.9273436191910066E-2</v>
      </c>
      <c r="G63">
        <f t="shared" si="22"/>
        <v>6.0528416000000002E-2</v>
      </c>
      <c r="H63">
        <f t="shared" si="23"/>
        <v>0.19817526634751892</v>
      </c>
      <c r="I63" t="str">
        <f t="shared" si="24"/>
        <v>NO</v>
      </c>
      <c r="J63" t="str">
        <f t="shared" si="25"/>
        <v>NO</v>
      </c>
      <c r="K63" t="str">
        <f t="shared" si="26"/>
        <v>YES</v>
      </c>
      <c r="L63" t="str">
        <f t="shared" si="27"/>
        <v>NO</v>
      </c>
      <c r="M63" t="str">
        <f t="shared" si="28"/>
        <v>YES</v>
      </c>
      <c r="N63" t="str">
        <f t="shared" si="29"/>
        <v>NO</v>
      </c>
      <c r="O63" t="str">
        <f t="shared" si="30"/>
        <v>YES</v>
      </c>
      <c r="P63" t="str">
        <f t="shared" si="31"/>
        <v>YES</v>
      </c>
      <c r="Q63" t="str">
        <f t="shared" si="32"/>
        <v>YES</v>
      </c>
      <c r="R63" t="str">
        <f t="shared" si="33"/>
        <v>YES</v>
      </c>
      <c r="S63" t="str">
        <f t="shared" si="34"/>
        <v>YES</v>
      </c>
      <c r="T63" t="str">
        <f t="shared" si="35"/>
        <v>YES</v>
      </c>
      <c r="U63" t="str">
        <f t="shared" si="36"/>
        <v>YES</v>
      </c>
      <c r="V63" t="str">
        <f t="shared" si="37"/>
        <v>YES</v>
      </c>
    </row>
    <row r="64" spans="2:22" x14ac:dyDescent="0.2">
      <c r="B64">
        <v>0.28571428571428581</v>
      </c>
      <c r="C64">
        <f t="shared" si="19"/>
        <v>0.215</v>
      </c>
      <c r="D64">
        <v>0.60181128978729248</v>
      </c>
      <c r="E64">
        <f t="shared" si="20"/>
        <v>5.0005102040816462E-3</v>
      </c>
      <c r="F64">
        <f t="shared" si="21"/>
        <v>9.9917315983930402E-2</v>
      </c>
      <c r="G64">
        <f t="shared" si="22"/>
        <v>7.0714285714285813E-2</v>
      </c>
      <c r="H64">
        <f t="shared" si="23"/>
        <v>0.31609700407300667</v>
      </c>
      <c r="I64" t="str">
        <f t="shared" si="24"/>
        <v>NO</v>
      </c>
      <c r="J64" t="str">
        <f t="shared" si="25"/>
        <v>NO</v>
      </c>
      <c r="K64" t="str">
        <f t="shared" si="26"/>
        <v>YES</v>
      </c>
      <c r="L64" t="str">
        <f t="shared" si="27"/>
        <v>NO</v>
      </c>
      <c r="M64" t="str">
        <f t="shared" si="28"/>
        <v>YES</v>
      </c>
      <c r="N64" t="str">
        <f t="shared" si="29"/>
        <v>NO</v>
      </c>
      <c r="O64" t="str">
        <f t="shared" si="30"/>
        <v>YES</v>
      </c>
      <c r="P64" t="str">
        <f t="shared" si="31"/>
        <v>NO</v>
      </c>
      <c r="Q64" t="str">
        <f t="shared" si="32"/>
        <v>YES</v>
      </c>
      <c r="R64" t="str">
        <f t="shared" si="33"/>
        <v>NO</v>
      </c>
      <c r="S64" t="str">
        <f t="shared" si="34"/>
        <v>YES</v>
      </c>
      <c r="T64" t="str">
        <f t="shared" si="35"/>
        <v>NO</v>
      </c>
      <c r="U64" t="str">
        <f t="shared" si="36"/>
        <v>YES</v>
      </c>
      <c r="V64" t="str">
        <f t="shared" si="37"/>
        <v>YES</v>
      </c>
    </row>
    <row r="65" spans="2:22" x14ac:dyDescent="0.2">
      <c r="B65">
        <v>0.3</v>
      </c>
      <c r="C65">
        <f t="shared" si="19"/>
        <v>0.215</v>
      </c>
      <c r="D65">
        <v>0.53907281160354614</v>
      </c>
      <c r="E65">
        <f t="shared" si="20"/>
        <v>7.2249999999999988E-3</v>
      </c>
      <c r="F65">
        <f t="shared" si="21"/>
        <v>5.7155809248024672E-2</v>
      </c>
      <c r="G65">
        <f t="shared" si="22"/>
        <v>8.4999999999999992E-2</v>
      </c>
      <c r="H65">
        <f t="shared" si="23"/>
        <v>0.23907281160354615</v>
      </c>
      <c r="I65" t="str">
        <f t="shared" si="24"/>
        <v>NO</v>
      </c>
      <c r="J65" t="str">
        <f t="shared" si="25"/>
        <v>NO</v>
      </c>
      <c r="K65" t="str">
        <f t="shared" si="26"/>
        <v>YES</v>
      </c>
      <c r="L65" t="str">
        <f t="shared" si="27"/>
        <v>NO</v>
      </c>
      <c r="M65" t="str">
        <f t="shared" si="28"/>
        <v>YES</v>
      </c>
      <c r="N65" t="str">
        <f t="shared" si="29"/>
        <v>NO</v>
      </c>
      <c r="O65" t="str">
        <f t="shared" si="30"/>
        <v>YES</v>
      </c>
      <c r="P65" t="str">
        <f t="shared" si="31"/>
        <v>NO</v>
      </c>
      <c r="Q65" t="str">
        <f t="shared" si="32"/>
        <v>YES</v>
      </c>
      <c r="R65" t="str">
        <f t="shared" si="33"/>
        <v>YES</v>
      </c>
      <c r="S65" t="str">
        <f t="shared" si="34"/>
        <v>YES</v>
      </c>
      <c r="T65" t="str">
        <f t="shared" si="35"/>
        <v>YES</v>
      </c>
      <c r="U65" t="str">
        <f t="shared" si="36"/>
        <v>YES</v>
      </c>
      <c r="V65" t="str">
        <f t="shared" si="37"/>
        <v>YES</v>
      </c>
    </row>
    <row r="66" spans="2:22" x14ac:dyDescent="0.2">
      <c r="B66">
        <v>0.3076923076923076</v>
      </c>
      <c r="C66">
        <f t="shared" ref="C66:C97" si="38">21.5%</f>
        <v>0.215</v>
      </c>
      <c r="D66">
        <v>0.20218312740325931</v>
      </c>
      <c r="E66">
        <f t="shared" ref="E66:E97" si="39">(B66-C66)^2</f>
        <v>8.5918639053254274E-3</v>
      </c>
      <c r="F66">
        <f t="shared" ref="F66:F97" si="40">(B66-D66)^2</f>
        <v>1.1132187125266898E-2</v>
      </c>
      <c r="G66">
        <f t="shared" ref="G66:G97" si="41">ABS(B66-C66)</f>
        <v>9.2692307692307602E-2</v>
      </c>
      <c r="H66">
        <f t="shared" ref="H66:H97" si="42">ABS(B66-D66)</f>
        <v>0.10550918028904829</v>
      </c>
      <c r="I66" t="str">
        <f t="shared" ref="I66:I97" si="43">IF(G66&lt;0.05,"YES","NO")</f>
        <v>NO</v>
      </c>
      <c r="J66" t="str">
        <f t="shared" ref="J66:J97" si="44">IF(H66&lt;0.05,"YES","NO")</f>
        <v>NO</v>
      </c>
      <c r="K66" t="str">
        <f t="shared" ref="K66:K97" si="45">IF(G66&lt;0.1,"YES","NO")</f>
        <v>YES</v>
      </c>
      <c r="L66" t="str">
        <f t="shared" ref="L66:L97" si="46">IF(H66&lt;0.1,"YES","NO")</f>
        <v>NO</v>
      </c>
      <c r="M66" t="str">
        <f t="shared" ref="M66:M97" si="47">IF(G66&lt;0.15,"YES","NO")</f>
        <v>YES</v>
      </c>
      <c r="N66" t="str">
        <f t="shared" ref="N66:N97" si="48">IF(H66&lt;0.15,"YES","NO")</f>
        <v>YES</v>
      </c>
      <c r="O66" t="str">
        <f t="shared" ref="O66:O97" si="49">IF(G66&lt;0.2,"YES","NO")</f>
        <v>YES</v>
      </c>
      <c r="P66" t="str">
        <f t="shared" ref="P66:P97" si="50">IF(H66&lt;0.2,"YES","NO")</f>
        <v>YES</v>
      </c>
      <c r="Q66" t="str">
        <f t="shared" ref="Q66:Q97" si="51">IF(G66&lt;0.25,"YES","NO")</f>
        <v>YES</v>
      </c>
      <c r="R66" t="str">
        <f t="shared" ref="R66:R97" si="52">IF(H66&lt;0.25,"YES","NO")</f>
        <v>YES</v>
      </c>
      <c r="S66" t="str">
        <f t="shared" ref="S66:S97" si="53">IF(G66&lt;0.3,"YES","NO")</f>
        <v>YES</v>
      </c>
      <c r="T66" t="str">
        <f t="shared" ref="T66:T97" si="54">IF(H66&lt;0.3,"YES","NO")</f>
        <v>YES</v>
      </c>
      <c r="U66" t="str">
        <f t="shared" ref="U66:U97" si="55">IF(G66&lt;0.35,"YES","NO")</f>
        <v>YES</v>
      </c>
      <c r="V66" t="str">
        <f t="shared" ref="V66:V97" si="56">IF(H66&lt;0.35,"YES","NO")</f>
        <v>YES</v>
      </c>
    </row>
    <row r="67" spans="2:22" x14ac:dyDescent="0.2">
      <c r="B67">
        <v>0.31099999999999989</v>
      </c>
      <c r="C67">
        <f t="shared" si="38"/>
        <v>0.215</v>
      </c>
      <c r="D67">
        <v>0.16173240542411799</v>
      </c>
      <c r="E67">
        <f t="shared" si="39"/>
        <v>9.2159999999999794E-3</v>
      </c>
      <c r="F67">
        <f t="shared" si="40"/>
        <v>2.2280814790469849E-2</v>
      </c>
      <c r="G67">
        <f t="shared" si="41"/>
        <v>9.5999999999999891E-2</v>
      </c>
      <c r="H67">
        <f t="shared" si="42"/>
        <v>0.1492675945758819</v>
      </c>
      <c r="I67" t="str">
        <f t="shared" si="43"/>
        <v>NO</v>
      </c>
      <c r="J67" t="str">
        <f t="shared" si="44"/>
        <v>NO</v>
      </c>
      <c r="K67" t="str">
        <f t="shared" si="45"/>
        <v>YES</v>
      </c>
      <c r="L67" t="str">
        <f t="shared" si="46"/>
        <v>NO</v>
      </c>
      <c r="M67" t="str">
        <f t="shared" si="47"/>
        <v>YES</v>
      </c>
      <c r="N67" t="str">
        <f t="shared" si="48"/>
        <v>YES</v>
      </c>
      <c r="O67" t="str">
        <f t="shared" si="49"/>
        <v>YES</v>
      </c>
      <c r="P67" t="str">
        <f t="shared" si="50"/>
        <v>YES</v>
      </c>
      <c r="Q67" t="str">
        <f t="shared" si="51"/>
        <v>YES</v>
      </c>
      <c r="R67" t="str">
        <f t="shared" si="52"/>
        <v>YES</v>
      </c>
      <c r="S67" t="str">
        <f t="shared" si="53"/>
        <v>YES</v>
      </c>
      <c r="T67" t="str">
        <f t="shared" si="54"/>
        <v>YES</v>
      </c>
      <c r="U67" t="str">
        <f t="shared" si="55"/>
        <v>YES</v>
      </c>
      <c r="V67" t="str">
        <f t="shared" si="56"/>
        <v>YES</v>
      </c>
    </row>
    <row r="68" spans="2:22" x14ac:dyDescent="0.2">
      <c r="B68">
        <v>0.32352941176470579</v>
      </c>
      <c r="C68">
        <f t="shared" si="38"/>
        <v>0.215</v>
      </c>
      <c r="D68">
        <v>0.34583771228790278</v>
      </c>
      <c r="E68">
        <f t="shared" si="39"/>
        <v>1.177863321799306E-2</v>
      </c>
      <c r="F68">
        <f t="shared" si="40"/>
        <v>4.97660272233271E-4</v>
      </c>
      <c r="G68">
        <f t="shared" si="41"/>
        <v>0.10852941176470579</v>
      </c>
      <c r="H68">
        <f t="shared" si="42"/>
        <v>2.2308300523196989E-2</v>
      </c>
      <c r="I68" t="str">
        <f t="shared" si="43"/>
        <v>NO</v>
      </c>
      <c r="J68" t="str">
        <f t="shared" si="44"/>
        <v>YES</v>
      </c>
      <c r="K68" t="str">
        <f t="shared" si="45"/>
        <v>NO</v>
      </c>
      <c r="L68" t="str">
        <f t="shared" si="46"/>
        <v>YES</v>
      </c>
      <c r="M68" t="str">
        <f t="shared" si="47"/>
        <v>YES</v>
      </c>
      <c r="N68" t="str">
        <f t="shared" si="48"/>
        <v>YES</v>
      </c>
      <c r="O68" t="str">
        <f t="shared" si="49"/>
        <v>YES</v>
      </c>
      <c r="P68" t="str">
        <f t="shared" si="50"/>
        <v>YES</v>
      </c>
      <c r="Q68" t="str">
        <f t="shared" si="51"/>
        <v>YES</v>
      </c>
      <c r="R68" t="str">
        <f t="shared" si="52"/>
        <v>YES</v>
      </c>
      <c r="S68" t="str">
        <f t="shared" si="53"/>
        <v>YES</v>
      </c>
      <c r="T68" t="str">
        <f t="shared" si="54"/>
        <v>YES</v>
      </c>
      <c r="U68" t="str">
        <f t="shared" si="55"/>
        <v>YES</v>
      </c>
      <c r="V68" t="str">
        <f t="shared" si="56"/>
        <v>YES</v>
      </c>
    </row>
    <row r="69" spans="2:22" x14ac:dyDescent="0.2">
      <c r="B69">
        <v>0.3235294117647059</v>
      </c>
      <c r="C69">
        <f t="shared" si="38"/>
        <v>0.215</v>
      </c>
      <c r="D69">
        <v>0.2081291675567627</v>
      </c>
      <c r="E69">
        <f t="shared" si="39"/>
        <v>1.1778633217993084E-2</v>
      </c>
      <c r="F69">
        <f t="shared" si="40"/>
        <v>1.3317216363252929E-2</v>
      </c>
      <c r="G69">
        <f t="shared" si="41"/>
        <v>0.1085294117647059</v>
      </c>
      <c r="H69">
        <f t="shared" si="42"/>
        <v>0.1154002442079432</v>
      </c>
      <c r="I69" t="str">
        <f t="shared" si="43"/>
        <v>NO</v>
      </c>
      <c r="J69" t="str">
        <f t="shared" si="44"/>
        <v>NO</v>
      </c>
      <c r="K69" t="str">
        <f t="shared" si="45"/>
        <v>NO</v>
      </c>
      <c r="L69" t="str">
        <f t="shared" si="46"/>
        <v>NO</v>
      </c>
      <c r="M69" t="str">
        <f t="shared" si="47"/>
        <v>YES</v>
      </c>
      <c r="N69" t="str">
        <f t="shared" si="48"/>
        <v>YES</v>
      </c>
      <c r="O69" t="str">
        <f t="shared" si="49"/>
        <v>YES</v>
      </c>
      <c r="P69" t="str">
        <f t="shared" si="50"/>
        <v>YES</v>
      </c>
      <c r="Q69" t="str">
        <f t="shared" si="51"/>
        <v>YES</v>
      </c>
      <c r="R69" t="str">
        <f t="shared" si="52"/>
        <v>YES</v>
      </c>
      <c r="S69" t="str">
        <f t="shared" si="53"/>
        <v>YES</v>
      </c>
      <c r="T69" t="str">
        <f t="shared" si="54"/>
        <v>YES</v>
      </c>
      <c r="U69" t="str">
        <f t="shared" si="55"/>
        <v>YES</v>
      </c>
      <c r="V69" t="str">
        <f t="shared" si="56"/>
        <v>YES</v>
      </c>
    </row>
    <row r="70" spans="2:22" x14ac:dyDescent="0.2">
      <c r="B70">
        <v>0.33000000000000013</v>
      </c>
      <c r="C70">
        <f t="shared" si="38"/>
        <v>0.215</v>
      </c>
      <c r="D70">
        <v>6.8202197551727295E-2</v>
      </c>
      <c r="E70">
        <f t="shared" si="39"/>
        <v>1.322500000000003E-2</v>
      </c>
      <c r="F70">
        <f t="shared" si="40"/>
        <v>6.8538089366744895E-2</v>
      </c>
      <c r="G70">
        <f t="shared" si="41"/>
        <v>0.11500000000000013</v>
      </c>
      <c r="H70">
        <f t="shared" si="42"/>
        <v>0.26179780244827283</v>
      </c>
      <c r="I70" t="str">
        <f t="shared" si="43"/>
        <v>NO</v>
      </c>
      <c r="J70" t="str">
        <f t="shared" si="44"/>
        <v>NO</v>
      </c>
      <c r="K70" t="str">
        <f t="shared" si="45"/>
        <v>NO</v>
      </c>
      <c r="L70" t="str">
        <f t="shared" si="46"/>
        <v>NO</v>
      </c>
      <c r="M70" t="str">
        <f t="shared" si="47"/>
        <v>YES</v>
      </c>
      <c r="N70" t="str">
        <f t="shared" si="48"/>
        <v>NO</v>
      </c>
      <c r="O70" t="str">
        <f t="shared" si="49"/>
        <v>YES</v>
      </c>
      <c r="P70" t="str">
        <f t="shared" si="50"/>
        <v>NO</v>
      </c>
      <c r="Q70" t="str">
        <f t="shared" si="51"/>
        <v>YES</v>
      </c>
      <c r="R70" t="str">
        <f t="shared" si="52"/>
        <v>NO</v>
      </c>
      <c r="S70" t="str">
        <f t="shared" si="53"/>
        <v>YES</v>
      </c>
      <c r="T70" t="str">
        <f t="shared" si="54"/>
        <v>YES</v>
      </c>
      <c r="U70" t="str">
        <f t="shared" si="55"/>
        <v>YES</v>
      </c>
      <c r="V70" t="str">
        <f t="shared" si="56"/>
        <v>YES</v>
      </c>
    </row>
    <row r="71" spans="2:22" x14ac:dyDescent="0.2">
      <c r="B71">
        <v>0.33333333333333331</v>
      </c>
      <c r="C71">
        <f t="shared" si="38"/>
        <v>0.215</v>
      </c>
      <c r="D71">
        <v>0.58702057600021362</v>
      </c>
      <c r="E71">
        <f t="shared" si="39"/>
        <v>1.4002777777777774E-2</v>
      </c>
      <c r="F71">
        <f t="shared" si="40"/>
        <v>6.4357217091924615E-2</v>
      </c>
      <c r="G71">
        <f t="shared" si="41"/>
        <v>0.11833333333333332</v>
      </c>
      <c r="H71">
        <f t="shared" si="42"/>
        <v>0.25368724266688031</v>
      </c>
      <c r="I71" t="str">
        <f t="shared" si="43"/>
        <v>NO</v>
      </c>
      <c r="J71" t="str">
        <f t="shared" si="44"/>
        <v>NO</v>
      </c>
      <c r="K71" t="str">
        <f t="shared" si="45"/>
        <v>NO</v>
      </c>
      <c r="L71" t="str">
        <f t="shared" si="46"/>
        <v>NO</v>
      </c>
      <c r="M71" t="str">
        <f t="shared" si="47"/>
        <v>YES</v>
      </c>
      <c r="N71" t="str">
        <f t="shared" si="48"/>
        <v>NO</v>
      </c>
      <c r="O71" t="str">
        <f t="shared" si="49"/>
        <v>YES</v>
      </c>
      <c r="P71" t="str">
        <f t="shared" si="50"/>
        <v>NO</v>
      </c>
      <c r="Q71" t="str">
        <f t="shared" si="51"/>
        <v>YES</v>
      </c>
      <c r="R71" t="str">
        <f t="shared" si="52"/>
        <v>NO</v>
      </c>
      <c r="S71" t="str">
        <f t="shared" si="53"/>
        <v>YES</v>
      </c>
      <c r="T71" t="str">
        <f t="shared" si="54"/>
        <v>YES</v>
      </c>
      <c r="U71" t="str">
        <f t="shared" si="55"/>
        <v>YES</v>
      </c>
      <c r="V71" t="str">
        <f t="shared" si="56"/>
        <v>YES</v>
      </c>
    </row>
    <row r="72" spans="2:22" x14ac:dyDescent="0.2">
      <c r="B72">
        <v>0.34408602150537632</v>
      </c>
      <c r="C72">
        <f t="shared" si="38"/>
        <v>0.215</v>
      </c>
      <c r="D72">
        <v>0.48676219582557678</v>
      </c>
      <c r="E72">
        <f t="shared" si="39"/>
        <v>1.6663200948086477E-2</v>
      </c>
      <c r="F72">
        <f t="shared" si="40"/>
        <v>2.0356490718648233E-2</v>
      </c>
      <c r="G72">
        <f t="shared" si="41"/>
        <v>0.12908602150537632</v>
      </c>
      <c r="H72">
        <f t="shared" si="42"/>
        <v>0.14267617432020047</v>
      </c>
      <c r="I72" t="str">
        <f t="shared" si="43"/>
        <v>NO</v>
      </c>
      <c r="J72" t="str">
        <f t="shared" si="44"/>
        <v>NO</v>
      </c>
      <c r="K72" t="str">
        <f t="shared" si="45"/>
        <v>NO</v>
      </c>
      <c r="L72" t="str">
        <f t="shared" si="46"/>
        <v>NO</v>
      </c>
      <c r="M72" t="str">
        <f t="shared" si="47"/>
        <v>YES</v>
      </c>
      <c r="N72" t="str">
        <f t="shared" si="48"/>
        <v>YES</v>
      </c>
      <c r="O72" t="str">
        <f t="shared" si="49"/>
        <v>YES</v>
      </c>
      <c r="P72" t="str">
        <f t="shared" si="50"/>
        <v>YES</v>
      </c>
      <c r="Q72" t="str">
        <f t="shared" si="51"/>
        <v>YES</v>
      </c>
      <c r="R72" t="str">
        <f t="shared" si="52"/>
        <v>YES</v>
      </c>
      <c r="S72" t="str">
        <f t="shared" si="53"/>
        <v>YES</v>
      </c>
      <c r="T72" t="str">
        <f t="shared" si="54"/>
        <v>YES</v>
      </c>
      <c r="U72" t="str">
        <f t="shared" si="55"/>
        <v>YES</v>
      </c>
      <c r="V72" t="str">
        <f t="shared" si="56"/>
        <v>YES</v>
      </c>
    </row>
    <row r="73" spans="2:22" x14ac:dyDescent="0.2">
      <c r="B73">
        <v>0.35000000000000009</v>
      </c>
      <c r="C73">
        <f t="shared" si="38"/>
        <v>0.215</v>
      </c>
      <c r="D73">
        <v>0.50166887044906616</v>
      </c>
      <c r="E73">
        <f t="shared" si="39"/>
        <v>1.8225000000000026E-2</v>
      </c>
      <c r="F73">
        <f t="shared" si="40"/>
        <v>2.3003446263295587E-2</v>
      </c>
      <c r="G73">
        <f t="shared" si="41"/>
        <v>0.13500000000000009</v>
      </c>
      <c r="H73">
        <f t="shared" si="42"/>
        <v>0.15166887044906607</v>
      </c>
      <c r="I73" t="str">
        <f t="shared" si="43"/>
        <v>NO</v>
      </c>
      <c r="J73" t="str">
        <f t="shared" si="44"/>
        <v>NO</v>
      </c>
      <c r="K73" t="str">
        <f t="shared" si="45"/>
        <v>NO</v>
      </c>
      <c r="L73" t="str">
        <f t="shared" si="46"/>
        <v>NO</v>
      </c>
      <c r="M73" t="str">
        <f t="shared" si="47"/>
        <v>YES</v>
      </c>
      <c r="N73" t="str">
        <f t="shared" si="48"/>
        <v>NO</v>
      </c>
      <c r="O73" t="str">
        <f t="shared" si="49"/>
        <v>YES</v>
      </c>
      <c r="P73" t="str">
        <f t="shared" si="50"/>
        <v>YES</v>
      </c>
      <c r="Q73" t="str">
        <f t="shared" si="51"/>
        <v>YES</v>
      </c>
      <c r="R73" t="str">
        <f t="shared" si="52"/>
        <v>YES</v>
      </c>
      <c r="S73" t="str">
        <f t="shared" si="53"/>
        <v>YES</v>
      </c>
      <c r="T73" t="str">
        <f t="shared" si="54"/>
        <v>YES</v>
      </c>
      <c r="U73" t="str">
        <f t="shared" si="55"/>
        <v>YES</v>
      </c>
      <c r="V73" t="str">
        <f t="shared" si="56"/>
        <v>YES</v>
      </c>
    </row>
    <row r="74" spans="2:22" x14ac:dyDescent="0.2">
      <c r="B74">
        <v>0.3600000000000001</v>
      </c>
      <c r="C74">
        <f t="shared" si="38"/>
        <v>0.215</v>
      </c>
      <c r="D74">
        <v>0.39458572864532471</v>
      </c>
      <c r="E74">
        <f t="shared" si="39"/>
        <v>2.102500000000003E-2</v>
      </c>
      <c r="F74">
        <f t="shared" si="40"/>
        <v>1.1961726259280272E-3</v>
      </c>
      <c r="G74">
        <f t="shared" si="41"/>
        <v>0.1450000000000001</v>
      </c>
      <c r="H74">
        <f t="shared" si="42"/>
        <v>3.4585728645324609E-2</v>
      </c>
      <c r="I74" t="str">
        <f t="shared" si="43"/>
        <v>NO</v>
      </c>
      <c r="J74" t="str">
        <f t="shared" si="44"/>
        <v>YES</v>
      </c>
      <c r="K74" t="str">
        <f t="shared" si="45"/>
        <v>NO</v>
      </c>
      <c r="L74" t="str">
        <f t="shared" si="46"/>
        <v>YES</v>
      </c>
      <c r="M74" t="str">
        <f t="shared" si="47"/>
        <v>YES</v>
      </c>
      <c r="N74" t="str">
        <f t="shared" si="48"/>
        <v>YES</v>
      </c>
      <c r="O74" t="str">
        <f t="shared" si="49"/>
        <v>YES</v>
      </c>
      <c r="P74" t="str">
        <f t="shared" si="50"/>
        <v>YES</v>
      </c>
      <c r="Q74" t="str">
        <f t="shared" si="51"/>
        <v>YES</v>
      </c>
      <c r="R74" t="str">
        <f t="shared" si="52"/>
        <v>YES</v>
      </c>
      <c r="S74" t="str">
        <f t="shared" si="53"/>
        <v>YES</v>
      </c>
      <c r="T74" t="str">
        <f t="shared" si="54"/>
        <v>YES</v>
      </c>
      <c r="U74" t="str">
        <f t="shared" si="55"/>
        <v>YES</v>
      </c>
      <c r="V74" t="str">
        <f t="shared" si="56"/>
        <v>YES</v>
      </c>
    </row>
    <row r="75" spans="2:22" x14ac:dyDescent="0.2">
      <c r="B75">
        <v>0.36499999999999999</v>
      </c>
      <c r="C75">
        <f t="shared" si="38"/>
        <v>0.215</v>
      </c>
      <c r="D75">
        <v>7.0385873317718506E-2</v>
      </c>
      <c r="E75">
        <f t="shared" si="39"/>
        <v>2.2499999999999999E-2</v>
      </c>
      <c r="F75">
        <f t="shared" si="40"/>
        <v>8.6797483640763409E-2</v>
      </c>
      <c r="G75">
        <f t="shared" si="41"/>
        <v>0.15</v>
      </c>
      <c r="H75">
        <f t="shared" si="42"/>
        <v>0.29461412668228149</v>
      </c>
      <c r="I75" t="str">
        <f t="shared" si="43"/>
        <v>NO</v>
      </c>
      <c r="J75" t="str">
        <f t="shared" si="44"/>
        <v>NO</v>
      </c>
      <c r="K75" t="str">
        <f t="shared" si="45"/>
        <v>NO</v>
      </c>
      <c r="L75" t="str">
        <f t="shared" si="46"/>
        <v>NO</v>
      </c>
      <c r="M75" t="str">
        <f t="shared" si="47"/>
        <v>NO</v>
      </c>
      <c r="N75" t="str">
        <f t="shared" si="48"/>
        <v>NO</v>
      </c>
      <c r="O75" t="str">
        <f t="shared" si="49"/>
        <v>YES</v>
      </c>
      <c r="P75" t="str">
        <f t="shared" si="50"/>
        <v>NO</v>
      </c>
      <c r="Q75" t="str">
        <f t="shared" si="51"/>
        <v>YES</v>
      </c>
      <c r="R75" t="str">
        <f t="shared" si="52"/>
        <v>NO</v>
      </c>
      <c r="S75" t="str">
        <f t="shared" si="53"/>
        <v>YES</v>
      </c>
      <c r="T75" t="str">
        <f t="shared" si="54"/>
        <v>YES</v>
      </c>
      <c r="U75" t="str">
        <f t="shared" si="55"/>
        <v>YES</v>
      </c>
      <c r="V75" t="str">
        <f t="shared" si="56"/>
        <v>YES</v>
      </c>
    </row>
    <row r="76" spans="2:22" x14ac:dyDescent="0.2">
      <c r="B76">
        <v>0.36974789915966388</v>
      </c>
      <c r="C76">
        <f t="shared" si="38"/>
        <v>0.215</v>
      </c>
      <c r="D76">
        <v>0.20904439687728879</v>
      </c>
      <c r="E76">
        <f t="shared" si="39"/>
        <v>2.3946912294329502E-2</v>
      </c>
      <c r="F76">
        <f t="shared" si="40"/>
        <v>2.5825615645821337E-2</v>
      </c>
      <c r="G76">
        <f t="shared" si="41"/>
        <v>0.15474789915966389</v>
      </c>
      <c r="H76">
        <f t="shared" si="42"/>
        <v>0.16070350228237509</v>
      </c>
      <c r="I76" t="str">
        <f t="shared" si="43"/>
        <v>NO</v>
      </c>
      <c r="J76" t="str">
        <f t="shared" si="44"/>
        <v>NO</v>
      </c>
      <c r="K76" t="str">
        <f t="shared" si="45"/>
        <v>NO</v>
      </c>
      <c r="L76" t="str">
        <f t="shared" si="46"/>
        <v>NO</v>
      </c>
      <c r="M76" t="str">
        <f t="shared" si="47"/>
        <v>NO</v>
      </c>
      <c r="N76" t="str">
        <f t="shared" si="48"/>
        <v>NO</v>
      </c>
      <c r="O76" t="str">
        <f t="shared" si="49"/>
        <v>YES</v>
      </c>
      <c r="P76" t="str">
        <f t="shared" si="50"/>
        <v>YES</v>
      </c>
      <c r="Q76" t="str">
        <f t="shared" si="51"/>
        <v>YES</v>
      </c>
      <c r="R76" t="str">
        <f t="shared" si="52"/>
        <v>YES</v>
      </c>
      <c r="S76" t="str">
        <f t="shared" si="53"/>
        <v>YES</v>
      </c>
      <c r="T76" t="str">
        <f t="shared" si="54"/>
        <v>YES</v>
      </c>
      <c r="U76" t="str">
        <f t="shared" si="55"/>
        <v>YES</v>
      </c>
      <c r="V76" t="str">
        <f t="shared" si="56"/>
        <v>YES</v>
      </c>
    </row>
    <row r="77" spans="2:22" x14ac:dyDescent="0.2">
      <c r="B77">
        <v>0.375</v>
      </c>
      <c r="C77">
        <f t="shared" si="38"/>
        <v>0.215</v>
      </c>
      <c r="D77">
        <v>0.63443100452423096</v>
      </c>
      <c r="E77">
        <f t="shared" si="39"/>
        <v>2.5600000000000001E-2</v>
      </c>
      <c r="F77">
        <f t="shared" si="40"/>
        <v>6.7304446108451543E-2</v>
      </c>
      <c r="G77">
        <f t="shared" si="41"/>
        <v>0.16</v>
      </c>
      <c r="H77">
        <f t="shared" si="42"/>
        <v>0.25943100452423096</v>
      </c>
      <c r="I77" t="str">
        <f t="shared" si="43"/>
        <v>NO</v>
      </c>
      <c r="J77" t="str">
        <f t="shared" si="44"/>
        <v>NO</v>
      </c>
      <c r="K77" t="str">
        <f t="shared" si="45"/>
        <v>NO</v>
      </c>
      <c r="L77" t="str">
        <f t="shared" si="46"/>
        <v>NO</v>
      </c>
      <c r="M77" t="str">
        <f t="shared" si="47"/>
        <v>NO</v>
      </c>
      <c r="N77" t="str">
        <f t="shared" si="48"/>
        <v>NO</v>
      </c>
      <c r="O77" t="str">
        <f t="shared" si="49"/>
        <v>YES</v>
      </c>
      <c r="P77" t="str">
        <f t="shared" si="50"/>
        <v>NO</v>
      </c>
      <c r="Q77" t="str">
        <f t="shared" si="51"/>
        <v>YES</v>
      </c>
      <c r="R77" t="str">
        <f t="shared" si="52"/>
        <v>NO</v>
      </c>
      <c r="S77" t="str">
        <f t="shared" si="53"/>
        <v>YES</v>
      </c>
      <c r="T77" t="str">
        <f t="shared" si="54"/>
        <v>YES</v>
      </c>
      <c r="U77" t="str">
        <f t="shared" si="55"/>
        <v>YES</v>
      </c>
      <c r="V77" t="str">
        <f t="shared" si="56"/>
        <v>YES</v>
      </c>
    </row>
    <row r="78" spans="2:22" x14ac:dyDescent="0.2">
      <c r="B78">
        <v>0.38461538461538458</v>
      </c>
      <c r="C78">
        <f t="shared" si="38"/>
        <v>0.215</v>
      </c>
      <c r="D78">
        <v>0.68997246026992798</v>
      </c>
      <c r="E78">
        <f t="shared" si="39"/>
        <v>2.8769378698224841E-2</v>
      </c>
      <c r="F78">
        <f t="shared" si="40"/>
        <v>9.3242943652294547E-2</v>
      </c>
      <c r="G78">
        <f t="shared" si="41"/>
        <v>0.16961538461538458</v>
      </c>
      <c r="H78">
        <f t="shared" si="42"/>
        <v>0.3053570756545434</v>
      </c>
      <c r="I78" t="str">
        <f t="shared" si="43"/>
        <v>NO</v>
      </c>
      <c r="J78" t="str">
        <f t="shared" si="44"/>
        <v>NO</v>
      </c>
      <c r="K78" t="str">
        <f t="shared" si="45"/>
        <v>NO</v>
      </c>
      <c r="L78" t="str">
        <f t="shared" si="46"/>
        <v>NO</v>
      </c>
      <c r="M78" t="str">
        <f t="shared" si="47"/>
        <v>NO</v>
      </c>
      <c r="N78" t="str">
        <f t="shared" si="48"/>
        <v>NO</v>
      </c>
      <c r="O78" t="str">
        <f t="shared" si="49"/>
        <v>YES</v>
      </c>
      <c r="P78" t="str">
        <f t="shared" si="50"/>
        <v>NO</v>
      </c>
      <c r="Q78" t="str">
        <f t="shared" si="51"/>
        <v>YES</v>
      </c>
      <c r="R78" t="str">
        <f t="shared" si="52"/>
        <v>NO</v>
      </c>
      <c r="S78" t="str">
        <f t="shared" si="53"/>
        <v>YES</v>
      </c>
      <c r="T78" t="str">
        <f t="shared" si="54"/>
        <v>NO</v>
      </c>
      <c r="U78" t="str">
        <f t="shared" si="55"/>
        <v>YES</v>
      </c>
      <c r="V78" t="str">
        <f t="shared" si="56"/>
        <v>YES</v>
      </c>
    </row>
    <row r="79" spans="2:22" x14ac:dyDescent="0.2">
      <c r="B79">
        <v>0.38461538461538458</v>
      </c>
      <c r="C79">
        <f t="shared" si="38"/>
        <v>0.215</v>
      </c>
      <c r="D79">
        <v>8.2909613847732544E-2</v>
      </c>
      <c r="E79">
        <f t="shared" si="39"/>
        <v>2.8769378698224841E-2</v>
      </c>
      <c r="F79">
        <f t="shared" si="40"/>
        <v>9.1026372114502999E-2</v>
      </c>
      <c r="G79">
        <f t="shared" si="41"/>
        <v>0.16961538461538458</v>
      </c>
      <c r="H79">
        <f t="shared" si="42"/>
        <v>0.30170577076765204</v>
      </c>
      <c r="I79" t="str">
        <f t="shared" si="43"/>
        <v>NO</v>
      </c>
      <c r="J79" t="str">
        <f t="shared" si="44"/>
        <v>NO</v>
      </c>
      <c r="K79" t="str">
        <f t="shared" si="45"/>
        <v>NO</v>
      </c>
      <c r="L79" t="str">
        <f t="shared" si="46"/>
        <v>NO</v>
      </c>
      <c r="M79" t="str">
        <f t="shared" si="47"/>
        <v>NO</v>
      </c>
      <c r="N79" t="str">
        <f t="shared" si="48"/>
        <v>NO</v>
      </c>
      <c r="O79" t="str">
        <f t="shared" si="49"/>
        <v>YES</v>
      </c>
      <c r="P79" t="str">
        <f t="shared" si="50"/>
        <v>NO</v>
      </c>
      <c r="Q79" t="str">
        <f t="shared" si="51"/>
        <v>YES</v>
      </c>
      <c r="R79" t="str">
        <f t="shared" si="52"/>
        <v>NO</v>
      </c>
      <c r="S79" t="str">
        <f t="shared" si="53"/>
        <v>YES</v>
      </c>
      <c r="T79" t="str">
        <f t="shared" si="54"/>
        <v>NO</v>
      </c>
      <c r="U79" t="str">
        <f t="shared" si="55"/>
        <v>YES</v>
      </c>
      <c r="V79" t="str">
        <f t="shared" si="56"/>
        <v>YES</v>
      </c>
    </row>
    <row r="80" spans="2:22" x14ac:dyDescent="0.2">
      <c r="B80">
        <v>0.38888888888888878</v>
      </c>
      <c r="C80">
        <f t="shared" si="38"/>
        <v>0.215</v>
      </c>
      <c r="D80">
        <v>0.90226477384567261</v>
      </c>
      <c r="E80">
        <f t="shared" si="39"/>
        <v>3.023734567901231E-2</v>
      </c>
      <c r="F80">
        <f t="shared" si="40"/>
        <v>0.2635547992551609</v>
      </c>
      <c r="G80">
        <f t="shared" si="41"/>
        <v>0.17388888888888879</v>
      </c>
      <c r="H80">
        <f t="shared" si="42"/>
        <v>0.51337588495678377</v>
      </c>
      <c r="I80" t="str">
        <f t="shared" si="43"/>
        <v>NO</v>
      </c>
      <c r="J80" t="str">
        <f t="shared" si="44"/>
        <v>NO</v>
      </c>
      <c r="K80" t="str">
        <f t="shared" si="45"/>
        <v>NO</v>
      </c>
      <c r="L80" t="str">
        <f t="shared" si="46"/>
        <v>NO</v>
      </c>
      <c r="M80" t="str">
        <f t="shared" si="47"/>
        <v>NO</v>
      </c>
      <c r="N80" t="str">
        <f t="shared" si="48"/>
        <v>NO</v>
      </c>
      <c r="O80" t="str">
        <f t="shared" si="49"/>
        <v>YES</v>
      </c>
      <c r="P80" t="str">
        <f t="shared" si="50"/>
        <v>NO</v>
      </c>
      <c r="Q80" t="str">
        <f t="shared" si="51"/>
        <v>YES</v>
      </c>
      <c r="R80" t="str">
        <f t="shared" si="52"/>
        <v>NO</v>
      </c>
      <c r="S80" t="str">
        <f t="shared" si="53"/>
        <v>YES</v>
      </c>
      <c r="T80" t="str">
        <f t="shared" si="54"/>
        <v>NO</v>
      </c>
      <c r="U80" t="str">
        <f t="shared" si="55"/>
        <v>YES</v>
      </c>
      <c r="V80" t="str">
        <f t="shared" si="56"/>
        <v>NO</v>
      </c>
    </row>
    <row r="81" spans="2:22" x14ac:dyDescent="0.2">
      <c r="B81">
        <v>0.38947368421052642</v>
      </c>
      <c r="C81">
        <f t="shared" si="38"/>
        <v>0.215</v>
      </c>
      <c r="D81">
        <v>2.8033442795276638E-2</v>
      </c>
      <c r="E81">
        <f t="shared" si="39"/>
        <v>3.0441066481994496E-2</v>
      </c>
      <c r="F81">
        <f t="shared" si="40"/>
        <v>0.13063904811431404</v>
      </c>
      <c r="G81">
        <f t="shared" si="41"/>
        <v>0.17447368421052642</v>
      </c>
      <c r="H81">
        <f t="shared" si="42"/>
        <v>0.36144024141524977</v>
      </c>
      <c r="I81" t="str">
        <f t="shared" si="43"/>
        <v>NO</v>
      </c>
      <c r="J81" t="str">
        <f t="shared" si="44"/>
        <v>NO</v>
      </c>
      <c r="K81" t="str">
        <f t="shared" si="45"/>
        <v>NO</v>
      </c>
      <c r="L81" t="str">
        <f t="shared" si="46"/>
        <v>NO</v>
      </c>
      <c r="M81" t="str">
        <f t="shared" si="47"/>
        <v>NO</v>
      </c>
      <c r="N81" t="str">
        <f t="shared" si="48"/>
        <v>NO</v>
      </c>
      <c r="O81" t="str">
        <f t="shared" si="49"/>
        <v>YES</v>
      </c>
      <c r="P81" t="str">
        <f t="shared" si="50"/>
        <v>NO</v>
      </c>
      <c r="Q81" t="str">
        <f t="shared" si="51"/>
        <v>YES</v>
      </c>
      <c r="R81" t="str">
        <f t="shared" si="52"/>
        <v>NO</v>
      </c>
      <c r="S81" t="str">
        <f t="shared" si="53"/>
        <v>YES</v>
      </c>
      <c r="T81" t="str">
        <f t="shared" si="54"/>
        <v>NO</v>
      </c>
      <c r="U81" t="str">
        <f t="shared" si="55"/>
        <v>YES</v>
      </c>
      <c r="V81" t="str">
        <f t="shared" si="56"/>
        <v>NO</v>
      </c>
    </row>
    <row r="82" spans="2:22" x14ac:dyDescent="0.2">
      <c r="B82">
        <v>0.39999999999999991</v>
      </c>
      <c r="C82">
        <f t="shared" si="38"/>
        <v>0.215</v>
      </c>
      <c r="D82">
        <v>0.25987374782562261</v>
      </c>
      <c r="E82">
        <f t="shared" si="39"/>
        <v>3.4224999999999971E-2</v>
      </c>
      <c r="F82">
        <f t="shared" si="40"/>
        <v>1.9635366548437179E-2</v>
      </c>
      <c r="G82">
        <f t="shared" si="41"/>
        <v>0.18499999999999991</v>
      </c>
      <c r="H82">
        <f t="shared" si="42"/>
        <v>0.1401262521743773</v>
      </c>
      <c r="I82" t="str">
        <f t="shared" si="43"/>
        <v>NO</v>
      </c>
      <c r="J82" t="str">
        <f t="shared" si="44"/>
        <v>NO</v>
      </c>
      <c r="K82" t="str">
        <f t="shared" si="45"/>
        <v>NO</v>
      </c>
      <c r="L82" t="str">
        <f t="shared" si="46"/>
        <v>NO</v>
      </c>
      <c r="M82" t="str">
        <f t="shared" si="47"/>
        <v>NO</v>
      </c>
      <c r="N82" t="str">
        <f t="shared" si="48"/>
        <v>YES</v>
      </c>
      <c r="O82" t="str">
        <f t="shared" si="49"/>
        <v>YES</v>
      </c>
      <c r="P82" t="str">
        <f t="shared" si="50"/>
        <v>YES</v>
      </c>
      <c r="Q82" t="str">
        <f t="shared" si="51"/>
        <v>YES</v>
      </c>
      <c r="R82" t="str">
        <f t="shared" si="52"/>
        <v>YES</v>
      </c>
      <c r="S82" t="str">
        <f t="shared" si="53"/>
        <v>YES</v>
      </c>
      <c r="T82" t="str">
        <f t="shared" si="54"/>
        <v>YES</v>
      </c>
      <c r="U82" t="str">
        <f t="shared" si="55"/>
        <v>YES</v>
      </c>
      <c r="V82" t="str">
        <f t="shared" si="56"/>
        <v>YES</v>
      </c>
    </row>
    <row r="83" spans="2:22" x14ac:dyDescent="0.2">
      <c r="B83">
        <v>0.4</v>
      </c>
      <c r="C83">
        <f t="shared" si="38"/>
        <v>0.215</v>
      </c>
      <c r="D83">
        <v>9.2527091503143311E-2</v>
      </c>
      <c r="E83">
        <f t="shared" si="39"/>
        <v>3.4225000000000012E-2</v>
      </c>
      <c r="F83">
        <f t="shared" si="40"/>
        <v>9.4539589459516418E-2</v>
      </c>
      <c r="G83">
        <f t="shared" si="41"/>
        <v>0.18500000000000003</v>
      </c>
      <c r="H83">
        <f t="shared" si="42"/>
        <v>0.30747290849685671</v>
      </c>
      <c r="I83" t="str">
        <f t="shared" si="43"/>
        <v>NO</v>
      </c>
      <c r="J83" t="str">
        <f t="shared" si="44"/>
        <v>NO</v>
      </c>
      <c r="K83" t="str">
        <f t="shared" si="45"/>
        <v>NO</v>
      </c>
      <c r="L83" t="str">
        <f t="shared" si="46"/>
        <v>NO</v>
      </c>
      <c r="M83" t="str">
        <f t="shared" si="47"/>
        <v>NO</v>
      </c>
      <c r="N83" t="str">
        <f t="shared" si="48"/>
        <v>NO</v>
      </c>
      <c r="O83" t="str">
        <f t="shared" si="49"/>
        <v>YES</v>
      </c>
      <c r="P83" t="str">
        <f t="shared" si="50"/>
        <v>NO</v>
      </c>
      <c r="Q83" t="str">
        <f t="shared" si="51"/>
        <v>YES</v>
      </c>
      <c r="R83" t="str">
        <f t="shared" si="52"/>
        <v>NO</v>
      </c>
      <c r="S83" t="str">
        <f t="shared" si="53"/>
        <v>YES</v>
      </c>
      <c r="T83" t="str">
        <f t="shared" si="54"/>
        <v>NO</v>
      </c>
      <c r="U83" t="str">
        <f t="shared" si="55"/>
        <v>YES</v>
      </c>
      <c r="V83" t="str">
        <f t="shared" si="56"/>
        <v>YES</v>
      </c>
    </row>
    <row r="84" spans="2:22" x14ac:dyDescent="0.2">
      <c r="B84">
        <v>0.41129032258064507</v>
      </c>
      <c r="C84">
        <f t="shared" si="38"/>
        <v>0.215</v>
      </c>
      <c r="D84">
        <v>0.91912603378295898</v>
      </c>
      <c r="E84">
        <f t="shared" si="39"/>
        <v>3.8529890738813702E-2</v>
      </c>
      <c r="F84">
        <f t="shared" si="40"/>
        <v>0.25789710957236006</v>
      </c>
      <c r="G84">
        <f t="shared" si="41"/>
        <v>0.19629032258064508</v>
      </c>
      <c r="H84">
        <f t="shared" si="42"/>
        <v>0.50783571120231397</v>
      </c>
      <c r="I84" t="str">
        <f t="shared" si="43"/>
        <v>NO</v>
      </c>
      <c r="J84" t="str">
        <f t="shared" si="44"/>
        <v>NO</v>
      </c>
      <c r="K84" t="str">
        <f t="shared" si="45"/>
        <v>NO</v>
      </c>
      <c r="L84" t="str">
        <f t="shared" si="46"/>
        <v>NO</v>
      </c>
      <c r="M84" t="str">
        <f t="shared" si="47"/>
        <v>NO</v>
      </c>
      <c r="N84" t="str">
        <f t="shared" si="48"/>
        <v>NO</v>
      </c>
      <c r="O84" t="str">
        <f t="shared" si="49"/>
        <v>YES</v>
      </c>
      <c r="P84" t="str">
        <f t="shared" si="50"/>
        <v>NO</v>
      </c>
      <c r="Q84" t="str">
        <f t="shared" si="51"/>
        <v>YES</v>
      </c>
      <c r="R84" t="str">
        <f t="shared" si="52"/>
        <v>NO</v>
      </c>
      <c r="S84" t="str">
        <f t="shared" si="53"/>
        <v>YES</v>
      </c>
      <c r="T84" t="str">
        <f t="shared" si="54"/>
        <v>NO</v>
      </c>
      <c r="U84" t="str">
        <f t="shared" si="55"/>
        <v>YES</v>
      </c>
      <c r="V84" t="str">
        <f t="shared" si="56"/>
        <v>NO</v>
      </c>
    </row>
    <row r="85" spans="2:22" x14ac:dyDescent="0.2">
      <c r="B85">
        <v>0.43487858719646799</v>
      </c>
      <c r="C85">
        <f t="shared" si="38"/>
        <v>0.215</v>
      </c>
      <c r="D85">
        <v>2.67414003610611E-2</v>
      </c>
      <c r="E85">
        <f t="shared" si="39"/>
        <v>4.8346593107514782E-2</v>
      </c>
      <c r="F85">
        <f t="shared" si="40"/>
        <v>0.16657596327791985</v>
      </c>
      <c r="G85">
        <f t="shared" si="41"/>
        <v>0.21987858719646799</v>
      </c>
      <c r="H85">
        <f t="shared" si="42"/>
        <v>0.4081371868354069</v>
      </c>
      <c r="I85" t="str">
        <f t="shared" si="43"/>
        <v>NO</v>
      </c>
      <c r="J85" t="str">
        <f t="shared" si="44"/>
        <v>NO</v>
      </c>
      <c r="K85" t="str">
        <f t="shared" si="45"/>
        <v>NO</v>
      </c>
      <c r="L85" t="str">
        <f t="shared" si="46"/>
        <v>NO</v>
      </c>
      <c r="M85" t="str">
        <f t="shared" si="47"/>
        <v>NO</v>
      </c>
      <c r="N85" t="str">
        <f t="shared" si="48"/>
        <v>NO</v>
      </c>
      <c r="O85" t="str">
        <f t="shared" si="49"/>
        <v>NO</v>
      </c>
      <c r="P85" t="str">
        <f t="shared" si="50"/>
        <v>NO</v>
      </c>
      <c r="Q85" t="str">
        <f t="shared" si="51"/>
        <v>YES</v>
      </c>
      <c r="R85" t="str">
        <f t="shared" si="52"/>
        <v>NO</v>
      </c>
      <c r="S85" t="str">
        <f t="shared" si="53"/>
        <v>YES</v>
      </c>
      <c r="T85" t="str">
        <f t="shared" si="54"/>
        <v>NO</v>
      </c>
      <c r="U85" t="str">
        <f t="shared" si="55"/>
        <v>YES</v>
      </c>
      <c r="V85" t="str">
        <f t="shared" si="56"/>
        <v>NO</v>
      </c>
    </row>
    <row r="86" spans="2:22" x14ac:dyDescent="0.2">
      <c r="B86">
        <v>0.45</v>
      </c>
      <c r="C86">
        <f t="shared" si="38"/>
        <v>0.215</v>
      </c>
      <c r="D86">
        <v>0.35976114869117742</v>
      </c>
      <c r="E86">
        <f t="shared" si="39"/>
        <v>5.522500000000001E-2</v>
      </c>
      <c r="F86">
        <f t="shared" si="40"/>
        <v>8.1430502855357918E-3</v>
      </c>
      <c r="G86">
        <f t="shared" si="41"/>
        <v>0.23500000000000001</v>
      </c>
      <c r="H86">
        <f t="shared" si="42"/>
        <v>9.0238851308822587E-2</v>
      </c>
      <c r="I86" t="str">
        <f t="shared" si="43"/>
        <v>NO</v>
      </c>
      <c r="J86" t="str">
        <f t="shared" si="44"/>
        <v>NO</v>
      </c>
      <c r="K86" t="str">
        <f t="shared" si="45"/>
        <v>NO</v>
      </c>
      <c r="L86" t="str">
        <f t="shared" si="46"/>
        <v>YES</v>
      </c>
      <c r="M86" t="str">
        <f t="shared" si="47"/>
        <v>NO</v>
      </c>
      <c r="N86" t="str">
        <f t="shared" si="48"/>
        <v>YES</v>
      </c>
      <c r="O86" t="str">
        <f t="shared" si="49"/>
        <v>NO</v>
      </c>
      <c r="P86" t="str">
        <f t="shared" si="50"/>
        <v>YES</v>
      </c>
      <c r="Q86" t="str">
        <f t="shared" si="51"/>
        <v>YES</v>
      </c>
      <c r="R86" t="str">
        <f t="shared" si="52"/>
        <v>YES</v>
      </c>
      <c r="S86" t="str">
        <f t="shared" si="53"/>
        <v>YES</v>
      </c>
      <c r="T86" t="str">
        <f t="shared" si="54"/>
        <v>YES</v>
      </c>
      <c r="U86" t="str">
        <f t="shared" si="55"/>
        <v>YES</v>
      </c>
      <c r="V86" t="str">
        <f t="shared" si="56"/>
        <v>YES</v>
      </c>
    </row>
    <row r="87" spans="2:22" x14ac:dyDescent="0.2">
      <c r="B87">
        <v>0.47826086956521752</v>
      </c>
      <c r="C87">
        <f t="shared" si="38"/>
        <v>0.215</v>
      </c>
      <c r="D87">
        <v>0.30541837215423578</v>
      </c>
      <c r="E87">
        <f t="shared" si="39"/>
        <v>6.9306285444234492E-2</v>
      </c>
      <c r="F87">
        <f t="shared" si="40"/>
        <v>2.9874528911265227E-2</v>
      </c>
      <c r="G87">
        <f t="shared" si="41"/>
        <v>0.26326086956521755</v>
      </c>
      <c r="H87">
        <f t="shared" si="42"/>
        <v>0.17284249741098173</v>
      </c>
      <c r="I87" t="str">
        <f t="shared" si="43"/>
        <v>NO</v>
      </c>
      <c r="J87" t="str">
        <f t="shared" si="44"/>
        <v>NO</v>
      </c>
      <c r="K87" t="str">
        <f t="shared" si="45"/>
        <v>NO</v>
      </c>
      <c r="L87" t="str">
        <f t="shared" si="46"/>
        <v>NO</v>
      </c>
      <c r="M87" t="str">
        <f t="shared" si="47"/>
        <v>NO</v>
      </c>
      <c r="N87" t="str">
        <f t="shared" si="48"/>
        <v>NO</v>
      </c>
      <c r="O87" t="str">
        <f t="shared" si="49"/>
        <v>NO</v>
      </c>
      <c r="P87" t="str">
        <f t="shared" si="50"/>
        <v>YES</v>
      </c>
      <c r="Q87" t="str">
        <f t="shared" si="51"/>
        <v>NO</v>
      </c>
      <c r="R87" t="str">
        <f t="shared" si="52"/>
        <v>YES</v>
      </c>
      <c r="S87" t="str">
        <f t="shared" si="53"/>
        <v>YES</v>
      </c>
      <c r="T87" t="str">
        <f t="shared" si="54"/>
        <v>YES</v>
      </c>
      <c r="U87" t="str">
        <f t="shared" si="55"/>
        <v>YES</v>
      </c>
      <c r="V87" t="str">
        <f t="shared" si="56"/>
        <v>YES</v>
      </c>
    </row>
    <row r="88" spans="2:22" x14ac:dyDescent="0.2">
      <c r="B88">
        <v>0.47882352941176459</v>
      </c>
      <c r="C88">
        <f t="shared" si="38"/>
        <v>0.215</v>
      </c>
      <c r="D88">
        <v>4.1977576911449432E-2</v>
      </c>
      <c r="E88">
        <f t="shared" si="39"/>
        <v>6.9602854671280204E-2</v>
      </c>
      <c r="F88">
        <f t="shared" si="40"/>
        <v>0.19083438621590762</v>
      </c>
      <c r="G88">
        <f t="shared" si="41"/>
        <v>0.26382352941176457</v>
      </c>
      <c r="H88">
        <f t="shared" si="42"/>
        <v>0.43684595250031516</v>
      </c>
      <c r="I88" t="str">
        <f t="shared" si="43"/>
        <v>NO</v>
      </c>
      <c r="J88" t="str">
        <f t="shared" si="44"/>
        <v>NO</v>
      </c>
      <c r="K88" t="str">
        <f t="shared" si="45"/>
        <v>NO</v>
      </c>
      <c r="L88" t="str">
        <f t="shared" si="46"/>
        <v>NO</v>
      </c>
      <c r="M88" t="str">
        <f t="shared" si="47"/>
        <v>NO</v>
      </c>
      <c r="N88" t="str">
        <f t="shared" si="48"/>
        <v>NO</v>
      </c>
      <c r="O88" t="str">
        <f t="shared" si="49"/>
        <v>NO</v>
      </c>
      <c r="P88" t="str">
        <f t="shared" si="50"/>
        <v>NO</v>
      </c>
      <c r="Q88" t="str">
        <f t="shared" si="51"/>
        <v>NO</v>
      </c>
      <c r="R88" t="str">
        <f t="shared" si="52"/>
        <v>NO</v>
      </c>
      <c r="S88" t="str">
        <f t="shared" si="53"/>
        <v>YES</v>
      </c>
      <c r="T88" t="str">
        <f t="shared" si="54"/>
        <v>NO</v>
      </c>
      <c r="U88" t="str">
        <f t="shared" si="55"/>
        <v>YES</v>
      </c>
      <c r="V88" t="str">
        <f t="shared" si="56"/>
        <v>NO</v>
      </c>
    </row>
    <row r="89" spans="2:22" x14ac:dyDescent="0.2">
      <c r="B89">
        <v>0.50000000000000011</v>
      </c>
      <c r="C89">
        <f t="shared" si="38"/>
        <v>0.215</v>
      </c>
      <c r="D89">
        <v>0.86608612537384033</v>
      </c>
      <c r="E89">
        <f t="shared" si="39"/>
        <v>8.1225000000000075E-2</v>
      </c>
      <c r="F89">
        <f t="shared" si="40"/>
        <v>0.13401905119123106</v>
      </c>
      <c r="G89">
        <f t="shared" si="41"/>
        <v>0.28500000000000014</v>
      </c>
      <c r="H89">
        <f t="shared" si="42"/>
        <v>0.36608612537384022</v>
      </c>
      <c r="I89" t="str">
        <f t="shared" si="43"/>
        <v>NO</v>
      </c>
      <c r="J89" t="str">
        <f t="shared" si="44"/>
        <v>NO</v>
      </c>
      <c r="K89" t="str">
        <f t="shared" si="45"/>
        <v>NO</v>
      </c>
      <c r="L89" t="str">
        <f t="shared" si="46"/>
        <v>NO</v>
      </c>
      <c r="M89" t="str">
        <f t="shared" si="47"/>
        <v>NO</v>
      </c>
      <c r="N89" t="str">
        <f t="shared" si="48"/>
        <v>NO</v>
      </c>
      <c r="O89" t="str">
        <f t="shared" si="49"/>
        <v>NO</v>
      </c>
      <c r="P89" t="str">
        <f t="shared" si="50"/>
        <v>NO</v>
      </c>
      <c r="Q89" t="str">
        <f t="shared" si="51"/>
        <v>NO</v>
      </c>
      <c r="R89" t="str">
        <f t="shared" si="52"/>
        <v>NO</v>
      </c>
      <c r="S89" t="str">
        <f t="shared" si="53"/>
        <v>YES</v>
      </c>
      <c r="T89" t="str">
        <f t="shared" si="54"/>
        <v>NO</v>
      </c>
      <c r="U89" t="str">
        <f t="shared" si="55"/>
        <v>YES</v>
      </c>
      <c r="V89" t="str">
        <f t="shared" si="56"/>
        <v>NO</v>
      </c>
    </row>
    <row r="90" spans="2:22" x14ac:dyDescent="0.2">
      <c r="B90">
        <v>0.57000000000000028</v>
      </c>
      <c r="C90">
        <f t="shared" si="38"/>
        <v>0.215</v>
      </c>
      <c r="D90">
        <v>0.17332315444946289</v>
      </c>
      <c r="E90">
        <f t="shared" si="39"/>
        <v>0.12602500000000022</v>
      </c>
      <c r="F90">
        <f t="shared" si="40"/>
        <v>0.15735251979592491</v>
      </c>
      <c r="G90">
        <f t="shared" si="41"/>
        <v>0.35500000000000032</v>
      </c>
      <c r="H90">
        <f t="shared" si="42"/>
        <v>0.39667684555053739</v>
      </c>
      <c r="I90" t="str">
        <f t="shared" si="43"/>
        <v>NO</v>
      </c>
      <c r="J90" t="str">
        <f t="shared" si="44"/>
        <v>NO</v>
      </c>
      <c r="K90" t="str">
        <f t="shared" si="45"/>
        <v>NO</v>
      </c>
      <c r="L90" t="str">
        <f t="shared" si="46"/>
        <v>NO</v>
      </c>
      <c r="M90" t="str">
        <f t="shared" si="47"/>
        <v>NO</v>
      </c>
      <c r="N90" t="str">
        <f t="shared" si="48"/>
        <v>NO</v>
      </c>
      <c r="O90" t="str">
        <f t="shared" si="49"/>
        <v>NO</v>
      </c>
      <c r="P90" t="str">
        <f t="shared" si="50"/>
        <v>NO</v>
      </c>
      <c r="Q90" t="str">
        <f t="shared" si="51"/>
        <v>NO</v>
      </c>
      <c r="R90" t="str">
        <f t="shared" si="52"/>
        <v>NO</v>
      </c>
      <c r="S90" t="str">
        <f t="shared" si="53"/>
        <v>NO</v>
      </c>
      <c r="T90" t="str">
        <f t="shared" si="54"/>
        <v>NO</v>
      </c>
      <c r="U90" t="str">
        <f t="shared" si="55"/>
        <v>NO</v>
      </c>
      <c r="V90" t="str">
        <f t="shared" si="56"/>
        <v>NO</v>
      </c>
    </row>
    <row r="91" spans="2:22" x14ac:dyDescent="0.2">
      <c r="B91">
        <v>0.60000000000000009</v>
      </c>
      <c r="C91">
        <f t="shared" si="38"/>
        <v>0.215</v>
      </c>
      <c r="D91">
        <v>0.3782505989074707</v>
      </c>
      <c r="E91">
        <f t="shared" si="39"/>
        <v>0.14822500000000008</v>
      </c>
      <c r="F91">
        <f t="shared" si="40"/>
        <v>4.9172796884895474E-2</v>
      </c>
      <c r="G91">
        <f t="shared" si="41"/>
        <v>0.38500000000000012</v>
      </c>
      <c r="H91">
        <f t="shared" si="42"/>
        <v>0.22174940109252939</v>
      </c>
      <c r="I91" t="str">
        <f t="shared" si="43"/>
        <v>NO</v>
      </c>
      <c r="J91" t="str">
        <f t="shared" si="44"/>
        <v>NO</v>
      </c>
      <c r="K91" t="str">
        <f t="shared" si="45"/>
        <v>NO</v>
      </c>
      <c r="L91" t="str">
        <f t="shared" si="46"/>
        <v>NO</v>
      </c>
      <c r="M91" t="str">
        <f t="shared" si="47"/>
        <v>NO</v>
      </c>
      <c r="N91" t="str">
        <f t="shared" si="48"/>
        <v>NO</v>
      </c>
      <c r="O91" t="str">
        <f t="shared" si="49"/>
        <v>NO</v>
      </c>
      <c r="P91" t="str">
        <f t="shared" si="50"/>
        <v>NO</v>
      </c>
      <c r="Q91" t="str">
        <f t="shared" si="51"/>
        <v>NO</v>
      </c>
      <c r="R91" t="str">
        <f t="shared" si="52"/>
        <v>YES</v>
      </c>
      <c r="S91" t="str">
        <f t="shared" si="53"/>
        <v>NO</v>
      </c>
      <c r="T91" t="str">
        <f t="shared" si="54"/>
        <v>YES</v>
      </c>
      <c r="U91" t="str">
        <f t="shared" si="55"/>
        <v>NO</v>
      </c>
      <c r="V91" t="str">
        <f t="shared" si="56"/>
        <v>YES</v>
      </c>
    </row>
    <row r="92" spans="2:22" x14ac:dyDescent="0.2">
      <c r="B92">
        <v>0.62</v>
      </c>
      <c r="C92">
        <f t="shared" si="38"/>
        <v>0.215</v>
      </c>
      <c r="D92">
        <v>0.50264918804168701</v>
      </c>
      <c r="E92">
        <f t="shared" si="39"/>
        <v>0.16402500000000003</v>
      </c>
      <c r="F92">
        <f t="shared" si="40"/>
        <v>1.3771213067275334E-2</v>
      </c>
      <c r="G92">
        <f t="shared" si="41"/>
        <v>0.40500000000000003</v>
      </c>
      <c r="H92">
        <f t="shared" si="42"/>
        <v>0.11735081195831298</v>
      </c>
      <c r="I92" t="str">
        <f t="shared" si="43"/>
        <v>NO</v>
      </c>
      <c r="J92" t="str">
        <f t="shared" si="44"/>
        <v>NO</v>
      </c>
      <c r="K92" t="str">
        <f t="shared" si="45"/>
        <v>NO</v>
      </c>
      <c r="L92" t="str">
        <f t="shared" si="46"/>
        <v>NO</v>
      </c>
      <c r="M92" t="str">
        <f t="shared" si="47"/>
        <v>NO</v>
      </c>
      <c r="N92" t="str">
        <f t="shared" si="48"/>
        <v>YES</v>
      </c>
      <c r="O92" t="str">
        <f t="shared" si="49"/>
        <v>NO</v>
      </c>
      <c r="P92" t="str">
        <f t="shared" si="50"/>
        <v>YES</v>
      </c>
      <c r="Q92" t="str">
        <f t="shared" si="51"/>
        <v>NO</v>
      </c>
      <c r="R92" t="str">
        <f t="shared" si="52"/>
        <v>YES</v>
      </c>
      <c r="S92" t="str">
        <f t="shared" si="53"/>
        <v>NO</v>
      </c>
      <c r="T92" t="str">
        <f t="shared" si="54"/>
        <v>YES</v>
      </c>
      <c r="U92" t="str">
        <f t="shared" si="55"/>
        <v>NO</v>
      </c>
      <c r="V92" t="str">
        <f t="shared" si="56"/>
        <v>YES</v>
      </c>
    </row>
    <row r="93" spans="2:22" x14ac:dyDescent="0.2">
      <c r="B93">
        <v>0.7</v>
      </c>
      <c r="C93">
        <f t="shared" si="38"/>
        <v>0.215</v>
      </c>
      <c r="D93">
        <v>0.63493978977203369</v>
      </c>
      <c r="E93">
        <f t="shared" si="39"/>
        <v>0.23522499999999999</v>
      </c>
      <c r="F93">
        <f t="shared" si="40"/>
        <v>4.2328309549071663E-3</v>
      </c>
      <c r="G93">
        <f t="shared" si="41"/>
        <v>0.48499999999999999</v>
      </c>
      <c r="H93">
        <f t="shared" si="42"/>
        <v>6.5060210227966264E-2</v>
      </c>
      <c r="I93" t="str">
        <f t="shared" si="43"/>
        <v>NO</v>
      </c>
      <c r="J93" t="str">
        <f t="shared" si="44"/>
        <v>NO</v>
      </c>
      <c r="K93" t="str">
        <f t="shared" si="45"/>
        <v>NO</v>
      </c>
      <c r="L93" t="str">
        <f t="shared" si="46"/>
        <v>YES</v>
      </c>
      <c r="M93" t="str">
        <f t="shared" si="47"/>
        <v>NO</v>
      </c>
      <c r="N93" t="str">
        <f t="shared" si="48"/>
        <v>YES</v>
      </c>
      <c r="O93" t="str">
        <f t="shared" si="49"/>
        <v>NO</v>
      </c>
      <c r="P93" t="str">
        <f t="shared" si="50"/>
        <v>YES</v>
      </c>
      <c r="Q93" t="str">
        <f t="shared" si="51"/>
        <v>NO</v>
      </c>
      <c r="R93" t="str">
        <f t="shared" si="52"/>
        <v>YES</v>
      </c>
      <c r="S93" t="str">
        <f t="shared" si="53"/>
        <v>NO</v>
      </c>
      <c r="T93" t="str">
        <f t="shared" si="54"/>
        <v>YES</v>
      </c>
      <c r="U93" t="str">
        <f t="shared" si="55"/>
        <v>NO</v>
      </c>
      <c r="V93" t="str">
        <f t="shared" si="56"/>
        <v>YES</v>
      </c>
    </row>
    <row r="94" spans="2:22" x14ac:dyDescent="0.2">
      <c r="B94">
        <v>0.73684210526315785</v>
      </c>
      <c r="C94">
        <f t="shared" si="38"/>
        <v>0.215</v>
      </c>
      <c r="D94">
        <v>5.6749045848846442E-2</v>
      </c>
      <c r="E94">
        <f t="shared" si="39"/>
        <v>0.27231918282548473</v>
      </c>
      <c r="F94">
        <f t="shared" si="40"/>
        <v>0.46252656946351811</v>
      </c>
      <c r="G94">
        <f t="shared" si="41"/>
        <v>0.52184210526315788</v>
      </c>
      <c r="H94">
        <f t="shared" si="42"/>
        <v>0.68009305941431142</v>
      </c>
      <c r="I94" t="str">
        <f t="shared" si="43"/>
        <v>NO</v>
      </c>
      <c r="J94" t="str">
        <f t="shared" si="44"/>
        <v>NO</v>
      </c>
      <c r="K94" t="str">
        <f t="shared" si="45"/>
        <v>NO</v>
      </c>
      <c r="L94" t="str">
        <f t="shared" si="46"/>
        <v>NO</v>
      </c>
      <c r="M94" t="str">
        <f t="shared" si="47"/>
        <v>NO</v>
      </c>
      <c r="N94" t="str">
        <f t="shared" si="48"/>
        <v>NO</v>
      </c>
      <c r="O94" t="str">
        <f t="shared" si="49"/>
        <v>NO</v>
      </c>
      <c r="P94" t="str">
        <f t="shared" si="50"/>
        <v>NO</v>
      </c>
      <c r="Q94" t="str">
        <f t="shared" si="51"/>
        <v>NO</v>
      </c>
      <c r="R94" t="str">
        <f t="shared" si="52"/>
        <v>NO</v>
      </c>
      <c r="S94" t="str">
        <f t="shared" si="53"/>
        <v>NO</v>
      </c>
      <c r="T94" t="str">
        <f t="shared" si="54"/>
        <v>NO</v>
      </c>
      <c r="U94" t="str">
        <f t="shared" si="55"/>
        <v>NO</v>
      </c>
      <c r="V94" t="str">
        <f t="shared" si="56"/>
        <v>NO</v>
      </c>
    </row>
    <row r="95" spans="2:22" x14ac:dyDescent="0.2">
      <c r="B95">
        <v>0.85</v>
      </c>
      <c r="C95">
        <f t="shared" si="38"/>
        <v>0.215</v>
      </c>
      <c r="D95">
        <v>0.55285161733627319</v>
      </c>
      <c r="E95">
        <f t="shared" si="39"/>
        <v>0.403225</v>
      </c>
      <c r="F95">
        <f t="shared" si="40"/>
        <v>8.829716131966861E-2</v>
      </c>
      <c r="G95">
        <f t="shared" si="41"/>
        <v>0.63500000000000001</v>
      </c>
      <c r="H95">
        <f t="shared" si="42"/>
        <v>0.29714838266372678</v>
      </c>
      <c r="I95" t="str">
        <f t="shared" si="43"/>
        <v>NO</v>
      </c>
      <c r="J95" t="str">
        <f t="shared" si="44"/>
        <v>NO</v>
      </c>
      <c r="K95" t="str">
        <f t="shared" si="45"/>
        <v>NO</v>
      </c>
      <c r="L95" t="str">
        <f t="shared" si="46"/>
        <v>NO</v>
      </c>
      <c r="M95" t="str">
        <f t="shared" si="47"/>
        <v>NO</v>
      </c>
      <c r="N95" t="str">
        <f t="shared" si="48"/>
        <v>NO</v>
      </c>
      <c r="O95" t="str">
        <f t="shared" si="49"/>
        <v>NO</v>
      </c>
      <c r="P95" t="str">
        <f t="shared" si="50"/>
        <v>NO</v>
      </c>
      <c r="Q95" t="str">
        <f t="shared" si="51"/>
        <v>NO</v>
      </c>
      <c r="R95" t="str">
        <f t="shared" si="52"/>
        <v>NO</v>
      </c>
      <c r="S95" t="str">
        <f t="shared" si="53"/>
        <v>NO</v>
      </c>
      <c r="T95" t="str">
        <f t="shared" si="54"/>
        <v>YES</v>
      </c>
      <c r="U95" t="str">
        <f t="shared" si="55"/>
        <v>NO</v>
      </c>
      <c r="V95" t="str">
        <f t="shared" si="56"/>
        <v>YES</v>
      </c>
    </row>
    <row r="96" spans="2:22" x14ac:dyDescent="0.2">
      <c r="B96">
        <v>0.8500000000000002</v>
      </c>
      <c r="C96">
        <f t="shared" si="38"/>
        <v>0.215</v>
      </c>
      <c r="D96">
        <v>0.15726244449615481</v>
      </c>
      <c r="E96">
        <f t="shared" si="39"/>
        <v>0.40322500000000028</v>
      </c>
      <c r="F96">
        <f t="shared" si="40"/>
        <v>0.47988532080544333</v>
      </c>
      <c r="G96">
        <f t="shared" si="41"/>
        <v>0.63500000000000023</v>
      </c>
      <c r="H96">
        <f t="shared" si="42"/>
        <v>0.69273755550384541</v>
      </c>
      <c r="I96" t="str">
        <f t="shared" si="43"/>
        <v>NO</v>
      </c>
      <c r="J96" t="str">
        <f t="shared" si="44"/>
        <v>NO</v>
      </c>
      <c r="K96" t="str">
        <f t="shared" si="45"/>
        <v>NO</v>
      </c>
      <c r="L96" t="str">
        <f t="shared" si="46"/>
        <v>NO</v>
      </c>
      <c r="M96" t="str">
        <f t="shared" si="47"/>
        <v>NO</v>
      </c>
      <c r="N96" t="str">
        <f t="shared" si="48"/>
        <v>NO</v>
      </c>
      <c r="O96" t="str">
        <f t="shared" si="49"/>
        <v>NO</v>
      </c>
      <c r="P96" t="str">
        <f t="shared" si="50"/>
        <v>NO</v>
      </c>
      <c r="Q96" t="str">
        <f t="shared" si="51"/>
        <v>NO</v>
      </c>
      <c r="R96" t="str">
        <f t="shared" si="52"/>
        <v>NO</v>
      </c>
      <c r="S96" t="str">
        <f t="shared" si="53"/>
        <v>NO</v>
      </c>
      <c r="T96" t="str">
        <f t="shared" si="54"/>
        <v>NO</v>
      </c>
      <c r="U96" t="str">
        <f t="shared" si="55"/>
        <v>NO</v>
      </c>
      <c r="V96" t="str">
        <f t="shared" si="56"/>
        <v>NO</v>
      </c>
    </row>
    <row r="97" spans="2:22" x14ac:dyDescent="0.2">
      <c r="B97">
        <v>0.94871794871794868</v>
      </c>
      <c r="C97">
        <f t="shared" si="38"/>
        <v>0.215</v>
      </c>
      <c r="D97">
        <v>0.27247339487075811</v>
      </c>
      <c r="E97">
        <f t="shared" si="39"/>
        <v>0.53834202827087441</v>
      </c>
      <c r="F97">
        <f t="shared" si="40"/>
        <v>0.4573066966079859</v>
      </c>
      <c r="G97">
        <f t="shared" si="41"/>
        <v>0.73371794871794871</v>
      </c>
      <c r="H97">
        <f t="shared" si="42"/>
        <v>0.67624455384719062</v>
      </c>
      <c r="I97" t="str">
        <f t="shared" si="43"/>
        <v>NO</v>
      </c>
      <c r="J97" t="str">
        <f t="shared" si="44"/>
        <v>NO</v>
      </c>
      <c r="K97" t="str">
        <f t="shared" si="45"/>
        <v>NO</v>
      </c>
      <c r="L97" t="str">
        <f t="shared" si="46"/>
        <v>NO</v>
      </c>
      <c r="M97" t="str">
        <f t="shared" si="47"/>
        <v>NO</v>
      </c>
      <c r="N97" t="str">
        <f t="shared" si="48"/>
        <v>NO</v>
      </c>
      <c r="O97" t="str">
        <f t="shared" si="49"/>
        <v>NO</v>
      </c>
      <c r="P97" t="str">
        <f t="shared" si="50"/>
        <v>NO</v>
      </c>
      <c r="Q97" t="str">
        <f t="shared" si="51"/>
        <v>NO</v>
      </c>
      <c r="R97" t="str">
        <f t="shared" si="52"/>
        <v>NO</v>
      </c>
      <c r="S97" t="str">
        <f t="shared" si="53"/>
        <v>NO</v>
      </c>
      <c r="T97" t="str">
        <f t="shared" si="54"/>
        <v>NO</v>
      </c>
      <c r="U97" t="str">
        <f t="shared" si="55"/>
        <v>NO</v>
      </c>
      <c r="V97" t="str">
        <f t="shared" si="56"/>
        <v>NO</v>
      </c>
    </row>
    <row r="98" spans="2:22" x14ac:dyDescent="0.2">
      <c r="B98">
        <v>0.95</v>
      </c>
      <c r="C98">
        <f t="shared" ref="C98:C107" si="57">21.5%</f>
        <v>0.215</v>
      </c>
      <c r="D98">
        <v>0.97265434265136719</v>
      </c>
      <c r="E98">
        <f t="shared" ref="E98:E107" si="58">(B98-C98)^2</f>
        <v>0.54022499999999996</v>
      </c>
      <c r="F98">
        <f t="shared" ref="F98:F107" si="59">(B98-D98)^2</f>
        <v>5.1321924096555652E-4</v>
      </c>
      <c r="G98">
        <f t="shared" ref="G98:G107" si="60">ABS(B98-C98)</f>
        <v>0.73499999999999999</v>
      </c>
      <c r="H98">
        <f t="shared" ref="H98:H107" si="61">ABS(B98-D98)</f>
        <v>2.2654342651367232E-2</v>
      </c>
      <c r="I98" t="str">
        <f t="shared" ref="I98:I107" si="62">IF(G98&lt;0.05,"YES","NO")</f>
        <v>NO</v>
      </c>
      <c r="J98" t="str">
        <f t="shared" ref="J98:J107" si="63">IF(H98&lt;0.05,"YES","NO")</f>
        <v>YES</v>
      </c>
      <c r="K98" t="str">
        <f t="shared" ref="K98:K107" si="64">IF(G98&lt;0.1,"YES","NO")</f>
        <v>NO</v>
      </c>
      <c r="L98" t="str">
        <f t="shared" ref="L98:L107" si="65">IF(H98&lt;0.1,"YES","NO")</f>
        <v>YES</v>
      </c>
      <c r="M98" t="str">
        <f t="shared" ref="M98:M107" si="66">IF(G98&lt;0.15,"YES","NO")</f>
        <v>NO</v>
      </c>
      <c r="N98" t="str">
        <f t="shared" ref="N98:N107" si="67">IF(H98&lt;0.15,"YES","NO")</f>
        <v>YES</v>
      </c>
      <c r="O98" t="str">
        <f t="shared" ref="O98:O107" si="68">IF(G98&lt;0.2,"YES","NO")</f>
        <v>NO</v>
      </c>
      <c r="P98" t="str">
        <f t="shared" ref="P98:P107" si="69">IF(H98&lt;0.2,"YES","NO")</f>
        <v>YES</v>
      </c>
      <c r="Q98" t="str">
        <f t="shared" ref="Q98:Q107" si="70">IF(G98&lt;0.25,"YES","NO")</f>
        <v>NO</v>
      </c>
      <c r="R98" t="str">
        <f t="shared" ref="R98:R107" si="71">IF(H98&lt;0.25,"YES","NO")</f>
        <v>YES</v>
      </c>
      <c r="S98" t="str">
        <f t="shared" ref="S98:S107" si="72">IF(G98&lt;0.3,"YES","NO")</f>
        <v>NO</v>
      </c>
      <c r="T98" t="str">
        <f t="shared" ref="T98:T107" si="73">IF(H98&lt;0.3,"YES","NO")</f>
        <v>YES</v>
      </c>
      <c r="U98" t="str">
        <f t="shared" ref="U98:U107" si="74">IF(G98&lt;0.35,"YES","NO")</f>
        <v>NO</v>
      </c>
      <c r="V98" t="str">
        <f t="shared" ref="V98:V107" si="75">IF(H98&lt;0.35,"YES","NO")</f>
        <v>YES</v>
      </c>
    </row>
    <row r="99" spans="2:22" x14ac:dyDescent="0.2">
      <c r="B99">
        <v>0.97138314785373603</v>
      </c>
      <c r="C99">
        <f t="shared" si="57"/>
        <v>0.215</v>
      </c>
      <c r="D99">
        <v>0.37922394275665278</v>
      </c>
      <c r="E99">
        <f t="shared" si="58"/>
        <v>0.57211546635712673</v>
      </c>
      <c r="F99">
        <f t="shared" si="59"/>
        <v>0.35065252418120946</v>
      </c>
      <c r="G99">
        <f t="shared" si="60"/>
        <v>0.75638314785373606</v>
      </c>
      <c r="H99">
        <f t="shared" si="61"/>
        <v>0.5921592050970832</v>
      </c>
      <c r="I99" t="str">
        <f t="shared" si="62"/>
        <v>NO</v>
      </c>
      <c r="J99" t="str">
        <f t="shared" si="63"/>
        <v>NO</v>
      </c>
      <c r="K99" t="str">
        <f t="shared" si="64"/>
        <v>NO</v>
      </c>
      <c r="L99" t="str">
        <f t="shared" si="65"/>
        <v>NO</v>
      </c>
      <c r="M99" t="str">
        <f t="shared" si="66"/>
        <v>NO</v>
      </c>
      <c r="N99" t="str">
        <f t="shared" si="67"/>
        <v>NO</v>
      </c>
      <c r="O99" t="str">
        <f t="shared" si="68"/>
        <v>NO</v>
      </c>
      <c r="P99" t="str">
        <f t="shared" si="69"/>
        <v>NO</v>
      </c>
      <c r="Q99" t="str">
        <f t="shared" si="70"/>
        <v>NO</v>
      </c>
      <c r="R99" t="str">
        <f t="shared" si="71"/>
        <v>NO</v>
      </c>
      <c r="S99" t="str">
        <f t="shared" si="72"/>
        <v>NO</v>
      </c>
      <c r="T99" t="str">
        <f t="shared" si="73"/>
        <v>NO</v>
      </c>
      <c r="U99" t="str">
        <f t="shared" si="74"/>
        <v>NO</v>
      </c>
      <c r="V99" t="str">
        <f t="shared" si="75"/>
        <v>NO</v>
      </c>
    </row>
    <row r="100" spans="2:22" x14ac:dyDescent="0.2">
      <c r="B100">
        <v>0.98</v>
      </c>
      <c r="C100">
        <f t="shared" si="57"/>
        <v>0.215</v>
      </c>
      <c r="D100">
        <v>0.50657975673675537</v>
      </c>
      <c r="E100">
        <f t="shared" si="58"/>
        <v>0.585225</v>
      </c>
      <c r="F100">
        <f t="shared" si="59"/>
        <v>0.22412672673142969</v>
      </c>
      <c r="G100">
        <f t="shared" si="60"/>
        <v>0.76500000000000001</v>
      </c>
      <c r="H100">
        <f t="shared" si="61"/>
        <v>0.47342024326324461</v>
      </c>
      <c r="I100" t="str">
        <f t="shared" si="62"/>
        <v>NO</v>
      </c>
      <c r="J100" t="str">
        <f t="shared" si="63"/>
        <v>NO</v>
      </c>
      <c r="K100" t="str">
        <f t="shared" si="64"/>
        <v>NO</v>
      </c>
      <c r="L100" t="str">
        <f t="shared" si="65"/>
        <v>NO</v>
      </c>
      <c r="M100" t="str">
        <f t="shared" si="66"/>
        <v>NO</v>
      </c>
      <c r="N100" t="str">
        <f t="shared" si="67"/>
        <v>NO</v>
      </c>
      <c r="O100" t="str">
        <f t="shared" si="68"/>
        <v>NO</v>
      </c>
      <c r="P100" t="str">
        <f t="shared" si="69"/>
        <v>NO</v>
      </c>
      <c r="Q100" t="str">
        <f t="shared" si="70"/>
        <v>NO</v>
      </c>
      <c r="R100" t="str">
        <f t="shared" si="71"/>
        <v>NO</v>
      </c>
      <c r="S100" t="str">
        <f t="shared" si="72"/>
        <v>NO</v>
      </c>
      <c r="T100" t="str">
        <f t="shared" si="73"/>
        <v>NO</v>
      </c>
      <c r="U100" t="str">
        <f t="shared" si="74"/>
        <v>NO</v>
      </c>
      <c r="V100" t="str">
        <f t="shared" si="75"/>
        <v>NO</v>
      </c>
    </row>
    <row r="101" spans="2:22" x14ac:dyDescent="0.2">
      <c r="B101">
        <v>1.166666666666667</v>
      </c>
      <c r="C101">
        <f t="shared" si="57"/>
        <v>0.215</v>
      </c>
      <c r="D101">
        <v>0.49263918399810791</v>
      </c>
      <c r="E101">
        <f t="shared" si="58"/>
        <v>0.90566944444444508</v>
      </c>
      <c r="F101">
        <f t="shared" si="59"/>
        <v>0.45431304739251466</v>
      </c>
      <c r="G101">
        <f t="shared" si="60"/>
        <v>0.95166666666666699</v>
      </c>
      <c r="H101">
        <f t="shared" si="61"/>
        <v>0.67402748266855905</v>
      </c>
      <c r="I101" t="str">
        <f t="shared" si="62"/>
        <v>NO</v>
      </c>
      <c r="J101" t="str">
        <f t="shared" si="63"/>
        <v>NO</v>
      </c>
      <c r="K101" t="str">
        <f t="shared" si="64"/>
        <v>NO</v>
      </c>
      <c r="L101" t="str">
        <f t="shared" si="65"/>
        <v>NO</v>
      </c>
      <c r="M101" t="str">
        <f t="shared" si="66"/>
        <v>NO</v>
      </c>
      <c r="N101" t="str">
        <f t="shared" si="67"/>
        <v>NO</v>
      </c>
      <c r="O101" t="str">
        <f t="shared" si="68"/>
        <v>NO</v>
      </c>
      <c r="P101" t="str">
        <f t="shared" si="69"/>
        <v>NO</v>
      </c>
      <c r="Q101" t="str">
        <f t="shared" si="70"/>
        <v>NO</v>
      </c>
      <c r="R101" t="str">
        <f t="shared" si="71"/>
        <v>NO</v>
      </c>
      <c r="S101" t="str">
        <f t="shared" si="72"/>
        <v>NO</v>
      </c>
      <c r="T101" t="str">
        <f t="shared" si="73"/>
        <v>NO</v>
      </c>
      <c r="U101" t="str">
        <f t="shared" si="74"/>
        <v>NO</v>
      </c>
      <c r="V101" t="str">
        <f t="shared" si="75"/>
        <v>NO</v>
      </c>
    </row>
    <row r="102" spans="2:22" x14ac:dyDescent="0.2">
      <c r="B102">
        <v>1.32</v>
      </c>
      <c r="C102">
        <f t="shared" si="57"/>
        <v>0.215</v>
      </c>
      <c r="D102">
        <v>0.99001133441925049</v>
      </c>
      <c r="E102">
        <f t="shared" si="58"/>
        <v>1.221025</v>
      </c>
      <c r="F102">
        <f t="shared" si="59"/>
        <v>0.10889251941176378</v>
      </c>
      <c r="G102">
        <f t="shared" si="60"/>
        <v>1.105</v>
      </c>
      <c r="H102">
        <f t="shared" si="61"/>
        <v>0.32998866558074957</v>
      </c>
      <c r="I102" t="str">
        <f t="shared" si="62"/>
        <v>NO</v>
      </c>
      <c r="J102" t="str">
        <f t="shared" si="63"/>
        <v>NO</v>
      </c>
      <c r="K102" t="str">
        <f t="shared" si="64"/>
        <v>NO</v>
      </c>
      <c r="L102" t="str">
        <f t="shared" si="65"/>
        <v>NO</v>
      </c>
      <c r="M102" t="str">
        <f t="shared" si="66"/>
        <v>NO</v>
      </c>
      <c r="N102" t="str">
        <f t="shared" si="67"/>
        <v>NO</v>
      </c>
      <c r="O102" t="str">
        <f t="shared" si="68"/>
        <v>NO</v>
      </c>
      <c r="P102" t="str">
        <f t="shared" si="69"/>
        <v>NO</v>
      </c>
      <c r="Q102" t="str">
        <f t="shared" si="70"/>
        <v>NO</v>
      </c>
      <c r="R102" t="str">
        <f t="shared" si="71"/>
        <v>NO</v>
      </c>
      <c r="S102" t="str">
        <f t="shared" si="72"/>
        <v>NO</v>
      </c>
      <c r="T102" t="str">
        <f t="shared" si="73"/>
        <v>NO</v>
      </c>
      <c r="U102" t="str">
        <f t="shared" si="74"/>
        <v>NO</v>
      </c>
      <c r="V102" t="str">
        <f t="shared" si="75"/>
        <v>YES</v>
      </c>
    </row>
    <row r="103" spans="2:22" x14ac:dyDescent="0.2">
      <c r="B103">
        <v>1.35</v>
      </c>
      <c r="C103">
        <f t="shared" si="57"/>
        <v>0.215</v>
      </c>
      <c r="D103">
        <v>0.95818561315536499</v>
      </c>
      <c r="E103">
        <f t="shared" si="58"/>
        <v>1.288225</v>
      </c>
      <c r="F103">
        <f t="shared" si="59"/>
        <v>0.15351851373843736</v>
      </c>
      <c r="G103">
        <f t="shared" si="60"/>
        <v>1.135</v>
      </c>
      <c r="H103">
        <f t="shared" si="61"/>
        <v>0.3918143868446351</v>
      </c>
      <c r="I103" t="str">
        <f t="shared" si="62"/>
        <v>NO</v>
      </c>
      <c r="J103" t="str">
        <f t="shared" si="63"/>
        <v>NO</v>
      </c>
      <c r="K103" t="str">
        <f t="shared" si="64"/>
        <v>NO</v>
      </c>
      <c r="L103" t="str">
        <f t="shared" si="65"/>
        <v>NO</v>
      </c>
      <c r="M103" t="str">
        <f t="shared" si="66"/>
        <v>NO</v>
      </c>
      <c r="N103" t="str">
        <f t="shared" si="67"/>
        <v>NO</v>
      </c>
      <c r="O103" t="str">
        <f t="shared" si="68"/>
        <v>NO</v>
      </c>
      <c r="P103" t="str">
        <f t="shared" si="69"/>
        <v>NO</v>
      </c>
      <c r="Q103" t="str">
        <f t="shared" si="70"/>
        <v>NO</v>
      </c>
      <c r="R103" t="str">
        <f t="shared" si="71"/>
        <v>NO</v>
      </c>
      <c r="S103" t="str">
        <f t="shared" si="72"/>
        <v>NO</v>
      </c>
      <c r="T103" t="str">
        <f t="shared" si="73"/>
        <v>NO</v>
      </c>
      <c r="U103" t="str">
        <f t="shared" si="74"/>
        <v>NO</v>
      </c>
      <c r="V103" t="str">
        <f t="shared" si="75"/>
        <v>NO</v>
      </c>
    </row>
    <row r="104" spans="2:22" x14ac:dyDescent="0.2">
      <c r="B104">
        <v>1.35</v>
      </c>
      <c r="C104">
        <f t="shared" si="57"/>
        <v>0.215</v>
      </c>
      <c r="D104">
        <v>0.53788501024246216</v>
      </c>
      <c r="E104">
        <f t="shared" si="58"/>
        <v>1.288225</v>
      </c>
      <c r="F104">
        <f t="shared" si="59"/>
        <v>0.65953075658888594</v>
      </c>
      <c r="G104">
        <f t="shared" si="60"/>
        <v>1.135</v>
      </c>
      <c r="H104">
        <f t="shared" si="61"/>
        <v>0.81211498975753793</v>
      </c>
      <c r="I104" t="str">
        <f t="shared" si="62"/>
        <v>NO</v>
      </c>
      <c r="J104" t="str">
        <f t="shared" si="63"/>
        <v>NO</v>
      </c>
      <c r="K104" t="str">
        <f t="shared" si="64"/>
        <v>NO</v>
      </c>
      <c r="L104" t="str">
        <f t="shared" si="65"/>
        <v>NO</v>
      </c>
      <c r="M104" t="str">
        <f t="shared" si="66"/>
        <v>NO</v>
      </c>
      <c r="N104" t="str">
        <f t="shared" si="67"/>
        <v>NO</v>
      </c>
      <c r="O104" t="str">
        <f t="shared" si="68"/>
        <v>NO</v>
      </c>
      <c r="P104" t="str">
        <f t="shared" si="69"/>
        <v>NO</v>
      </c>
      <c r="Q104" t="str">
        <f t="shared" si="70"/>
        <v>NO</v>
      </c>
      <c r="R104" t="str">
        <f t="shared" si="71"/>
        <v>NO</v>
      </c>
      <c r="S104" t="str">
        <f t="shared" si="72"/>
        <v>NO</v>
      </c>
      <c r="T104" t="str">
        <f t="shared" si="73"/>
        <v>NO</v>
      </c>
      <c r="U104" t="str">
        <f t="shared" si="74"/>
        <v>NO</v>
      </c>
      <c r="V104" t="str">
        <f t="shared" si="75"/>
        <v>NO</v>
      </c>
    </row>
    <row r="105" spans="2:22" x14ac:dyDescent="0.2">
      <c r="B105">
        <v>1.55</v>
      </c>
      <c r="C105">
        <f t="shared" si="57"/>
        <v>0.215</v>
      </c>
      <c r="D105">
        <v>0.50501400232315063</v>
      </c>
      <c r="E105">
        <f t="shared" si="58"/>
        <v>1.7822249999999999</v>
      </c>
      <c r="F105">
        <f t="shared" si="59"/>
        <v>1.0919957353406804</v>
      </c>
      <c r="G105">
        <f t="shared" si="60"/>
        <v>1.335</v>
      </c>
      <c r="H105">
        <f t="shared" si="61"/>
        <v>1.0449859976768494</v>
      </c>
      <c r="I105" t="str">
        <f t="shared" si="62"/>
        <v>NO</v>
      </c>
      <c r="J105" t="str">
        <f t="shared" si="63"/>
        <v>NO</v>
      </c>
      <c r="K105" t="str">
        <f t="shared" si="64"/>
        <v>NO</v>
      </c>
      <c r="L105" t="str">
        <f t="shared" si="65"/>
        <v>NO</v>
      </c>
      <c r="M105" t="str">
        <f t="shared" si="66"/>
        <v>NO</v>
      </c>
      <c r="N105" t="str">
        <f t="shared" si="67"/>
        <v>NO</v>
      </c>
      <c r="O105" t="str">
        <f t="shared" si="68"/>
        <v>NO</v>
      </c>
      <c r="P105" t="str">
        <f t="shared" si="69"/>
        <v>NO</v>
      </c>
      <c r="Q105" t="str">
        <f t="shared" si="70"/>
        <v>NO</v>
      </c>
      <c r="R105" t="str">
        <f t="shared" si="71"/>
        <v>NO</v>
      </c>
      <c r="S105" t="str">
        <f t="shared" si="72"/>
        <v>NO</v>
      </c>
      <c r="T105" t="str">
        <f t="shared" si="73"/>
        <v>NO</v>
      </c>
      <c r="U105" t="str">
        <f t="shared" si="74"/>
        <v>NO</v>
      </c>
      <c r="V105" t="str">
        <f t="shared" si="75"/>
        <v>NO</v>
      </c>
    </row>
    <row r="106" spans="2:22" x14ac:dyDescent="0.2">
      <c r="B106">
        <v>1.8</v>
      </c>
      <c r="C106">
        <f t="shared" si="57"/>
        <v>0.215</v>
      </c>
      <c r="D106">
        <v>0.31022012233734131</v>
      </c>
      <c r="E106">
        <f t="shared" si="58"/>
        <v>2.5122249999999999</v>
      </c>
      <c r="F106">
        <f t="shared" si="59"/>
        <v>2.2194440838885665</v>
      </c>
      <c r="G106">
        <f t="shared" si="60"/>
        <v>1.585</v>
      </c>
      <c r="H106">
        <f t="shared" si="61"/>
        <v>1.4897798776626587</v>
      </c>
      <c r="I106" t="str">
        <f t="shared" si="62"/>
        <v>NO</v>
      </c>
      <c r="J106" t="str">
        <f t="shared" si="63"/>
        <v>NO</v>
      </c>
      <c r="K106" t="str">
        <f t="shared" si="64"/>
        <v>NO</v>
      </c>
      <c r="L106" t="str">
        <f t="shared" si="65"/>
        <v>NO</v>
      </c>
      <c r="M106" t="str">
        <f t="shared" si="66"/>
        <v>NO</v>
      </c>
      <c r="N106" t="str">
        <f t="shared" si="67"/>
        <v>NO</v>
      </c>
      <c r="O106" t="str">
        <f t="shared" si="68"/>
        <v>NO</v>
      </c>
      <c r="P106" t="str">
        <f t="shared" si="69"/>
        <v>NO</v>
      </c>
      <c r="Q106" t="str">
        <f t="shared" si="70"/>
        <v>NO</v>
      </c>
      <c r="R106" t="str">
        <f t="shared" si="71"/>
        <v>NO</v>
      </c>
      <c r="S106" t="str">
        <f t="shared" si="72"/>
        <v>NO</v>
      </c>
      <c r="T106" t="str">
        <f t="shared" si="73"/>
        <v>NO</v>
      </c>
      <c r="U106" t="str">
        <f t="shared" si="74"/>
        <v>NO</v>
      </c>
      <c r="V106" t="str">
        <f t="shared" si="75"/>
        <v>NO</v>
      </c>
    </row>
    <row r="107" spans="2:22" x14ac:dyDescent="0.2">
      <c r="B107">
        <v>2.680000000000001</v>
      </c>
      <c r="C107">
        <f t="shared" si="57"/>
        <v>0.215</v>
      </c>
      <c r="D107">
        <v>0.99803566932678223</v>
      </c>
      <c r="E107">
        <f t="shared" si="58"/>
        <v>6.0762250000000062</v>
      </c>
      <c r="F107">
        <f t="shared" si="59"/>
        <v>2.8290040096570088</v>
      </c>
      <c r="G107">
        <f t="shared" si="60"/>
        <v>2.4650000000000012</v>
      </c>
      <c r="H107">
        <f t="shared" si="61"/>
        <v>1.6819643306732188</v>
      </c>
      <c r="I107" t="str">
        <f t="shared" si="62"/>
        <v>NO</v>
      </c>
      <c r="J107" t="str">
        <f t="shared" si="63"/>
        <v>NO</v>
      </c>
      <c r="K107" t="str">
        <f t="shared" si="64"/>
        <v>NO</v>
      </c>
      <c r="L107" t="str">
        <f t="shared" si="65"/>
        <v>NO</v>
      </c>
      <c r="M107" t="str">
        <f t="shared" si="66"/>
        <v>NO</v>
      </c>
      <c r="N107" t="str">
        <f t="shared" si="67"/>
        <v>NO</v>
      </c>
      <c r="O107" t="str">
        <f t="shared" si="68"/>
        <v>NO</v>
      </c>
      <c r="P107" t="str">
        <f t="shared" si="69"/>
        <v>NO</v>
      </c>
      <c r="Q107" t="str">
        <f t="shared" si="70"/>
        <v>NO</v>
      </c>
      <c r="R107" t="str">
        <f t="shared" si="71"/>
        <v>NO</v>
      </c>
      <c r="S107" t="str">
        <f t="shared" si="72"/>
        <v>NO</v>
      </c>
      <c r="T107" t="str">
        <f t="shared" si="73"/>
        <v>NO</v>
      </c>
      <c r="U107" t="str">
        <f t="shared" si="74"/>
        <v>NO</v>
      </c>
      <c r="V107" t="str">
        <f t="shared" si="75"/>
        <v>NO</v>
      </c>
    </row>
    <row r="110" spans="2:22" x14ac:dyDescent="0.2">
      <c r="C110">
        <f>CORREL(B2:B107,C2:C107)</f>
        <v>-1.1526500098698518E-16</v>
      </c>
      <c r="D110">
        <f>CORREL(B2:B107,D2:D107)</f>
        <v>0.47243938344342318</v>
      </c>
      <c r="E110" s="2">
        <f>AVERAGE(E2:E107)</f>
        <v>0.20290958350060365</v>
      </c>
      <c r="F110" s="2">
        <f>AVERAGE(F2:F107)</f>
        <v>0.15544762585911315</v>
      </c>
      <c r="I110">
        <f>COUNTIFS(I2:I107,"YES")</f>
        <v>12</v>
      </c>
      <c r="J110">
        <f t="shared" ref="J110:V110" si="76">COUNTIFS(J2:J107,"YES")</f>
        <v>28</v>
      </c>
      <c r="K110">
        <f t="shared" si="76"/>
        <v>25</v>
      </c>
      <c r="L110">
        <f t="shared" si="76"/>
        <v>38</v>
      </c>
      <c r="M110">
        <f t="shared" si="76"/>
        <v>42</v>
      </c>
      <c r="N110">
        <f t="shared" si="76"/>
        <v>49</v>
      </c>
      <c r="O110">
        <f t="shared" si="76"/>
        <v>57</v>
      </c>
      <c r="P110">
        <f t="shared" si="76"/>
        <v>58</v>
      </c>
      <c r="Q110">
        <f t="shared" si="76"/>
        <v>83</v>
      </c>
      <c r="R110">
        <f t="shared" si="76"/>
        <v>63</v>
      </c>
      <c r="S110">
        <f t="shared" si="76"/>
        <v>87</v>
      </c>
      <c r="T110">
        <f t="shared" si="76"/>
        <v>68</v>
      </c>
      <c r="U110">
        <f t="shared" si="76"/>
        <v>88</v>
      </c>
      <c r="V110">
        <f t="shared" si="76"/>
        <v>76</v>
      </c>
    </row>
    <row r="111" spans="2:22" x14ac:dyDescent="0.2">
      <c r="I111">
        <f>COUNT(H2:H107)</f>
        <v>106</v>
      </c>
    </row>
    <row r="112" spans="2:22" x14ac:dyDescent="0.2">
      <c r="I112" s="2">
        <f>I110/$I$111</f>
        <v>0.11320754716981132</v>
      </c>
      <c r="J112" s="2">
        <f t="shared" ref="J112:V112" si="77">J110/$I$111</f>
        <v>0.26415094339622641</v>
      </c>
      <c r="K112" s="2">
        <f t="shared" si="77"/>
        <v>0.23584905660377359</v>
      </c>
      <c r="L112" s="2">
        <f t="shared" si="77"/>
        <v>0.35849056603773582</v>
      </c>
      <c r="M112" s="2">
        <f t="shared" si="77"/>
        <v>0.39622641509433965</v>
      </c>
      <c r="N112" s="2">
        <f t="shared" si="77"/>
        <v>0.46226415094339623</v>
      </c>
      <c r="O112" s="2">
        <f t="shared" si="77"/>
        <v>0.53773584905660377</v>
      </c>
      <c r="P112" s="2">
        <f t="shared" si="77"/>
        <v>0.54716981132075471</v>
      </c>
      <c r="Q112" s="2">
        <f t="shared" si="77"/>
        <v>0.78301886792452835</v>
      </c>
      <c r="R112" s="2">
        <f t="shared" si="77"/>
        <v>0.59433962264150941</v>
      </c>
      <c r="S112" s="2">
        <f t="shared" si="77"/>
        <v>0.82075471698113212</v>
      </c>
      <c r="T112" s="2">
        <f t="shared" si="77"/>
        <v>0.64150943396226412</v>
      </c>
      <c r="U112" s="2">
        <f t="shared" si="77"/>
        <v>0.83018867924528306</v>
      </c>
      <c r="V112" s="2">
        <f t="shared" si="77"/>
        <v>0.71698113207547165</v>
      </c>
    </row>
  </sheetData>
  <autoFilter ref="B1:V1" xr:uid="{328AA5DF-32F5-AB47-8620-C6A1C4175005}">
    <sortState xmlns:xlrd2="http://schemas.microsoft.com/office/spreadsheetml/2017/richdata2" ref="B2:V107">
      <sortCondition ref="B1:B10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A077-C005-2749-9AD3-F1CAA53250C2}">
  <dimension ref="B1:AM112"/>
  <sheetViews>
    <sheetView topLeftCell="AJ1" zoomScale="106" workbookViewId="0">
      <selection activeCell="D113" sqref="D113"/>
    </sheetView>
  </sheetViews>
  <sheetFormatPr baseColWidth="10" defaultRowHeight="15" x14ac:dyDescent="0.2"/>
  <cols>
    <col min="2" max="2" width="15.83203125" customWidth="1"/>
    <col min="3" max="3" width="12.33203125" bestFit="1" customWidth="1"/>
    <col min="4" max="4" width="15.83203125" customWidth="1"/>
    <col min="9" max="9" width="10.83203125" style="5"/>
    <col min="10" max="10" width="10.83203125" style="7"/>
    <col min="11" max="11" width="10.83203125" style="5"/>
    <col min="12" max="12" width="10.83203125" style="7"/>
    <col min="13" max="13" width="10.83203125" style="5"/>
    <col min="14" max="14" width="10.83203125" style="7"/>
    <col min="15" max="15" width="10.83203125" style="5"/>
    <col min="16" max="16" width="10.83203125" style="7"/>
    <col min="17" max="17" width="10.83203125" style="5"/>
    <col min="18" max="18" width="10.83203125" style="7"/>
    <col min="19" max="19" width="10.83203125" style="5"/>
    <col min="20" max="20" width="10.83203125" style="7"/>
    <col min="21" max="21" width="10.83203125" style="5"/>
    <col min="22" max="22" width="10.83203125" style="7"/>
    <col min="23" max="23" width="10.83203125" style="5"/>
    <col min="24" max="24" width="10.83203125" style="7"/>
    <col min="25" max="25" width="10.83203125" style="5"/>
    <col min="26" max="26" width="10.83203125" style="7"/>
    <col min="27" max="27" width="10.83203125" style="5"/>
    <col min="28" max="28" width="10.83203125" style="7"/>
    <col min="29" max="29" width="10.83203125" style="5"/>
    <col min="30" max="30" width="10.83203125" style="7"/>
    <col min="31" max="31" width="10.83203125" style="5"/>
    <col min="32" max="32" width="10.83203125" style="7"/>
    <col min="33" max="33" width="10.83203125" style="5"/>
    <col min="34" max="34" width="10.83203125" style="7"/>
    <col min="35" max="35" width="10.83203125" style="5"/>
    <col min="36" max="36" width="10.83203125" style="7"/>
  </cols>
  <sheetData>
    <row r="1" spans="2:39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s="5" t="s">
        <v>115</v>
      </c>
      <c r="J1" s="7" t="s">
        <v>116</v>
      </c>
      <c r="K1" s="5" t="s">
        <v>117</v>
      </c>
      <c r="L1" s="7" t="s">
        <v>118</v>
      </c>
      <c r="M1" s="5" t="s">
        <v>119</v>
      </c>
      <c r="N1" s="7" t="s">
        <v>120</v>
      </c>
      <c r="O1" s="5" t="s">
        <v>121</v>
      </c>
      <c r="P1" s="7" t="s">
        <v>122</v>
      </c>
      <c r="Q1" s="5" t="s">
        <v>123</v>
      </c>
      <c r="R1" s="7" t="s">
        <v>124</v>
      </c>
      <c r="S1" s="5" t="s">
        <v>125</v>
      </c>
      <c r="T1" s="7" t="s">
        <v>126</v>
      </c>
      <c r="U1" s="5" t="s">
        <v>127</v>
      </c>
      <c r="V1" s="7" t="s">
        <v>128</v>
      </c>
      <c r="W1" s="5" t="s">
        <v>142</v>
      </c>
      <c r="X1" s="7" t="s">
        <v>141</v>
      </c>
      <c r="Y1" s="5" t="s">
        <v>140</v>
      </c>
      <c r="Z1" s="7" t="s">
        <v>139</v>
      </c>
      <c r="AA1" s="5" t="s">
        <v>138</v>
      </c>
      <c r="AB1" s="7" t="s">
        <v>137</v>
      </c>
      <c r="AC1" s="5" t="s">
        <v>136</v>
      </c>
      <c r="AD1" s="7" t="s">
        <v>135</v>
      </c>
      <c r="AE1" s="5" t="s">
        <v>134</v>
      </c>
      <c r="AF1" s="7" t="s">
        <v>133</v>
      </c>
      <c r="AG1" s="5" t="s">
        <v>132</v>
      </c>
      <c r="AH1" s="7" t="s">
        <v>131</v>
      </c>
      <c r="AI1" s="5" t="s">
        <v>129</v>
      </c>
      <c r="AJ1" s="7" t="s">
        <v>130</v>
      </c>
      <c r="AK1" s="5" t="s">
        <v>144</v>
      </c>
      <c r="AL1" t="s">
        <v>114</v>
      </c>
      <c r="AM1" t="s">
        <v>143</v>
      </c>
    </row>
    <row r="2" spans="2:39" x14ac:dyDescent="0.2">
      <c r="B2" s="2">
        <v>-0.1290322580645161</v>
      </c>
      <c r="C2" s="2">
        <f t="shared" ref="C2:C33" si="0">21.5%</f>
        <v>0.215</v>
      </c>
      <c r="D2" s="2">
        <v>6.0919959098100662E-2</v>
      </c>
      <c r="E2">
        <f t="shared" ref="E2:E33" si="1">(B2-C2)^2</f>
        <v>0.1183581945889698</v>
      </c>
      <c r="F2">
        <f t="shared" ref="F2:F33" si="2">(B2-D2)^2</f>
        <v>3.6081844804993921E-2</v>
      </c>
      <c r="G2">
        <f t="shared" ref="G2:G33" si="3">ABS(B2-C2)</f>
        <v>0.34403225806451609</v>
      </c>
      <c r="H2">
        <f t="shared" ref="H2:H33" si="4">ABS(B2-D2)</f>
        <v>0.18995221716261676</v>
      </c>
      <c r="I2" s="5" t="str">
        <f t="shared" ref="I2:I33" si="5">IF(G2&lt;0.05,"YES","NO")</f>
        <v>NO</v>
      </c>
      <c r="J2" s="7" t="str">
        <f t="shared" ref="J2:J33" si="6">IF(H2&lt;0.05,"YES","NO")</f>
        <v>NO</v>
      </c>
      <c r="K2" s="5" t="str">
        <f t="shared" ref="K2:K33" si="7">IF(G2&lt;0.1,"YES","NO")</f>
        <v>NO</v>
      </c>
      <c r="L2" s="7" t="str">
        <f t="shared" ref="L2:L33" si="8">IF(H2&lt;0.1,"YES","NO")</f>
        <v>NO</v>
      </c>
      <c r="M2" s="5" t="str">
        <f t="shared" ref="M2:M33" si="9">IF(G2&lt;0.15,"YES","NO")</f>
        <v>NO</v>
      </c>
      <c r="N2" s="7" t="str">
        <f t="shared" ref="N2:N33" si="10">IF(H2&lt;0.15,"YES","NO")</f>
        <v>NO</v>
      </c>
      <c r="O2" s="5" t="str">
        <f t="shared" ref="O2:O33" si="11">IF(G2&lt;0.2,"YES","NO")</f>
        <v>NO</v>
      </c>
      <c r="P2" s="7" t="str">
        <f t="shared" ref="P2:P33" si="12">IF(H2&lt;0.2,"YES","NO")</f>
        <v>YES</v>
      </c>
      <c r="Q2" s="5" t="str">
        <f t="shared" ref="Q2:Q33" si="13">IF(G2&lt;0.25,"YES","NO")</f>
        <v>NO</v>
      </c>
      <c r="R2" s="7" t="str">
        <f t="shared" ref="R2:R33" si="14">IF(H2&lt;0.25,"YES","NO")</f>
        <v>YES</v>
      </c>
      <c r="S2" s="5" t="str">
        <f t="shared" ref="S2:S33" si="15">IF(G2&lt;0.3,"YES","NO")</f>
        <v>NO</v>
      </c>
      <c r="T2" s="7" t="str">
        <f t="shared" ref="T2:T33" si="16">IF(H2&lt;0.3,"YES","NO")</f>
        <v>YES</v>
      </c>
      <c r="U2" s="5" t="str">
        <f t="shared" ref="U2:U33" si="17">IF(G2&lt;0.35,"YES","NO")</f>
        <v>YES</v>
      </c>
      <c r="V2" s="7" t="str">
        <f t="shared" ref="V2:V33" si="18">IF(H2&lt;0.35,"YES","NO")</f>
        <v>YES</v>
      </c>
      <c r="W2" s="5" t="str">
        <f>IF(G2&lt;0.4,"YES","NO")</f>
        <v>YES</v>
      </c>
      <c r="X2" s="7" t="str">
        <f>IF(H2&lt;0.4,"YES","NO")</f>
        <v>YES</v>
      </c>
      <c r="Y2" s="5" t="str">
        <f>IF(G2&lt;0.5,"YES","NO")</f>
        <v>YES</v>
      </c>
      <c r="Z2" s="7" t="str">
        <f>IF(H2&lt;0.5,"YES","NO")</f>
        <v>YES</v>
      </c>
      <c r="AA2" s="5" t="str">
        <f>IF(G2&lt;0.6,"YES","NO")</f>
        <v>YES</v>
      </c>
      <c r="AB2" s="7" t="str">
        <f>IF(H2&lt;0.6,"YES","NO")</f>
        <v>YES</v>
      </c>
      <c r="AC2" s="5" t="str">
        <f>IF(G2&lt;0.7,"YES","NO")</f>
        <v>YES</v>
      </c>
      <c r="AD2" s="7" t="str">
        <f>IF(H2&lt;0.7,"YES","NO")</f>
        <v>YES</v>
      </c>
      <c r="AE2" s="5" t="str">
        <f>IF(G2&lt;0.8,"YES","NO")</f>
        <v>YES</v>
      </c>
      <c r="AF2" s="7" t="str">
        <f>IF(H2&lt;0.8,"YES","NO")</f>
        <v>YES</v>
      </c>
      <c r="AG2" s="5" t="str">
        <f>IF(G2&lt;0.9,"YES","NO")</f>
        <v>YES</v>
      </c>
      <c r="AH2" s="7" t="str">
        <f>IF(H2&lt;0.9,"YES","NO")</f>
        <v>YES</v>
      </c>
      <c r="AI2" s="5" t="str">
        <f>IF(G2&lt;1,"YES","NO")</f>
        <v>YES</v>
      </c>
      <c r="AJ2" s="7" t="str">
        <f>IF(H2&lt;1,"YES","NO")</f>
        <v>YES</v>
      </c>
      <c r="AK2" s="4">
        <v>0.05</v>
      </c>
      <c r="AL2" s="4">
        <f>I112</f>
        <v>0.11320754716981132</v>
      </c>
      <c r="AM2" s="4">
        <f>J112</f>
        <v>0.16981132075471697</v>
      </c>
    </row>
    <row r="3" spans="2:39" x14ac:dyDescent="0.2">
      <c r="B3" s="2">
        <v>-5.4166666666666627E-2</v>
      </c>
      <c r="C3" s="2">
        <f t="shared" si="0"/>
        <v>0.215</v>
      </c>
      <c r="D3" s="2">
        <v>8.0187030136585236E-2</v>
      </c>
      <c r="E3">
        <f t="shared" si="1"/>
        <v>7.2450694444444408E-2</v>
      </c>
      <c r="F3">
        <f t="shared" si="2"/>
        <v>1.8050915844700133E-2</v>
      </c>
      <c r="G3">
        <f t="shared" si="3"/>
        <v>0.26916666666666661</v>
      </c>
      <c r="H3">
        <f t="shared" si="4"/>
        <v>0.13435369680325188</v>
      </c>
      <c r="I3" s="5" t="str">
        <f t="shared" si="5"/>
        <v>NO</v>
      </c>
      <c r="J3" s="7" t="str">
        <f t="shared" si="6"/>
        <v>NO</v>
      </c>
      <c r="K3" s="5" t="str">
        <f t="shared" si="7"/>
        <v>NO</v>
      </c>
      <c r="L3" s="7" t="str">
        <f t="shared" si="8"/>
        <v>NO</v>
      </c>
      <c r="M3" s="5" t="str">
        <f t="shared" si="9"/>
        <v>NO</v>
      </c>
      <c r="N3" s="7" t="str">
        <f t="shared" si="10"/>
        <v>YES</v>
      </c>
      <c r="O3" s="5" t="str">
        <f t="shared" si="11"/>
        <v>NO</v>
      </c>
      <c r="P3" s="7" t="str">
        <f t="shared" si="12"/>
        <v>YES</v>
      </c>
      <c r="Q3" s="5" t="str">
        <f t="shared" si="13"/>
        <v>NO</v>
      </c>
      <c r="R3" s="7" t="str">
        <f t="shared" si="14"/>
        <v>YES</v>
      </c>
      <c r="S3" s="5" t="str">
        <f t="shared" si="15"/>
        <v>YES</v>
      </c>
      <c r="T3" s="7" t="str">
        <f t="shared" si="16"/>
        <v>YES</v>
      </c>
      <c r="U3" s="5" t="str">
        <f t="shared" si="17"/>
        <v>YES</v>
      </c>
      <c r="V3" s="7" t="str">
        <f t="shared" si="18"/>
        <v>YES</v>
      </c>
      <c r="W3" s="5" t="str">
        <f t="shared" ref="W3:W66" si="19">IF(G3&lt;0.4,"YES","NO")</f>
        <v>YES</v>
      </c>
      <c r="X3" s="7" t="str">
        <f t="shared" ref="X3:X66" si="20">IF(H3&lt;0.4,"YES","NO")</f>
        <v>YES</v>
      </c>
      <c r="Y3" s="5" t="str">
        <f t="shared" ref="Y3:Y66" si="21">IF(G3&lt;0.5,"YES","NO")</f>
        <v>YES</v>
      </c>
      <c r="Z3" s="7" t="str">
        <f t="shared" ref="Z3:Z66" si="22">IF(H3&lt;0.5,"YES","NO")</f>
        <v>YES</v>
      </c>
      <c r="AA3" s="5" t="str">
        <f t="shared" ref="AA3:AA66" si="23">IF(G3&lt;0.6,"YES","NO")</f>
        <v>YES</v>
      </c>
      <c r="AB3" s="7" t="str">
        <f t="shared" ref="AB3:AB66" si="24">IF(H3&lt;0.6,"YES","NO")</f>
        <v>YES</v>
      </c>
      <c r="AC3" s="5" t="str">
        <f t="shared" ref="AC3:AC66" si="25">IF(G3&lt;0.7,"YES","NO")</f>
        <v>YES</v>
      </c>
      <c r="AD3" s="7" t="str">
        <f t="shared" ref="AD3:AD66" si="26">IF(H3&lt;0.7,"YES","NO")</f>
        <v>YES</v>
      </c>
      <c r="AE3" s="5" t="str">
        <f t="shared" ref="AE3:AE66" si="27">IF(G3&lt;0.8,"YES","NO")</f>
        <v>YES</v>
      </c>
      <c r="AF3" s="7" t="str">
        <f t="shared" ref="AF3:AF66" si="28">IF(H3&lt;0.8,"YES","NO")</f>
        <v>YES</v>
      </c>
      <c r="AG3" s="5" t="str">
        <f t="shared" ref="AG3:AG66" si="29">IF(G3&lt;0.9,"YES","NO")</f>
        <v>YES</v>
      </c>
      <c r="AH3" s="7" t="str">
        <f t="shared" ref="AH3:AH66" si="30">IF(H3&lt;0.9,"YES","NO")</f>
        <v>YES</v>
      </c>
      <c r="AI3" s="5" t="str">
        <f t="shared" ref="AI3:AI66" si="31">IF(G3&lt;1,"YES","NO")</f>
        <v>YES</v>
      </c>
      <c r="AJ3" s="7" t="str">
        <f t="shared" ref="AJ3:AJ66" si="32">IF(H3&lt;1,"YES","NO")</f>
        <v>YES</v>
      </c>
      <c r="AK3" s="4">
        <v>0.1</v>
      </c>
      <c r="AL3" s="4">
        <f>K112</f>
        <v>0.23584905660377359</v>
      </c>
      <c r="AM3" s="4">
        <f>L112</f>
        <v>0.34905660377358488</v>
      </c>
    </row>
    <row r="4" spans="2:39" x14ac:dyDescent="0.2">
      <c r="B4" s="2">
        <v>-3.3333333333333333E-2</v>
      </c>
      <c r="C4" s="2">
        <f t="shared" si="0"/>
        <v>0.215</v>
      </c>
      <c r="D4" s="2">
        <v>0.23019787669181821</v>
      </c>
      <c r="E4">
        <f t="shared" si="1"/>
        <v>6.1669444444444436E-2</v>
      </c>
      <c r="F4">
        <f t="shared" si="2"/>
        <v>6.9448698657320548E-2</v>
      </c>
      <c r="G4">
        <f t="shared" si="3"/>
        <v>0.24833333333333332</v>
      </c>
      <c r="H4">
        <f t="shared" si="4"/>
        <v>0.26353121002515156</v>
      </c>
      <c r="I4" s="5" t="str">
        <f t="shared" si="5"/>
        <v>NO</v>
      </c>
      <c r="J4" s="7" t="str">
        <f t="shared" si="6"/>
        <v>NO</v>
      </c>
      <c r="K4" s="5" t="str">
        <f t="shared" si="7"/>
        <v>NO</v>
      </c>
      <c r="L4" s="7" t="str">
        <f t="shared" si="8"/>
        <v>NO</v>
      </c>
      <c r="M4" s="5" t="str">
        <f t="shared" si="9"/>
        <v>NO</v>
      </c>
      <c r="N4" s="7" t="str">
        <f t="shared" si="10"/>
        <v>NO</v>
      </c>
      <c r="O4" s="5" t="str">
        <f t="shared" si="11"/>
        <v>NO</v>
      </c>
      <c r="P4" s="7" t="str">
        <f t="shared" si="12"/>
        <v>NO</v>
      </c>
      <c r="Q4" s="5" t="str">
        <f t="shared" si="13"/>
        <v>YES</v>
      </c>
      <c r="R4" s="7" t="str">
        <f t="shared" si="14"/>
        <v>NO</v>
      </c>
      <c r="S4" s="5" t="str">
        <f t="shared" si="15"/>
        <v>YES</v>
      </c>
      <c r="T4" s="7" t="str">
        <f t="shared" si="16"/>
        <v>YES</v>
      </c>
      <c r="U4" s="5" t="str">
        <f t="shared" si="17"/>
        <v>YES</v>
      </c>
      <c r="V4" s="7" t="str">
        <f t="shared" si="18"/>
        <v>YES</v>
      </c>
      <c r="W4" s="5" t="str">
        <f t="shared" si="19"/>
        <v>YES</v>
      </c>
      <c r="X4" s="7" t="str">
        <f t="shared" si="20"/>
        <v>YES</v>
      </c>
      <c r="Y4" s="5" t="str">
        <f t="shared" si="21"/>
        <v>YES</v>
      </c>
      <c r="Z4" s="7" t="str">
        <f t="shared" si="22"/>
        <v>YES</v>
      </c>
      <c r="AA4" s="5" t="str">
        <f t="shared" si="23"/>
        <v>YES</v>
      </c>
      <c r="AB4" s="7" t="str">
        <f t="shared" si="24"/>
        <v>YES</v>
      </c>
      <c r="AC4" s="5" t="str">
        <f t="shared" si="25"/>
        <v>YES</v>
      </c>
      <c r="AD4" s="7" t="str">
        <f t="shared" si="26"/>
        <v>YES</v>
      </c>
      <c r="AE4" s="5" t="str">
        <f t="shared" si="27"/>
        <v>YES</v>
      </c>
      <c r="AF4" s="7" t="str">
        <f t="shared" si="28"/>
        <v>YES</v>
      </c>
      <c r="AG4" s="5" t="str">
        <f t="shared" si="29"/>
        <v>YES</v>
      </c>
      <c r="AH4" s="7" t="str">
        <f t="shared" si="30"/>
        <v>YES</v>
      </c>
      <c r="AI4" s="5" t="str">
        <f t="shared" si="31"/>
        <v>YES</v>
      </c>
      <c r="AJ4" s="7" t="str">
        <f t="shared" si="32"/>
        <v>YES</v>
      </c>
      <c r="AK4" s="4">
        <v>0.15</v>
      </c>
      <c r="AL4" s="4">
        <f>M112</f>
        <v>0.39622641509433965</v>
      </c>
      <c r="AM4" s="4">
        <f>N112</f>
        <v>0.47169811320754718</v>
      </c>
    </row>
    <row r="5" spans="2:39" x14ac:dyDescent="0.2">
      <c r="B5" s="2">
        <v>0</v>
      </c>
      <c r="C5" s="2">
        <f t="shared" si="0"/>
        <v>0.215</v>
      </c>
      <c r="D5" s="2">
        <v>7.2298556566238403E-2</v>
      </c>
      <c r="E5">
        <f t="shared" si="1"/>
        <v>4.6224999999999995E-2</v>
      </c>
      <c r="F5">
        <f t="shared" si="2"/>
        <v>5.2270812815615741E-3</v>
      </c>
      <c r="G5">
        <f t="shared" si="3"/>
        <v>0.215</v>
      </c>
      <c r="H5">
        <f t="shared" si="4"/>
        <v>7.2298556566238403E-2</v>
      </c>
      <c r="I5" s="5" t="str">
        <f t="shared" si="5"/>
        <v>NO</v>
      </c>
      <c r="J5" s="7" t="str">
        <f t="shared" si="6"/>
        <v>NO</v>
      </c>
      <c r="K5" s="5" t="str">
        <f t="shared" si="7"/>
        <v>NO</v>
      </c>
      <c r="L5" s="7" t="str">
        <f t="shared" si="8"/>
        <v>YES</v>
      </c>
      <c r="M5" s="5" t="str">
        <f t="shared" si="9"/>
        <v>NO</v>
      </c>
      <c r="N5" s="7" t="str">
        <f t="shared" si="10"/>
        <v>YES</v>
      </c>
      <c r="O5" s="5" t="str">
        <f t="shared" si="11"/>
        <v>NO</v>
      </c>
      <c r="P5" s="7" t="str">
        <f t="shared" si="12"/>
        <v>YES</v>
      </c>
      <c r="Q5" s="5" t="str">
        <f t="shared" si="13"/>
        <v>YES</v>
      </c>
      <c r="R5" s="7" t="str">
        <f t="shared" si="14"/>
        <v>YES</v>
      </c>
      <c r="S5" s="5" t="str">
        <f t="shared" si="15"/>
        <v>YES</v>
      </c>
      <c r="T5" s="7" t="str">
        <f t="shared" si="16"/>
        <v>YES</v>
      </c>
      <c r="U5" s="5" t="str">
        <f t="shared" si="17"/>
        <v>YES</v>
      </c>
      <c r="V5" s="7" t="str">
        <f t="shared" si="18"/>
        <v>YES</v>
      </c>
      <c r="W5" s="5" t="str">
        <f t="shared" si="19"/>
        <v>YES</v>
      </c>
      <c r="X5" s="7" t="str">
        <f t="shared" si="20"/>
        <v>YES</v>
      </c>
      <c r="Y5" s="5" t="str">
        <f t="shared" si="21"/>
        <v>YES</v>
      </c>
      <c r="Z5" s="7" t="str">
        <f t="shared" si="22"/>
        <v>YES</v>
      </c>
      <c r="AA5" s="5" t="str">
        <f t="shared" si="23"/>
        <v>YES</v>
      </c>
      <c r="AB5" s="7" t="str">
        <f t="shared" si="24"/>
        <v>YES</v>
      </c>
      <c r="AC5" s="5" t="str">
        <f t="shared" si="25"/>
        <v>YES</v>
      </c>
      <c r="AD5" s="7" t="str">
        <f t="shared" si="26"/>
        <v>YES</v>
      </c>
      <c r="AE5" s="5" t="str">
        <f t="shared" si="27"/>
        <v>YES</v>
      </c>
      <c r="AF5" s="7" t="str">
        <f t="shared" si="28"/>
        <v>YES</v>
      </c>
      <c r="AG5" s="5" t="str">
        <f t="shared" si="29"/>
        <v>YES</v>
      </c>
      <c r="AH5" s="7" t="str">
        <f t="shared" si="30"/>
        <v>YES</v>
      </c>
      <c r="AI5" s="5" t="str">
        <f t="shared" si="31"/>
        <v>YES</v>
      </c>
      <c r="AJ5" s="7" t="str">
        <f t="shared" si="32"/>
        <v>YES</v>
      </c>
      <c r="AK5" s="4">
        <v>0.2</v>
      </c>
      <c r="AL5" s="4">
        <f>O112</f>
        <v>0.53773584905660377</v>
      </c>
      <c r="AM5" s="4">
        <f>P112</f>
        <v>0.53773584905660377</v>
      </c>
    </row>
    <row r="6" spans="2:39" x14ac:dyDescent="0.2">
      <c r="B6" s="2">
        <v>0</v>
      </c>
      <c r="C6" s="2">
        <f t="shared" si="0"/>
        <v>0.215</v>
      </c>
      <c r="D6" s="2">
        <v>3.0553329735994339E-2</v>
      </c>
      <c r="E6">
        <f t="shared" si="1"/>
        <v>4.6224999999999995E-2</v>
      </c>
      <c r="F6">
        <f t="shared" si="2"/>
        <v>9.335059579563959E-4</v>
      </c>
      <c r="G6">
        <f t="shared" si="3"/>
        <v>0.215</v>
      </c>
      <c r="H6">
        <f t="shared" si="4"/>
        <v>3.0553329735994339E-2</v>
      </c>
      <c r="I6" s="5" t="str">
        <f t="shared" si="5"/>
        <v>NO</v>
      </c>
      <c r="J6" s="7" t="str">
        <f t="shared" si="6"/>
        <v>YES</v>
      </c>
      <c r="K6" s="5" t="str">
        <f t="shared" si="7"/>
        <v>NO</v>
      </c>
      <c r="L6" s="7" t="str">
        <f t="shared" si="8"/>
        <v>YES</v>
      </c>
      <c r="M6" s="5" t="str">
        <f t="shared" si="9"/>
        <v>NO</v>
      </c>
      <c r="N6" s="7" t="str">
        <f t="shared" si="10"/>
        <v>YES</v>
      </c>
      <c r="O6" s="5" t="str">
        <f t="shared" si="11"/>
        <v>NO</v>
      </c>
      <c r="P6" s="7" t="str">
        <f t="shared" si="12"/>
        <v>YES</v>
      </c>
      <c r="Q6" s="5" t="str">
        <f t="shared" si="13"/>
        <v>YES</v>
      </c>
      <c r="R6" s="7" t="str">
        <f t="shared" si="14"/>
        <v>YES</v>
      </c>
      <c r="S6" s="5" t="str">
        <f t="shared" si="15"/>
        <v>YES</v>
      </c>
      <c r="T6" s="7" t="str">
        <f t="shared" si="16"/>
        <v>YES</v>
      </c>
      <c r="U6" s="5" t="str">
        <f t="shared" si="17"/>
        <v>YES</v>
      </c>
      <c r="V6" s="7" t="str">
        <f t="shared" si="18"/>
        <v>YES</v>
      </c>
      <c r="W6" s="5" t="str">
        <f t="shared" si="19"/>
        <v>YES</v>
      </c>
      <c r="X6" s="7" t="str">
        <f t="shared" si="20"/>
        <v>YES</v>
      </c>
      <c r="Y6" s="5" t="str">
        <f t="shared" si="21"/>
        <v>YES</v>
      </c>
      <c r="Z6" s="7" t="str">
        <f t="shared" si="22"/>
        <v>YES</v>
      </c>
      <c r="AA6" s="5" t="str">
        <f t="shared" si="23"/>
        <v>YES</v>
      </c>
      <c r="AB6" s="7" t="str">
        <f t="shared" si="24"/>
        <v>YES</v>
      </c>
      <c r="AC6" s="5" t="str">
        <f t="shared" si="25"/>
        <v>YES</v>
      </c>
      <c r="AD6" s="7" t="str">
        <f t="shared" si="26"/>
        <v>YES</v>
      </c>
      <c r="AE6" s="5" t="str">
        <f t="shared" si="27"/>
        <v>YES</v>
      </c>
      <c r="AF6" s="7" t="str">
        <f t="shared" si="28"/>
        <v>YES</v>
      </c>
      <c r="AG6" s="5" t="str">
        <f t="shared" si="29"/>
        <v>YES</v>
      </c>
      <c r="AH6" s="7" t="str">
        <f t="shared" si="30"/>
        <v>YES</v>
      </c>
      <c r="AI6" s="5" t="str">
        <f t="shared" si="31"/>
        <v>YES</v>
      </c>
      <c r="AJ6" s="7" t="str">
        <f t="shared" si="32"/>
        <v>YES</v>
      </c>
      <c r="AK6" s="4">
        <v>0.25</v>
      </c>
      <c r="AL6" s="4">
        <f>Q112</f>
        <v>0.78301886792452835</v>
      </c>
      <c r="AM6" s="4">
        <f>R112</f>
        <v>0.64150943396226412</v>
      </c>
    </row>
    <row r="7" spans="2:39" x14ac:dyDescent="0.2">
      <c r="B7" s="2">
        <v>0</v>
      </c>
      <c r="C7" s="2">
        <f t="shared" si="0"/>
        <v>0.215</v>
      </c>
      <c r="D7" s="2">
        <v>0.2065766453742981</v>
      </c>
      <c r="E7">
        <f t="shared" si="1"/>
        <v>4.6224999999999995E-2</v>
      </c>
      <c r="F7">
        <f t="shared" si="2"/>
        <v>4.2673910414098515E-2</v>
      </c>
      <c r="G7">
        <f t="shared" si="3"/>
        <v>0.215</v>
      </c>
      <c r="H7">
        <f t="shared" si="4"/>
        <v>0.2065766453742981</v>
      </c>
      <c r="I7" s="5" t="str">
        <f t="shared" si="5"/>
        <v>NO</v>
      </c>
      <c r="J7" s="7" t="str">
        <f t="shared" si="6"/>
        <v>NO</v>
      </c>
      <c r="K7" s="5" t="str">
        <f t="shared" si="7"/>
        <v>NO</v>
      </c>
      <c r="L7" s="7" t="str">
        <f t="shared" si="8"/>
        <v>NO</v>
      </c>
      <c r="M7" s="5" t="str">
        <f t="shared" si="9"/>
        <v>NO</v>
      </c>
      <c r="N7" s="7" t="str">
        <f t="shared" si="10"/>
        <v>NO</v>
      </c>
      <c r="O7" s="5" t="str">
        <f t="shared" si="11"/>
        <v>NO</v>
      </c>
      <c r="P7" s="7" t="str">
        <f t="shared" si="12"/>
        <v>NO</v>
      </c>
      <c r="Q7" s="5" t="str">
        <f t="shared" si="13"/>
        <v>YES</v>
      </c>
      <c r="R7" s="7" t="str">
        <f t="shared" si="14"/>
        <v>YES</v>
      </c>
      <c r="S7" s="5" t="str">
        <f t="shared" si="15"/>
        <v>YES</v>
      </c>
      <c r="T7" s="7" t="str">
        <f t="shared" si="16"/>
        <v>YES</v>
      </c>
      <c r="U7" s="5" t="str">
        <f t="shared" si="17"/>
        <v>YES</v>
      </c>
      <c r="V7" s="7" t="str">
        <f t="shared" si="18"/>
        <v>YES</v>
      </c>
      <c r="W7" s="5" t="str">
        <f t="shared" si="19"/>
        <v>YES</v>
      </c>
      <c r="X7" s="7" t="str">
        <f t="shared" si="20"/>
        <v>YES</v>
      </c>
      <c r="Y7" s="5" t="str">
        <f t="shared" si="21"/>
        <v>YES</v>
      </c>
      <c r="Z7" s="7" t="str">
        <f t="shared" si="22"/>
        <v>YES</v>
      </c>
      <c r="AA7" s="5" t="str">
        <f t="shared" si="23"/>
        <v>YES</v>
      </c>
      <c r="AB7" s="7" t="str">
        <f t="shared" si="24"/>
        <v>YES</v>
      </c>
      <c r="AC7" s="5" t="str">
        <f t="shared" si="25"/>
        <v>YES</v>
      </c>
      <c r="AD7" s="7" t="str">
        <f t="shared" si="26"/>
        <v>YES</v>
      </c>
      <c r="AE7" s="5" t="str">
        <f t="shared" si="27"/>
        <v>YES</v>
      </c>
      <c r="AF7" s="7" t="str">
        <f t="shared" si="28"/>
        <v>YES</v>
      </c>
      <c r="AG7" s="5" t="str">
        <f t="shared" si="29"/>
        <v>YES</v>
      </c>
      <c r="AH7" s="7" t="str">
        <f t="shared" si="30"/>
        <v>YES</v>
      </c>
      <c r="AI7" s="5" t="str">
        <f t="shared" si="31"/>
        <v>YES</v>
      </c>
      <c r="AJ7" s="7" t="str">
        <f t="shared" si="32"/>
        <v>YES</v>
      </c>
      <c r="AK7" s="4">
        <v>0.3</v>
      </c>
      <c r="AL7" s="4">
        <f>S112</f>
        <v>0.82075471698113212</v>
      </c>
      <c r="AM7" s="4">
        <f>T112</f>
        <v>0.72641509433962259</v>
      </c>
    </row>
    <row r="8" spans="2:39" x14ac:dyDescent="0.2">
      <c r="B8" s="2">
        <v>0</v>
      </c>
      <c r="C8" s="2">
        <f t="shared" si="0"/>
        <v>0.215</v>
      </c>
      <c r="D8" s="2">
        <v>5.9424012899398797E-2</v>
      </c>
      <c r="E8">
        <f t="shared" si="1"/>
        <v>4.6224999999999995E-2</v>
      </c>
      <c r="F8">
        <f t="shared" si="2"/>
        <v>3.5312133090679146E-3</v>
      </c>
      <c r="G8">
        <f t="shared" si="3"/>
        <v>0.215</v>
      </c>
      <c r="H8">
        <f t="shared" si="4"/>
        <v>5.9424012899398797E-2</v>
      </c>
      <c r="I8" s="5" t="str">
        <f t="shared" si="5"/>
        <v>NO</v>
      </c>
      <c r="J8" s="7" t="str">
        <f t="shared" si="6"/>
        <v>NO</v>
      </c>
      <c r="K8" s="5" t="str">
        <f t="shared" si="7"/>
        <v>NO</v>
      </c>
      <c r="L8" s="7" t="str">
        <f t="shared" si="8"/>
        <v>YES</v>
      </c>
      <c r="M8" s="5" t="str">
        <f t="shared" si="9"/>
        <v>NO</v>
      </c>
      <c r="N8" s="7" t="str">
        <f t="shared" si="10"/>
        <v>YES</v>
      </c>
      <c r="O8" s="5" t="str">
        <f t="shared" si="11"/>
        <v>NO</v>
      </c>
      <c r="P8" s="7" t="str">
        <f t="shared" si="12"/>
        <v>YES</v>
      </c>
      <c r="Q8" s="5" t="str">
        <f t="shared" si="13"/>
        <v>YES</v>
      </c>
      <c r="R8" s="7" t="str">
        <f t="shared" si="14"/>
        <v>YES</v>
      </c>
      <c r="S8" s="5" t="str">
        <f t="shared" si="15"/>
        <v>YES</v>
      </c>
      <c r="T8" s="7" t="str">
        <f t="shared" si="16"/>
        <v>YES</v>
      </c>
      <c r="U8" s="5" t="str">
        <f t="shared" si="17"/>
        <v>YES</v>
      </c>
      <c r="V8" s="7" t="str">
        <f t="shared" si="18"/>
        <v>YES</v>
      </c>
      <c r="W8" s="5" t="str">
        <f t="shared" si="19"/>
        <v>YES</v>
      </c>
      <c r="X8" s="7" t="str">
        <f t="shared" si="20"/>
        <v>YES</v>
      </c>
      <c r="Y8" s="5" t="str">
        <f t="shared" si="21"/>
        <v>YES</v>
      </c>
      <c r="Z8" s="7" t="str">
        <f t="shared" si="22"/>
        <v>YES</v>
      </c>
      <c r="AA8" s="5" t="str">
        <f t="shared" si="23"/>
        <v>YES</v>
      </c>
      <c r="AB8" s="7" t="str">
        <f t="shared" si="24"/>
        <v>YES</v>
      </c>
      <c r="AC8" s="5" t="str">
        <f t="shared" si="25"/>
        <v>YES</v>
      </c>
      <c r="AD8" s="7" t="str">
        <f t="shared" si="26"/>
        <v>YES</v>
      </c>
      <c r="AE8" s="5" t="str">
        <f t="shared" si="27"/>
        <v>YES</v>
      </c>
      <c r="AF8" s="7" t="str">
        <f t="shared" si="28"/>
        <v>YES</v>
      </c>
      <c r="AG8" s="5" t="str">
        <f t="shared" si="29"/>
        <v>YES</v>
      </c>
      <c r="AH8" s="7" t="str">
        <f t="shared" si="30"/>
        <v>YES</v>
      </c>
      <c r="AI8" s="5" t="str">
        <f t="shared" si="31"/>
        <v>YES</v>
      </c>
      <c r="AJ8" s="7" t="str">
        <f t="shared" si="32"/>
        <v>YES</v>
      </c>
      <c r="AK8" s="4">
        <v>0.35</v>
      </c>
      <c r="AL8" s="4">
        <f>U112</f>
        <v>0.83018867924528306</v>
      </c>
      <c r="AM8" s="4">
        <f>V112</f>
        <v>0.75471698113207553</v>
      </c>
    </row>
    <row r="9" spans="2:39" x14ac:dyDescent="0.2">
      <c r="B9" s="2">
        <v>0</v>
      </c>
      <c r="C9" s="2">
        <f t="shared" si="0"/>
        <v>0.215</v>
      </c>
      <c r="D9" s="2">
        <v>0.1190625429153442</v>
      </c>
      <c r="E9">
        <f t="shared" si="1"/>
        <v>4.6224999999999995E-2</v>
      </c>
      <c r="F9">
        <f t="shared" si="2"/>
        <v>1.4175889125468178E-2</v>
      </c>
      <c r="G9">
        <f t="shared" si="3"/>
        <v>0.215</v>
      </c>
      <c r="H9">
        <f t="shared" si="4"/>
        <v>0.1190625429153442</v>
      </c>
      <c r="I9" s="5" t="str">
        <f t="shared" si="5"/>
        <v>NO</v>
      </c>
      <c r="J9" s="7" t="str">
        <f t="shared" si="6"/>
        <v>NO</v>
      </c>
      <c r="K9" s="5" t="str">
        <f t="shared" si="7"/>
        <v>NO</v>
      </c>
      <c r="L9" s="7" t="str">
        <f t="shared" si="8"/>
        <v>NO</v>
      </c>
      <c r="M9" s="5" t="str">
        <f t="shared" si="9"/>
        <v>NO</v>
      </c>
      <c r="N9" s="7" t="str">
        <f t="shared" si="10"/>
        <v>YES</v>
      </c>
      <c r="O9" s="5" t="str">
        <f t="shared" si="11"/>
        <v>NO</v>
      </c>
      <c r="P9" s="7" t="str">
        <f t="shared" si="12"/>
        <v>YES</v>
      </c>
      <c r="Q9" s="5" t="str">
        <f t="shared" si="13"/>
        <v>YES</v>
      </c>
      <c r="R9" s="7" t="str">
        <f t="shared" si="14"/>
        <v>YES</v>
      </c>
      <c r="S9" s="5" t="str">
        <f t="shared" si="15"/>
        <v>YES</v>
      </c>
      <c r="T9" s="7" t="str">
        <f t="shared" si="16"/>
        <v>YES</v>
      </c>
      <c r="U9" s="5" t="str">
        <f t="shared" si="17"/>
        <v>YES</v>
      </c>
      <c r="V9" s="7" t="str">
        <f t="shared" si="18"/>
        <v>YES</v>
      </c>
      <c r="W9" s="5" t="str">
        <f t="shared" si="19"/>
        <v>YES</v>
      </c>
      <c r="X9" s="7" t="str">
        <f t="shared" si="20"/>
        <v>YES</v>
      </c>
      <c r="Y9" s="5" t="str">
        <f t="shared" si="21"/>
        <v>YES</v>
      </c>
      <c r="Z9" s="7" t="str">
        <f t="shared" si="22"/>
        <v>YES</v>
      </c>
      <c r="AA9" s="5" t="str">
        <f t="shared" si="23"/>
        <v>YES</v>
      </c>
      <c r="AB9" s="7" t="str">
        <f t="shared" si="24"/>
        <v>YES</v>
      </c>
      <c r="AC9" s="5" t="str">
        <f t="shared" si="25"/>
        <v>YES</v>
      </c>
      <c r="AD9" s="7" t="str">
        <f t="shared" si="26"/>
        <v>YES</v>
      </c>
      <c r="AE9" s="5" t="str">
        <f t="shared" si="27"/>
        <v>YES</v>
      </c>
      <c r="AF9" s="7" t="str">
        <f t="shared" si="28"/>
        <v>YES</v>
      </c>
      <c r="AG9" s="5" t="str">
        <f t="shared" si="29"/>
        <v>YES</v>
      </c>
      <c r="AH9" s="7" t="str">
        <f t="shared" si="30"/>
        <v>YES</v>
      </c>
      <c r="AI9" s="5" t="str">
        <f t="shared" si="31"/>
        <v>YES</v>
      </c>
      <c r="AJ9" s="7" t="str">
        <f t="shared" si="32"/>
        <v>YES</v>
      </c>
      <c r="AK9" s="4">
        <v>0.4</v>
      </c>
      <c r="AL9" s="4">
        <f>W112</f>
        <v>0.84905660377358494</v>
      </c>
      <c r="AM9" s="4">
        <f>X112</f>
        <v>0.80188679245283023</v>
      </c>
    </row>
    <row r="10" spans="2:39" x14ac:dyDescent="0.2">
      <c r="B10" s="2">
        <v>0</v>
      </c>
      <c r="C10" s="2">
        <f t="shared" si="0"/>
        <v>0.215</v>
      </c>
      <c r="D10" s="2">
        <v>0.74010574817657471</v>
      </c>
      <c r="E10">
        <f t="shared" si="1"/>
        <v>4.6224999999999995E-2</v>
      </c>
      <c r="F10">
        <f t="shared" si="2"/>
        <v>0.54775651848400742</v>
      </c>
      <c r="G10">
        <f t="shared" si="3"/>
        <v>0.215</v>
      </c>
      <c r="H10">
        <f t="shared" si="4"/>
        <v>0.74010574817657471</v>
      </c>
      <c r="I10" s="5" t="str">
        <f t="shared" si="5"/>
        <v>NO</v>
      </c>
      <c r="J10" s="7" t="str">
        <f t="shared" si="6"/>
        <v>NO</v>
      </c>
      <c r="K10" s="5" t="str">
        <f t="shared" si="7"/>
        <v>NO</v>
      </c>
      <c r="L10" s="7" t="str">
        <f t="shared" si="8"/>
        <v>NO</v>
      </c>
      <c r="M10" s="5" t="str">
        <f t="shared" si="9"/>
        <v>NO</v>
      </c>
      <c r="N10" s="7" t="str">
        <f t="shared" si="10"/>
        <v>NO</v>
      </c>
      <c r="O10" s="5" t="str">
        <f t="shared" si="11"/>
        <v>NO</v>
      </c>
      <c r="P10" s="7" t="str">
        <f t="shared" si="12"/>
        <v>NO</v>
      </c>
      <c r="Q10" s="5" t="str">
        <f t="shared" si="13"/>
        <v>YES</v>
      </c>
      <c r="R10" s="7" t="str">
        <f t="shared" si="14"/>
        <v>NO</v>
      </c>
      <c r="S10" s="5" t="str">
        <f t="shared" si="15"/>
        <v>YES</v>
      </c>
      <c r="T10" s="7" t="str">
        <f t="shared" si="16"/>
        <v>NO</v>
      </c>
      <c r="U10" s="5" t="str">
        <f t="shared" si="17"/>
        <v>YES</v>
      </c>
      <c r="V10" s="7" t="str">
        <f t="shared" si="18"/>
        <v>NO</v>
      </c>
      <c r="W10" s="5" t="str">
        <f t="shared" si="19"/>
        <v>YES</v>
      </c>
      <c r="X10" s="7" t="str">
        <f t="shared" si="20"/>
        <v>NO</v>
      </c>
      <c r="Y10" s="5" t="str">
        <f t="shared" si="21"/>
        <v>YES</v>
      </c>
      <c r="Z10" s="7" t="str">
        <f t="shared" si="22"/>
        <v>NO</v>
      </c>
      <c r="AA10" s="5" t="str">
        <f t="shared" si="23"/>
        <v>YES</v>
      </c>
      <c r="AB10" s="7" t="str">
        <f t="shared" si="24"/>
        <v>NO</v>
      </c>
      <c r="AC10" s="5" t="str">
        <f t="shared" si="25"/>
        <v>YES</v>
      </c>
      <c r="AD10" s="7" t="str">
        <f t="shared" si="26"/>
        <v>NO</v>
      </c>
      <c r="AE10" s="5" t="str">
        <f t="shared" si="27"/>
        <v>YES</v>
      </c>
      <c r="AF10" s="7" t="str">
        <f t="shared" si="28"/>
        <v>YES</v>
      </c>
      <c r="AG10" s="5" t="str">
        <f t="shared" si="29"/>
        <v>YES</v>
      </c>
      <c r="AH10" s="7" t="str">
        <f t="shared" si="30"/>
        <v>YES</v>
      </c>
      <c r="AI10" s="5" t="str">
        <f t="shared" si="31"/>
        <v>YES</v>
      </c>
      <c r="AJ10" s="7" t="str">
        <f t="shared" si="32"/>
        <v>YES</v>
      </c>
      <c r="AK10" s="4">
        <v>0.5</v>
      </c>
      <c r="AL10" s="4">
        <f>Y112</f>
        <v>0.86792452830188682</v>
      </c>
      <c r="AM10" s="4">
        <f>Z112</f>
        <v>0.83018867924528306</v>
      </c>
    </row>
    <row r="11" spans="2:39" x14ac:dyDescent="0.2">
      <c r="B11" s="2">
        <v>0</v>
      </c>
      <c r="C11" s="2">
        <f t="shared" si="0"/>
        <v>0.215</v>
      </c>
      <c r="D11" s="2">
        <v>6.3545696437358856E-2</v>
      </c>
      <c r="E11">
        <f t="shared" si="1"/>
        <v>4.6224999999999995E-2</v>
      </c>
      <c r="F11">
        <f t="shared" si="2"/>
        <v>4.038055535708962E-3</v>
      </c>
      <c r="G11">
        <f t="shared" si="3"/>
        <v>0.215</v>
      </c>
      <c r="H11">
        <f t="shared" si="4"/>
        <v>6.3545696437358856E-2</v>
      </c>
      <c r="I11" s="5" t="str">
        <f t="shared" si="5"/>
        <v>NO</v>
      </c>
      <c r="J11" s="7" t="str">
        <f t="shared" si="6"/>
        <v>NO</v>
      </c>
      <c r="K11" s="5" t="str">
        <f t="shared" si="7"/>
        <v>NO</v>
      </c>
      <c r="L11" s="7" t="str">
        <f t="shared" si="8"/>
        <v>YES</v>
      </c>
      <c r="M11" s="5" t="str">
        <f t="shared" si="9"/>
        <v>NO</v>
      </c>
      <c r="N11" s="7" t="str">
        <f t="shared" si="10"/>
        <v>YES</v>
      </c>
      <c r="O11" s="5" t="str">
        <f t="shared" si="11"/>
        <v>NO</v>
      </c>
      <c r="P11" s="7" t="str">
        <f t="shared" si="12"/>
        <v>YES</v>
      </c>
      <c r="Q11" s="5" t="str">
        <f t="shared" si="13"/>
        <v>YES</v>
      </c>
      <c r="R11" s="7" t="str">
        <f t="shared" si="14"/>
        <v>YES</v>
      </c>
      <c r="S11" s="5" t="str">
        <f t="shared" si="15"/>
        <v>YES</v>
      </c>
      <c r="T11" s="7" t="str">
        <f t="shared" si="16"/>
        <v>YES</v>
      </c>
      <c r="U11" s="5" t="str">
        <f t="shared" si="17"/>
        <v>YES</v>
      </c>
      <c r="V11" s="7" t="str">
        <f t="shared" si="18"/>
        <v>YES</v>
      </c>
      <c r="W11" s="5" t="str">
        <f t="shared" si="19"/>
        <v>YES</v>
      </c>
      <c r="X11" s="7" t="str">
        <f t="shared" si="20"/>
        <v>YES</v>
      </c>
      <c r="Y11" s="5" t="str">
        <f t="shared" si="21"/>
        <v>YES</v>
      </c>
      <c r="Z11" s="7" t="str">
        <f t="shared" si="22"/>
        <v>YES</v>
      </c>
      <c r="AA11" s="5" t="str">
        <f t="shared" si="23"/>
        <v>YES</v>
      </c>
      <c r="AB11" s="7" t="str">
        <f t="shared" si="24"/>
        <v>YES</v>
      </c>
      <c r="AC11" s="5" t="str">
        <f t="shared" si="25"/>
        <v>YES</v>
      </c>
      <c r="AD11" s="7" t="str">
        <f t="shared" si="26"/>
        <v>YES</v>
      </c>
      <c r="AE11" s="5" t="str">
        <f t="shared" si="27"/>
        <v>YES</v>
      </c>
      <c r="AF11" s="7" t="str">
        <f t="shared" si="28"/>
        <v>YES</v>
      </c>
      <c r="AG11" s="5" t="str">
        <f t="shared" si="29"/>
        <v>YES</v>
      </c>
      <c r="AH11" s="7" t="str">
        <f t="shared" si="30"/>
        <v>YES</v>
      </c>
      <c r="AI11" s="5" t="str">
        <f t="shared" si="31"/>
        <v>YES</v>
      </c>
      <c r="AJ11" s="7" t="str">
        <f t="shared" si="32"/>
        <v>YES</v>
      </c>
      <c r="AK11" s="4">
        <v>0.6</v>
      </c>
      <c r="AL11" s="4">
        <f>AA112</f>
        <v>0.87735849056603776</v>
      </c>
      <c r="AM11" s="4">
        <f>AB112</f>
        <v>0.86792452830188682</v>
      </c>
    </row>
    <row r="12" spans="2:39" x14ac:dyDescent="0.2">
      <c r="B12" s="2">
        <v>0</v>
      </c>
      <c r="C12" s="2">
        <f t="shared" si="0"/>
        <v>0.215</v>
      </c>
      <c r="D12" s="2">
        <v>4.7387868165969849E-2</v>
      </c>
      <c r="E12">
        <f t="shared" si="1"/>
        <v>4.6224999999999995E-2</v>
      </c>
      <c r="F12">
        <f t="shared" si="2"/>
        <v>2.2456100493153386E-3</v>
      </c>
      <c r="G12">
        <f t="shared" si="3"/>
        <v>0.215</v>
      </c>
      <c r="H12">
        <f t="shared" si="4"/>
        <v>4.7387868165969849E-2</v>
      </c>
      <c r="I12" s="5" t="str">
        <f t="shared" si="5"/>
        <v>NO</v>
      </c>
      <c r="J12" s="7" t="str">
        <f t="shared" si="6"/>
        <v>YES</v>
      </c>
      <c r="K12" s="5" t="str">
        <f t="shared" si="7"/>
        <v>NO</v>
      </c>
      <c r="L12" s="7" t="str">
        <f t="shared" si="8"/>
        <v>YES</v>
      </c>
      <c r="M12" s="5" t="str">
        <f t="shared" si="9"/>
        <v>NO</v>
      </c>
      <c r="N12" s="7" t="str">
        <f t="shared" si="10"/>
        <v>YES</v>
      </c>
      <c r="O12" s="5" t="str">
        <f t="shared" si="11"/>
        <v>NO</v>
      </c>
      <c r="P12" s="7" t="str">
        <f t="shared" si="12"/>
        <v>YES</v>
      </c>
      <c r="Q12" s="5" t="str">
        <f t="shared" si="13"/>
        <v>YES</v>
      </c>
      <c r="R12" s="7" t="str">
        <f t="shared" si="14"/>
        <v>YES</v>
      </c>
      <c r="S12" s="5" t="str">
        <f t="shared" si="15"/>
        <v>YES</v>
      </c>
      <c r="T12" s="7" t="str">
        <f t="shared" si="16"/>
        <v>YES</v>
      </c>
      <c r="U12" s="5" t="str">
        <f t="shared" si="17"/>
        <v>YES</v>
      </c>
      <c r="V12" s="7" t="str">
        <f t="shared" si="18"/>
        <v>YES</v>
      </c>
      <c r="W12" s="5" t="str">
        <f t="shared" si="19"/>
        <v>YES</v>
      </c>
      <c r="X12" s="7" t="str">
        <f t="shared" si="20"/>
        <v>YES</v>
      </c>
      <c r="Y12" s="5" t="str">
        <f t="shared" si="21"/>
        <v>YES</v>
      </c>
      <c r="Z12" s="7" t="str">
        <f t="shared" si="22"/>
        <v>YES</v>
      </c>
      <c r="AA12" s="5" t="str">
        <f t="shared" si="23"/>
        <v>YES</v>
      </c>
      <c r="AB12" s="7" t="str">
        <f t="shared" si="24"/>
        <v>YES</v>
      </c>
      <c r="AC12" s="5" t="str">
        <f t="shared" si="25"/>
        <v>YES</v>
      </c>
      <c r="AD12" s="7" t="str">
        <f t="shared" si="26"/>
        <v>YES</v>
      </c>
      <c r="AE12" s="5" t="str">
        <f t="shared" si="27"/>
        <v>YES</v>
      </c>
      <c r="AF12" s="7" t="str">
        <f t="shared" si="28"/>
        <v>YES</v>
      </c>
      <c r="AG12" s="5" t="str">
        <f t="shared" si="29"/>
        <v>YES</v>
      </c>
      <c r="AH12" s="7" t="str">
        <f t="shared" si="30"/>
        <v>YES</v>
      </c>
      <c r="AI12" s="5" t="str">
        <f t="shared" si="31"/>
        <v>YES</v>
      </c>
      <c r="AJ12" s="7" t="str">
        <f t="shared" si="32"/>
        <v>YES</v>
      </c>
      <c r="AK12" s="4">
        <v>0.7</v>
      </c>
      <c r="AL12" s="4">
        <f>AC112</f>
        <v>0.89622641509433965</v>
      </c>
      <c r="AM12" s="4">
        <f>AD112</f>
        <v>0.91509433962264153</v>
      </c>
    </row>
    <row r="13" spans="2:39" x14ac:dyDescent="0.2">
      <c r="B13" s="2">
        <v>0</v>
      </c>
      <c r="C13" s="2">
        <f t="shared" si="0"/>
        <v>0.215</v>
      </c>
      <c r="D13" s="2">
        <v>6.2515802681446075E-2</v>
      </c>
      <c r="E13">
        <f t="shared" si="1"/>
        <v>4.6224999999999995E-2</v>
      </c>
      <c r="F13">
        <f t="shared" si="2"/>
        <v>3.9082255849055003E-3</v>
      </c>
      <c r="G13">
        <f t="shared" si="3"/>
        <v>0.215</v>
      </c>
      <c r="H13">
        <f t="shared" si="4"/>
        <v>6.2515802681446075E-2</v>
      </c>
      <c r="I13" s="5" t="str">
        <f t="shared" si="5"/>
        <v>NO</v>
      </c>
      <c r="J13" s="7" t="str">
        <f t="shared" si="6"/>
        <v>NO</v>
      </c>
      <c r="K13" s="5" t="str">
        <f t="shared" si="7"/>
        <v>NO</v>
      </c>
      <c r="L13" s="7" t="str">
        <f t="shared" si="8"/>
        <v>YES</v>
      </c>
      <c r="M13" s="5" t="str">
        <f t="shared" si="9"/>
        <v>NO</v>
      </c>
      <c r="N13" s="7" t="str">
        <f t="shared" si="10"/>
        <v>YES</v>
      </c>
      <c r="O13" s="5" t="str">
        <f t="shared" si="11"/>
        <v>NO</v>
      </c>
      <c r="P13" s="7" t="str">
        <f t="shared" si="12"/>
        <v>YES</v>
      </c>
      <c r="Q13" s="5" t="str">
        <f t="shared" si="13"/>
        <v>YES</v>
      </c>
      <c r="R13" s="7" t="str">
        <f t="shared" si="14"/>
        <v>YES</v>
      </c>
      <c r="S13" s="5" t="str">
        <f t="shared" si="15"/>
        <v>YES</v>
      </c>
      <c r="T13" s="7" t="str">
        <f t="shared" si="16"/>
        <v>YES</v>
      </c>
      <c r="U13" s="5" t="str">
        <f t="shared" si="17"/>
        <v>YES</v>
      </c>
      <c r="V13" s="7" t="str">
        <f t="shared" si="18"/>
        <v>YES</v>
      </c>
      <c r="W13" s="5" t="str">
        <f t="shared" si="19"/>
        <v>YES</v>
      </c>
      <c r="X13" s="7" t="str">
        <f t="shared" si="20"/>
        <v>YES</v>
      </c>
      <c r="Y13" s="5" t="str">
        <f t="shared" si="21"/>
        <v>YES</v>
      </c>
      <c r="Z13" s="7" t="str">
        <f t="shared" si="22"/>
        <v>YES</v>
      </c>
      <c r="AA13" s="5" t="str">
        <f t="shared" si="23"/>
        <v>YES</v>
      </c>
      <c r="AB13" s="7" t="str">
        <f t="shared" si="24"/>
        <v>YES</v>
      </c>
      <c r="AC13" s="5" t="str">
        <f t="shared" si="25"/>
        <v>YES</v>
      </c>
      <c r="AD13" s="7" t="str">
        <f t="shared" si="26"/>
        <v>YES</v>
      </c>
      <c r="AE13" s="5" t="str">
        <f t="shared" si="27"/>
        <v>YES</v>
      </c>
      <c r="AF13" s="7" t="str">
        <f t="shared" si="28"/>
        <v>YES</v>
      </c>
      <c r="AG13" s="5" t="str">
        <f t="shared" si="29"/>
        <v>YES</v>
      </c>
      <c r="AH13" s="7" t="str">
        <f t="shared" si="30"/>
        <v>YES</v>
      </c>
      <c r="AI13" s="5" t="str">
        <f t="shared" si="31"/>
        <v>YES</v>
      </c>
      <c r="AJ13" s="7" t="str">
        <f t="shared" si="32"/>
        <v>YES</v>
      </c>
      <c r="AK13" s="4">
        <v>0.8</v>
      </c>
      <c r="AL13" s="4">
        <f>AE112</f>
        <v>0.93396226415094341</v>
      </c>
      <c r="AM13" s="4">
        <f>AF112</f>
        <v>0.96226415094339623</v>
      </c>
    </row>
    <row r="14" spans="2:39" x14ac:dyDescent="0.2">
      <c r="B14" s="2">
        <v>0</v>
      </c>
      <c r="C14" s="2">
        <f t="shared" si="0"/>
        <v>0.215</v>
      </c>
      <c r="D14" s="2">
        <v>0.2219504714012146</v>
      </c>
      <c r="E14">
        <f t="shared" si="1"/>
        <v>4.6224999999999995E-2</v>
      </c>
      <c r="F14">
        <f t="shared" si="2"/>
        <v>4.926201175522138E-2</v>
      </c>
      <c r="G14">
        <f t="shared" si="3"/>
        <v>0.215</v>
      </c>
      <c r="H14">
        <f t="shared" si="4"/>
        <v>0.2219504714012146</v>
      </c>
      <c r="I14" s="5" t="str">
        <f t="shared" si="5"/>
        <v>NO</v>
      </c>
      <c r="J14" s="7" t="str">
        <f t="shared" si="6"/>
        <v>NO</v>
      </c>
      <c r="K14" s="5" t="str">
        <f t="shared" si="7"/>
        <v>NO</v>
      </c>
      <c r="L14" s="7" t="str">
        <f t="shared" si="8"/>
        <v>NO</v>
      </c>
      <c r="M14" s="5" t="str">
        <f t="shared" si="9"/>
        <v>NO</v>
      </c>
      <c r="N14" s="7" t="str">
        <f t="shared" si="10"/>
        <v>NO</v>
      </c>
      <c r="O14" s="5" t="str">
        <f t="shared" si="11"/>
        <v>NO</v>
      </c>
      <c r="P14" s="7" t="str">
        <f t="shared" si="12"/>
        <v>NO</v>
      </c>
      <c r="Q14" s="5" t="str">
        <f t="shared" si="13"/>
        <v>YES</v>
      </c>
      <c r="R14" s="7" t="str">
        <f t="shared" si="14"/>
        <v>YES</v>
      </c>
      <c r="S14" s="5" t="str">
        <f t="shared" si="15"/>
        <v>YES</v>
      </c>
      <c r="T14" s="7" t="str">
        <f t="shared" si="16"/>
        <v>YES</v>
      </c>
      <c r="U14" s="5" t="str">
        <f t="shared" si="17"/>
        <v>YES</v>
      </c>
      <c r="V14" s="7" t="str">
        <f t="shared" si="18"/>
        <v>YES</v>
      </c>
      <c r="W14" s="5" t="str">
        <f t="shared" si="19"/>
        <v>YES</v>
      </c>
      <c r="X14" s="7" t="str">
        <f t="shared" si="20"/>
        <v>YES</v>
      </c>
      <c r="Y14" s="5" t="str">
        <f t="shared" si="21"/>
        <v>YES</v>
      </c>
      <c r="Z14" s="7" t="str">
        <f t="shared" si="22"/>
        <v>YES</v>
      </c>
      <c r="AA14" s="5" t="str">
        <f t="shared" si="23"/>
        <v>YES</v>
      </c>
      <c r="AB14" s="7" t="str">
        <f t="shared" si="24"/>
        <v>YES</v>
      </c>
      <c r="AC14" s="5" t="str">
        <f t="shared" si="25"/>
        <v>YES</v>
      </c>
      <c r="AD14" s="7" t="str">
        <f t="shared" si="26"/>
        <v>YES</v>
      </c>
      <c r="AE14" s="5" t="str">
        <f t="shared" si="27"/>
        <v>YES</v>
      </c>
      <c r="AF14" s="7" t="str">
        <f t="shared" si="28"/>
        <v>YES</v>
      </c>
      <c r="AG14" s="5" t="str">
        <f t="shared" si="29"/>
        <v>YES</v>
      </c>
      <c r="AH14" s="7" t="str">
        <f t="shared" si="30"/>
        <v>YES</v>
      </c>
      <c r="AI14" s="5" t="str">
        <f t="shared" si="31"/>
        <v>YES</v>
      </c>
      <c r="AJ14" s="7" t="str">
        <f t="shared" si="32"/>
        <v>YES</v>
      </c>
      <c r="AK14" s="4">
        <v>0.9</v>
      </c>
      <c r="AL14" s="4">
        <f>AG112</f>
        <v>0.93396226415094341</v>
      </c>
      <c r="AM14" s="4">
        <f>AH112</f>
        <v>0.96226415094339623</v>
      </c>
    </row>
    <row r="15" spans="2:39" x14ac:dyDescent="0.2">
      <c r="B15" s="2">
        <v>0</v>
      </c>
      <c r="C15" s="2">
        <f t="shared" si="0"/>
        <v>0.215</v>
      </c>
      <c r="D15" s="2">
        <v>4.9537062644958503E-2</v>
      </c>
      <c r="E15">
        <f t="shared" si="1"/>
        <v>4.6224999999999995E-2</v>
      </c>
      <c r="F15">
        <f t="shared" si="2"/>
        <v>2.4539205754905433E-3</v>
      </c>
      <c r="G15">
        <f t="shared" si="3"/>
        <v>0.215</v>
      </c>
      <c r="H15">
        <f t="shared" si="4"/>
        <v>4.9537062644958503E-2</v>
      </c>
      <c r="I15" s="5" t="str">
        <f t="shared" si="5"/>
        <v>NO</v>
      </c>
      <c r="J15" s="7" t="str">
        <f t="shared" si="6"/>
        <v>YES</v>
      </c>
      <c r="K15" s="5" t="str">
        <f t="shared" si="7"/>
        <v>NO</v>
      </c>
      <c r="L15" s="7" t="str">
        <f t="shared" si="8"/>
        <v>YES</v>
      </c>
      <c r="M15" s="5" t="str">
        <f t="shared" si="9"/>
        <v>NO</v>
      </c>
      <c r="N15" s="7" t="str">
        <f t="shared" si="10"/>
        <v>YES</v>
      </c>
      <c r="O15" s="5" t="str">
        <f t="shared" si="11"/>
        <v>NO</v>
      </c>
      <c r="P15" s="7" t="str">
        <f t="shared" si="12"/>
        <v>YES</v>
      </c>
      <c r="Q15" s="5" t="str">
        <f t="shared" si="13"/>
        <v>YES</v>
      </c>
      <c r="R15" s="7" t="str">
        <f t="shared" si="14"/>
        <v>YES</v>
      </c>
      <c r="S15" s="5" t="str">
        <f t="shared" si="15"/>
        <v>YES</v>
      </c>
      <c r="T15" s="7" t="str">
        <f t="shared" si="16"/>
        <v>YES</v>
      </c>
      <c r="U15" s="5" t="str">
        <f t="shared" si="17"/>
        <v>YES</v>
      </c>
      <c r="V15" s="7" t="str">
        <f t="shared" si="18"/>
        <v>YES</v>
      </c>
      <c r="W15" s="5" t="str">
        <f t="shared" si="19"/>
        <v>YES</v>
      </c>
      <c r="X15" s="7" t="str">
        <f t="shared" si="20"/>
        <v>YES</v>
      </c>
      <c r="Y15" s="5" t="str">
        <f t="shared" si="21"/>
        <v>YES</v>
      </c>
      <c r="Z15" s="7" t="str">
        <f t="shared" si="22"/>
        <v>YES</v>
      </c>
      <c r="AA15" s="5" t="str">
        <f t="shared" si="23"/>
        <v>YES</v>
      </c>
      <c r="AB15" s="7" t="str">
        <f t="shared" si="24"/>
        <v>YES</v>
      </c>
      <c r="AC15" s="5" t="str">
        <f t="shared" si="25"/>
        <v>YES</v>
      </c>
      <c r="AD15" s="7" t="str">
        <f t="shared" si="26"/>
        <v>YES</v>
      </c>
      <c r="AE15" s="5" t="str">
        <f t="shared" si="27"/>
        <v>YES</v>
      </c>
      <c r="AF15" s="7" t="str">
        <f t="shared" si="28"/>
        <v>YES</v>
      </c>
      <c r="AG15" s="5" t="str">
        <f t="shared" si="29"/>
        <v>YES</v>
      </c>
      <c r="AH15" s="7" t="str">
        <f t="shared" si="30"/>
        <v>YES</v>
      </c>
      <c r="AI15" s="5" t="str">
        <f t="shared" si="31"/>
        <v>YES</v>
      </c>
      <c r="AJ15" s="7" t="str">
        <f t="shared" si="32"/>
        <v>YES</v>
      </c>
      <c r="AK15" s="4">
        <v>1</v>
      </c>
      <c r="AL15" s="4">
        <f>AI112</f>
        <v>0.94339622641509435</v>
      </c>
      <c r="AM15" s="4">
        <f>AJ112</f>
        <v>0.96226415094339623</v>
      </c>
    </row>
    <row r="16" spans="2:39" x14ac:dyDescent="0.2">
      <c r="B16" s="2">
        <v>0</v>
      </c>
      <c r="C16" s="2">
        <f t="shared" si="0"/>
        <v>0.215</v>
      </c>
      <c r="D16" s="2">
        <v>7.3136061429977417E-2</v>
      </c>
      <c r="E16">
        <f t="shared" si="1"/>
        <v>4.6224999999999995E-2</v>
      </c>
      <c r="F16">
        <f t="shared" si="2"/>
        <v>5.3488834814894304E-3</v>
      </c>
      <c r="G16">
        <f t="shared" si="3"/>
        <v>0.215</v>
      </c>
      <c r="H16">
        <f t="shared" si="4"/>
        <v>7.3136061429977417E-2</v>
      </c>
      <c r="I16" s="5" t="str">
        <f t="shared" si="5"/>
        <v>NO</v>
      </c>
      <c r="J16" s="7" t="str">
        <f t="shared" si="6"/>
        <v>NO</v>
      </c>
      <c r="K16" s="5" t="str">
        <f t="shared" si="7"/>
        <v>NO</v>
      </c>
      <c r="L16" s="7" t="str">
        <f t="shared" si="8"/>
        <v>YES</v>
      </c>
      <c r="M16" s="5" t="str">
        <f t="shared" si="9"/>
        <v>NO</v>
      </c>
      <c r="N16" s="7" t="str">
        <f t="shared" si="10"/>
        <v>YES</v>
      </c>
      <c r="O16" s="5" t="str">
        <f t="shared" si="11"/>
        <v>NO</v>
      </c>
      <c r="P16" s="7" t="str">
        <f t="shared" si="12"/>
        <v>YES</v>
      </c>
      <c r="Q16" s="5" t="str">
        <f t="shared" si="13"/>
        <v>YES</v>
      </c>
      <c r="R16" s="7" t="str">
        <f t="shared" si="14"/>
        <v>YES</v>
      </c>
      <c r="S16" s="5" t="str">
        <f t="shared" si="15"/>
        <v>YES</v>
      </c>
      <c r="T16" s="7" t="str">
        <f t="shared" si="16"/>
        <v>YES</v>
      </c>
      <c r="U16" s="5" t="str">
        <f t="shared" si="17"/>
        <v>YES</v>
      </c>
      <c r="V16" s="7" t="str">
        <f t="shared" si="18"/>
        <v>YES</v>
      </c>
      <c r="W16" s="5" t="str">
        <f t="shared" si="19"/>
        <v>YES</v>
      </c>
      <c r="X16" s="7" t="str">
        <f t="shared" si="20"/>
        <v>YES</v>
      </c>
      <c r="Y16" s="5" t="str">
        <f t="shared" si="21"/>
        <v>YES</v>
      </c>
      <c r="Z16" s="7" t="str">
        <f t="shared" si="22"/>
        <v>YES</v>
      </c>
      <c r="AA16" s="5" t="str">
        <f t="shared" si="23"/>
        <v>YES</v>
      </c>
      <c r="AB16" s="7" t="str">
        <f t="shared" si="24"/>
        <v>YES</v>
      </c>
      <c r="AC16" s="5" t="str">
        <f t="shared" si="25"/>
        <v>YES</v>
      </c>
      <c r="AD16" s="7" t="str">
        <f t="shared" si="26"/>
        <v>YES</v>
      </c>
      <c r="AE16" s="5" t="str">
        <f t="shared" si="27"/>
        <v>YES</v>
      </c>
      <c r="AF16" s="7" t="str">
        <f t="shared" si="28"/>
        <v>YES</v>
      </c>
      <c r="AG16" s="5" t="str">
        <f t="shared" si="29"/>
        <v>YES</v>
      </c>
      <c r="AH16" s="7" t="str">
        <f t="shared" si="30"/>
        <v>YES</v>
      </c>
      <c r="AI16" s="5" t="str">
        <f t="shared" si="31"/>
        <v>YES</v>
      </c>
      <c r="AJ16" s="7" t="str">
        <f t="shared" si="32"/>
        <v>YES</v>
      </c>
      <c r="AL16" s="4"/>
    </row>
    <row r="17" spans="2:38" x14ac:dyDescent="0.2">
      <c r="B17" s="2">
        <v>0</v>
      </c>
      <c r="C17" s="2">
        <f t="shared" si="0"/>
        <v>0.215</v>
      </c>
      <c r="D17" s="2">
        <v>7.0219419896602631E-2</v>
      </c>
      <c r="E17">
        <f t="shared" si="1"/>
        <v>4.6224999999999995E-2</v>
      </c>
      <c r="F17">
        <f t="shared" si="2"/>
        <v>4.9307669306153934E-3</v>
      </c>
      <c r="G17">
        <f t="shared" si="3"/>
        <v>0.215</v>
      </c>
      <c r="H17">
        <f t="shared" si="4"/>
        <v>7.0219419896602631E-2</v>
      </c>
      <c r="I17" s="5" t="str">
        <f t="shared" si="5"/>
        <v>NO</v>
      </c>
      <c r="J17" s="7" t="str">
        <f t="shared" si="6"/>
        <v>NO</v>
      </c>
      <c r="K17" s="5" t="str">
        <f t="shared" si="7"/>
        <v>NO</v>
      </c>
      <c r="L17" s="7" t="str">
        <f t="shared" si="8"/>
        <v>YES</v>
      </c>
      <c r="M17" s="5" t="str">
        <f t="shared" si="9"/>
        <v>NO</v>
      </c>
      <c r="N17" s="7" t="str">
        <f t="shared" si="10"/>
        <v>YES</v>
      </c>
      <c r="O17" s="5" t="str">
        <f t="shared" si="11"/>
        <v>NO</v>
      </c>
      <c r="P17" s="7" t="str">
        <f t="shared" si="12"/>
        <v>YES</v>
      </c>
      <c r="Q17" s="5" t="str">
        <f t="shared" si="13"/>
        <v>YES</v>
      </c>
      <c r="R17" s="7" t="str">
        <f t="shared" si="14"/>
        <v>YES</v>
      </c>
      <c r="S17" s="5" t="str">
        <f t="shared" si="15"/>
        <v>YES</v>
      </c>
      <c r="T17" s="7" t="str">
        <f t="shared" si="16"/>
        <v>YES</v>
      </c>
      <c r="U17" s="5" t="str">
        <f t="shared" si="17"/>
        <v>YES</v>
      </c>
      <c r="V17" s="7" t="str">
        <f t="shared" si="18"/>
        <v>YES</v>
      </c>
      <c r="W17" s="5" t="str">
        <f t="shared" si="19"/>
        <v>YES</v>
      </c>
      <c r="X17" s="7" t="str">
        <f t="shared" si="20"/>
        <v>YES</v>
      </c>
      <c r="Y17" s="5" t="str">
        <f t="shared" si="21"/>
        <v>YES</v>
      </c>
      <c r="Z17" s="7" t="str">
        <f t="shared" si="22"/>
        <v>YES</v>
      </c>
      <c r="AA17" s="5" t="str">
        <f t="shared" si="23"/>
        <v>YES</v>
      </c>
      <c r="AB17" s="7" t="str">
        <f t="shared" si="24"/>
        <v>YES</v>
      </c>
      <c r="AC17" s="5" t="str">
        <f t="shared" si="25"/>
        <v>YES</v>
      </c>
      <c r="AD17" s="7" t="str">
        <f t="shared" si="26"/>
        <v>YES</v>
      </c>
      <c r="AE17" s="5" t="str">
        <f t="shared" si="27"/>
        <v>YES</v>
      </c>
      <c r="AF17" s="7" t="str">
        <f t="shared" si="28"/>
        <v>YES</v>
      </c>
      <c r="AG17" s="5" t="str">
        <f t="shared" si="29"/>
        <v>YES</v>
      </c>
      <c r="AH17" s="7" t="str">
        <f t="shared" si="30"/>
        <v>YES</v>
      </c>
      <c r="AI17" s="5" t="str">
        <f t="shared" si="31"/>
        <v>YES</v>
      </c>
      <c r="AJ17" s="7" t="str">
        <f t="shared" si="32"/>
        <v>YES</v>
      </c>
      <c r="AL17" s="4"/>
    </row>
    <row r="18" spans="2:38" x14ac:dyDescent="0.2">
      <c r="B18" s="2">
        <v>0</v>
      </c>
      <c r="C18" s="2">
        <f t="shared" si="0"/>
        <v>0.215</v>
      </c>
      <c r="D18" s="2">
        <v>4.4231504201889038E-2</v>
      </c>
      <c r="E18">
        <f t="shared" si="1"/>
        <v>4.6224999999999995E-2</v>
      </c>
      <c r="F18">
        <f t="shared" si="2"/>
        <v>1.9564259639617276E-3</v>
      </c>
      <c r="G18">
        <f t="shared" si="3"/>
        <v>0.215</v>
      </c>
      <c r="H18">
        <f t="shared" si="4"/>
        <v>4.4231504201889038E-2</v>
      </c>
      <c r="I18" s="5" t="str">
        <f t="shared" si="5"/>
        <v>NO</v>
      </c>
      <c r="J18" s="7" t="str">
        <f t="shared" si="6"/>
        <v>YES</v>
      </c>
      <c r="K18" s="5" t="str">
        <f t="shared" si="7"/>
        <v>NO</v>
      </c>
      <c r="L18" s="7" t="str">
        <f t="shared" si="8"/>
        <v>YES</v>
      </c>
      <c r="M18" s="5" t="str">
        <f t="shared" si="9"/>
        <v>NO</v>
      </c>
      <c r="N18" s="7" t="str">
        <f t="shared" si="10"/>
        <v>YES</v>
      </c>
      <c r="O18" s="5" t="str">
        <f t="shared" si="11"/>
        <v>NO</v>
      </c>
      <c r="P18" s="7" t="str">
        <f t="shared" si="12"/>
        <v>YES</v>
      </c>
      <c r="Q18" s="5" t="str">
        <f t="shared" si="13"/>
        <v>YES</v>
      </c>
      <c r="R18" s="7" t="str">
        <f t="shared" si="14"/>
        <v>YES</v>
      </c>
      <c r="S18" s="5" t="str">
        <f t="shared" si="15"/>
        <v>YES</v>
      </c>
      <c r="T18" s="7" t="str">
        <f t="shared" si="16"/>
        <v>YES</v>
      </c>
      <c r="U18" s="5" t="str">
        <f t="shared" si="17"/>
        <v>YES</v>
      </c>
      <c r="V18" s="7" t="str">
        <f t="shared" si="18"/>
        <v>YES</v>
      </c>
      <c r="W18" s="5" t="str">
        <f t="shared" si="19"/>
        <v>YES</v>
      </c>
      <c r="X18" s="7" t="str">
        <f t="shared" si="20"/>
        <v>YES</v>
      </c>
      <c r="Y18" s="5" t="str">
        <f t="shared" si="21"/>
        <v>YES</v>
      </c>
      <c r="Z18" s="7" t="str">
        <f t="shared" si="22"/>
        <v>YES</v>
      </c>
      <c r="AA18" s="5" t="str">
        <f t="shared" si="23"/>
        <v>YES</v>
      </c>
      <c r="AB18" s="7" t="str">
        <f t="shared" si="24"/>
        <v>YES</v>
      </c>
      <c r="AC18" s="5" t="str">
        <f t="shared" si="25"/>
        <v>YES</v>
      </c>
      <c r="AD18" s="7" t="str">
        <f t="shared" si="26"/>
        <v>YES</v>
      </c>
      <c r="AE18" s="5" t="str">
        <f t="shared" si="27"/>
        <v>YES</v>
      </c>
      <c r="AF18" s="7" t="str">
        <f t="shared" si="28"/>
        <v>YES</v>
      </c>
      <c r="AG18" s="5" t="str">
        <f t="shared" si="29"/>
        <v>YES</v>
      </c>
      <c r="AH18" s="7" t="str">
        <f t="shared" si="30"/>
        <v>YES</v>
      </c>
      <c r="AI18" s="5" t="str">
        <f t="shared" si="31"/>
        <v>YES</v>
      </c>
      <c r="AJ18" s="7" t="str">
        <f t="shared" si="32"/>
        <v>YES</v>
      </c>
    </row>
    <row r="19" spans="2:38" x14ac:dyDescent="0.2">
      <c r="B19" s="2">
        <v>0</v>
      </c>
      <c r="C19" s="2">
        <f t="shared" si="0"/>
        <v>0.215</v>
      </c>
      <c r="D19" s="2">
        <v>9.9370390176773071E-2</v>
      </c>
      <c r="E19">
        <f t="shared" si="1"/>
        <v>4.6224999999999995E-2</v>
      </c>
      <c r="F19">
        <f t="shared" si="2"/>
        <v>9.8744744438841181E-3</v>
      </c>
      <c r="G19">
        <f t="shared" si="3"/>
        <v>0.215</v>
      </c>
      <c r="H19">
        <f t="shared" si="4"/>
        <v>9.9370390176773071E-2</v>
      </c>
      <c r="I19" s="5" t="str">
        <f t="shared" si="5"/>
        <v>NO</v>
      </c>
      <c r="J19" s="7" t="str">
        <f t="shared" si="6"/>
        <v>NO</v>
      </c>
      <c r="K19" s="5" t="str">
        <f t="shared" si="7"/>
        <v>NO</v>
      </c>
      <c r="L19" s="7" t="str">
        <f t="shared" si="8"/>
        <v>YES</v>
      </c>
      <c r="M19" s="5" t="str">
        <f t="shared" si="9"/>
        <v>NO</v>
      </c>
      <c r="N19" s="7" t="str">
        <f t="shared" si="10"/>
        <v>YES</v>
      </c>
      <c r="O19" s="5" t="str">
        <f t="shared" si="11"/>
        <v>NO</v>
      </c>
      <c r="P19" s="7" t="str">
        <f t="shared" si="12"/>
        <v>YES</v>
      </c>
      <c r="Q19" s="5" t="str">
        <f t="shared" si="13"/>
        <v>YES</v>
      </c>
      <c r="R19" s="7" t="str">
        <f t="shared" si="14"/>
        <v>YES</v>
      </c>
      <c r="S19" s="5" t="str">
        <f t="shared" si="15"/>
        <v>YES</v>
      </c>
      <c r="T19" s="7" t="str">
        <f t="shared" si="16"/>
        <v>YES</v>
      </c>
      <c r="U19" s="5" t="str">
        <f t="shared" si="17"/>
        <v>YES</v>
      </c>
      <c r="V19" s="7" t="str">
        <f t="shared" si="18"/>
        <v>YES</v>
      </c>
      <c r="W19" s="5" t="str">
        <f t="shared" si="19"/>
        <v>YES</v>
      </c>
      <c r="X19" s="7" t="str">
        <f t="shared" si="20"/>
        <v>YES</v>
      </c>
      <c r="Y19" s="5" t="str">
        <f t="shared" si="21"/>
        <v>YES</v>
      </c>
      <c r="Z19" s="7" t="str">
        <f t="shared" si="22"/>
        <v>YES</v>
      </c>
      <c r="AA19" s="5" t="str">
        <f t="shared" si="23"/>
        <v>YES</v>
      </c>
      <c r="AB19" s="7" t="str">
        <f t="shared" si="24"/>
        <v>YES</v>
      </c>
      <c r="AC19" s="5" t="str">
        <f t="shared" si="25"/>
        <v>YES</v>
      </c>
      <c r="AD19" s="7" t="str">
        <f t="shared" si="26"/>
        <v>YES</v>
      </c>
      <c r="AE19" s="5" t="str">
        <f t="shared" si="27"/>
        <v>YES</v>
      </c>
      <c r="AF19" s="7" t="str">
        <f t="shared" si="28"/>
        <v>YES</v>
      </c>
      <c r="AG19" s="5" t="str">
        <f t="shared" si="29"/>
        <v>YES</v>
      </c>
      <c r="AH19" s="7" t="str">
        <f t="shared" si="30"/>
        <v>YES</v>
      </c>
      <c r="AI19" s="5" t="str">
        <f t="shared" si="31"/>
        <v>YES</v>
      </c>
      <c r="AJ19" s="7" t="str">
        <f t="shared" si="32"/>
        <v>YES</v>
      </c>
    </row>
    <row r="20" spans="2:38" x14ac:dyDescent="0.2">
      <c r="B20" s="2">
        <v>0</v>
      </c>
      <c r="C20" s="2">
        <f t="shared" si="0"/>
        <v>0.215</v>
      </c>
      <c r="D20" s="2">
        <v>8.5182756185531616E-2</v>
      </c>
      <c r="E20">
        <f t="shared" si="1"/>
        <v>4.6224999999999995E-2</v>
      </c>
      <c r="F20">
        <f t="shared" si="2"/>
        <v>7.2561019513637248E-3</v>
      </c>
      <c r="G20">
        <f t="shared" si="3"/>
        <v>0.215</v>
      </c>
      <c r="H20">
        <f t="shared" si="4"/>
        <v>8.5182756185531616E-2</v>
      </c>
      <c r="I20" s="5" t="str">
        <f t="shared" si="5"/>
        <v>NO</v>
      </c>
      <c r="J20" s="7" t="str">
        <f t="shared" si="6"/>
        <v>NO</v>
      </c>
      <c r="K20" s="5" t="str">
        <f t="shared" si="7"/>
        <v>NO</v>
      </c>
      <c r="L20" s="7" t="str">
        <f t="shared" si="8"/>
        <v>YES</v>
      </c>
      <c r="M20" s="5" t="str">
        <f t="shared" si="9"/>
        <v>NO</v>
      </c>
      <c r="N20" s="7" t="str">
        <f t="shared" si="10"/>
        <v>YES</v>
      </c>
      <c r="O20" s="5" t="str">
        <f t="shared" si="11"/>
        <v>NO</v>
      </c>
      <c r="P20" s="7" t="str">
        <f t="shared" si="12"/>
        <v>YES</v>
      </c>
      <c r="Q20" s="5" t="str">
        <f t="shared" si="13"/>
        <v>YES</v>
      </c>
      <c r="R20" s="7" t="str">
        <f t="shared" si="14"/>
        <v>YES</v>
      </c>
      <c r="S20" s="5" t="str">
        <f t="shared" si="15"/>
        <v>YES</v>
      </c>
      <c r="T20" s="7" t="str">
        <f t="shared" si="16"/>
        <v>YES</v>
      </c>
      <c r="U20" s="5" t="str">
        <f t="shared" si="17"/>
        <v>YES</v>
      </c>
      <c r="V20" s="7" t="str">
        <f t="shared" si="18"/>
        <v>YES</v>
      </c>
      <c r="W20" s="5" t="str">
        <f t="shared" si="19"/>
        <v>YES</v>
      </c>
      <c r="X20" s="7" t="str">
        <f t="shared" si="20"/>
        <v>YES</v>
      </c>
      <c r="Y20" s="5" t="str">
        <f t="shared" si="21"/>
        <v>YES</v>
      </c>
      <c r="Z20" s="7" t="str">
        <f t="shared" si="22"/>
        <v>YES</v>
      </c>
      <c r="AA20" s="5" t="str">
        <f t="shared" si="23"/>
        <v>YES</v>
      </c>
      <c r="AB20" s="7" t="str">
        <f t="shared" si="24"/>
        <v>YES</v>
      </c>
      <c r="AC20" s="5" t="str">
        <f t="shared" si="25"/>
        <v>YES</v>
      </c>
      <c r="AD20" s="7" t="str">
        <f t="shared" si="26"/>
        <v>YES</v>
      </c>
      <c r="AE20" s="5" t="str">
        <f t="shared" si="27"/>
        <v>YES</v>
      </c>
      <c r="AF20" s="7" t="str">
        <f t="shared" si="28"/>
        <v>YES</v>
      </c>
      <c r="AG20" s="5" t="str">
        <f t="shared" si="29"/>
        <v>YES</v>
      </c>
      <c r="AH20" s="7" t="str">
        <f t="shared" si="30"/>
        <v>YES</v>
      </c>
      <c r="AI20" s="5" t="str">
        <f t="shared" si="31"/>
        <v>YES</v>
      </c>
      <c r="AJ20" s="7" t="str">
        <f t="shared" si="32"/>
        <v>YES</v>
      </c>
    </row>
    <row r="21" spans="2:38" x14ac:dyDescent="0.2">
      <c r="B21" s="2">
        <v>0</v>
      </c>
      <c r="C21" s="2">
        <f t="shared" si="0"/>
        <v>0.215</v>
      </c>
      <c r="D21" s="2">
        <v>0.64353829622268677</v>
      </c>
      <c r="E21">
        <f t="shared" si="1"/>
        <v>4.6224999999999995E-2</v>
      </c>
      <c r="F21">
        <f t="shared" si="2"/>
        <v>0.41414153870519854</v>
      </c>
      <c r="G21">
        <f t="shared" si="3"/>
        <v>0.215</v>
      </c>
      <c r="H21">
        <f t="shared" si="4"/>
        <v>0.64353829622268677</v>
      </c>
      <c r="I21" s="5" t="str">
        <f t="shared" si="5"/>
        <v>NO</v>
      </c>
      <c r="J21" s="7" t="str">
        <f t="shared" si="6"/>
        <v>NO</v>
      </c>
      <c r="K21" s="5" t="str">
        <f t="shared" si="7"/>
        <v>NO</v>
      </c>
      <c r="L21" s="7" t="str">
        <f t="shared" si="8"/>
        <v>NO</v>
      </c>
      <c r="M21" s="5" t="str">
        <f t="shared" si="9"/>
        <v>NO</v>
      </c>
      <c r="N21" s="7" t="str">
        <f t="shared" si="10"/>
        <v>NO</v>
      </c>
      <c r="O21" s="5" t="str">
        <f t="shared" si="11"/>
        <v>NO</v>
      </c>
      <c r="P21" s="7" t="str">
        <f t="shared" si="12"/>
        <v>NO</v>
      </c>
      <c r="Q21" s="5" t="str">
        <f t="shared" si="13"/>
        <v>YES</v>
      </c>
      <c r="R21" s="7" t="str">
        <f t="shared" si="14"/>
        <v>NO</v>
      </c>
      <c r="S21" s="5" t="str">
        <f t="shared" si="15"/>
        <v>YES</v>
      </c>
      <c r="T21" s="7" t="str">
        <f t="shared" si="16"/>
        <v>NO</v>
      </c>
      <c r="U21" s="5" t="str">
        <f t="shared" si="17"/>
        <v>YES</v>
      </c>
      <c r="V21" s="7" t="str">
        <f t="shared" si="18"/>
        <v>NO</v>
      </c>
      <c r="W21" s="5" t="str">
        <f t="shared" si="19"/>
        <v>YES</v>
      </c>
      <c r="X21" s="7" t="str">
        <f t="shared" si="20"/>
        <v>NO</v>
      </c>
      <c r="Y21" s="5" t="str">
        <f t="shared" si="21"/>
        <v>YES</v>
      </c>
      <c r="Z21" s="7" t="str">
        <f t="shared" si="22"/>
        <v>NO</v>
      </c>
      <c r="AA21" s="5" t="str">
        <f t="shared" si="23"/>
        <v>YES</v>
      </c>
      <c r="AB21" s="7" t="str">
        <f t="shared" si="24"/>
        <v>NO</v>
      </c>
      <c r="AC21" s="5" t="str">
        <f t="shared" si="25"/>
        <v>YES</v>
      </c>
      <c r="AD21" s="7" t="str">
        <f t="shared" si="26"/>
        <v>YES</v>
      </c>
      <c r="AE21" s="5" t="str">
        <f t="shared" si="27"/>
        <v>YES</v>
      </c>
      <c r="AF21" s="7" t="str">
        <f t="shared" si="28"/>
        <v>YES</v>
      </c>
      <c r="AG21" s="5" t="str">
        <f t="shared" si="29"/>
        <v>YES</v>
      </c>
      <c r="AH21" s="7" t="str">
        <f t="shared" si="30"/>
        <v>YES</v>
      </c>
      <c r="AI21" s="5" t="str">
        <f t="shared" si="31"/>
        <v>YES</v>
      </c>
      <c r="AJ21" s="7" t="str">
        <f t="shared" si="32"/>
        <v>YES</v>
      </c>
    </row>
    <row r="22" spans="2:38" x14ac:dyDescent="0.2">
      <c r="B22" s="2">
        <v>0</v>
      </c>
      <c r="C22" s="2">
        <f t="shared" si="0"/>
        <v>0.215</v>
      </c>
      <c r="D22" s="2">
        <v>5.2110131829977042E-2</v>
      </c>
      <c r="E22">
        <f t="shared" si="1"/>
        <v>4.6224999999999995E-2</v>
      </c>
      <c r="F22">
        <f t="shared" si="2"/>
        <v>2.7154658393375867E-3</v>
      </c>
      <c r="G22">
        <f t="shared" si="3"/>
        <v>0.215</v>
      </c>
      <c r="H22">
        <f t="shared" si="4"/>
        <v>5.2110131829977042E-2</v>
      </c>
      <c r="I22" s="5" t="str">
        <f t="shared" si="5"/>
        <v>NO</v>
      </c>
      <c r="J22" s="7" t="str">
        <f t="shared" si="6"/>
        <v>NO</v>
      </c>
      <c r="K22" s="5" t="str">
        <f t="shared" si="7"/>
        <v>NO</v>
      </c>
      <c r="L22" s="7" t="str">
        <f t="shared" si="8"/>
        <v>YES</v>
      </c>
      <c r="M22" s="5" t="str">
        <f t="shared" si="9"/>
        <v>NO</v>
      </c>
      <c r="N22" s="7" t="str">
        <f t="shared" si="10"/>
        <v>YES</v>
      </c>
      <c r="O22" s="5" t="str">
        <f t="shared" si="11"/>
        <v>NO</v>
      </c>
      <c r="P22" s="7" t="str">
        <f t="shared" si="12"/>
        <v>YES</v>
      </c>
      <c r="Q22" s="5" t="str">
        <f t="shared" si="13"/>
        <v>YES</v>
      </c>
      <c r="R22" s="7" t="str">
        <f t="shared" si="14"/>
        <v>YES</v>
      </c>
      <c r="S22" s="5" t="str">
        <f t="shared" si="15"/>
        <v>YES</v>
      </c>
      <c r="T22" s="7" t="str">
        <f t="shared" si="16"/>
        <v>YES</v>
      </c>
      <c r="U22" s="5" t="str">
        <f t="shared" si="17"/>
        <v>YES</v>
      </c>
      <c r="V22" s="7" t="str">
        <f t="shared" si="18"/>
        <v>YES</v>
      </c>
      <c r="W22" s="5" t="str">
        <f t="shared" si="19"/>
        <v>YES</v>
      </c>
      <c r="X22" s="7" t="str">
        <f t="shared" si="20"/>
        <v>YES</v>
      </c>
      <c r="Y22" s="5" t="str">
        <f t="shared" si="21"/>
        <v>YES</v>
      </c>
      <c r="Z22" s="7" t="str">
        <f t="shared" si="22"/>
        <v>YES</v>
      </c>
      <c r="AA22" s="5" t="str">
        <f t="shared" si="23"/>
        <v>YES</v>
      </c>
      <c r="AB22" s="7" t="str">
        <f t="shared" si="24"/>
        <v>YES</v>
      </c>
      <c r="AC22" s="5" t="str">
        <f t="shared" si="25"/>
        <v>YES</v>
      </c>
      <c r="AD22" s="7" t="str">
        <f t="shared" si="26"/>
        <v>YES</v>
      </c>
      <c r="AE22" s="5" t="str">
        <f t="shared" si="27"/>
        <v>YES</v>
      </c>
      <c r="AF22" s="7" t="str">
        <f t="shared" si="28"/>
        <v>YES</v>
      </c>
      <c r="AG22" s="5" t="str">
        <f t="shared" si="29"/>
        <v>YES</v>
      </c>
      <c r="AH22" s="7" t="str">
        <f t="shared" si="30"/>
        <v>YES</v>
      </c>
      <c r="AI22" s="5" t="str">
        <f t="shared" si="31"/>
        <v>YES</v>
      </c>
      <c r="AJ22" s="7" t="str">
        <f t="shared" si="32"/>
        <v>YES</v>
      </c>
    </row>
    <row r="23" spans="2:38" x14ac:dyDescent="0.2">
      <c r="B23" s="2">
        <v>4.1841004184099521E-3</v>
      </c>
      <c r="C23" s="2">
        <f t="shared" si="0"/>
        <v>0.215</v>
      </c>
      <c r="D23" s="2">
        <v>0.1011104881763458</v>
      </c>
      <c r="E23">
        <f t="shared" si="1"/>
        <v>4.4443343516395062E-2</v>
      </c>
      <c r="F23">
        <f t="shared" si="2"/>
        <v>9.3947246438017343E-3</v>
      </c>
      <c r="G23">
        <f t="shared" si="3"/>
        <v>0.21081589958159005</v>
      </c>
      <c r="H23">
        <f t="shared" si="4"/>
        <v>9.6926387757935842E-2</v>
      </c>
      <c r="I23" s="5" t="str">
        <f t="shared" si="5"/>
        <v>NO</v>
      </c>
      <c r="J23" s="7" t="str">
        <f t="shared" si="6"/>
        <v>NO</v>
      </c>
      <c r="K23" s="5" t="str">
        <f t="shared" si="7"/>
        <v>NO</v>
      </c>
      <c r="L23" s="7" t="str">
        <f t="shared" si="8"/>
        <v>YES</v>
      </c>
      <c r="M23" s="5" t="str">
        <f t="shared" si="9"/>
        <v>NO</v>
      </c>
      <c r="N23" s="7" t="str">
        <f t="shared" si="10"/>
        <v>YES</v>
      </c>
      <c r="O23" s="5" t="str">
        <f t="shared" si="11"/>
        <v>NO</v>
      </c>
      <c r="P23" s="7" t="str">
        <f t="shared" si="12"/>
        <v>YES</v>
      </c>
      <c r="Q23" s="5" t="str">
        <f t="shared" si="13"/>
        <v>YES</v>
      </c>
      <c r="R23" s="7" t="str">
        <f t="shared" si="14"/>
        <v>YES</v>
      </c>
      <c r="S23" s="5" t="str">
        <f t="shared" si="15"/>
        <v>YES</v>
      </c>
      <c r="T23" s="7" t="str">
        <f t="shared" si="16"/>
        <v>YES</v>
      </c>
      <c r="U23" s="5" t="str">
        <f t="shared" si="17"/>
        <v>YES</v>
      </c>
      <c r="V23" s="7" t="str">
        <f t="shared" si="18"/>
        <v>YES</v>
      </c>
      <c r="W23" s="5" t="str">
        <f t="shared" si="19"/>
        <v>YES</v>
      </c>
      <c r="X23" s="7" t="str">
        <f t="shared" si="20"/>
        <v>YES</v>
      </c>
      <c r="Y23" s="5" t="str">
        <f t="shared" si="21"/>
        <v>YES</v>
      </c>
      <c r="Z23" s="7" t="str">
        <f t="shared" si="22"/>
        <v>YES</v>
      </c>
      <c r="AA23" s="5" t="str">
        <f t="shared" si="23"/>
        <v>YES</v>
      </c>
      <c r="AB23" s="7" t="str">
        <f t="shared" si="24"/>
        <v>YES</v>
      </c>
      <c r="AC23" s="5" t="str">
        <f t="shared" si="25"/>
        <v>YES</v>
      </c>
      <c r="AD23" s="7" t="str">
        <f t="shared" si="26"/>
        <v>YES</v>
      </c>
      <c r="AE23" s="5" t="str">
        <f t="shared" si="27"/>
        <v>YES</v>
      </c>
      <c r="AF23" s="7" t="str">
        <f t="shared" si="28"/>
        <v>YES</v>
      </c>
      <c r="AG23" s="5" t="str">
        <f t="shared" si="29"/>
        <v>YES</v>
      </c>
      <c r="AH23" s="7" t="str">
        <f t="shared" si="30"/>
        <v>YES</v>
      </c>
      <c r="AI23" s="5" t="str">
        <f t="shared" si="31"/>
        <v>YES</v>
      </c>
      <c r="AJ23" s="7" t="str">
        <f t="shared" si="32"/>
        <v>YES</v>
      </c>
    </row>
    <row r="24" spans="2:38" x14ac:dyDescent="0.2">
      <c r="B24" s="2">
        <v>5.5423594615994602E-3</v>
      </c>
      <c r="C24" s="2">
        <f t="shared" si="0"/>
        <v>0.215</v>
      </c>
      <c r="D24" s="2">
        <v>0.17764031887054441</v>
      </c>
      <c r="E24">
        <f t="shared" si="1"/>
        <v>4.3872503179913813E-2</v>
      </c>
      <c r="F24">
        <f t="shared" si="2"/>
        <v>2.9617707632722867E-2</v>
      </c>
      <c r="G24">
        <f t="shared" si="3"/>
        <v>0.20945764053840055</v>
      </c>
      <c r="H24">
        <f t="shared" si="4"/>
        <v>0.17209795940894496</v>
      </c>
      <c r="I24" s="5" t="str">
        <f t="shared" si="5"/>
        <v>NO</v>
      </c>
      <c r="J24" s="7" t="str">
        <f t="shared" si="6"/>
        <v>NO</v>
      </c>
      <c r="K24" s="5" t="str">
        <f t="shared" si="7"/>
        <v>NO</v>
      </c>
      <c r="L24" s="7" t="str">
        <f t="shared" si="8"/>
        <v>NO</v>
      </c>
      <c r="M24" s="5" t="str">
        <f t="shared" si="9"/>
        <v>NO</v>
      </c>
      <c r="N24" s="7" t="str">
        <f t="shared" si="10"/>
        <v>NO</v>
      </c>
      <c r="O24" s="5" t="str">
        <f t="shared" si="11"/>
        <v>NO</v>
      </c>
      <c r="P24" s="7" t="str">
        <f t="shared" si="12"/>
        <v>YES</v>
      </c>
      <c r="Q24" s="5" t="str">
        <f t="shared" si="13"/>
        <v>YES</v>
      </c>
      <c r="R24" s="7" t="str">
        <f t="shared" si="14"/>
        <v>YES</v>
      </c>
      <c r="S24" s="5" t="str">
        <f t="shared" si="15"/>
        <v>YES</v>
      </c>
      <c r="T24" s="7" t="str">
        <f t="shared" si="16"/>
        <v>YES</v>
      </c>
      <c r="U24" s="5" t="str">
        <f t="shared" si="17"/>
        <v>YES</v>
      </c>
      <c r="V24" s="7" t="str">
        <f t="shared" si="18"/>
        <v>YES</v>
      </c>
      <c r="W24" s="5" t="str">
        <f t="shared" si="19"/>
        <v>YES</v>
      </c>
      <c r="X24" s="7" t="str">
        <f t="shared" si="20"/>
        <v>YES</v>
      </c>
      <c r="Y24" s="5" t="str">
        <f t="shared" si="21"/>
        <v>YES</v>
      </c>
      <c r="Z24" s="7" t="str">
        <f t="shared" si="22"/>
        <v>YES</v>
      </c>
      <c r="AA24" s="5" t="str">
        <f t="shared" si="23"/>
        <v>YES</v>
      </c>
      <c r="AB24" s="7" t="str">
        <f t="shared" si="24"/>
        <v>YES</v>
      </c>
      <c r="AC24" s="5" t="str">
        <f t="shared" si="25"/>
        <v>YES</v>
      </c>
      <c r="AD24" s="7" t="str">
        <f t="shared" si="26"/>
        <v>YES</v>
      </c>
      <c r="AE24" s="5" t="str">
        <f t="shared" si="27"/>
        <v>YES</v>
      </c>
      <c r="AF24" s="7" t="str">
        <f t="shared" si="28"/>
        <v>YES</v>
      </c>
      <c r="AG24" s="5" t="str">
        <f t="shared" si="29"/>
        <v>YES</v>
      </c>
      <c r="AH24" s="7" t="str">
        <f t="shared" si="30"/>
        <v>YES</v>
      </c>
      <c r="AI24" s="5" t="str">
        <f t="shared" si="31"/>
        <v>YES</v>
      </c>
      <c r="AJ24" s="7" t="str">
        <f t="shared" si="32"/>
        <v>YES</v>
      </c>
    </row>
    <row r="25" spans="2:38" x14ac:dyDescent="0.2">
      <c r="B25" s="2">
        <v>8.1541882876204168E-3</v>
      </c>
      <c r="C25" s="2">
        <f t="shared" si="0"/>
        <v>0.215</v>
      </c>
      <c r="D25" s="2">
        <v>4.2573928833007812E-2</v>
      </c>
      <c r="E25">
        <f t="shared" si="1"/>
        <v>4.2785189822953193E-2</v>
      </c>
      <c r="F25">
        <f t="shared" si="2"/>
        <v>1.1847185392117848E-3</v>
      </c>
      <c r="G25">
        <f t="shared" si="3"/>
        <v>0.20684581171237959</v>
      </c>
      <c r="H25">
        <f t="shared" si="4"/>
        <v>3.4419740545387392E-2</v>
      </c>
      <c r="I25" s="5" t="str">
        <f t="shared" si="5"/>
        <v>NO</v>
      </c>
      <c r="J25" s="7" t="str">
        <f t="shared" si="6"/>
        <v>YES</v>
      </c>
      <c r="K25" s="5" t="str">
        <f t="shared" si="7"/>
        <v>NO</v>
      </c>
      <c r="L25" s="7" t="str">
        <f t="shared" si="8"/>
        <v>YES</v>
      </c>
      <c r="M25" s="5" t="str">
        <f t="shared" si="9"/>
        <v>NO</v>
      </c>
      <c r="N25" s="7" t="str">
        <f t="shared" si="10"/>
        <v>YES</v>
      </c>
      <c r="O25" s="5" t="str">
        <f t="shared" si="11"/>
        <v>NO</v>
      </c>
      <c r="P25" s="7" t="str">
        <f t="shared" si="12"/>
        <v>YES</v>
      </c>
      <c r="Q25" s="5" t="str">
        <f t="shared" si="13"/>
        <v>YES</v>
      </c>
      <c r="R25" s="7" t="str">
        <f t="shared" si="14"/>
        <v>YES</v>
      </c>
      <c r="S25" s="5" t="str">
        <f t="shared" si="15"/>
        <v>YES</v>
      </c>
      <c r="T25" s="7" t="str">
        <f t="shared" si="16"/>
        <v>YES</v>
      </c>
      <c r="U25" s="5" t="str">
        <f t="shared" si="17"/>
        <v>YES</v>
      </c>
      <c r="V25" s="7" t="str">
        <f t="shared" si="18"/>
        <v>YES</v>
      </c>
      <c r="W25" s="5" t="str">
        <f t="shared" si="19"/>
        <v>YES</v>
      </c>
      <c r="X25" s="7" t="str">
        <f t="shared" si="20"/>
        <v>YES</v>
      </c>
      <c r="Y25" s="5" t="str">
        <f t="shared" si="21"/>
        <v>YES</v>
      </c>
      <c r="Z25" s="7" t="str">
        <f t="shared" si="22"/>
        <v>YES</v>
      </c>
      <c r="AA25" s="5" t="str">
        <f t="shared" si="23"/>
        <v>YES</v>
      </c>
      <c r="AB25" s="7" t="str">
        <f t="shared" si="24"/>
        <v>YES</v>
      </c>
      <c r="AC25" s="5" t="str">
        <f t="shared" si="25"/>
        <v>YES</v>
      </c>
      <c r="AD25" s="7" t="str">
        <f t="shared" si="26"/>
        <v>YES</v>
      </c>
      <c r="AE25" s="5" t="str">
        <f t="shared" si="27"/>
        <v>YES</v>
      </c>
      <c r="AF25" s="7" t="str">
        <f t="shared" si="28"/>
        <v>YES</v>
      </c>
      <c r="AG25" s="5" t="str">
        <f t="shared" si="29"/>
        <v>YES</v>
      </c>
      <c r="AH25" s="7" t="str">
        <f t="shared" si="30"/>
        <v>YES</v>
      </c>
      <c r="AI25" s="5" t="str">
        <f t="shared" si="31"/>
        <v>YES</v>
      </c>
      <c r="AJ25" s="7" t="str">
        <f t="shared" si="32"/>
        <v>YES</v>
      </c>
    </row>
    <row r="26" spans="2:38" x14ac:dyDescent="0.2">
      <c r="B26" s="2">
        <v>8.2730093071354781E-3</v>
      </c>
      <c r="C26" s="2">
        <f t="shared" si="0"/>
        <v>0.215</v>
      </c>
      <c r="D26" s="2">
        <v>0.14736241102218631</v>
      </c>
      <c r="E26">
        <f t="shared" si="1"/>
        <v>4.2736048680927695E-2</v>
      </c>
      <c r="F26">
        <f t="shared" si="2"/>
        <v>1.9345861669450782E-2</v>
      </c>
      <c r="G26">
        <f t="shared" si="3"/>
        <v>0.20672699069286452</v>
      </c>
      <c r="H26">
        <f t="shared" si="4"/>
        <v>0.13908940171505083</v>
      </c>
      <c r="I26" s="5" t="str">
        <f t="shared" si="5"/>
        <v>NO</v>
      </c>
      <c r="J26" s="7" t="str">
        <f t="shared" si="6"/>
        <v>NO</v>
      </c>
      <c r="K26" s="5" t="str">
        <f t="shared" si="7"/>
        <v>NO</v>
      </c>
      <c r="L26" s="7" t="str">
        <f t="shared" si="8"/>
        <v>NO</v>
      </c>
      <c r="M26" s="5" t="str">
        <f t="shared" si="9"/>
        <v>NO</v>
      </c>
      <c r="N26" s="7" t="str">
        <f t="shared" si="10"/>
        <v>YES</v>
      </c>
      <c r="O26" s="5" t="str">
        <f t="shared" si="11"/>
        <v>NO</v>
      </c>
      <c r="P26" s="7" t="str">
        <f t="shared" si="12"/>
        <v>YES</v>
      </c>
      <c r="Q26" s="5" t="str">
        <f t="shared" si="13"/>
        <v>YES</v>
      </c>
      <c r="R26" s="7" t="str">
        <f t="shared" si="14"/>
        <v>YES</v>
      </c>
      <c r="S26" s="5" t="str">
        <f t="shared" si="15"/>
        <v>YES</v>
      </c>
      <c r="T26" s="7" t="str">
        <f t="shared" si="16"/>
        <v>YES</v>
      </c>
      <c r="U26" s="5" t="str">
        <f t="shared" si="17"/>
        <v>YES</v>
      </c>
      <c r="V26" s="7" t="str">
        <f t="shared" si="18"/>
        <v>YES</v>
      </c>
      <c r="W26" s="5" t="str">
        <f t="shared" si="19"/>
        <v>YES</v>
      </c>
      <c r="X26" s="7" t="str">
        <f t="shared" si="20"/>
        <v>YES</v>
      </c>
      <c r="Y26" s="5" t="str">
        <f t="shared" si="21"/>
        <v>YES</v>
      </c>
      <c r="Z26" s="7" t="str">
        <f t="shared" si="22"/>
        <v>YES</v>
      </c>
      <c r="AA26" s="5" t="str">
        <f t="shared" si="23"/>
        <v>YES</v>
      </c>
      <c r="AB26" s="7" t="str">
        <f t="shared" si="24"/>
        <v>YES</v>
      </c>
      <c r="AC26" s="5" t="str">
        <f t="shared" si="25"/>
        <v>YES</v>
      </c>
      <c r="AD26" s="7" t="str">
        <f t="shared" si="26"/>
        <v>YES</v>
      </c>
      <c r="AE26" s="5" t="str">
        <f t="shared" si="27"/>
        <v>YES</v>
      </c>
      <c r="AF26" s="7" t="str">
        <f t="shared" si="28"/>
        <v>YES</v>
      </c>
      <c r="AG26" s="5" t="str">
        <f t="shared" si="29"/>
        <v>YES</v>
      </c>
      <c r="AH26" s="7" t="str">
        <f t="shared" si="30"/>
        <v>YES</v>
      </c>
      <c r="AI26" s="5" t="str">
        <f t="shared" si="31"/>
        <v>YES</v>
      </c>
      <c r="AJ26" s="7" t="str">
        <f t="shared" si="32"/>
        <v>YES</v>
      </c>
    </row>
    <row r="27" spans="2:38" x14ac:dyDescent="0.2">
      <c r="B27" s="2">
        <v>1.202795221204001E-2</v>
      </c>
      <c r="C27" s="2">
        <f t="shared" si="0"/>
        <v>0.215</v>
      </c>
      <c r="D27" s="2">
        <v>0.20878565311431879</v>
      </c>
      <c r="E27">
        <f t="shared" si="1"/>
        <v>4.1197652183237912E-2</v>
      </c>
      <c r="F27">
        <f t="shared" si="2"/>
        <v>3.8713592864350596E-2</v>
      </c>
      <c r="G27">
        <f t="shared" si="3"/>
        <v>0.20297204778795999</v>
      </c>
      <c r="H27">
        <f t="shared" si="4"/>
        <v>0.19675770090227879</v>
      </c>
      <c r="I27" s="5" t="str">
        <f t="shared" si="5"/>
        <v>NO</v>
      </c>
      <c r="J27" s="7" t="str">
        <f t="shared" si="6"/>
        <v>NO</v>
      </c>
      <c r="K27" s="5" t="str">
        <f t="shared" si="7"/>
        <v>NO</v>
      </c>
      <c r="L27" s="7" t="str">
        <f t="shared" si="8"/>
        <v>NO</v>
      </c>
      <c r="M27" s="5" t="str">
        <f t="shared" si="9"/>
        <v>NO</v>
      </c>
      <c r="N27" s="7" t="str">
        <f t="shared" si="10"/>
        <v>NO</v>
      </c>
      <c r="O27" s="5" t="str">
        <f t="shared" si="11"/>
        <v>NO</v>
      </c>
      <c r="P27" s="7" t="str">
        <f t="shared" si="12"/>
        <v>YES</v>
      </c>
      <c r="Q27" s="5" t="str">
        <f t="shared" si="13"/>
        <v>YES</v>
      </c>
      <c r="R27" s="7" t="str">
        <f t="shared" si="14"/>
        <v>YES</v>
      </c>
      <c r="S27" s="5" t="str">
        <f t="shared" si="15"/>
        <v>YES</v>
      </c>
      <c r="T27" s="7" t="str">
        <f t="shared" si="16"/>
        <v>YES</v>
      </c>
      <c r="U27" s="5" t="str">
        <f t="shared" si="17"/>
        <v>YES</v>
      </c>
      <c r="V27" s="7" t="str">
        <f t="shared" si="18"/>
        <v>YES</v>
      </c>
      <c r="W27" s="5" t="str">
        <f t="shared" si="19"/>
        <v>YES</v>
      </c>
      <c r="X27" s="7" t="str">
        <f t="shared" si="20"/>
        <v>YES</v>
      </c>
      <c r="Y27" s="5" t="str">
        <f t="shared" si="21"/>
        <v>YES</v>
      </c>
      <c r="Z27" s="7" t="str">
        <f t="shared" si="22"/>
        <v>YES</v>
      </c>
      <c r="AA27" s="5" t="str">
        <f t="shared" si="23"/>
        <v>YES</v>
      </c>
      <c r="AB27" s="7" t="str">
        <f t="shared" si="24"/>
        <v>YES</v>
      </c>
      <c r="AC27" s="5" t="str">
        <f t="shared" si="25"/>
        <v>YES</v>
      </c>
      <c r="AD27" s="7" t="str">
        <f t="shared" si="26"/>
        <v>YES</v>
      </c>
      <c r="AE27" s="5" t="str">
        <f t="shared" si="27"/>
        <v>YES</v>
      </c>
      <c r="AF27" s="7" t="str">
        <f t="shared" si="28"/>
        <v>YES</v>
      </c>
      <c r="AG27" s="5" t="str">
        <f t="shared" si="29"/>
        <v>YES</v>
      </c>
      <c r="AH27" s="7" t="str">
        <f t="shared" si="30"/>
        <v>YES</v>
      </c>
      <c r="AI27" s="5" t="str">
        <f t="shared" si="31"/>
        <v>YES</v>
      </c>
      <c r="AJ27" s="7" t="str">
        <f t="shared" si="32"/>
        <v>YES</v>
      </c>
    </row>
    <row r="28" spans="2:38" x14ac:dyDescent="0.2">
      <c r="B28" s="2">
        <v>4.0869565217391379E-2</v>
      </c>
      <c r="C28" s="2">
        <f t="shared" si="0"/>
        <v>0.215</v>
      </c>
      <c r="D28" s="2">
        <v>3.3786416053771973E-2</v>
      </c>
      <c r="E28">
        <f t="shared" si="1"/>
        <v>3.0321408317580314E-2</v>
      </c>
      <c r="F28">
        <f t="shared" si="2"/>
        <v>5.0171002074082298E-5</v>
      </c>
      <c r="G28">
        <f t="shared" si="3"/>
        <v>0.17413043478260862</v>
      </c>
      <c r="H28">
        <f t="shared" si="4"/>
        <v>7.0831491636194066E-3</v>
      </c>
      <c r="I28" s="5" t="str">
        <f t="shared" si="5"/>
        <v>NO</v>
      </c>
      <c r="J28" s="7" t="str">
        <f t="shared" si="6"/>
        <v>YES</v>
      </c>
      <c r="K28" s="5" t="str">
        <f t="shared" si="7"/>
        <v>NO</v>
      </c>
      <c r="L28" s="7" t="str">
        <f t="shared" si="8"/>
        <v>YES</v>
      </c>
      <c r="M28" s="5" t="str">
        <f t="shared" si="9"/>
        <v>NO</v>
      </c>
      <c r="N28" s="7" t="str">
        <f t="shared" si="10"/>
        <v>YES</v>
      </c>
      <c r="O28" s="5" t="str">
        <f t="shared" si="11"/>
        <v>YES</v>
      </c>
      <c r="P28" s="7" t="str">
        <f t="shared" si="12"/>
        <v>YES</v>
      </c>
      <c r="Q28" s="5" t="str">
        <f t="shared" si="13"/>
        <v>YES</v>
      </c>
      <c r="R28" s="7" t="str">
        <f t="shared" si="14"/>
        <v>YES</v>
      </c>
      <c r="S28" s="5" t="str">
        <f t="shared" si="15"/>
        <v>YES</v>
      </c>
      <c r="T28" s="7" t="str">
        <f t="shared" si="16"/>
        <v>YES</v>
      </c>
      <c r="U28" s="5" t="str">
        <f t="shared" si="17"/>
        <v>YES</v>
      </c>
      <c r="V28" s="7" t="str">
        <f t="shared" si="18"/>
        <v>YES</v>
      </c>
      <c r="W28" s="5" t="str">
        <f t="shared" si="19"/>
        <v>YES</v>
      </c>
      <c r="X28" s="7" t="str">
        <f t="shared" si="20"/>
        <v>YES</v>
      </c>
      <c r="Y28" s="5" t="str">
        <f t="shared" si="21"/>
        <v>YES</v>
      </c>
      <c r="Z28" s="7" t="str">
        <f t="shared" si="22"/>
        <v>YES</v>
      </c>
      <c r="AA28" s="5" t="str">
        <f t="shared" si="23"/>
        <v>YES</v>
      </c>
      <c r="AB28" s="7" t="str">
        <f t="shared" si="24"/>
        <v>YES</v>
      </c>
      <c r="AC28" s="5" t="str">
        <f t="shared" si="25"/>
        <v>YES</v>
      </c>
      <c r="AD28" s="7" t="str">
        <f t="shared" si="26"/>
        <v>YES</v>
      </c>
      <c r="AE28" s="5" t="str">
        <f t="shared" si="27"/>
        <v>YES</v>
      </c>
      <c r="AF28" s="7" t="str">
        <f t="shared" si="28"/>
        <v>YES</v>
      </c>
      <c r="AG28" s="5" t="str">
        <f t="shared" si="29"/>
        <v>YES</v>
      </c>
      <c r="AH28" s="7" t="str">
        <f t="shared" si="30"/>
        <v>YES</v>
      </c>
      <c r="AI28" s="5" t="str">
        <f t="shared" si="31"/>
        <v>YES</v>
      </c>
      <c r="AJ28" s="7" t="str">
        <f t="shared" si="32"/>
        <v>YES</v>
      </c>
    </row>
    <row r="29" spans="2:38" x14ac:dyDescent="0.2">
      <c r="B29" s="2">
        <v>4.0869565217391379E-2</v>
      </c>
      <c r="C29" s="2">
        <f t="shared" si="0"/>
        <v>0.215</v>
      </c>
      <c r="D29" s="2">
        <v>5.046534538269043E-2</v>
      </c>
      <c r="E29">
        <f t="shared" si="1"/>
        <v>3.0321408317580314E-2</v>
      </c>
      <c r="F29">
        <f t="shared" si="2"/>
        <v>9.2078996980746666E-5</v>
      </c>
      <c r="G29">
        <f t="shared" si="3"/>
        <v>0.17413043478260862</v>
      </c>
      <c r="H29">
        <f t="shared" si="4"/>
        <v>9.5957801652990504E-3</v>
      </c>
      <c r="I29" s="5" t="str">
        <f t="shared" si="5"/>
        <v>NO</v>
      </c>
      <c r="J29" s="7" t="str">
        <f t="shared" si="6"/>
        <v>YES</v>
      </c>
      <c r="K29" s="5" t="str">
        <f t="shared" si="7"/>
        <v>NO</v>
      </c>
      <c r="L29" s="7" t="str">
        <f t="shared" si="8"/>
        <v>YES</v>
      </c>
      <c r="M29" s="5" t="str">
        <f t="shared" si="9"/>
        <v>NO</v>
      </c>
      <c r="N29" s="7" t="str">
        <f t="shared" si="10"/>
        <v>YES</v>
      </c>
      <c r="O29" s="5" t="str">
        <f t="shared" si="11"/>
        <v>YES</v>
      </c>
      <c r="P29" s="7" t="str">
        <f t="shared" si="12"/>
        <v>YES</v>
      </c>
      <c r="Q29" s="5" t="str">
        <f t="shared" si="13"/>
        <v>YES</v>
      </c>
      <c r="R29" s="7" t="str">
        <f t="shared" si="14"/>
        <v>YES</v>
      </c>
      <c r="S29" s="5" t="str">
        <f t="shared" si="15"/>
        <v>YES</v>
      </c>
      <c r="T29" s="7" t="str">
        <f t="shared" si="16"/>
        <v>YES</v>
      </c>
      <c r="U29" s="5" t="str">
        <f t="shared" si="17"/>
        <v>YES</v>
      </c>
      <c r="V29" s="7" t="str">
        <f t="shared" si="18"/>
        <v>YES</v>
      </c>
      <c r="W29" s="5" t="str">
        <f t="shared" si="19"/>
        <v>YES</v>
      </c>
      <c r="X29" s="7" t="str">
        <f t="shared" si="20"/>
        <v>YES</v>
      </c>
      <c r="Y29" s="5" t="str">
        <f t="shared" si="21"/>
        <v>YES</v>
      </c>
      <c r="Z29" s="7" t="str">
        <f t="shared" si="22"/>
        <v>YES</v>
      </c>
      <c r="AA29" s="5" t="str">
        <f t="shared" si="23"/>
        <v>YES</v>
      </c>
      <c r="AB29" s="7" t="str">
        <f t="shared" si="24"/>
        <v>YES</v>
      </c>
      <c r="AC29" s="5" t="str">
        <f t="shared" si="25"/>
        <v>YES</v>
      </c>
      <c r="AD29" s="7" t="str">
        <f t="shared" si="26"/>
        <v>YES</v>
      </c>
      <c r="AE29" s="5" t="str">
        <f t="shared" si="27"/>
        <v>YES</v>
      </c>
      <c r="AF29" s="7" t="str">
        <f t="shared" si="28"/>
        <v>YES</v>
      </c>
      <c r="AG29" s="5" t="str">
        <f t="shared" si="29"/>
        <v>YES</v>
      </c>
      <c r="AH29" s="7" t="str">
        <f t="shared" si="30"/>
        <v>YES</v>
      </c>
      <c r="AI29" s="5" t="str">
        <f t="shared" si="31"/>
        <v>YES</v>
      </c>
      <c r="AJ29" s="7" t="str">
        <f t="shared" si="32"/>
        <v>YES</v>
      </c>
    </row>
    <row r="30" spans="2:38" x14ac:dyDescent="0.2">
      <c r="B30" s="2">
        <v>4.3448275862068932E-2</v>
      </c>
      <c r="C30" s="2">
        <f t="shared" si="0"/>
        <v>0.215</v>
      </c>
      <c r="D30" s="2">
        <v>8.3433620631694794E-2</v>
      </c>
      <c r="E30">
        <f t="shared" si="1"/>
        <v>2.9429994054696804E-2</v>
      </c>
      <c r="F30">
        <f t="shared" si="2"/>
        <v>1.5988277963458462E-3</v>
      </c>
      <c r="G30">
        <f t="shared" si="3"/>
        <v>0.17155172413793107</v>
      </c>
      <c r="H30">
        <f t="shared" si="4"/>
        <v>3.9985344769625862E-2</v>
      </c>
      <c r="I30" s="5" t="str">
        <f t="shared" si="5"/>
        <v>NO</v>
      </c>
      <c r="J30" s="7" t="str">
        <f t="shared" si="6"/>
        <v>YES</v>
      </c>
      <c r="K30" s="5" t="str">
        <f t="shared" si="7"/>
        <v>NO</v>
      </c>
      <c r="L30" s="7" t="str">
        <f t="shared" si="8"/>
        <v>YES</v>
      </c>
      <c r="M30" s="5" t="str">
        <f t="shared" si="9"/>
        <v>NO</v>
      </c>
      <c r="N30" s="7" t="str">
        <f t="shared" si="10"/>
        <v>YES</v>
      </c>
      <c r="O30" s="5" t="str">
        <f t="shared" si="11"/>
        <v>YES</v>
      </c>
      <c r="P30" s="7" t="str">
        <f t="shared" si="12"/>
        <v>YES</v>
      </c>
      <c r="Q30" s="5" t="str">
        <f t="shared" si="13"/>
        <v>YES</v>
      </c>
      <c r="R30" s="7" t="str">
        <f t="shared" si="14"/>
        <v>YES</v>
      </c>
      <c r="S30" s="5" t="str">
        <f t="shared" si="15"/>
        <v>YES</v>
      </c>
      <c r="T30" s="7" t="str">
        <f t="shared" si="16"/>
        <v>YES</v>
      </c>
      <c r="U30" s="5" t="str">
        <f t="shared" si="17"/>
        <v>YES</v>
      </c>
      <c r="V30" s="7" t="str">
        <f t="shared" si="18"/>
        <v>YES</v>
      </c>
      <c r="W30" s="5" t="str">
        <f t="shared" si="19"/>
        <v>YES</v>
      </c>
      <c r="X30" s="7" t="str">
        <f t="shared" si="20"/>
        <v>YES</v>
      </c>
      <c r="Y30" s="5" t="str">
        <f t="shared" si="21"/>
        <v>YES</v>
      </c>
      <c r="Z30" s="7" t="str">
        <f t="shared" si="22"/>
        <v>YES</v>
      </c>
      <c r="AA30" s="5" t="str">
        <f t="shared" si="23"/>
        <v>YES</v>
      </c>
      <c r="AB30" s="7" t="str">
        <f t="shared" si="24"/>
        <v>YES</v>
      </c>
      <c r="AC30" s="5" t="str">
        <f t="shared" si="25"/>
        <v>YES</v>
      </c>
      <c r="AD30" s="7" t="str">
        <f t="shared" si="26"/>
        <v>YES</v>
      </c>
      <c r="AE30" s="5" t="str">
        <f t="shared" si="27"/>
        <v>YES</v>
      </c>
      <c r="AF30" s="7" t="str">
        <f t="shared" si="28"/>
        <v>YES</v>
      </c>
      <c r="AG30" s="5" t="str">
        <f t="shared" si="29"/>
        <v>YES</v>
      </c>
      <c r="AH30" s="7" t="str">
        <f t="shared" si="30"/>
        <v>YES</v>
      </c>
      <c r="AI30" s="5" t="str">
        <f t="shared" si="31"/>
        <v>YES</v>
      </c>
      <c r="AJ30" s="7" t="str">
        <f t="shared" si="32"/>
        <v>YES</v>
      </c>
    </row>
    <row r="31" spans="2:38" x14ac:dyDescent="0.2">
      <c r="B31" s="2">
        <v>4.3999999999999997E-2</v>
      </c>
      <c r="C31" s="2">
        <f t="shared" si="0"/>
        <v>0.215</v>
      </c>
      <c r="D31" s="2">
        <v>3.7915319204330437E-2</v>
      </c>
      <c r="E31">
        <f t="shared" si="1"/>
        <v>2.9240999999999996E-2</v>
      </c>
      <c r="F31">
        <f t="shared" si="2"/>
        <v>3.7023340385189952E-5</v>
      </c>
      <c r="G31">
        <f t="shared" si="3"/>
        <v>0.17099999999999999</v>
      </c>
      <c r="H31">
        <f t="shared" si="4"/>
        <v>6.08468079566956E-3</v>
      </c>
      <c r="I31" s="5" t="str">
        <f t="shared" si="5"/>
        <v>NO</v>
      </c>
      <c r="J31" s="7" t="str">
        <f t="shared" si="6"/>
        <v>YES</v>
      </c>
      <c r="K31" s="5" t="str">
        <f t="shared" si="7"/>
        <v>NO</v>
      </c>
      <c r="L31" s="7" t="str">
        <f t="shared" si="8"/>
        <v>YES</v>
      </c>
      <c r="M31" s="5" t="str">
        <f t="shared" si="9"/>
        <v>NO</v>
      </c>
      <c r="N31" s="7" t="str">
        <f t="shared" si="10"/>
        <v>YES</v>
      </c>
      <c r="O31" s="5" t="str">
        <f t="shared" si="11"/>
        <v>YES</v>
      </c>
      <c r="P31" s="7" t="str">
        <f t="shared" si="12"/>
        <v>YES</v>
      </c>
      <c r="Q31" s="5" t="str">
        <f t="shared" si="13"/>
        <v>YES</v>
      </c>
      <c r="R31" s="7" t="str">
        <f t="shared" si="14"/>
        <v>YES</v>
      </c>
      <c r="S31" s="5" t="str">
        <f t="shared" si="15"/>
        <v>YES</v>
      </c>
      <c r="T31" s="7" t="str">
        <f t="shared" si="16"/>
        <v>YES</v>
      </c>
      <c r="U31" s="5" t="str">
        <f t="shared" si="17"/>
        <v>YES</v>
      </c>
      <c r="V31" s="7" t="str">
        <f t="shared" si="18"/>
        <v>YES</v>
      </c>
      <c r="W31" s="5" t="str">
        <f t="shared" si="19"/>
        <v>YES</v>
      </c>
      <c r="X31" s="7" t="str">
        <f t="shared" si="20"/>
        <v>YES</v>
      </c>
      <c r="Y31" s="5" t="str">
        <f t="shared" si="21"/>
        <v>YES</v>
      </c>
      <c r="Z31" s="7" t="str">
        <f t="shared" si="22"/>
        <v>YES</v>
      </c>
      <c r="AA31" s="5" t="str">
        <f t="shared" si="23"/>
        <v>YES</v>
      </c>
      <c r="AB31" s="7" t="str">
        <f t="shared" si="24"/>
        <v>YES</v>
      </c>
      <c r="AC31" s="5" t="str">
        <f t="shared" si="25"/>
        <v>YES</v>
      </c>
      <c r="AD31" s="7" t="str">
        <f t="shared" si="26"/>
        <v>YES</v>
      </c>
      <c r="AE31" s="5" t="str">
        <f t="shared" si="27"/>
        <v>YES</v>
      </c>
      <c r="AF31" s="7" t="str">
        <f t="shared" si="28"/>
        <v>YES</v>
      </c>
      <c r="AG31" s="5" t="str">
        <f t="shared" si="29"/>
        <v>YES</v>
      </c>
      <c r="AH31" s="7" t="str">
        <f t="shared" si="30"/>
        <v>YES</v>
      </c>
      <c r="AI31" s="5" t="str">
        <f t="shared" si="31"/>
        <v>YES</v>
      </c>
      <c r="AJ31" s="7" t="str">
        <f t="shared" si="32"/>
        <v>YES</v>
      </c>
    </row>
    <row r="32" spans="2:38" x14ac:dyDescent="0.2">
      <c r="B32" s="2">
        <v>6.0000000000000053E-2</v>
      </c>
      <c r="C32" s="2">
        <f t="shared" si="0"/>
        <v>0.215</v>
      </c>
      <c r="D32" s="2">
        <v>0.1594822704792023</v>
      </c>
      <c r="E32">
        <f t="shared" si="1"/>
        <v>2.4024999999999984E-2</v>
      </c>
      <c r="F32">
        <f t="shared" si="2"/>
        <v>9.896722139697155E-3</v>
      </c>
      <c r="G32">
        <f t="shared" si="3"/>
        <v>0.15499999999999994</v>
      </c>
      <c r="H32">
        <f t="shared" si="4"/>
        <v>9.9482270479202245E-2</v>
      </c>
      <c r="I32" s="5" t="str">
        <f t="shared" si="5"/>
        <v>NO</v>
      </c>
      <c r="J32" s="7" t="str">
        <f t="shared" si="6"/>
        <v>NO</v>
      </c>
      <c r="K32" s="5" t="str">
        <f t="shared" si="7"/>
        <v>NO</v>
      </c>
      <c r="L32" s="7" t="str">
        <f t="shared" si="8"/>
        <v>YES</v>
      </c>
      <c r="M32" s="5" t="str">
        <f t="shared" si="9"/>
        <v>NO</v>
      </c>
      <c r="N32" s="7" t="str">
        <f t="shared" si="10"/>
        <v>YES</v>
      </c>
      <c r="O32" s="5" t="str">
        <f t="shared" si="11"/>
        <v>YES</v>
      </c>
      <c r="P32" s="7" t="str">
        <f t="shared" si="12"/>
        <v>YES</v>
      </c>
      <c r="Q32" s="5" t="str">
        <f t="shared" si="13"/>
        <v>YES</v>
      </c>
      <c r="R32" s="7" t="str">
        <f t="shared" si="14"/>
        <v>YES</v>
      </c>
      <c r="S32" s="5" t="str">
        <f t="shared" si="15"/>
        <v>YES</v>
      </c>
      <c r="T32" s="7" t="str">
        <f t="shared" si="16"/>
        <v>YES</v>
      </c>
      <c r="U32" s="5" t="str">
        <f t="shared" si="17"/>
        <v>YES</v>
      </c>
      <c r="V32" s="7" t="str">
        <f t="shared" si="18"/>
        <v>YES</v>
      </c>
      <c r="W32" s="5" t="str">
        <f t="shared" si="19"/>
        <v>YES</v>
      </c>
      <c r="X32" s="7" t="str">
        <f t="shared" si="20"/>
        <v>YES</v>
      </c>
      <c r="Y32" s="5" t="str">
        <f t="shared" si="21"/>
        <v>YES</v>
      </c>
      <c r="Z32" s="7" t="str">
        <f t="shared" si="22"/>
        <v>YES</v>
      </c>
      <c r="AA32" s="5" t="str">
        <f t="shared" si="23"/>
        <v>YES</v>
      </c>
      <c r="AB32" s="7" t="str">
        <f t="shared" si="24"/>
        <v>YES</v>
      </c>
      <c r="AC32" s="5" t="str">
        <f t="shared" si="25"/>
        <v>YES</v>
      </c>
      <c r="AD32" s="7" t="str">
        <f t="shared" si="26"/>
        <v>YES</v>
      </c>
      <c r="AE32" s="5" t="str">
        <f t="shared" si="27"/>
        <v>YES</v>
      </c>
      <c r="AF32" s="7" t="str">
        <f t="shared" si="28"/>
        <v>YES</v>
      </c>
      <c r="AG32" s="5" t="str">
        <f t="shared" si="29"/>
        <v>YES</v>
      </c>
      <c r="AH32" s="7" t="str">
        <f t="shared" si="30"/>
        <v>YES</v>
      </c>
      <c r="AI32" s="5" t="str">
        <f t="shared" si="31"/>
        <v>YES</v>
      </c>
      <c r="AJ32" s="7" t="str">
        <f t="shared" si="32"/>
        <v>YES</v>
      </c>
    </row>
    <row r="33" spans="2:36" x14ac:dyDescent="0.2">
      <c r="B33" s="2">
        <v>7.1428571428571494E-2</v>
      </c>
      <c r="C33" s="2">
        <f t="shared" si="0"/>
        <v>0.215</v>
      </c>
      <c r="D33" s="2">
        <v>8.1171244382858276E-2</v>
      </c>
      <c r="E33">
        <f t="shared" si="1"/>
        <v>2.0612755102040799E-2</v>
      </c>
      <c r="F33">
        <f t="shared" si="2"/>
        <v>9.4919676294191144E-5</v>
      </c>
      <c r="G33">
        <f t="shared" si="3"/>
        <v>0.14357142857142852</v>
      </c>
      <c r="H33">
        <f t="shared" si="4"/>
        <v>9.7426729542867824E-3</v>
      </c>
      <c r="I33" s="5" t="str">
        <f t="shared" si="5"/>
        <v>NO</v>
      </c>
      <c r="J33" s="7" t="str">
        <f t="shared" si="6"/>
        <v>YES</v>
      </c>
      <c r="K33" s="5" t="str">
        <f t="shared" si="7"/>
        <v>NO</v>
      </c>
      <c r="L33" s="7" t="str">
        <f t="shared" si="8"/>
        <v>YES</v>
      </c>
      <c r="M33" s="5" t="str">
        <f t="shared" si="9"/>
        <v>YES</v>
      </c>
      <c r="N33" s="7" t="str">
        <f t="shared" si="10"/>
        <v>YES</v>
      </c>
      <c r="O33" s="5" t="str">
        <f t="shared" si="11"/>
        <v>YES</v>
      </c>
      <c r="P33" s="7" t="str">
        <f t="shared" si="12"/>
        <v>YES</v>
      </c>
      <c r="Q33" s="5" t="str">
        <f t="shared" si="13"/>
        <v>YES</v>
      </c>
      <c r="R33" s="7" t="str">
        <f t="shared" si="14"/>
        <v>YES</v>
      </c>
      <c r="S33" s="5" t="str">
        <f t="shared" si="15"/>
        <v>YES</v>
      </c>
      <c r="T33" s="7" t="str">
        <f t="shared" si="16"/>
        <v>YES</v>
      </c>
      <c r="U33" s="5" t="str">
        <f t="shared" si="17"/>
        <v>YES</v>
      </c>
      <c r="V33" s="7" t="str">
        <f t="shared" si="18"/>
        <v>YES</v>
      </c>
      <c r="W33" s="5" t="str">
        <f t="shared" si="19"/>
        <v>YES</v>
      </c>
      <c r="X33" s="7" t="str">
        <f t="shared" si="20"/>
        <v>YES</v>
      </c>
      <c r="Y33" s="5" t="str">
        <f t="shared" si="21"/>
        <v>YES</v>
      </c>
      <c r="Z33" s="7" t="str">
        <f t="shared" si="22"/>
        <v>YES</v>
      </c>
      <c r="AA33" s="5" t="str">
        <f t="shared" si="23"/>
        <v>YES</v>
      </c>
      <c r="AB33" s="7" t="str">
        <f t="shared" si="24"/>
        <v>YES</v>
      </c>
      <c r="AC33" s="5" t="str">
        <f t="shared" si="25"/>
        <v>YES</v>
      </c>
      <c r="AD33" s="7" t="str">
        <f t="shared" si="26"/>
        <v>YES</v>
      </c>
      <c r="AE33" s="5" t="str">
        <f t="shared" si="27"/>
        <v>YES</v>
      </c>
      <c r="AF33" s="7" t="str">
        <f t="shared" si="28"/>
        <v>YES</v>
      </c>
      <c r="AG33" s="5" t="str">
        <f t="shared" si="29"/>
        <v>YES</v>
      </c>
      <c r="AH33" s="7" t="str">
        <f t="shared" si="30"/>
        <v>YES</v>
      </c>
      <c r="AI33" s="5" t="str">
        <f t="shared" si="31"/>
        <v>YES</v>
      </c>
      <c r="AJ33" s="7" t="str">
        <f t="shared" si="32"/>
        <v>YES</v>
      </c>
    </row>
    <row r="34" spans="2:36" x14ac:dyDescent="0.2">
      <c r="B34" s="2">
        <v>7.5000000000000067E-2</v>
      </c>
      <c r="C34" s="2">
        <f t="shared" ref="C34:C65" si="33">21.5%</f>
        <v>0.215</v>
      </c>
      <c r="D34" s="2">
        <v>0.42859727144241327</v>
      </c>
      <c r="E34">
        <f t="shared" ref="E34:E65" si="34">(B34-C34)^2</f>
        <v>1.9599999999999982E-2</v>
      </c>
      <c r="F34">
        <f t="shared" ref="F34:F65" si="35">(B34-D34)^2</f>
        <v>0.12503103037151964</v>
      </c>
      <c r="G34">
        <f t="shared" ref="G34:G65" si="36">ABS(B34-C34)</f>
        <v>0.13999999999999993</v>
      </c>
      <c r="H34">
        <f t="shared" ref="H34:H65" si="37">ABS(B34-D34)</f>
        <v>0.35359727144241321</v>
      </c>
      <c r="I34" s="5" t="str">
        <f t="shared" ref="I34:I65" si="38">IF(G34&lt;0.05,"YES","NO")</f>
        <v>NO</v>
      </c>
      <c r="J34" s="7" t="str">
        <f t="shared" ref="J34:J65" si="39">IF(H34&lt;0.05,"YES","NO")</f>
        <v>NO</v>
      </c>
      <c r="K34" s="5" t="str">
        <f t="shared" ref="K34:K65" si="40">IF(G34&lt;0.1,"YES","NO")</f>
        <v>NO</v>
      </c>
      <c r="L34" s="7" t="str">
        <f t="shared" ref="L34:L65" si="41">IF(H34&lt;0.1,"YES","NO")</f>
        <v>NO</v>
      </c>
      <c r="M34" s="5" t="str">
        <f t="shared" ref="M34:M65" si="42">IF(G34&lt;0.15,"YES","NO")</f>
        <v>YES</v>
      </c>
      <c r="N34" s="7" t="str">
        <f t="shared" ref="N34:N65" si="43">IF(H34&lt;0.15,"YES","NO")</f>
        <v>NO</v>
      </c>
      <c r="O34" s="5" t="str">
        <f t="shared" ref="O34:O65" si="44">IF(G34&lt;0.2,"YES","NO")</f>
        <v>YES</v>
      </c>
      <c r="P34" s="7" t="str">
        <f t="shared" ref="P34:P65" si="45">IF(H34&lt;0.2,"YES","NO")</f>
        <v>NO</v>
      </c>
      <c r="Q34" s="5" t="str">
        <f t="shared" ref="Q34:Q65" si="46">IF(G34&lt;0.25,"YES","NO")</f>
        <v>YES</v>
      </c>
      <c r="R34" s="7" t="str">
        <f t="shared" ref="R34:R65" si="47">IF(H34&lt;0.25,"YES","NO")</f>
        <v>NO</v>
      </c>
      <c r="S34" s="5" t="str">
        <f t="shared" ref="S34:S65" si="48">IF(G34&lt;0.3,"YES","NO")</f>
        <v>YES</v>
      </c>
      <c r="T34" s="7" t="str">
        <f t="shared" ref="T34:T65" si="49">IF(H34&lt;0.3,"YES","NO")</f>
        <v>NO</v>
      </c>
      <c r="U34" s="5" t="str">
        <f t="shared" ref="U34:U65" si="50">IF(G34&lt;0.35,"YES","NO")</f>
        <v>YES</v>
      </c>
      <c r="V34" s="7" t="str">
        <f t="shared" ref="V34:V65" si="51">IF(H34&lt;0.35,"YES","NO")</f>
        <v>NO</v>
      </c>
      <c r="W34" s="5" t="str">
        <f t="shared" si="19"/>
        <v>YES</v>
      </c>
      <c r="X34" s="7" t="str">
        <f t="shared" si="20"/>
        <v>YES</v>
      </c>
      <c r="Y34" s="5" t="str">
        <f t="shared" si="21"/>
        <v>YES</v>
      </c>
      <c r="Z34" s="7" t="str">
        <f t="shared" si="22"/>
        <v>YES</v>
      </c>
      <c r="AA34" s="5" t="str">
        <f t="shared" si="23"/>
        <v>YES</v>
      </c>
      <c r="AB34" s="7" t="str">
        <f t="shared" si="24"/>
        <v>YES</v>
      </c>
      <c r="AC34" s="5" t="str">
        <f t="shared" si="25"/>
        <v>YES</v>
      </c>
      <c r="AD34" s="7" t="str">
        <f t="shared" si="26"/>
        <v>YES</v>
      </c>
      <c r="AE34" s="5" t="str">
        <f t="shared" si="27"/>
        <v>YES</v>
      </c>
      <c r="AF34" s="7" t="str">
        <f t="shared" si="28"/>
        <v>YES</v>
      </c>
      <c r="AG34" s="5" t="str">
        <f t="shared" si="29"/>
        <v>YES</v>
      </c>
      <c r="AH34" s="7" t="str">
        <f t="shared" si="30"/>
        <v>YES</v>
      </c>
      <c r="AI34" s="5" t="str">
        <f t="shared" si="31"/>
        <v>YES</v>
      </c>
      <c r="AJ34" s="7" t="str">
        <f t="shared" si="32"/>
        <v>YES</v>
      </c>
    </row>
    <row r="35" spans="2:36" x14ac:dyDescent="0.2">
      <c r="B35" s="2">
        <v>7.6923076923076997E-2</v>
      </c>
      <c r="C35" s="2">
        <f t="shared" si="33"/>
        <v>0.215</v>
      </c>
      <c r="D35" s="2">
        <v>7.1060746908187866E-2</v>
      </c>
      <c r="E35">
        <f t="shared" si="34"/>
        <v>1.9065236686390506E-2</v>
      </c>
      <c r="F35">
        <f t="shared" si="35"/>
        <v>3.4366913203469992E-5</v>
      </c>
      <c r="G35">
        <f t="shared" si="36"/>
        <v>0.13807692307692299</v>
      </c>
      <c r="H35">
        <f t="shared" si="37"/>
        <v>5.8623300148891305E-3</v>
      </c>
      <c r="I35" s="5" t="str">
        <f t="shared" si="38"/>
        <v>NO</v>
      </c>
      <c r="J35" s="7" t="str">
        <f t="shared" si="39"/>
        <v>YES</v>
      </c>
      <c r="K35" s="5" t="str">
        <f t="shared" si="40"/>
        <v>NO</v>
      </c>
      <c r="L35" s="7" t="str">
        <f t="shared" si="41"/>
        <v>YES</v>
      </c>
      <c r="M35" s="5" t="str">
        <f t="shared" si="42"/>
        <v>YES</v>
      </c>
      <c r="N35" s="7" t="str">
        <f t="shared" si="43"/>
        <v>YES</v>
      </c>
      <c r="O35" s="5" t="str">
        <f t="shared" si="44"/>
        <v>YES</v>
      </c>
      <c r="P35" s="7" t="str">
        <f t="shared" si="45"/>
        <v>YES</v>
      </c>
      <c r="Q35" s="5" t="str">
        <f t="shared" si="46"/>
        <v>YES</v>
      </c>
      <c r="R35" s="7" t="str">
        <f t="shared" si="47"/>
        <v>YES</v>
      </c>
      <c r="S35" s="5" t="str">
        <f t="shared" si="48"/>
        <v>YES</v>
      </c>
      <c r="T35" s="7" t="str">
        <f t="shared" si="49"/>
        <v>YES</v>
      </c>
      <c r="U35" s="5" t="str">
        <f t="shared" si="50"/>
        <v>YES</v>
      </c>
      <c r="V35" s="7" t="str">
        <f t="shared" si="51"/>
        <v>YES</v>
      </c>
      <c r="W35" s="5" t="str">
        <f t="shared" si="19"/>
        <v>YES</v>
      </c>
      <c r="X35" s="7" t="str">
        <f t="shared" si="20"/>
        <v>YES</v>
      </c>
      <c r="Y35" s="5" t="str">
        <f t="shared" si="21"/>
        <v>YES</v>
      </c>
      <c r="Z35" s="7" t="str">
        <f t="shared" si="22"/>
        <v>YES</v>
      </c>
      <c r="AA35" s="5" t="str">
        <f t="shared" si="23"/>
        <v>YES</v>
      </c>
      <c r="AB35" s="7" t="str">
        <f t="shared" si="24"/>
        <v>YES</v>
      </c>
      <c r="AC35" s="5" t="str">
        <f t="shared" si="25"/>
        <v>YES</v>
      </c>
      <c r="AD35" s="7" t="str">
        <f t="shared" si="26"/>
        <v>YES</v>
      </c>
      <c r="AE35" s="5" t="str">
        <f t="shared" si="27"/>
        <v>YES</v>
      </c>
      <c r="AF35" s="7" t="str">
        <f t="shared" si="28"/>
        <v>YES</v>
      </c>
      <c r="AG35" s="5" t="str">
        <f t="shared" si="29"/>
        <v>YES</v>
      </c>
      <c r="AH35" s="7" t="str">
        <f t="shared" si="30"/>
        <v>YES</v>
      </c>
      <c r="AI35" s="5" t="str">
        <f t="shared" si="31"/>
        <v>YES</v>
      </c>
      <c r="AJ35" s="7" t="str">
        <f t="shared" si="32"/>
        <v>YES</v>
      </c>
    </row>
    <row r="36" spans="2:36" x14ac:dyDescent="0.2">
      <c r="B36" s="2">
        <v>7.7972709551656985E-2</v>
      </c>
      <c r="C36" s="2">
        <f t="shared" si="33"/>
        <v>0.215</v>
      </c>
      <c r="D36" s="2">
        <v>4.9259603023529053E-2</v>
      </c>
      <c r="E36">
        <f t="shared" si="34"/>
        <v>1.8776478327614553E-2</v>
      </c>
      <c r="F36">
        <f t="shared" si="35"/>
        <v>8.2444248649562286E-4</v>
      </c>
      <c r="G36">
        <f t="shared" si="36"/>
        <v>0.137027290448343</v>
      </c>
      <c r="H36">
        <f t="shared" si="37"/>
        <v>2.8713106528127932E-2</v>
      </c>
      <c r="I36" s="5" t="str">
        <f t="shared" si="38"/>
        <v>NO</v>
      </c>
      <c r="J36" s="7" t="str">
        <f t="shared" si="39"/>
        <v>YES</v>
      </c>
      <c r="K36" s="5" t="str">
        <f t="shared" si="40"/>
        <v>NO</v>
      </c>
      <c r="L36" s="7" t="str">
        <f t="shared" si="41"/>
        <v>YES</v>
      </c>
      <c r="M36" s="5" t="str">
        <f t="shared" si="42"/>
        <v>YES</v>
      </c>
      <c r="N36" s="7" t="str">
        <f t="shared" si="43"/>
        <v>YES</v>
      </c>
      <c r="O36" s="5" t="str">
        <f t="shared" si="44"/>
        <v>YES</v>
      </c>
      <c r="P36" s="7" t="str">
        <f t="shared" si="45"/>
        <v>YES</v>
      </c>
      <c r="Q36" s="5" t="str">
        <f t="shared" si="46"/>
        <v>YES</v>
      </c>
      <c r="R36" s="7" t="str">
        <f t="shared" si="47"/>
        <v>YES</v>
      </c>
      <c r="S36" s="5" t="str">
        <f t="shared" si="48"/>
        <v>YES</v>
      </c>
      <c r="T36" s="7" t="str">
        <f t="shared" si="49"/>
        <v>YES</v>
      </c>
      <c r="U36" s="5" t="str">
        <f t="shared" si="50"/>
        <v>YES</v>
      </c>
      <c r="V36" s="7" t="str">
        <f t="shared" si="51"/>
        <v>YES</v>
      </c>
      <c r="W36" s="5" t="str">
        <f t="shared" si="19"/>
        <v>YES</v>
      </c>
      <c r="X36" s="7" t="str">
        <f t="shared" si="20"/>
        <v>YES</v>
      </c>
      <c r="Y36" s="5" t="str">
        <f t="shared" si="21"/>
        <v>YES</v>
      </c>
      <c r="Z36" s="7" t="str">
        <f t="shared" si="22"/>
        <v>YES</v>
      </c>
      <c r="AA36" s="5" t="str">
        <f t="shared" si="23"/>
        <v>YES</v>
      </c>
      <c r="AB36" s="7" t="str">
        <f t="shared" si="24"/>
        <v>YES</v>
      </c>
      <c r="AC36" s="5" t="str">
        <f t="shared" si="25"/>
        <v>YES</v>
      </c>
      <c r="AD36" s="7" t="str">
        <f t="shared" si="26"/>
        <v>YES</v>
      </c>
      <c r="AE36" s="5" t="str">
        <f t="shared" si="27"/>
        <v>YES</v>
      </c>
      <c r="AF36" s="7" t="str">
        <f t="shared" si="28"/>
        <v>YES</v>
      </c>
      <c r="AG36" s="5" t="str">
        <f t="shared" si="29"/>
        <v>YES</v>
      </c>
      <c r="AH36" s="7" t="str">
        <f t="shared" si="30"/>
        <v>YES</v>
      </c>
      <c r="AI36" s="5" t="str">
        <f t="shared" si="31"/>
        <v>YES</v>
      </c>
      <c r="AJ36" s="7" t="str">
        <f t="shared" si="32"/>
        <v>YES</v>
      </c>
    </row>
    <row r="37" spans="2:36" x14ac:dyDescent="0.2">
      <c r="B37" s="2">
        <v>7.8167115902965101E-2</v>
      </c>
      <c r="C37" s="2">
        <f t="shared" si="33"/>
        <v>0.215</v>
      </c>
      <c r="D37" s="2">
        <v>0.70895427465438843</v>
      </c>
      <c r="E37">
        <f t="shared" si="34"/>
        <v>1.8723238170312587E-2</v>
      </c>
      <c r="F37">
        <f t="shared" si="35"/>
        <v>0.39789243964569332</v>
      </c>
      <c r="G37">
        <f t="shared" si="36"/>
        <v>0.1368328840970349</v>
      </c>
      <c r="H37">
        <f t="shared" si="37"/>
        <v>0.63078715875142333</v>
      </c>
      <c r="I37" s="5" t="str">
        <f t="shared" si="38"/>
        <v>NO</v>
      </c>
      <c r="J37" s="7" t="str">
        <f t="shared" si="39"/>
        <v>NO</v>
      </c>
      <c r="K37" s="5" t="str">
        <f t="shared" si="40"/>
        <v>NO</v>
      </c>
      <c r="L37" s="7" t="str">
        <f t="shared" si="41"/>
        <v>NO</v>
      </c>
      <c r="M37" s="5" t="str">
        <f t="shared" si="42"/>
        <v>YES</v>
      </c>
      <c r="N37" s="7" t="str">
        <f t="shared" si="43"/>
        <v>NO</v>
      </c>
      <c r="O37" s="5" t="str">
        <f t="shared" si="44"/>
        <v>YES</v>
      </c>
      <c r="P37" s="7" t="str">
        <f t="shared" si="45"/>
        <v>NO</v>
      </c>
      <c r="Q37" s="5" t="str">
        <f t="shared" si="46"/>
        <v>YES</v>
      </c>
      <c r="R37" s="7" t="str">
        <f t="shared" si="47"/>
        <v>NO</v>
      </c>
      <c r="S37" s="5" t="str">
        <f t="shared" si="48"/>
        <v>YES</v>
      </c>
      <c r="T37" s="7" t="str">
        <f t="shared" si="49"/>
        <v>NO</v>
      </c>
      <c r="U37" s="5" t="str">
        <f t="shared" si="50"/>
        <v>YES</v>
      </c>
      <c r="V37" s="7" t="str">
        <f t="shared" si="51"/>
        <v>NO</v>
      </c>
      <c r="W37" s="5" t="str">
        <f t="shared" si="19"/>
        <v>YES</v>
      </c>
      <c r="X37" s="7" t="str">
        <f t="shared" si="20"/>
        <v>NO</v>
      </c>
      <c r="Y37" s="5" t="str">
        <f t="shared" si="21"/>
        <v>YES</v>
      </c>
      <c r="Z37" s="7" t="str">
        <f t="shared" si="22"/>
        <v>NO</v>
      </c>
      <c r="AA37" s="5" t="str">
        <f t="shared" si="23"/>
        <v>YES</v>
      </c>
      <c r="AB37" s="7" t="str">
        <f t="shared" si="24"/>
        <v>NO</v>
      </c>
      <c r="AC37" s="5" t="str">
        <f t="shared" si="25"/>
        <v>YES</v>
      </c>
      <c r="AD37" s="7" t="str">
        <f t="shared" si="26"/>
        <v>YES</v>
      </c>
      <c r="AE37" s="5" t="str">
        <f t="shared" si="27"/>
        <v>YES</v>
      </c>
      <c r="AF37" s="7" t="str">
        <f t="shared" si="28"/>
        <v>YES</v>
      </c>
      <c r="AG37" s="5" t="str">
        <f t="shared" si="29"/>
        <v>YES</v>
      </c>
      <c r="AH37" s="7" t="str">
        <f t="shared" si="30"/>
        <v>YES</v>
      </c>
      <c r="AI37" s="5" t="str">
        <f t="shared" si="31"/>
        <v>YES</v>
      </c>
      <c r="AJ37" s="7" t="str">
        <f t="shared" si="32"/>
        <v>YES</v>
      </c>
    </row>
    <row r="38" spans="2:36" x14ac:dyDescent="0.2">
      <c r="B38" s="2">
        <v>7.8947368421052558E-2</v>
      </c>
      <c r="C38" s="2">
        <f t="shared" si="33"/>
        <v>0.215</v>
      </c>
      <c r="D38" s="2">
        <v>5.798044428229332E-2</v>
      </c>
      <c r="E38">
        <f t="shared" si="34"/>
        <v>1.8510318559556801E-2</v>
      </c>
      <c r="F38">
        <f t="shared" si="35"/>
        <v>4.3961190784048482E-4</v>
      </c>
      <c r="G38">
        <f t="shared" si="36"/>
        <v>0.13605263157894742</v>
      </c>
      <c r="H38">
        <f t="shared" si="37"/>
        <v>2.0966924138759238E-2</v>
      </c>
      <c r="I38" s="5" t="str">
        <f t="shared" si="38"/>
        <v>NO</v>
      </c>
      <c r="J38" s="7" t="str">
        <f t="shared" si="39"/>
        <v>YES</v>
      </c>
      <c r="K38" s="5" t="str">
        <f t="shared" si="40"/>
        <v>NO</v>
      </c>
      <c r="L38" s="7" t="str">
        <f t="shared" si="41"/>
        <v>YES</v>
      </c>
      <c r="M38" s="5" t="str">
        <f t="shared" si="42"/>
        <v>YES</v>
      </c>
      <c r="N38" s="7" t="str">
        <f t="shared" si="43"/>
        <v>YES</v>
      </c>
      <c r="O38" s="5" t="str">
        <f t="shared" si="44"/>
        <v>YES</v>
      </c>
      <c r="P38" s="7" t="str">
        <f t="shared" si="45"/>
        <v>YES</v>
      </c>
      <c r="Q38" s="5" t="str">
        <f t="shared" si="46"/>
        <v>YES</v>
      </c>
      <c r="R38" s="7" t="str">
        <f t="shared" si="47"/>
        <v>YES</v>
      </c>
      <c r="S38" s="5" t="str">
        <f t="shared" si="48"/>
        <v>YES</v>
      </c>
      <c r="T38" s="7" t="str">
        <f t="shared" si="49"/>
        <v>YES</v>
      </c>
      <c r="U38" s="5" t="str">
        <f t="shared" si="50"/>
        <v>YES</v>
      </c>
      <c r="V38" s="7" t="str">
        <f t="shared" si="51"/>
        <v>YES</v>
      </c>
      <c r="W38" s="5" t="str">
        <f t="shared" si="19"/>
        <v>YES</v>
      </c>
      <c r="X38" s="7" t="str">
        <f t="shared" si="20"/>
        <v>YES</v>
      </c>
      <c r="Y38" s="5" t="str">
        <f t="shared" si="21"/>
        <v>YES</v>
      </c>
      <c r="Z38" s="7" t="str">
        <f t="shared" si="22"/>
        <v>YES</v>
      </c>
      <c r="AA38" s="5" t="str">
        <f t="shared" si="23"/>
        <v>YES</v>
      </c>
      <c r="AB38" s="7" t="str">
        <f t="shared" si="24"/>
        <v>YES</v>
      </c>
      <c r="AC38" s="5" t="str">
        <f t="shared" si="25"/>
        <v>YES</v>
      </c>
      <c r="AD38" s="7" t="str">
        <f t="shared" si="26"/>
        <v>YES</v>
      </c>
      <c r="AE38" s="5" t="str">
        <f t="shared" si="27"/>
        <v>YES</v>
      </c>
      <c r="AF38" s="7" t="str">
        <f t="shared" si="28"/>
        <v>YES</v>
      </c>
      <c r="AG38" s="5" t="str">
        <f t="shared" si="29"/>
        <v>YES</v>
      </c>
      <c r="AH38" s="7" t="str">
        <f t="shared" si="30"/>
        <v>YES</v>
      </c>
      <c r="AI38" s="5" t="str">
        <f t="shared" si="31"/>
        <v>YES</v>
      </c>
      <c r="AJ38" s="7" t="str">
        <f t="shared" si="32"/>
        <v>YES</v>
      </c>
    </row>
    <row r="39" spans="2:36" x14ac:dyDescent="0.2">
      <c r="B39" s="2">
        <v>8.3333333333333412E-2</v>
      </c>
      <c r="C39" s="2">
        <f t="shared" si="33"/>
        <v>0.215</v>
      </c>
      <c r="D39" s="2">
        <v>0.82383477687835693</v>
      </c>
      <c r="E39">
        <f t="shared" si="34"/>
        <v>1.7336111111111094E-2</v>
      </c>
      <c r="F39">
        <f t="shared" si="35"/>
        <v>0.54834238789226375</v>
      </c>
      <c r="G39">
        <f t="shared" si="36"/>
        <v>0.1316666666666666</v>
      </c>
      <c r="H39">
        <f t="shared" si="37"/>
        <v>0.74050144354502356</v>
      </c>
      <c r="I39" s="5" t="str">
        <f t="shared" si="38"/>
        <v>NO</v>
      </c>
      <c r="J39" s="7" t="str">
        <f t="shared" si="39"/>
        <v>NO</v>
      </c>
      <c r="K39" s="5" t="str">
        <f t="shared" si="40"/>
        <v>NO</v>
      </c>
      <c r="L39" s="7" t="str">
        <f t="shared" si="41"/>
        <v>NO</v>
      </c>
      <c r="M39" s="5" t="str">
        <f t="shared" si="42"/>
        <v>YES</v>
      </c>
      <c r="N39" s="7" t="str">
        <f t="shared" si="43"/>
        <v>NO</v>
      </c>
      <c r="O39" s="5" t="str">
        <f t="shared" si="44"/>
        <v>YES</v>
      </c>
      <c r="P39" s="7" t="str">
        <f t="shared" si="45"/>
        <v>NO</v>
      </c>
      <c r="Q39" s="5" t="str">
        <f t="shared" si="46"/>
        <v>YES</v>
      </c>
      <c r="R39" s="7" t="str">
        <f t="shared" si="47"/>
        <v>NO</v>
      </c>
      <c r="S39" s="5" t="str">
        <f t="shared" si="48"/>
        <v>YES</v>
      </c>
      <c r="T39" s="7" t="str">
        <f t="shared" si="49"/>
        <v>NO</v>
      </c>
      <c r="U39" s="5" t="str">
        <f t="shared" si="50"/>
        <v>YES</v>
      </c>
      <c r="V39" s="7" t="str">
        <f t="shared" si="51"/>
        <v>NO</v>
      </c>
      <c r="W39" s="5" t="str">
        <f t="shared" si="19"/>
        <v>YES</v>
      </c>
      <c r="X39" s="7" t="str">
        <f t="shared" si="20"/>
        <v>NO</v>
      </c>
      <c r="Y39" s="5" t="str">
        <f t="shared" si="21"/>
        <v>YES</v>
      </c>
      <c r="Z39" s="7" t="str">
        <f t="shared" si="22"/>
        <v>NO</v>
      </c>
      <c r="AA39" s="5" t="str">
        <f t="shared" si="23"/>
        <v>YES</v>
      </c>
      <c r="AB39" s="7" t="str">
        <f t="shared" si="24"/>
        <v>NO</v>
      </c>
      <c r="AC39" s="5" t="str">
        <f t="shared" si="25"/>
        <v>YES</v>
      </c>
      <c r="AD39" s="7" t="str">
        <f t="shared" si="26"/>
        <v>NO</v>
      </c>
      <c r="AE39" s="5" t="str">
        <f t="shared" si="27"/>
        <v>YES</v>
      </c>
      <c r="AF39" s="7" t="str">
        <f t="shared" si="28"/>
        <v>YES</v>
      </c>
      <c r="AG39" s="5" t="str">
        <f t="shared" si="29"/>
        <v>YES</v>
      </c>
      <c r="AH39" s="7" t="str">
        <f t="shared" si="30"/>
        <v>YES</v>
      </c>
      <c r="AI39" s="5" t="str">
        <f t="shared" si="31"/>
        <v>YES</v>
      </c>
      <c r="AJ39" s="7" t="str">
        <f t="shared" si="32"/>
        <v>YES</v>
      </c>
    </row>
    <row r="40" spans="2:36" x14ac:dyDescent="0.2">
      <c r="B40" s="2">
        <v>8.3333333333333412E-2</v>
      </c>
      <c r="C40" s="2">
        <f t="shared" si="33"/>
        <v>0.215</v>
      </c>
      <c r="D40" s="2">
        <v>0.34573712944984442</v>
      </c>
      <c r="E40">
        <f t="shared" si="34"/>
        <v>1.7336111111111094E-2</v>
      </c>
      <c r="F40">
        <f t="shared" si="35"/>
        <v>6.8855752216355467E-2</v>
      </c>
      <c r="G40">
        <f t="shared" si="36"/>
        <v>0.1316666666666666</v>
      </c>
      <c r="H40">
        <f t="shared" si="37"/>
        <v>0.26240379611651099</v>
      </c>
      <c r="I40" s="5" t="str">
        <f t="shared" si="38"/>
        <v>NO</v>
      </c>
      <c r="J40" s="7" t="str">
        <f t="shared" si="39"/>
        <v>NO</v>
      </c>
      <c r="K40" s="5" t="str">
        <f t="shared" si="40"/>
        <v>NO</v>
      </c>
      <c r="L40" s="7" t="str">
        <f t="shared" si="41"/>
        <v>NO</v>
      </c>
      <c r="M40" s="5" t="str">
        <f t="shared" si="42"/>
        <v>YES</v>
      </c>
      <c r="N40" s="7" t="str">
        <f t="shared" si="43"/>
        <v>NO</v>
      </c>
      <c r="O40" s="5" t="str">
        <f t="shared" si="44"/>
        <v>YES</v>
      </c>
      <c r="P40" s="7" t="str">
        <f t="shared" si="45"/>
        <v>NO</v>
      </c>
      <c r="Q40" s="5" t="str">
        <f t="shared" si="46"/>
        <v>YES</v>
      </c>
      <c r="R40" s="7" t="str">
        <f t="shared" si="47"/>
        <v>NO</v>
      </c>
      <c r="S40" s="5" t="str">
        <f t="shared" si="48"/>
        <v>YES</v>
      </c>
      <c r="T40" s="7" t="str">
        <f t="shared" si="49"/>
        <v>YES</v>
      </c>
      <c r="U40" s="5" t="str">
        <f t="shared" si="50"/>
        <v>YES</v>
      </c>
      <c r="V40" s="7" t="str">
        <f t="shared" si="51"/>
        <v>YES</v>
      </c>
      <c r="W40" s="5" t="str">
        <f t="shared" si="19"/>
        <v>YES</v>
      </c>
      <c r="X40" s="7" t="str">
        <f t="shared" si="20"/>
        <v>YES</v>
      </c>
      <c r="Y40" s="5" t="str">
        <f t="shared" si="21"/>
        <v>YES</v>
      </c>
      <c r="Z40" s="7" t="str">
        <f t="shared" si="22"/>
        <v>YES</v>
      </c>
      <c r="AA40" s="5" t="str">
        <f t="shared" si="23"/>
        <v>YES</v>
      </c>
      <c r="AB40" s="7" t="str">
        <f t="shared" si="24"/>
        <v>YES</v>
      </c>
      <c r="AC40" s="5" t="str">
        <f t="shared" si="25"/>
        <v>YES</v>
      </c>
      <c r="AD40" s="7" t="str">
        <f t="shared" si="26"/>
        <v>YES</v>
      </c>
      <c r="AE40" s="5" t="str">
        <f t="shared" si="27"/>
        <v>YES</v>
      </c>
      <c r="AF40" s="7" t="str">
        <f t="shared" si="28"/>
        <v>YES</v>
      </c>
      <c r="AG40" s="5" t="str">
        <f t="shared" si="29"/>
        <v>YES</v>
      </c>
      <c r="AH40" s="7" t="str">
        <f t="shared" si="30"/>
        <v>YES</v>
      </c>
      <c r="AI40" s="5" t="str">
        <f t="shared" si="31"/>
        <v>YES</v>
      </c>
      <c r="AJ40" s="7" t="str">
        <f t="shared" si="32"/>
        <v>YES</v>
      </c>
    </row>
    <row r="41" spans="2:36" x14ac:dyDescent="0.2">
      <c r="B41" s="2">
        <v>8.8888888888888962E-2</v>
      </c>
      <c r="C41" s="2">
        <f t="shared" si="33"/>
        <v>0.215</v>
      </c>
      <c r="D41" s="2">
        <v>6.006661057472229E-2</v>
      </c>
      <c r="E41">
        <f t="shared" si="34"/>
        <v>1.5904012345678994E-2</v>
      </c>
      <c r="F41">
        <f t="shared" si="35"/>
        <v>8.3072372721928241E-4</v>
      </c>
      <c r="G41">
        <f t="shared" si="36"/>
        <v>0.12611111111111103</v>
      </c>
      <c r="H41">
        <f t="shared" si="37"/>
        <v>2.8822278314166672E-2</v>
      </c>
      <c r="I41" s="5" t="str">
        <f t="shared" si="38"/>
        <v>NO</v>
      </c>
      <c r="J41" s="7" t="str">
        <f t="shared" si="39"/>
        <v>YES</v>
      </c>
      <c r="K41" s="5" t="str">
        <f t="shared" si="40"/>
        <v>NO</v>
      </c>
      <c r="L41" s="7" t="str">
        <f t="shared" si="41"/>
        <v>YES</v>
      </c>
      <c r="M41" s="5" t="str">
        <f t="shared" si="42"/>
        <v>YES</v>
      </c>
      <c r="N41" s="7" t="str">
        <f t="shared" si="43"/>
        <v>YES</v>
      </c>
      <c r="O41" s="5" t="str">
        <f t="shared" si="44"/>
        <v>YES</v>
      </c>
      <c r="P41" s="7" t="str">
        <f t="shared" si="45"/>
        <v>YES</v>
      </c>
      <c r="Q41" s="5" t="str">
        <f t="shared" si="46"/>
        <v>YES</v>
      </c>
      <c r="R41" s="7" t="str">
        <f t="shared" si="47"/>
        <v>YES</v>
      </c>
      <c r="S41" s="5" t="str">
        <f t="shared" si="48"/>
        <v>YES</v>
      </c>
      <c r="T41" s="7" t="str">
        <f t="shared" si="49"/>
        <v>YES</v>
      </c>
      <c r="U41" s="5" t="str">
        <f t="shared" si="50"/>
        <v>YES</v>
      </c>
      <c r="V41" s="7" t="str">
        <f t="shared" si="51"/>
        <v>YES</v>
      </c>
      <c r="W41" s="5" t="str">
        <f t="shared" si="19"/>
        <v>YES</v>
      </c>
      <c r="X41" s="7" t="str">
        <f t="shared" si="20"/>
        <v>YES</v>
      </c>
      <c r="Y41" s="5" t="str">
        <f t="shared" si="21"/>
        <v>YES</v>
      </c>
      <c r="Z41" s="7" t="str">
        <f t="shared" si="22"/>
        <v>YES</v>
      </c>
      <c r="AA41" s="5" t="str">
        <f t="shared" si="23"/>
        <v>YES</v>
      </c>
      <c r="AB41" s="7" t="str">
        <f t="shared" si="24"/>
        <v>YES</v>
      </c>
      <c r="AC41" s="5" t="str">
        <f t="shared" si="25"/>
        <v>YES</v>
      </c>
      <c r="AD41" s="7" t="str">
        <f t="shared" si="26"/>
        <v>YES</v>
      </c>
      <c r="AE41" s="5" t="str">
        <f t="shared" si="27"/>
        <v>YES</v>
      </c>
      <c r="AF41" s="7" t="str">
        <f t="shared" si="28"/>
        <v>YES</v>
      </c>
      <c r="AG41" s="5" t="str">
        <f t="shared" si="29"/>
        <v>YES</v>
      </c>
      <c r="AH41" s="7" t="str">
        <f t="shared" si="30"/>
        <v>YES</v>
      </c>
      <c r="AI41" s="5" t="str">
        <f t="shared" si="31"/>
        <v>YES</v>
      </c>
      <c r="AJ41" s="7" t="str">
        <f t="shared" si="32"/>
        <v>YES</v>
      </c>
    </row>
    <row r="42" spans="2:36" x14ac:dyDescent="0.2">
      <c r="B42" s="2">
        <v>0.1000000000000001</v>
      </c>
      <c r="C42" s="2">
        <f t="shared" si="33"/>
        <v>0.215</v>
      </c>
      <c r="D42" s="2">
        <v>0.88438338041305542</v>
      </c>
      <c r="E42">
        <f t="shared" si="34"/>
        <v>1.3224999999999976E-2</v>
      </c>
      <c r="F42">
        <f t="shared" si="35"/>
        <v>0.61525728746821184</v>
      </c>
      <c r="G42">
        <f t="shared" si="36"/>
        <v>0.11499999999999989</v>
      </c>
      <c r="H42">
        <f t="shared" si="37"/>
        <v>0.78438338041305533</v>
      </c>
      <c r="I42" s="5" t="str">
        <f t="shared" si="38"/>
        <v>NO</v>
      </c>
      <c r="J42" s="7" t="str">
        <f t="shared" si="39"/>
        <v>NO</v>
      </c>
      <c r="K42" s="5" t="str">
        <f t="shared" si="40"/>
        <v>NO</v>
      </c>
      <c r="L42" s="7" t="str">
        <f t="shared" si="41"/>
        <v>NO</v>
      </c>
      <c r="M42" s="5" t="str">
        <f t="shared" si="42"/>
        <v>YES</v>
      </c>
      <c r="N42" s="7" t="str">
        <f t="shared" si="43"/>
        <v>NO</v>
      </c>
      <c r="O42" s="5" t="str">
        <f t="shared" si="44"/>
        <v>YES</v>
      </c>
      <c r="P42" s="7" t="str">
        <f t="shared" si="45"/>
        <v>NO</v>
      </c>
      <c r="Q42" s="5" t="str">
        <f t="shared" si="46"/>
        <v>YES</v>
      </c>
      <c r="R42" s="7" t="str">
        <f t="shared" si="47"/>
        <v>NO</v>
      </c>
      <c r="S42" s="5" t="str">
        <f t="shared" si="48"/>
        <v>YES</v>
      </c>
      <c r="T42" s="7" t="str">
        <f t="shared" si="49"/>
        <v>NO</v>
      </c>
      <c r="U42" s="5" t="str">
        <f t="shared" si="50"/>
        <v>YES</v>
      </c>
      <c r="V42" s="7" t="str">
        <f t="shared" si="51"/>
        <v>NO</v>
      </c>
      <c r="W42" s="5" t="str">
        <f t="shared" si="19"/>
        <v>YES</v>
      </c>
      <c r="X42" s="7" t="str">
        <f t="shared" si="20"/>
        <v>NO</v>
      </c>
      <c r="Y42" s="5" t="str">
        <f t="shared" si="21"/>
        <v>YES</v>
      </c>
      <c r="Z42" s="7" t="str">
        <f t="shared" si="22"/>
        <v>NO</v>
      </c>
      <c r="AA42" s="5" t="str">
        <f t="shared" si="23"/>
        <v>YES</v>
      </c>
      <c r="AB42" s="7" t="str">
        <f t="shared" si="24"/>
        <v>NO</v>
      </c>
      <c r="AC42" s="5" t="str">
        <f t="shared" si="25"/>
        <v>YES</v>
      </c>
      <c r="AD42" s="7" t="str">
        <f t="shared" si="26"/>
        <v>NO</v>
      </c>
      <c r="AE42" s="5" t="str">
        <f t="shared" si="27"/>
        <v>YES</v>
      </c>
      <c r="AF42" s="7" t="str">
        <f t="shared" si="28"/>
        <v>YES</v>
      </c>
      <c r="AG42" s="5" t="str">
        <f t="shared" si="29"/>
        <v>YES</v>
      </c>
      <c r="AH42" s="7" t="str">
        <f t="shared" si="30"/>
        <v>YES</v>
      </c>
      <c r="AI42" s="5" t="str">
        <f t="shared" si="31"/>
        <v>YES</v>
      </c>
      <c r="AJ42" s="7" t="str">
        <f t="shared" si="32"/>
        <v>YES</v>
      </c>
    </row>
    <row r="43" spans="2:36" x14ac:dyDescent="0.2">
      <c r="B43" s="2">
        <v>0.1199999999999999</v>
      </c>
      <c r="C43" s="2">
        <f t="shared" si="33"/>
        <v>0.215</v>
      </c>
      <c r="D43" s="2">
        <v>0.86575555801391602</v>
      </c>
      <c r="E43">
        <f t="shared" si="34"/>
        <v>9.0250000000000191E-3</v>
      </c>
      <c r="F43">
        <f t="shared" si="35"/>
        <v>0.55615135230864743</v>
      </c>
      <c r="G43">
        <f t="shared" si="36"/>
        <v>9.5000000000000098E-2</v>
      </c>
      <c r="H43">
        <f t="shared" si="37"/>
        <v>0.74575555801391613</v>
      </c>
      <c r="I43" s="5" t="str">
        <f t="shared" si="38"/>
        <v>NO</v>
      </c>
      <c r="J43" s="7" t="str">
        <f t="shared" si="39"/>
        <v>NO</v>
      </c>
      <c r="K43" s="5" t="str">
        <f t="shared" si="40"/>
        <v>YES</v>
      </c>
      <c r="L43" s="7" t="str">
        <f t="shared" si="41"/>
        <v>NO</v>
      </c>
      <c r="M43" s="5" t="str">
        <f t="shared" si="42"/>
        <v>YES</v>
      </c>
      <c r="N43" s="7" t="str">
        <f t="shared" si="43"/>
        <v>NO</v>
      </c>
      <c r="O43" s="5" t="str">
        <f t="shared" si="44"/>
        <v>YES</v>
      </c>
      <c r="P43" s="7" t="str">
        <f t="shared" si="45"/>
        <v>NO</v>
      </c>
      <c r="Q43" s="5" t="str">
        <f t="shared" si="46"/>
        <v>YES</v>
      </c>
      <c r="R43" s="7" t="str">
        <f t="shared" si="47"/>
        <v>NO</v>
      </c>
      <c r="S43" s="5" t="str">
        <f t="shared" si="48"/>
        <v>YES</v>
      </c>
      <c r="T43" s="7" t="str">
        <f t="shared" si="49"/>
        <v>NO</v>
      </c>
      <c r="U43" s="5" t="str">
        <f t="shared" si="50"/>
        <v>YES</v>
      </c>
      <c r="V43" s="7" t="str">
        <f t="shared" si="51"/>
        <v>NO</v>
      </c>
      <c r="W43" s="5" t="str">
        <f t="shared" si="19"/>
        <v>YES</v>
      </c>
      <c r="X43" s="7" t="str">
        <f t="shared" si="20"/>
        <v>NO</v>
      </c>
      <c r="Y43" s="5" t="str">
        <f t="shared" si="21"/>
        <v>YES</v>
      </c>
      <c r="Z43" s="7" t="str">
        <f t="shared" si="22"/>
        <v>NO</v>
      </c>
      <c r="AA43" s="5" t="str">
        <f t="shared" si="23"/>
        <v>YES</v>
      </c>
      <c r="AB43" s="7" t="str">
        <f t="shared" si="24"/>
        <v>NO</v>
      </c>
      <c r="AC43" s="5" t="str">
        <f t="shared" si="25"/>
        <v>YES</v>
      </c>
      <c r="AD43" s="7" t="str">
        <f t="shared" si="26"/>
        <v>NO</v>
      </c>
      <c r="AE43" s="5" t="str">
        <f t="shared" si="27"/>
        <v>YES</v>
      </c>
      <c r="AF43" s="7" t="str">
        <f t="shared" si="28"/>
        <v>YES</v>
      </c>
      <c r="AG43" s="5" t="str">
        <f t="shared" si="29"/>
        <v>YES</v>
      </c>
      <c r="AH43" s="7" t="str">
        <f t="shared" si="30"/>
        <v>YES</v>
      </c>
      <c r="AI43" s="5" t="str">
        <f t="shared" si="31"/>
        <v>YES</v>
      </c>
      <c r="AJ43" s="7" t="str">
        <f t="shared" si="32"/>
        <v>YES</v>
      </c>
    </row>
    <row r="44" spans="2:36" x14ac:dyDescent="0.2">
      <c r="B44" s="2">
        <v>0.13333333333333319</v>
      </c>
      <c r="C44" s="2">
        <f t="shared" si="33"/>
        <v>0.215</v>
      </c>
      <c r="D44" s="2">
        <v>0.37560489773750311</v>
      </c>
      <c r="E44">
        <f t="shared" si="34"/>
        <v>6.6694444444444665E-3</v>
      </c>
      <c r="F44">
        <f t="shared" si="35"/>
        <v>5.8695510918843848E-2</v>
      </c>
      <c r="G44">
        <f t="shared" si="36"/>
        <v>8.1666666666666804E-2</v>
      </c>
      <c r="H44">
        <f t="shared" si="37"/>
        <v>0.24227156440416991</v>
      </c>
      <c r="I44" s="5" t="str">
        <f t="shared" si="38"/>
        <v>NO</v>
      </c>
      <c r="J44" s="7" t="str">
        <f t="shared" si="39"/>
        <v>NO</v>
      </c>
      <c r="K44" s="5" t="str">
        <f t="shared" si="40"/>
        <v>YES</v>
      </c>
      <c r="L44" s="7" t="str">
        <f t="shared" si="41"/>
        <v>NO</v>
      </c>
      <c r="M44" s="5" t="str">
        <f t="shared" si="42"/>
        <v>YES</v>
      </c>
      <c r="N44" s="7" t="str">
        <f t="shared" si="43"/>
        <v>NO</v>
      </c>
      <c r="O44" s="5" t="str">
        <f t="shared" si="44"/>
        <v>YES</v>
      </c>
      <c r="P44" s="7" t="str">
        <f t="shared" si="45"/>
        <v>NO</v>
      </c>
      <c r="Q44" s="5" t="str">
        <f t="shared" si="46"/>
        <v>YES</v>
      </c>
      <c r="R44" s="7" t="str">
        <f t="shared" si="47"/>
        <v>YES</v>
      </c>
      <c r="S44" s="5" t="str">
        <f t="shared" si="48"/>
        <v>YES</v>
      </c>
      <c r="T44" s="7" t="str">
        <f t="shared" si="49"/>
        <v>YES</v>
      </c>
      <c r="U44" s="5" t="str">
        <f t="shared" si="50"/>
        <v>YES</v>
      </c>
      <c r="V44" s="7" t="str">
        <f t="shared" si="51"/>
        <v>YES</v>
      </c>
      <c r="W44" s="5" t="str">
        <f t="shared" si="19"/>
        <v>YES</v>
      </c>
      <c r="X44" s="7" t="str">
        <f t="shared" si="20"/>
        <v>YES</v>
      </c>
      <c r="Y44" s="5" t="str">
        <f t="shared" si="21"/>
        <v>YES</v>
      </c>
      <c r="Z44" s="7" t="str">
        <f t="shared" si="22"/>
        <v>YES</v>
      </c>
      <c r="AA44" s="5" t="str">
        <f t="shared" si="23"/>
        <v>YES</v>
      </c>
      <c r="AB44" s="7" t="str">
        <f t="shared" si="24"/>
        <v>YES</v>
      </c>
      <c r="AC44" s="5" t="str">
        <f t="shared" si="25"/>
        <v>YES</v>
      </c>
      <c r="AD44" s="7" t="str">
        <f t="shared" si="26"/>
        <v>YES</v>
      </c>
      <c r="AE44" s="5" t="str">
        <f t="shared" si="27"/>
        <v>YES</v>
      </c>
      <c r="AF44" s="7" t="str">
        <f t="shared" si="28"/>
        <v>YES</v>
      </c>
      <c r="AG44" s="5" t="str">
        <f t="shared" si="29"/>
        <v>YES</v>
      </c>
      <c r="AH44" s="7" t="str">
        <f t="shared" si="30"/>
        <v>YES</v>
      </c>
      <c r="AI44" s="5" t="str">
        <f t="shared" si="31"/>
        <v>YES</v>
      </c>
      <c r="AJ44" s="7" t="str">
        <f t="shared" si="32"/>
        <v>YES</v>
      </c>
    </row>
    <row r="45" spans="2:36" x14ac:dyDescent="0.2">
      <c r="B45" s="2">
        <v>0.1333333333333333</v>
      </c>
      <c r="C45" s="2">
        <f t="shared" si="33"/>
        <v>0.215</v>
      </c>
      <c r="D45" s="2">
        <v>6.5805867314338684E-2</v>
      </c>
      <c r="E45">
        <f t="shared" si="34"/>
        <v>6.6694444444444483E-3</v>
      </c>
      <c r="F45">
        <f t="shared" si="35"/>
        <v>4.5599586669464731E-3</v>
      </c>
      <c r="G45">
        <f t="shared" si="36"/>
        <v>8.1666666666666693E-2</v>
      </c>
      <c r="H45">
        <f t="shared" si="37"/>
        <v>6.752746601899462E-2</v>
      </c>
      <c r="I45" s="5" t="str">
        <f t="shared" si="38"/>
        <v>NO</v>
      </c>
      <c r="J45" s="7" t="str">
        <f t="shared" si="39"/>
        <v>NO</v>
      </c>
      <c r="K45" s="5" t="str">
        <f t="shared" si="40"/>
        <v>YES</v>
      </c>
      <c r="L45" s="7" t="str">
        <f t="shared" si="41"/>
        <v>YES</v>
      </c>
      <c r="M45" s="5" t="str">
        <f t="shared" si="42"/>
        <v>YES</v>
      </c>
      <c r="N45" s="7" t="str">
        <f t="shared" si="43"/>
        <v>YES</v>
      </c>
      <c r="O45" s="5" t="str">
        <f t="shared" si="44"/>
        <v>YES</v>
      </c>
      <c r="P45" s="7" t="str">
        <f t="shared" si="45"/>
        <v>YES</v>
      </c>
      <c r="Q45" s="5" t="str">
        <f t="shared" si="46"/>
        <v>YES</v>
      </c>
      <c r="R45" s="7" t="str">
        <f t="shared" si="47"/>
        <v>YES</v>
      </c>
      <c r="S45" s="5" t="str">
        <f t="shared" si="48"/>
        <v>YES</v>
      </c>
      <c r="T45" s="7" t="str">
        <f t="shared" si="49"/>
        <v>YES</v>
      </c>
      <c r="U45" s="5" t="str">
        <f t="shared" si="50"/>
        <v>YES</v>
      </c>
      <c r="V45" s="7" t="str">
        <f t="shared" si="51"/>
        <v>YES</v>
      </c>
      <c r="W45" s="5" t="str">
        <f t="shared" si="19"/>
        <v>YES</v>
      </c>
      <c r="X45" s="7" t="str">
        <f t="shared" si="20"/>
        <v>YES</v>
      </c>
      <c r="Y45" s="5" t="str">
        <f t="shared" si="21"/>
        <v>YES</v>
      </c>
      <c r="Z45" s="7" t="str">
        <f t="shared" si="22"/>
        <v>YES</v>
      </c>
      <c r="AA45" s="5" t="str">
        <f t="shared" si="23"/>
        <v>YES</v>
      </c>
      <c r="AB45" s="7" t="str">
        <f t="shared" si="24"/>
        <v>YES</v>
      </c>
      <c r="AC45" s="5" t="str">
        <f t="shared" si="25"/>
        <v>YES</v>
      </c>
      <c r="AD45" s="7" t="str">
        <f t="shared" si="26"/>
        <v>YES</v>
      </c>
      <c r="AE45" s="5" t="str">
        <f t="shared" si="27"/>
        <v>YES</v>
      </c>
      <c r="AF45" s="7" t="str">
        <f t="shared" si="28"/>
        <v>YES</v>
      </c>
      <c r="AG45" s="5" t="str">
        <f t="shared" si="29"/>
        <v>YES</v>
      </c>
      <c r="AH45" s="7" t="str">
        <f t="shared" si="30"/>
        <v>YES</v>
      </c>
      <c r="AI45" s="5" t="str">
        <f t="shared" si="31"/>
        <v>YES</v>
      </c>
      <c r="AJ45" s="7" t="str">
        <f t="shared" si="32"/>
        <v>YES</v>
      </c>
    </row>
    <row r="46" spans="2:36" x14ac:dyDescent="0.2">
      <c r="B46" s="2">
        <v>0.13333333333333339</v>
      </c>
      <c r="C46" s="2">
        <f t="shared" si="33"/>
        <v>0.215</v>
      </c>
      <c r="D46" s="2">
        <v>7.4187278747558594E-2</v>
      </c>
      <c r="E46">
        <f t="shared" si="34"/>
        <v>6.6694444444444353E-3</v>
      </c>
      <c r="F46">
        <f t="shared" si="35"/>
        <v>3.4982557730634514E-3</v>
      </c>
      <c r="G46">
        <f t="shared" si="36"/>
        <v>8.166666666666661E-2</v>
      </c>
      <c r="H46">
        <f t="shared" si="37"/>
        <v>5.9146054585774793E-2</v>
      </c>
      <c r="I46" s="5" t="str">
        <f t="shared" si="38"/>
        <v>NO</v>
      </c>
      <c r="J46" s="7" t="str">
        <f t="shared" si="39"/>
        <v>NO</v>
      </c>
      <c r="K46" s="5" t="str">
        <f t="shared" si="40"/>
        <v>YES</v>
      </c>
      <c r="L46" s="7" t="str">
        <f t="shared" si="41"/>
        <v>YES</v>
      </c>
      <c r="M46" s="5" t="str">
        <f t="shared" si="42"/>
        <v>YES</v>
      </c>
      <c r="N46" s="7" t="str">
        <f t="shared" si="43"/>
        <v>YES</v>
      </c>
      <c r="O46" s="5" t="str">
        <f t="shared" si="44"/>
        <v>YES</v>
      </c>
      <c r="P46" s="7" t="str">
        <f t="shared" si="45"/>
        <v>YES</v>
      </c>
      <c r="Q46" s="5" t="str">
        <f t="shared" si="46"/>
        <v>YES</v>
      </c>
      <c r="R46" s="7" t="str">
        <f t="shared" si="47"/>
        <v>YES</v>
      </c>
      <c r="S46" s="5" t="str">
        <f t="shared" si="48"/>
        <v>YES</v>
      </c>
      <c r="T46" s="7" t="str">
        <f t="shared" si="49"/>
        <v>YES</v>
      </c>
      <c r="U46" s="5" t="str">
        <f t="shared" si="50"/>
        <v>YES</v>
      </c>
      <c r="V46" s="7" t="str">
        <f t="shared" si="51"/>
        <v>YES</v>
      </c>
      <c r="W46" s="5" t="str">
        <f t="shared" si="19"/>
        <v>YES</v>
      </c>
      <c r="X46" s="7" t="str">
        <f t="shared" si="20"/>
        <v>YES</v>
      </c>
      <c r="Y46" s="5" t="str">
        <f t="shared" si="21"/>
        <v>YES</v>
      </c>
      <c r="Z46" s="7" t="str">
        <f t="shared" si="22"/>
        <v>YES</v>
      </c>
      <c r="AA46" s="5" t="str">
        <f t="shared" si="23"/>
        <v>YES</v>
      </c>
      <c r="AB46" s="7" t="str">
        <f t="shared" si="24"/>
        <v>YES</v>
      </c>
      <c r="AC46" s="5" t="str">
        <f t="shared" si="25"/>
        <v>YES</v>
      </c>
      <c r="AD46" s="7" t="str">
        <f t="shared" si="26"/>
        <v>YES</v>
      </c>
      <c r="AE46" s="5" t="str">
        <f t="shared" si="27"/>
        <v>YES</v>
      </c>
      <c r="AF46" s="7" t="str">
        <f t="shared" si="28"/>
        <v>YES</v>
      </c>
      <c r="AG46" s="5" t="str">
        <f t="shared" si="29"/>
        <v>YES</v>
      </c>
      <c r="AH46" s="7" t="str">
        <f t="shared" si="30"/>
        <v>YES</v>
      </c>
      <c r="AI46" s="5" t="str">
        <f t="shared" si="31"/>
        <v>YES</v>
      </c>
      <c r="AJ46" s="7" t="str">
        <f t="shared" si="32"/>
        <v>YES</v>
      </c>
    </row>
    <row r="47" spans="2:36" x14ac:dyDescent="0.2">
      <c r="B47" s="2">
        <v>0.1333333333333335</v>
      </c>
      <c r="C47" s="2">
        <f t="shared" si="33"/>
        <v>0.215</v>
      </c>
      <c r="D47" s="2">
        <v>7.0603400468826294E-2</v>
      </c>
      <c r="E47">
        <f t="shared" si="34"/>
        <v>6.6694444444444171E-3</v>
      </c>
      <c r="F47">
        <f t="shared" si="35"/>
        <v>3.9350444771855814E-3</v>
      </c>
      <c r="G47">
        <f t="shared" si="36"/>
        <v>8.1666666666666499E-2</v>
      </c>
      <c r="H47">
        <f t="shared" si="37"/>
        <v>6.2729932864507204E-2</v>
      </c>
      <c r="I47" s="5" t="str">
        <f t="shared" si="38"/>
        <v>NO</v>
      </c>
      <c r="J47" s="7" t="str">
        <f t="shared" si="39"/>
        <v>NO</v>
      </c>
      <c r="K47" s="5" t="str">
        <f t="shared" si="40"/>
        <v>YES</v>
      </c>
      <c r="L47" s="7" t="str">
        <f t="shared" si="41"/>
        <v>YES</v>
      </c>
      <c r="M47" s="5" t="str">
        <f t="shared" si="42"/>
        <v>YES</v>
      </c>
      <c r="N47" s="7" t="str">
        <f t="shared" si="43"/>
        <v>YES</v>
      </c>
      <c r="O47" s="5" t="str">
        <f t="shared" si="44"/>
        <v>YES</v>
      </c>
      <c r="P47" s="7" t="str">
        <f t="shared" si="45"/>
        <v>YES</v>
      </c>
      <c r="Q47" s="5" t="str">
        <f t="shared" si="46"/>
        <v>YES</v>
      </c>
      <c r="R47" s="7" t="str">
        <f t="shared" si="47"/>
        <v>YES</v>
      </c>
      <c r="S47" s="5" t="str">
        <f t="shared" si="48"/>
        <v>YES</v>
      </c>
      <c r="T47" s="7" t="str">
        <f t="shared" si="49"/>
        <v>YES</v>
      </c>
      <c r="U47" s="5" t="str">
        <f t="shared" si="50"/>
        <v>YES</v>
      </c>
      <c r="V47" s="7" t="str">
        <f t="shared" si="51"/>
        <v>YES</v>
      </c>
      <c r="W47" s="5" t="str">
        <f t="shared" si="19"/>
        <v>YES</v>
      </c>
      <c r="X47" s="7" t="str">
        <f t="shared" si="20"/>
        <v>YES</v>
      </c>
      <c r="Y47" s="5" t="str">
        <f t="shared" si="21"/>
        <v>YES</v>
      </c>
      <c r="Z47" s="7" t="str">
        <f t="shared" si="22"/>
        <v>YES</v>
      </c>
      <c r="AA47" s="5" t="str">
        <f t="shared" si="23"/>
        <v>YES</v>
      </c>
      <c r="AB47" s="7" t="str">
        <f t="shared" si="24"/>
        <v>YES</v>
      </c>
      <c r="AC47" s="5" t="str">
        <f t="shared" si="25"/>
        <v>YES</v>
      </c>
      <c r="AD47" s="7" t="str">
        <f t="shared" si="26"/>
        <v>YES</v>
      </c>
      <c r="AE47" s="5" t="str">
        <f t="shared" si="27"/>
        <v>YES</v>
      </c>
      <c r="AF47" s="7" t="str">
        <f t="shared" si="28"/>
        <v>YES</v>
      </c>
      <c r="AG47" s="5" t="str">
        <f t="shared" si="29"/>
        <v>YES</v>
      </c>
      <c r="AH47" s="7" t="str">
        <f t="shared" si="30"/>
        <v>YES</v>
      </c>
      <c r="AI47" s="5" t="str">
        <f t="shared" si="31"/>
        <v>YES</v>
      </c>
      <c r="AJ47" s="7" t="str">
        <f t="shared" si="32"/>
        <v>YES</v>
      </c>
    </row>
    <row r="48" spans="2:36" x14ac:dyDescent="0.2">
      <c r="B48" s="2">
        <v>0.1399999999999999</v>
      </c>
      <c r="C48" s="2">
        <f t="shared" si="33"/>
        <v>0.215</v>
      </c>
      <c r="D48" s="2">
        <v>0.7500070333480835</v>
      </c>
      <c r="E48">
        <f t="shared" si="34"/>
        <v>5.6250000000000145E-3</v>
      </c>
      <c r="F48">
        <f t="shared" si="35"/>
        <v>0.37210858073412995</v>
      </c>
      <c r="G48">
        <f t="shared" si="36"/>
        <v>7.5000000000000094E-2</v>
      </c>
      <c r="H48">
        <f t="shared" si="37"/>
        <v>0.61000703334808359</v>
      </c>
      <c r="I48" s="5" t="str">
        <f t="shared" si="38"/>
        <v>NO</v>
      </c>
      <c r="J48" s="7" t="str">
        <f t="shared" si="39"/>
        <v>NO</v>
      </c>
      <c r="K48" s="5" t="str">
        <f t="shared" si="40"/>
        <v>YES</v>
      </c>
      <c r="L48" s="7" t="str">
        <f t="shared" si="41"/>
        <v>NO</v>
      </c>
      <c r="M48" s="5" t="str">
        <f t="shared" si="42"/>
        <v>YES</v>
      </c>
      <c r="N48" s="7" t="str">
        <f t="shared" si="43"/>
        <v>NO</v>
      </c>
      <c r="O48" s="5" t="str">
        <f t="shared" si="44"/>
        <v>YES</v>
      </c>
      <c r="P48" s="7" t="str">
        <f t="shared" si="45"/>
        <v>NO</v>
      </c>
      <c r="Q48" s="5" t="str">
        <f t="shared" si="46"/>
        <v>YES</v>
      </c>
      <c r="R48" s="7" t="str">
        <f t="shared" si="47"/>
        <v>NO</v>
      </c>
      <c r="S48" s="5" t="str">
        <f t="shared" si="48"/>
        <v>YES</v>
      </c>
      <c r="T48" s="7" t="str">
        <f t="shared" si="49"/>
        <v>NO</v>
      </c>
      <c r="U48" s="5" t="str">
        <f t="shared" si="50"/>
        <v>YES</v>
      </c>
      <c r="V48" s="7" t="str">
        <f t="shared" si="51"/>
        <v>NO</v>
      </c>
      <c r="W48" s="5" t="str">
        <f t="shared" si="19"/>
        <v>YES</v>
      </c>
      <c r="X48" s="7" t="str">
        <f t="shared" si="20"/>
        <v>NO</v>
      </c>
      <c r="Y48" s="5" t="str">
        <f t="shared" si="21"/>
        <v>YES</v>
      </c>
      <c r="Z48" s="7" t="str">
        <f t="shared" si="22"/>
        <v>NO</v>
      </c>
      <c r="AA48" s="5" t="str">
        <f t="shared" si="23"/>
        <v>YES</v>
      </c>
      <c r="AB48" s="7" t="str">
        <f t="shared" si="24"/>
        <v>NO</v>
      </c>
      <c r="AC48" s="5" t="str">
        <f t="shared" si="25"/>
        <v>YES</v>
      </c>
      <c r="AD48" s="7" t="str">
        <f t="shared" si="26"/>
        <v>YES</v>
      </c>
      <c r="AE48" s="5" t="str">
        <f t="shared" si="27"/>
        <v>YES</v>
      </c>
      <c r="AF48" s="7" t="str">
        <f t="shared" si="28"/>
        <v>YES</v>
      </c>
      <c r="AG48" s="5" t="str">
        <f t="shared" si="29"/>
        <v>YES</v>
      </c>
      <c r="AH48" s="7" t="str">
        <f t="shared" si="30"/>
        <v>YES</v>
      </c>
      <c r="AI48" s="5" t="str">
        <f t="shared" si="31"/>
        <v>YES</v>
      </c>
      <c r="AJ48" s="7" t="str">
        <f t="shared" si="32"/>
        <v>YES</v>
      </c>
    </row>
    <row r="49" spans="2:36" x14ac:dyDescent="0.2">
      <c r="B49" s="2">
        <v>0.14285714285714279</v>
      </c>
      <c r="C49" s="2">
        <f t="shared" si="33"/>
        <v>0.215</v>
      </c>
      <c r="D49" s="2">
        <v>6.8287044763565063E-2</v>
      </c>
      <c r="E49">
        <f t="shared" si="34"/>
        <v>5.204591836734703E-3</v>
      </c>
      <c r="F49">
        <f t="shared" si="35"/>
        <v>5.5606995296858053E-3</v>
      </c>
      <c r="G49">
        <f t="shared" si="36"/>
        <v>7.2142857142857203E-2</v>
      </c>
      <c r="H49">
        <f t="shared" si="37"/>
        <v>7.457009809357773E-2</v>
      </c>
      <c r="I49" s="5" t="str">
        <f t="shared" si="38"/>
        <v>NO</v>
      </c>
      <c r="J49" s="7" t="str">
        <f t="shared" si="39"/>
        <v>NO</v>
      </c>
      <c r="K49" s="5" t="str">
        <f t="shared" si="40"/>
        <v>YES</v>
      </c>
      <c r="L49" s="7" t="str">
        <f t="shared" si="41"/>
        <v>YES</v>
      </c>
      <c r="M49" s="5" t="str">
        <f t="shared" si="42"/>
        <v>YES</v>
      </c>
      <c r="N49" s="7" t="str">
        <f t="shared" si="43"/>
        <v>YES</v>
      </c>
      <c r="O49" s="5" t="str">
        <f t="shared" si="44"/>
        <v>YES</v>
      </c>
      <c r="P49" s="7" t="str">
        <f t="shared" si="45"/>
        <v>YES</v>
      </c>
      <c r="Q49" s="5" t="str">
        <f t="shared" si="46"/>
        <v>YES</v>
      </c>
      <c r="R49" s="7" t="str">
        <f t="shared" si="47"/>
        <v>YES</v>
      </c>
      <c r="S49" s="5" t="str">
        <f t="shared" si="48"/>
        <v>YES</v>
      </c>
      <c r="T49" s="7" t="str">
        <f t="shared" si="49"/>
        <v>YES</v>
      </c>
      <c r="U49" s="5" t="str">
        <f t="shared" si="50"/>
        <v>YES</v>
      </c>
      <c r="V49" s="7" t="str">
        <f t="shared" si="51"/>
        <v>YES</v>
      </c>
      <c r="W49" s="5" t="str">
        <f t="shared" si="19"/>
        <v>YES</v>
      </c>
      <c r="X49" s="7" t="str">
        <f t="shared" si="20"/>
        <v>YES</v>
      </c>
      <c r="Y49" s="5" t="str">
        <f t="shared" si="21"/>
        <v>YES</v>
      </c>
      <c r="Z49" s="7" t="str">
        <f t="shared" si="22"/>
        <v>YES</v>
      </c>
      <c r="AA49" s="5" t="str">
        <f t="shared" si="23"/>
        <v>YES</v>
      </c>
      <c r="AB49" s="7" t="str">
        <f t="shared" si="24"/>
        <v>YES</v>
      </c>
      <c r="AC49" s="5" t="str">
        <f t="shared" si="25"/>
        <v>YES</v>
      </c>
      <c r="AD49" s="7" t="str">
        <f t="shared" si="26"/>
        <v>YES</v>
      </c>
      <c r="AE49" s="5" t="str">
        <f t="shared" si="27"/>
        <v>YES</v>
      </c>
      <c r="AF49" s="7" t="str">
        <f t="shared" si="28"/>
        <v>YES</v>
      </c>
      <c r="AG49" s="5" t="str">
        <f t="shared" si="29"/>
        <v>YES</v>
      </c>
      <c r="AH49" s="7" t="str">
        <f t="shared" si="30"/>
        <v>YES</v>
      </c>
      <c r="AI49" s="5" t="str">
        <f t="shared" si="31"/>
        <v>YES</v>
      </c>
      <c r="AJ49" s="7" t="str">
        <f t="shared" si="32"/>
        <v>YES</v>
      </c>
    </row>
    <row r="50" spans="2:36" x14ac:dyDescent="0.2">
      <c r="B50" s="2">
        <v>0.1699999999999999</v>
      </c>
      <c r="C50" s="2">
        <f t="shared" si="33"/>
        <v>0.215</v>
      </c>
      <c r="D50" s="2">
        <v>6.9551169872283936E-2</v>
      </c>
      <c r="E50">
        <f t="shared" si="34"/>
        <v>2.0250000000000086E-3</v>
      </c>
      <c r="F50">
        <f t="shared" si="35"/>
        <v>1.0089967474026738E-2</v>
      </c>
      <c r="G50">
        <f t="shared" si="36"/>
        <v>4.5000000000000095E-2</v>
      </c>
      <c r="H50">
        <f t="shared" si="37"/>
        <v>0.10044883012771597</v>
      </c>
      <c r="I50" s="5" t="str">
        <f t="shared" si="38"/>
        <v>YES</v>
      </c>
      <c r="J50" s="7" t="str">
        <f t="shared" si="39"/>
        <v>NO</v>
      </c>
      <c r="K50" s="5" t="str">
        <f t="shared" si="40"/>
        <v>YES</v>
      </c>
      <c r="L50" s="7" t="str">
        <f t="shared" si="41"/>
        <v>NO</v>
      </c>
      <c r="M50" s="5" t="str">
        <f t="shared" si="42"/>
        <v>YES</v>
      </c>
      <c r="N50" s="7" t="str">
        <f t="shared" si="43"/>
        <v>YES</v>
      </c>
      <c r="O50" s="5" t="str">
        <f t="shared" si="44"/>
        <v>YES</v>
      </c>
      <c r="P50" s="7" t="str">
        <f t="shared" si="45"/>
        <v>YES</v>
      </c>
      <c r="Q50" s="5" t="str">
        <f t="shared" si="46"/>
        <v>YES</v>
      </c>
      <c r="R50" s="7" t="str">
        <f t="shared" si="47"/>
        <v>YES</v>
      </c>
      <c r="S50" s="5" t="str">
        <f t="shared" si="48"/>
        <v>YES</v>
      </c>
      <c r="T50" s="7" t="str">
        <f t="shared" si="49"/>
        <v>YES</v>
      </c>
      <c r="U50" s="5" t="str">
        <f t="shared" si="50"/>
        <v>YES</v>
      </c>
      <c r="V50" s="7" t="str">
        <f t="shared" si="51"/>
        <v>YES</v>
      </c>
      <c r="W50" s="5" t="str">
        <f t="shared" si="19"/>
        <v>YES</v>
      </c>
      <c r="X50" s="7" t="str">
        <f t="shared" si="20"/>
        <v>YES</v>
      </c>
      <c r="Y50" s="5" t="str">
        <f t="shared" si="21"/>
        <v>YES</v>
      </c>
      <c r="Z50" s="7" t="str">
        <f t="shared" si="22"/>
        <v>YES</v>
      </c>
      <c r="AA50" s="5" t="str">
        <f t="shared" si="23"/>
        <v>YES</v>
      </c>
      <c r="AB50" s="7" t="str">
        <f t="shared" si="24"/>
        <v>YES</v>
      </c>
      <c r="AC50" s="5" t="str">
        <f t="shared" si="25"/>
        <v>YES</v>
      </c>
      <c r="AD50" s="7" t="str">
        <f t="shared" si="26"/>
        <v>YES</v>
      </c>
      <c r="AE50" s="5" t="str">
        <f t="shared" si="27"/>
        <v>YES</v>
      </c>
      <c r="AF50" s="7" t="str">
        <f t="shared" si="28"/>
        <v>YES</v>
      </c>
      <c r="AG50" s="5" t="str">
        <f t="shared" si="29"/>
        <v>YES</v>
      </c>
      <c r="AH50" s="7" t="str">
        <f t="shared" si="30"/>
        <v>YES</v>
      </c>
      <c r="AI50" s="5" t="str">
        <f t="shared" si="31"/>
        <v>YES</v>
      </c>
      <c r="AJ50" s="7" t="str">
        <f t="shared" si="32"/>
        <v>YES</v>
      </c>
    </row>
    <row r="51" spans="2:36" x14ac:dyDescent="0.2">
      <c r="B51" s="2">
        <v>0.17</v>
      </c>
      <c r="C51" s="2">
        <f t="shared" si="33"/>
        <v>0.215</v>
      </c>
      <c r="D51" s="2">
        <v>0.28613743185997009</v>
      </c>
      <c r="E51">
        <f t="shared" si="34"/>
        <v>2.0249999999999986E-3</v>
      </c>
      <c r="F51">
        <f t="shared" si="35"/>
        <v>1.3487903079029194E-2</v>
      </c>
      <c r="G51">
        <f t="shared" si="36"/>
        <v>4.4999999999999984E-2</v>
      </c>
      <c r="H51">
        <f t="shared" si="37"/>
        <v>0.11613743185997008</v>
      </c>
      <c r="I51" s="5" t="str">
        <f t="shared" si="38"/>
        <v>YES</v>
      </c>
      <c r="J51" s="7" t="str">
        <f t="shared" si="39"/>
        <v>NO</v>
      </c>
      <c r="K51" s="5" t="str">
        <f t="shared" si="40"/>
        <v>YES</v>
      </c>
      <c r="L51" s="7" t="str">
        <f t="shared" si="41"/>
        <v>NO</v>
      </c>
      <c r="M51" s="5" t="str">
        <f t="shared" si="42"/>
        <v>YES</v>
      </c>
      <c r="N51" s="7" t="str">
        <f t="shared" si="43"/>
        <v>YES</v>
      </c>
      <c r="O51" s="5" t="str">
        <f t="shared" si="44"/>
        <v>YES</v>
      </c>
      <c r="P51" s="7" t="str">
        <f t="shared" si="45"/>
        <v>YES</v>
      </c>
      <c r="Q51" s="5" t="str">
        <f t="shared" si="46"/>
        <v>YES</v>
      </c>
      <c r="R51" s="7" t="str">
        <f t="shared" si="47"/>
        <v>YES</v>
      </c>
      <c r="S51" s="5" t="str">
        <f t="shared" si="48"/>
        <v>YES</v>
      </c>
      <c r="T51" s="7" t="str">
        <f t="shared" si="49"/>
        <v>YES</v>
      </c>
      <c r="U51" s="5" t="str">
        <f t="shared" si="50"/>
        <v>YES</v>
      </c>
      <c r="V51" s="7" t="str">
        <f t="shared" si="51"/>
        <v>YES</v>
      </c>
      <c r="W51" s="5" t="str">
        <f t="shared" si="19"/>
        <v>YES</v>
      </c>
      <c r="X51" s="7" t="str">
        <f t="shared" si="20"/>
        <v>YES</v>
      </c>
      <c r="Y51" s="5" t="str">
        <f t="shared" si="21"/>
        <v>YES</v>
      </c>
      <c r="Z51" s="7" t="str">
        <f t="shared" si="22"/>
        <v>YES</v>
      </c>
      <c r="AA51" s="5" t="str">
        <f t="shared" si="23"/>
        <v>YES</v>
      </c>
      <c r="AB51" s="7" t="str">
        <f t="shared" si="24"/>
        <v>YES</v>
      </c>
      <c r="AC51" s="5" t="str">
        <f t="shared" si="25"/>
        <v>YES</v>
      </c>
      <c r="AD51" s="7" t="str">
        <f t="shared" si="26"/>
        <v>YES</v>
      </c>
      <c r="AE51" s="5" t="str">
        <f t="shared" si="27"/>
        <v>YES</v>
      </c>
      <c r="AF51" s="7" t="str">
        <f t="shared" si="28"/>
        <v>YES</v>
      </c>
      <c r="AG51" s="5" t="str">
        <f t="shared" si="29"/>
        <v>YES</v>
      </c>
      <c r="AH51" s="7" t="str">
        <f t="shared" si="30"/>
        <v>YES</v>
      </c>
      <c r="AI51" s="5" t="str">
        <f t="shared" si="31"/>
        <v>YES</v>
      </c>
      <c r="AJ51" s="7" t="str">
        <f t="shared" si="32"/>
        <v>YES</v>
      </c>
    </row>
    <row r="52" spans="2:36" x14ac:dyDescent="0.2">
      <c r="B52" s="2">
        <v>0.17647058823529421</v>
      </c>
      <c r="C52" s="2">
        <f t="shared" si="33"/>
        <v>0.215</v>
      </c>
      <c r="D52" s="2">
        <v>0.1471594572067261</v>
      </c>
      <c r="E52">
        <f t="shared" si="34"/>
        <v>1.4845155709342485E-3</v>
      </c>
      <c r="F52">
        <f t="shared" si="35"/>
        <v>8.5914240217388829E-4</v>
      </c>
      <c r="G52">
        <f t="shared" si="36"/>
        <v>3.8529411764705784E-2</v>
      </c>
      <c r="H52">
        <f t="shared" si="37"/>
        <v>2.931113102856811E-2</v>
      </c>
      <c r="I52" s="5" t="str">
        <f t="shared" si="38"/>
        <v>YES</v>
      </c>
      <c r="J52" s="7" t="str">
        <f t="shared" si="39"/>
        <v>YES</v>
      </c>
      <c r="K52" s="5" t="str">
        <f t="shared" si="40"/>
        <v>YES</v>
      </c>
      <c r="L52" s="7" t="str">
        <f t="shared" si="41"/>
        <v>YES</v>
      </c>
      <c r="M52" s="5" t="str">
        <f t="shared" si="42"/>
        <v>YES</v>
      </c>
      <c r="N52" s="7" t="str">
        <f t="shared" si="43"/>
        <v>YES</v>
      </c>
      <c r="O52" s="5" t="str">
        <f t="shared" si="44"/>
        <v>YES</v>
      </c>
      <c r="P52" s="7" t="str">
        <f t="shared" si="45"/>
        <v>YES</v>
      </c>
      <c r="Q52" s="5" t="str">
        <f t="shared" si="46"/>
        <v>YES</v>
      </c>
      <c r="R52" s="7" t="str">
        <f t="shared" si="47"/>
        <v>YES</v>
      </c>
      <c r="S52" s="5" t="str">
        <f t="shared" si="48"/>
        <v>YES</v>
      </c>
      <c r="T52" s="7" t="str">
        <f t="shared" si="49"/>
        <v>YES</v>
      </c>
      <c r="U52" s="5" t="str">
        <f t="shared" si="50"/>
        <v>YES</v>
      </c>
      <c r="V52" s="7" t="str">
        <f t="shared" si="51"/>
        <v>YES</v>
      </c>
      <c r="W52" s="5" t="str">
        <f t="shared" si="19"/>
        <v>YES</v>
      </c>
      <c r="X52" s="7" t="str">
        <f t="shared" si="20"/>
        <v>YES</v>
      </c>
      <c r="Y52" s="5" t="str">
        <f t="shared" si="21"/>
        <v>YES</v>
      </c>
      <c r="Z52" s="7" t="str">
        <f t="shared" si="22"/>
        <v>YES</v>
      </c>
      <c r="AA52" s="5" t="str">
        <f t="shared" si="23"/>
        <v>YES</v>
      </c>
      <c r="AB52" s="7" t="str">
        <f t="shared" si="24"/>
        <v>YES</v>
      </c>
      <c r="AC52" s="5" t="str">
        <f t="shared" si="25"/>
        <v>YES</v>
      </c>
      <c r="AD52" s="7" t="str">
        <f t="shared" si="26"/>
        <v>YES</v>
      </c>
      <c r="AE52" s="5" t="str">
        <f t="shared" si="27"/>
        <v>YES</v>
      </c>
      <c r="AF52" s="7" t="str">
        <f t="shared" si="28"/>
        <v>YES</v>
      </c>
      <c r="AG52" s="5" t="str">
        <f t="shared" si="29"/>
        <v>YES</v>
      </c>
      <c r="AH52" s="7" t="str">
        <f t="shared" si="30"/>
        <v>YES</v>
      </c>
      <c r="AI52" s="5" t="str">
        <f t="shared" si="31"/>
        <v>YES</v>
      </c>
      <c r="AJ52" s="7" t="str">
        <f t="shared" si="32"/>
        <v>YES</v>
      </c>
    </row>
    <row r="53" spans="2:36" x14ac:dyDescent="0.2">
      <c r="B53" s="2">
        <v>0.1924686192468619</v>
      </c>
      <c r="C53" s="2">
        <f t="shared" si="33"/>
        <v>0.215</v>
      </c>
      <c r="D53" s="2">
        <v>0.95598912239074707</v>
      </c>
      <c r="E53">
        <f t="shared" si="34"/>
        <v>5.0766311864288186E-4</v>
      </c>
      <c r="F53">
        <f t="shared" si="35"/>
        <v>0.58296355872109162</v>
      </c>
      <c r="G53">
        <f t="shared" si="36"/>
        <v>2.2531380753138097E-2</v>
      </c>
      <c r="H53">
        <f t="shared" si="37"/>
        <v>0.7635205031438852</v>
      </c>
      <c r="I53" s="5" t="str">
        <f t="shared" si="38"/>
        <v>YES</v>
      </c>
      <c r="J53" s="7" t="str">
        <f t="shared" si="39"/>
        <v>NO</v>
      </c>
      <c r="K53" s="5" t="str">
        <f t="shared" si="40"/>
        <v>YES</v>
      </c>
      <c r="L53" s="7" t="str">
        <f t="shared" si="41"/>
        <v>NO</v>
      </c>
      <c r="M53" s="5" t="str">
        <f t="shared" si="42"/>
        <v>YES</v>
      </c>
      <c r="N53" s="7" t="str">
        <f t="shared" si="43"/>
        <v>NO</v>
      </c>
      <c r="O53" s="5" t="str">
        <f t="shared" si="44"/>
        <v>YES</v>
      </c>
      <c r="P53" s="7" t="str">
        <f t="shared" si="45"/>
        <v>NO</v>
      </c>
      <c r="Q53" s="5" t="str">
        <f t="shared" si="46"/>
        <v>YES</v>
      </c>
      <c r="R53" s="7" t="str">
        <f t="shared" si="47"/>
        <v>NO</v>
      </c>
      <c r="S53" s="5" t="str">
        <f t="shared" si="48"/>
        <v>YES</v>
      </c>
      <c r="T53" s="7" t="str">
        <f t="shared" si="49"/>
        <v>NO</v>
      </c>
      <c r="U53" s="5" t="str">
        <f t="shared" si="50"/>
        <v>YES</v>
      </c>
      <c r="V53" s="7" t="str">
        <f t="shared" si="51"/>
        <v>NO</v>
      </c>
      <c r="W53" s="5" t="str">
        <f t="shared" si="19"/>
        <v>YES</v>
      </c>
      <c r="X53" s="7" t="str">
        <f t="shared" si="20"/>
        <v>NO</v>
      </c>
      <c r="Y53" s="5" t="str">
        <f t="shared" si="21"/>
        <v>YES</v>
      </c>
      <c r="Z53" s="7" t="str">
        <f t="shared" si="22"/>
        <v>NO</v>
      </c>
      <c r="AA53" s="5" t="str">
        <f t="shared" si="23"/>
        <v>YES</v>
      </c>
      <c r="AB53" s="7" t="str">
        <f t="shared" si="24"/>
        <v>NO</v>
      </c>
      <c r="AC53" s="5" t="str">
        <f t="shared" si="25"/>
        <v>YES</v>
      </c>
      <c r="AD53" s="7" t="str">
        <f t="shared" si="26"/>
        <v>NO</v>
      </c>
      <c r="AE53" s="5" t="str">
        <f t="shared" si="27"/>
        <v>YES</v>
      </c>
      <c r="AF53" s="7" t="str">
        <f t="shared" si="28"/>
        <v>YES</v>
      </c>
      <c r="AG53" s="5" t="str">
        <f t="shared" si="29"/>
        <v>YES</v>
      </c>
      <c r="AH53" s="7" t="str">
        <f t="shared" si="30"/>
        <v>YES</v>
      </c>
      <c r="AI53" s="5" t="str">
        <f t="shared" si="31"/>
        <v>YES</v>
      </c>
      <c r="AJ53" s="7" t="str">
        <f t="shared" si="32"/>
        <v>YES</v>
      </c>
    </row>
    <row r="54" spans="2:36" x14ac:dyDescent="0.2">
      <c r="B54" s="2">
        <v>0.2</v>
      </c>
      <c r="C54" s="2">
        <f t="shared" si="33"/>
        <v>0.215</v>
      </c>
      <c r="D54" s="2">
        <v>0.20266091823577881</v>
      </c>
      <c r="E54">
        <f t="shared" si="34"/>
        <v>2.2499999999999956E-4</v>
      </c>
      <c r="F54">
        <f t="shared" si="35"/>
        <v>7.0804858575001485E-6</v>
      </c>
      <c r="G54">
        <f t="shared" si="36"/>
        <v>1.4999999999999986E-2</v>
      </c>
      <c r="H54">
        <f t="shared" si="37"/>
        <v>2.6609182357787975E-3</v>
      </c>
      <c r="I54" s="5" t="str">
        <f t="shared" si="38"/>
        <v>YES</v>
      </c>
      <c r="J54" s="7" t="str">
        <f t="shared" si="39"/>
        <v>YES</v>
      </c>
      <c r="K54" s="5" t="str">
        <f t="shared" si="40"/>
        <v>YES</v>
      </c>
      <c r="L54" s="7" t="str">
        <f t="shared" si="41"/>
        <v>YES</v>
      </c>
      <c r="M54" s="5" t="str">
        <f t="shared" si="42"/>
        <v>YES</v>
      </c>
      <c r="N54" s="7" t="str">
        <f t="shared" si="43"/>
        <v>YES</v>
      </c>
      <c r="O54" s="5" t="str">
        <f t="shared" si="44"/>
        <v>YES</v>
      </c>
      <c r="P54" s="7" t="str">
        <f t="shared" si="45"/>
        <v>YES</v>
      </c>
      <c r="Q54" s="5" t="str">
        <f t="shared" si="46"/>
        <v>YES</v>
      </c>
      <c r="R54" s="7" t="str">
        <f t="shared" si="47"/>
        <v>YES</v>
      </c>
      <c r="S54" s="5" t="str">
        <f t="shared" si="48"/>
        <v>YES</v>
      </c>
      <c r="T54" s="7" t="str">
        <f t="shared" si="49"/>
        <v>YES</v>
      </c>
      <c r="U54" s="5" t="str">
        <f t="shared" si="50"/>
        <v>YES</v>
      </c>
      <c r="V54" s="7" t="str">
        <f t="shared" si="51"/>
        <v>YES</v>
      </c>
      <c r="W54" s="5" t="str">
        <f t="shared" si="19"/>
        <v>YES</v>
      </c>
      <c r="X54" s="7" t="str">
        <f t="shared" si="20"/>
        <v>YES</v>
      </c>
      <c r="Y54" s="5" t="str">
        <f t="shared" si="21"/>
        <v>YES</v>
      </c>
      <c r="Z54" s="7" t="str">
        <f t="shared" si="22"/>
        <v>YES</v>
      </c>
      <c r="AA54" s="5" t="str">
        <f t="shared" si="23"/>
        <v>YES</v>
      </c>
      <c r="AB54" s="7" t="str">
        <f t="shared" si="24"/>
        <v>YES</v>
      </c>
      <c r="AC54" s="5" t="str">
        <f t="shared" si="25"/>
        <v>YES</v>
      </c>
      <c r="AD54" s="7" t="str">
        <f t="shared" si="26"/>
        <v>YES</v>
      </c>
      <c r="AE54" s="5" t="str">
        <f t="shared" si="27"/>
        <v>YES</v>
      </c>
      <c r="AF54" s="7" t="str">
        <f t="shared" si="28"/>
        <v>YES</v>
      </c>
      <c r="AG54" s="5" t="str">
        <f t="shared" si="29"/>
        <v>YES</v>
      </c>
      <c r="AH54" s="7" t="str">
        <f t="shared" si="30"/>
        <v>YES</v>
      </c>
      <c r="AI54" s="5" t="str">
        <f t="shared" si="31"/>
        <v>YES</v>
      </c>
      <c r="AJ54" s="7" t="str">
        <f t="shared" si="32"/>
        <v>YES</v>
      </c>
    </row>
    <row r="55" spans="2:36" x14ac:dyDescent="0.2">
      <c r="B55" s="2">
        <v>0.2</v>
      </c>
      <c r="C55" s="2">
        <f t="shared" si="33"/>
        <v>0.215</v>
      </c>
      <c r="D55" s="2">
        <v>6.0847640037536621E-2</v>
      </c>
      <c r="E55">
        <f t="shared" si="34"/>
        <v>2.2499999999999956E-4</v>
      </c>
      <c r="F55">
        <f t="shared" si="35"/>
        <v>1.9363379283122983E-2</v>
      </c>
      <c r="G55">
        <f t="shared" si="36"/>
        <v>1.4999999999999986E-2</v>
      </c>
      <c r="H55">
        <f t="shared" si="37"/>
        <v>0.13915235996246339</v>
      </c>
      <c r="I55" s="5" t="str">
        <f t="shared" si="38"/>
        <v>YES</v>
      </c>
      <c r="J55" s="7" t="str">
        <f t="shared" si="39"/>
        <v>NO</v>
      </c>
      <c r="K55" s="5" t="str">
        <f t="shared" si="40"/>
        <v>YES</v>
      </c>
      <c r="L55" s="7" t="str">
        <f t="shared" si="41"/>
        <v>NO</v>
      </c>
      <c r="M55" s="5" t="str">
        <f t="shared" si="42"/>
        <v>YES</v>
      </c>
      <c r="N55" s="7" t="str">
        <f t="shared" si="43"/>
        <v>YES</v>
      </c>
      <c r="O55" s="5" t="str">
        <f t="shared" si="44"/>
        <v>YES</v>
      </c>
      <c r="P55" s="7" t="str">
        <f t="shared" si="45"/>
        <v>YES</v>
      </c>
      <c r="Q55" s="5" t="str">
        <f t="shared" si="46"/>
        <v>YES</v>
      </c>
      <c r="R55" s="7" t="str">
        <f t="shared" si="47"/>
        <v>YES</v>
      </c>
      <c r="S55" s="5" t="str">
        <f t="shared" si="48"/>
        <v>YES</v>
      </c>
      <c r="T55" s="7" t="str">
        <f t="shared" si="49"/>
        <v>YES</v>
      </c>
      <c r="U55" s="5" t="str">
        <f t="shared" si="50"/>
        <v>YES</v>
      </c>
      <c r="V55" s="7" t="str">
        <f t="shared" si="51"/>
        <v>YES</v>
      </c>
      <c r="W55" s="5" t="str">
        <f t="shared" si="19"/>
        <v>YES</v>
      </c>
      <c r="X55" s="7" t="str">
        <f t="shared" si="20"/>
        <v>YES</v>
      </c>
      <c r="Y55" s="5" t="str">
        <f t="shared" si="21"/>
        <v>YES</v>
      </c>
      <c r="Z55" s="7" t="str">
        <f t="shared" si="22"/>
        <v>YES</v>
      </c>
      <c r="AA55" s="5" t="str">
        <f t="shared" si="23"/>
        <v>YES</v>
      </c>
      <c r="AB55" s="7" t="str">
        <f t="shared" si="24"/>
        <v>YES</v>
      </c>
      <c r="AC55" s="5" t="str">
        <f t="shared" si="25"/>
        <v>YES</v>
      </c>
      <c r="AD55" s="7" t="str">
        <f t="shared" si="26"/>
        <v>YES</v>
      </c>
      <c r="AE55" s="5" t="str">
        <f t="shared" si="27"/>
        <v>YES</v>
      </c>
      <c r="AF55" s="7" t="str">
        <f t="shared" si="28"/>
        <v>YES</v>
      </c>
      <c r="AG55" s="5" t="str">
        <f t="shared" si="29"/>
        <v>YES</v>
      </c>
      <c r="AH55" s="7" t="str">
        <f t="shared" si="30"/>
        <v>YES</v>
      </c>
      <c r="AI55" s="5" t="str">
        <f t="shared" si="31"/>
        <v>YES</v>
      </c>
      <c r="AJ55" s="7" t="str">
        <f t="shared" si="32"/>
        <v>YES</v>
      </c>
    </row>
    <row r="56" spans="2:36" x14ac:dyDescent="0.2">
      <c r="B56" s="2">
        <v>0.24</v>
      </c>
      <c r="C56" s="2">
        <f t="shared" si="33"/>
        <v>0.215</v>
      </c>
      <c r="D56" s="2">
        <v>0.10208183526992801</v>
      </c>
      <c r="E56">
        <f t="shared" si="34"/>
        <v>6.2499999999999969E-4</v>
      </c>
      <c r="F56">
        <f t="shared" si="35"/>
        <v>1.9021420162511272E-2</v>
      </c>
      <c r="G56">
        <f t="shared" si="36"/>
        <v>2.4999999999999994E-2</v>
      </c>
      <c r="H56">
        <f t="shared" si="37"/>
        <v>0.13791816473007198</v>
      </c>
      <c r="I56" s="5" t="str">
        <f t="shared" si="38"/>
        <v>YES</v>
      </c>
      <c r="J56" s="7" t="str">
        <f t="shared" si="39"/>
        <v>NO</v>
      </c>
      <c r="K56" s="5" t="str">
        <f t="shared" si="40"/>
        <v>YES</v>
      </c>
      <c r="L56" s="7" t="str">
        <f t="shared" si="41"/>
        <v>NO</v>
      </c>
      <c r="M56" s="5" t="str">
        <f t="shared" si="42"/>
        <v>YES</v>
      </c>
      <c r="N56" s="7" t="str">
        <f t="shared" si="43"/>
        <v>YES</v>
      </c>
      <c r="O56" s="5" t="str">
        <f t="shared" si="44"/>
        <v>YES</v>
      </c>
      <c r="P56" s="7" t="str">
        <f t="shared" si="45"/>
        <v>YES</v>
      </c>
      <c r="Q56" s="5" t="str">
        <f t="shared" si="46"/>
        <v>YES</v>
      </c>
      <c r="R56" s="7" t="str">
        <f t="shared" si="47"/>
        <v>YES</v>
      </c>
      <c r="S56" s="5" t="str">
        <f t="shared" si="48"/>
        <v>YES</v>
      </c>
      <c r="T56" s="7" t="str">
        <f t="shared" si="49"/>
        <v>YES</v>
      </c>
      <c r="U56" s="5" t="str">
        <f t="shared" si="50"/>
        <v>YES</v>
      </c>
      <c r="V56" s="7" t="str">
        <f t="shared" si="51"/>
        <v>YES</v>
      </c>
      <c r="W56" s="5" t="str">
        <f t="shared" si="19"/>
        <v>YES</v>
      </c>
      <c r="X56" s="7" t="str">
        <f t="shared" si="20"/>
        <v>YES</v>
      </c>
      <c r="Y56" s="5" t="str">
        <f t="shared" si="21"/>
        <v>YES</v>
      </c>
      <c r="Z56" s="7" t="str">
        <f t="shared" si="22"/>
        <v>YES</v>
      </c>
      <c r="AA56" s="5" t="str">
        <f t="shared" si="23"/>
        <v>YES</v>
      </c>
      <c r="AB56" s="7" t="str">
        <f t="shared" si="24"/>
        <v>YES</v>
      </c>
      <c r="AC56" s="5" t="str">
        <f t="shared" si="25"/>
        <v>YES</v>
      </c>
      <c r="AD56" s="7" t="str">
        <f t="shared" si="26"/>
        <v>YES</v>
      </c>
      <c r="AE56" s="5" t="str">
        <f t="shared" si="27"/>
        <v>YES</v>
      </c>
      <c r="AF56" s="7" t="str">
        <f t="shared" si="28"/>
        <v>YES</v>
      </c>
      <c r="AG56" s="5" t="str">
        <f t="shared" si="29"/>
        <v>YES</v>
      </c>
      <c r="AH56" s="7" t="str">
        <f t="shared" si="30"/>
        <v>YES</v>
      </c>
      <c r="AI56" s="5" t="str">
        <f t="shared" si="31"/>
        <v>YES</v>
      </c>
      <c r="AJ56" s="7" t="str">
        <f t="shared" si="32"/>
        <v>YES</v>
      </c>
    </row>
    <row r="57" spans="2:36" x14ac:dyDescent="0.2">
      <c r="B57" s="2">
        <v>0.24999999999999989</v>
      </c>
      <c r="C57" s="2">
        <f t="shared" si="33"/>
        <v>0.215</v>
      </c>
      <c r="D57" s="2">
        <v>0.33197364211082458</v>
      </c>
      <c r="E57">
        <f t="shared" si="34"/>
        <v>1.2249999999999924E-3</v>
      </c>
      <c r="F57">
        <f t="shared" si="35"/>
        <v>6.7196780009135719E-3</v>
      </c>
      <c r="G57">
        <f t="shared" si="36"/>
        <v>3.4999999999999892E-2</v>
      </c>
      <c r="H57">
        <f t="shared" si="37"/>
        <v>8.1973642110824696E-2</v>
      </c>
      <c r="I57" s="5" t="str">
        <f t="shared" si="38"/>
        <v>YES</v>
      </c>
      <c r="J57" s="7" t="str">
        <f t="shared" si="39"/>
        <v>NO</v>
      </c>
      <c r="K57" s="5" t="str">
        <f t="shared" si="40"/>
        <v>YES</v>
      </c>
      <c r="L57" s="7" t="str">
        <f t="shared" si="41"/>
        <v>YES</v>
      </c>
      <c r="M57" s="5" t="str">
        <f t="shared" si="42"/>
        <v>YES</v>
      </c>
      <c r="N57" s="7" t="str">
        <f t="shared" si="43"/>
        <v>YES</v>
      </c>
      <c r="O57" s="5" t="str">
        <f t="shared" si="44"/>
        <v>YES</v>
      </c>
      <c r="P57" s="7" t="str">
        <f t="shared" si="45"/>
        <v>YES</v>
      </c>
      <c r="Q57" s="5" t="str">
        <f t="shared" si="46"/>
        <v>YES</v>
      </c>
      <c r="R57" s="7" t="str">
        <f t="shared" si="47"/>
        <v>YES</v>
      </c>
      <c r="S57" s="5" t="str">
        <f t="shared" si="48"/>
        <v>YES</v>
      </c>
      <c r="T57" s="7" t="str">
        <f t="shared" si="49"/>
        <v>YES</v>
      </c>
      <c r="U57" s="5" t="str">
        <f t="shared" si="50"/>
        <v>YES</v>
      </c>
      <c r="V57" s="7" t="str">
        <f t="shared" si="51"/>
        <v>YES</v>
      </c>
      <c r="W57" s="5" t="str">
        <f t="shared" si="19"/>
        <v>YES</v>
      </c>
      <c r="X57" s="7" t="str">
        <f t="shared" si="20"/>
        <v>YES</v>
      </c>
      <c r="Y57" s="5" t="str">
        <f t="shared" si="21"/>
        <v>YES</v>
      </c>
      <c r="Z57" s="7" t="str">
        <f t="shared" si="22"/>
        <v>YES</v>
      </c>
      <c r="AA57" s="5" t="str">
        <f t="shared" si="23"/>
        <v>YES</v>
      </c>
      <c r="AB57" s="7" t="str">
        <f t="shared" si="24"/>
        <v>YES</v>
      </c>
      <c r="AC57" s="5" t="str">
        <f t="shared" si="25"/>
        <v>YES</v>
      </c>
      <c r="AD57" s="7" t="str">
        <f t="shared" si="26"/>
        <v>YES</v>
      </c>
      <c r="AE57" s="5" t="str">
        <f t="shared" si="27"/>
        <v>YES</v>
      </c>
      <c r="AF57" s="7" t="str">
        <f t="shared" si="28"/>
        <v>YES</v>
      </c>
      <c r="AG57" s="5" t="str">
        <f t="shared" si="29"/>
        <v>YES</v>
      </c>
      <c r="AH57" s="7" t="str">
        <f t="shared" si="30"/>
        <v>YES</v>
      </c>
      <c r="AI57" s="5" t="str">
        <f t="shared" si="31"/>
        <v>YES</v>
      </c>
      <c r="AJ57" s="7" t="str">
        <f t="shared" si="32"/>
        <v>YES</v>
      </c>
    </row>
    <row r="58" spans="2:36" x14ac:dyDescent="0.2">
      <c r="B58" s="2">
        <v>0.24999999999999989</v>
      </c>
      <c r="C58" s="2">
        <f t="shared" si="33"/>
        <v>0.215</v>
      </c>
      <c r="D58" s="2">
        <v>0.88179481029510498</v>
      </c>
      <c r="E58">
        <f t="shared" si="34"/>
        <v>1.2249999999999924E-3</v>
      </c>
      <c r="F58">
        <f t="shared" si="35"/>
        <v>0.39916468231582786</v>
      </c>
      <c r="G58">
        <f t="shared" si="36"/>
        <v>3.4999999999999892E-2</v>
      </c>
      <c r="H58">
        <f t="shared" si="37"/>
        <v>0.63179481029510509</v>
      </c>
      <c r="I58" s="5" t="str">
        <f t="shared" si="38"/>
        <v>YES</v>
      </c>
      <c r="J58" s="7" t="str">
        <f t="shared" si="39"/>
        <v>NO</v>
      </c>
      <c r="K58" s="5" t="str">
        <f t="shared" si="40"/>
        <v>YES</v>
      </c>
      <c r="L58" s="7" t="str">
        <f t="shared" si="41"/>
        <v>NO</v>
      </c>
      <c r="M58" s="5" t="str">
        <f t="shared" si="42"/>
        <v>YES</v>
      </c>
      <c r="N58" s="7" t="str">
        <f t="shared" si="43"/>
        <v>NO</v>
      </c>
      <c r="O58" s="5" t="str">
        <f t="shared" si="44"/>
        <v>YES</v>
      </c>
      <c r="P58" s="7" t="str">
        <f t="shared" si="45"/>
        <v>NO</v>
      </c>
      <c r="Q58" s="5" t="str">
        <f t="shared" si="46"/>
        <v>YES</v>
      </c>
      <c r="R58" s="7" t="str">
        <f t="shared" si="47"/>
        <v>NO</v>
      </c>
      <c r="S58" s="5" t="str">
        <f t="shared" si="48"/>
        <v>YES</v>
      </c>
      <c r="T58" s="7" t="str">
        <f t="shared" si="49"/>
        <v>NO</v>
      </c>
      <c r="U58" s="5" t="str">
        <f t="shared" si="50"/>
        <v>YES</v>
      </c>
      <c r="V58" s="7" t="str">
        <f t="shared" si="51"/>
        <v>NO</v>
      </c>
      <c r="W58" s="5" t="str">
        <f t="shared" si="19"/>
        <v>YES</v>
      </c>
      <c r="X58" s="7" t="str">
        <f t="shared" si="20"/>
        <v>NO</v>
      </c>
      <c r="Y58" s="5" t="str">
        <f t="shared" si="21"/>
        <v>YES</v>
      </c>
      <c r="Z58" s="7" t="str">
        <f t="shared" si="22"/>
        <v>NO</v>
      </c>
      <c r="AA58" s="5" t="str">
        <f t="shared" si="23"/>
        <v>YES</v>
      </c>
      <c r="AB58" s="7" t="str">
        <f t="shared" si="24"/>
        <v>NO</v>
      </c>
      <c r="AC58" s="5" t="str">
        <f t="shared" si="25"/>
        <v>YES</v>
      </c>
      <c r="AD58" s="7" t="str">
        <f t="shared" si="26"/>
        <v>YES</v>
      </c>
      <c r="AE58" s="5" t="str">
        <f t="shared" si="27"/>
        <v>YES</v>
      </c>
      <c r="AF58" s="7" t="str">
        <f t="shared" si="28"/>
        <v>YES</v>
      </c>
      <c r="AG58" s="5" t="str">
        <f t="shared" si="29"/>
        <v>YES</v>
      </c>
      <c r="AH58" s="7" t="str">
        <f t="shared" si="30"/>
        <v>YES</v>
      </c>
      <c r="AI58" s="5" t="str">
        <f t="shared" si="31"/>
        <v>YES</v>
      </c>
      <c r="AJ58" s="7" t="str">
        <f t="shared" si="32"/>
        <v>YES</v>
      </c>
    </row>
    <row r="59" spans="2:36" x14ac:dyDescent="0.2">
      <c r="B59" s="2">
        <v>0.24999999999999989</v>
      </c>
      <c r="C59" s="2">
        <f t="shared" si="33"/>
        <v>0.215</v>
      </c>
      <c r="D59" s="2">
        <v>0.14701798558235171</v>
      </c>
      <c r="E59">
        <f t="shared" si="34"/>
        <v>1.2249999999999924E-3</v>
      </c>
      <c r="F59">
        <f t="shared" si="35"/>
        <v>1.0605295293516698E-2</v>
      </c>
      <c r="G59">
        <f t="shared" si="36"/>
        <v>3.4999999999999892E-2</v>
      </c>
      <c r="H59">
        <f t="shared" si="37"/>
        <v>0.10298201441764818</v>
      </c>
      <c r="I59" s="5" t="str">
        <f t="shared" si="38"/>
        <v>YES</v>
      </c>
      <c r="J59" s="7" t="str">
        <f t="shared" si="39"/>
        <v>NO</v>
      </c>
      <c r="K59" s="5" t="str">
        <f t="shared" si="40"/>
        <v>YES</v>
      </c>
      <c r="L59" s="7" t="str">
        <f t="shared" si="41"/>
        <v>NO</v>
      </c>
      <c r="M59" s="5" t="str">
        <f t="shared" si="42"/>
        <v>YES</v>
      </c>
      <c r="N59" s="7" t="str">
        <f t="shared" si="43"/>
        <v>YES</v>
      </c>
      <c r="O59" s="5" t="str">
        <f t="shared" si="44"/>
        <v>YES</v>
      </c>
      <c r="P59" s="7" t="str">
        <f t="shared" si="45"/>
        <v>YES</v>
      </c>
      <c r="Q59" s="5" t="str">
        <f t="shared" si="46"/>
        <v>YES</v>
      </c>
      <c r="R59" s="7" t="str">
        <f t="shared" si="47"/>
        <v>YES</v>
      </c>
      <c r="S59" s="5" t="str">
        <f t="shared" si="48"/>
        <v>YES</v>
      </c>
      <c r="T59" s="7" t="str">
        <f t="shared" si="49"/>
        <v>YES</v>
      </c>
      <c r="U59" s="5" t="str">
        <f t="shared" si="50"/>
        <v>YES</v>
      </c>
      <c r="V59" s="7" t="str">
        <f t="shared" si="51"/>
        <v>YES</v>
      </c>
      <c r="W59" s="5" t="str">
        <f t="shared" si="19"/>
        <v>YES</v>
      </c>
      <c r="X59" s="7" t="str">
        <f t="shared" si="20"/>
        <v>YES</v>
      </c>
      <c r="Y59" s="5" t="str">
        <f t="shared" si="21"/>
        <v>YES</v>
      </c>
      <c r="Z59" s="7" t="str">
        <f t="shared" si="22"/>
        <v>YES</v>
      </c>
      <c r="AA59" s="5" t="str">
        <f t="shared" si="23"/>
        <v>YES</v>
      </c>
      <c r="AB59" s="7" t="str">
        <f t="shared" si="24"/>
        <v>YES</v>
      </c>
      <c r="AC59" s="5" t="str">
        <f t="shared" si="25"/>
        <v>YES</v>
      </c>
      <c r="AD59" s="7" t="str">
        <f t="shared" si="26"/>
        <v>YES</v>
      </c>
      <c r="AE59" s="5" t="str">
        <f t="shared" si="27"/>
        <v>YES</v>
      </c>
      <c r="AF59" s="7" t="str">
        <f t="shared" si="28"/>
        <v>YES</v>
      </c>
      <c r="AG59" s="5" t="str">
        <f t="shared" si="29"/>
        <v>YES</v>
      </c>
      <c r="AH59" s="7" t="str">
        <f t="shared" si="30"/>
        <v>YES</v>
      </c>
      <c r="AI59" s="5" t="str">
        <f t="shared" si="31"/>
        <v>YES</v>
      </c>
      <c r="AJ59" s="7" t="str">
        <f t="shared" si="32"/>
        <v>YES</v>
      </c>
    </row>
    <row r="60" spans="2:36" x14ac:dyDescent="0.2">
      <c r="B60" s="2">
        <v>0.24999999999999989</v>
      </c>
      <c r="C60" s="2">
        <f t="shared" si="33"/>
        <v>0.215</v>
      </c>
      <c r="D60" s="2">
        <v>0.2087469398975372</v>
      </c>
      <c r="E60">
        <f t="shared" si="34"/>
        <v>1.2249999999999924E-3</v>
      </c>
      <c r="F60">
        <f t="shared" si="35"/>
        <v>1.7018149678173985E-3</v>
      </c>
      <c r="G60">
        <f t="shared" si="36"/>
        <v>3.4999999999999892E-2</v>
      </c>
      <c r="H60">
        <f t="shared" si="37"/>
        <v>4.1253060102462685E-2</v>
      </c>
      <c r="I60" s="5" t="str">
        <f t="shared" si="38"/>
        <v>YES</v>
      </c>
      <c r="J60" s="7" t="str">
        <f t="shared" si="39"/>
        <v>YES</v>
      </c>
      <c r="K60" s="5" t="str">
        <f t="shared" si="40"/>
        <v>YES</v>
      </c>
      <c r="L60" s="7" t="str">
        <f t="shared" si="41"/>
        <v>YES</v>
      </c>
      <c r="M60" s="5" t="str">
        <f t="shared" si="42"/>
        <v>YES</v>
      </c>
      <c r="N60" s="7" t="str">
        <f t="shared" si="43"/>
        <v>YES</v>
      </c>
      <c r="O60" s="5" t="str">
        <f t="shared" si="44"/>
        <v>YES</v>
      </c>
      <c r="P60" s="7" t="str">
        <f t="shared" si="45"/>
        <v>YES</v>
      </c>
      <c r="Q60" s="5" t="str">
        <f t="shared" si="46"/>
        <v>YES</v>
      </c>
      <c r="R60" s="7" t="str">
        <f t="shared" si="47"/>
        <v>YES</v>
      </c>
      <c r="S60" s="5" t="str">
        <f t="shared" si="48"/>
        <v>YES</v>
      </c>
      <c r="T60" s="7" t="str">
        <f t="shared" si="49"/>
        <v>YES</v>
      </c>
      <c r="U60" s="5" t="str">
        <f t="shared" si="50"/>
        <v>YES</v>
      </c>
      <c r="V60" s="7" t="str">
        <f t="shared" si="51"/>
        <v>YES</v>
      </c>
      <c r="W60" s="5" t="str">
        <f t="shared" si="19"/>
        <v>YES</v>
      </c>
      <c r="X60" s="7" t="str">
        <f t="shared" si="20"/>
        <v>YES</v>
      </c>
      <c r="Y60" s="5" t="str">
        <f t="shared" si="21"/>
        <v>YES</v>
      </c>
      <c r="Z60" s="7" t="str">
        <f t="shared" si="22"/>
        <v>YES</v>
      </c>
      <c r="AA60" s="5" t="str">
        <f t="shared" si="23"/>
        <v>YES</v>
      </c>
      <c r="AB60" s="7" t="str">
        <f t="shared" si="24"/>
        <v>YES</v>
      </c>
      <c r="AC60" s="5" t="str">
        <f t="shared" si="25"/>
        <v>YES</v>
      </c>
      <c r="AD60" s="7" t="str">
        <f t="shared" si="26"/>
        <v>YES</v>
      </c>
      <c r="AE60" s="5" t="str">
        <f t="shared" si="27"/>
        <v>YES</v>
      </c>
      <c r="AF60" s="7" t="str">
        <f t="shared" si="28"/>
        <v>YES</v>
      </c>
      <c r="AG60" s="5" t="str">
        <f t="shared" si="29"/>
        <v>YES</v>
      </c>
      <c r="AH60" s="7" t="str">
        <f t="shared" si="30"/>
        <v>YES</v>
      </c>
      <c r="AI60" s="5" t="str">
        <f t="shared" si="31"/>
        <v>YES</v>
      </c>
      <c r="AJ60" s="7" t="str">
        <f t="shared" si="32"/>
        <v>YES</v>
      </c>
    </row>
    <row r="61" spans="2:36" x14ac:dyDescent="0.2">
      <c r="B61" s="2">
        <v>0.25384615384615372</v>
      </c>
      <c r="C61" s="2">
        <f t="shared" si="33"/>
        <v>0.215</v>
      </c>
      <c r="D61" s="2">
        <v>0.14396229386329651</v>
      </c>
      <c r="E61">
        <f t="shared" si="34"/>
        <v>1.5090236686390438E-3</v>
      </c>
      <c r="F61">
        <f t="shared" si="35"/>
        <v>1.2074462684732168E-2</v>
      </c>
      <c r="G61">
        <f t="shared" si="36"/>
        <v>3.8846153846153725E-2</v>
      </c>
      <c r="H61">
        <f t="shared" si="37"/>
        <v>0.10988385998285721</v>
      </c>
      <c r="I61" s="5" t="str">
        <f t="shared" si="38"/>
        <v>YES</v>
      </c>
      <c r="J61" s="7" t="str">
        <f t="shared" si="39"/>
        <v>NO</v>
      </c>
      <c r="K61" s="5" t="str">
        <f t="shared" si="40"/>
        <v>YES</v>
      </c>
      <c r="L61" s="7" t="str">
        <f t="shared" si="41"/>
        <v>NO</v>
      </c>
      <c r="M61" s="5" t="str">
        <f t="shared" si="42"/>
        <v>YES</v>
      </c>
      <c r="N61" s="7" t="str">
        <f t="shared" si="43"/>
        <v>YES</v>
      </c>
      <c r="O61" s="5" t="str">
        <f t="shared" si="44"/>
        <v>YES</v>
      </c>
      <c r="P61" s="7" t="str">
        <f t="shared" si="45"/>
        <v>YES</v>
      </c>
      <c r="Q61" s="5" t="str">
        <f t="shared" si="46"/>
        <v>YES</v>
      </c>
      <c r="R61" s="7" t="str">
        <f t="shared" si="47"/>
        <v>YES</v>
      </c>
      <c r="S61" s="5" t="str">
        <f t="shared" si="48"/>
        <v>YES</v>
      </c>
      <c r="T61" s="7" t="str">
        <f t="shared" si="49"/>
        <v>YES</v>
      </c>
      <c r="U61" s="5" t="str">
        <f t="shared" si="50"/>
        <v>YES</v>
      </c>
      <c r="V61" s="7" t="str">
        <f t="shared" si="51"/>
        <v>YES</v>
      </c>
      <c r="W61" s="5" t="str">
        <f t="shared" si="19"/>
        <v>YES</v>
      </c>
      <c r="X61" s="7" t="str">
        <f t="shared" si="20"/>
        <v>YES</v>
      </c>
      <c r="Y61" s="5" t="str">
        <f t="shared" si="21"/>
        <v>YES</v>
      </c>
      <c r="Z61" s="7" t="str">
        <f t="shared" si="22"/>
        <v>YES</v>
      </c>
      <c r="AA61" s="5" t="str">
        <f t="shared" si="23"/>
        <v>YES</v>
      </c>
      <c r="AB61" s="7" t="str">
        <f t="shared" si="24"/>
        <v>YES</v>
      </c>
      <c r="AC61" s="5" t="str">
        <f t="shared" si="25"/>
        <v>YES</v>
      </c>
      <c r="AD61" s="7" t="str">
        <f t="shared" si="26"/>
        <v>YES</v>
      </c>
      <c r="AE61" s="5" t="str">
        <f t="shared" si="27"/>
        <v>YES</v>
      </c>
      <c r="AF61" s="7" t="str">
        <f t="shared" si="28"/>
        <v>YES</v>
      </c>
      <c r="AG61" s="5" t="str">
        <f t="shared" si="29"/>
        <v>YES</v>
      </c>
      <c r="AH61" s="7" t="str">
        <f t="shared" si="30"/>
        <v>YES</v>
      </c>
      <c r="AI61" s="5" t="str">
        <f t="shared" si="31"/>
        <v>YES</v>
      </c>
      <c r="AJ61" s="7" t="str">
        <f t="shared" si="32"/>
        <v>YES</v>
      </c>
    </row>
    <row r="62" spans="2:36" x14ac:dyDescent="0.2">
      <c r="B62" s="2">
        <v>0.26999999999999991</v>
      </c>
      <c r="C62" s="2">
        <f t="shared" si="33"/>
        <v>0.215</v>
      </c>
      <c r="D62" s="2">
        <v>7.4246346950531006E-2</v>
      </c>
      <c r="E62">
        <f t="shared" si="34"/>
        <v>3.0249999999999899E-3</v>
      </c>
      <c r="F62">
        <f t="shared" si="35"/>
        <v>3.8319492682211846E-2</v>
      </c>
      <c r="G62">
        <f t="shared" si="36"/>
        <v>5.499999999999991E-2</v>
      </c>
      <c r="H62">
        <f t="shared" si="37"/>
        <v>0.1957536530494689</v>
      </c>
      <c r="I62" s="5" t="str">
        <f t="shared" si="38"/>
        <v>NO</v>
      </c>
      <c r="J62" s="7" t="str">
        <f t="shared" si="39"/>
        <v>NO</v>
      </c>
      <c r="K62" s="5" t="str">
        <f t="shared" si="40"/>
        <v>YES</v>
      </c>
      <c r="L62" s="7" t="str">
        <f t="shared" si="41"/>
        <v>NO</v>
      </c>
      <c r="M62" s="5" t="str">
        <f t="shared" si="42"/>
        <v>YES</v>
      </c>
      <c r="N62" s="7" t="str">
        <f t="shared" si="43"/>
        <v>NO</v>
      </c>
      <c r="O62" s="5" t="str">
        <f t="shared" si="44"/>
        <v>YES</v>
      </c>
      <c r="P62" s="7" t="str">
        <f t="shared" si="45"/>
        <v>YES</v>
      </c>
      <c r="Q62" s="5" t="str">
        <f t="shared" si="46"/>
        <v>YES</v>
      </c>
      <c r="R62" s="7" t="str">
        <f t="shared" si="47"/>
        <v>YES</v>
      </c>
      <c r="S62" s="5" t="str">
        <f t="shared" si="48"/>
        <v>YES</v>
      </c>
      <c r="T62" s="7" t="str">
        <f t="shared" si="49"/>
        <v>YES</v>
      </c>
      <c r="U62" s="5" t="str">
        <f t="shared" si="50"/>
        <v>YES</v>
      </c>
      <c r="V62" s="7" t="str">
        <f t="shared" si="51"/>
        <v>YES</v>
      </c>
      <c r="W62" s="5" t="str">
        <f t="shared" si="19"/>
        <v>YES</v>
      </c>
      <c r="X62" s="7" t="str">
        <f t="shared" si="20"/>
        <v>YES</v>
      </c>
      <c r="Y62" s="5" t="str">
        <f t="shared" si="21"/>
        <v>YES</v>
      </c>
      <c r="Z62" s="7" t="str">
        <f t="shared" si="22"/>
        <v>YES</v>
      </c>
      <c r="AA62" s="5" t="str">
        <f t="shared" si="23"/>
        <v>YES</v>
      </c>
      <c r="AB62" s="7" t="str">
        <f t="shared" si="24"/>
        <v>YES</v>
      </c>
      <c r="AC62" s="5" t="str">
        <f t="shared" si="25"/>
        <v>YES</v>
      </c>
      <c r="AD62" s="7" t="str">
        <f t="shared" si="26"/>
        <v>YES</v>
      </c>
      <c r="AE62" s="5" t="str">
        <f t="shared" si="27"/>
        <v>YES</v>
      </c>
      <c r="AF62" s="7" t="str">
        <f t="shared" si="28"/>
        <v>YES</v>
      </c>
      <c r="AG62" s="5" t="str">
        <f t="shared" si="29"/>
        <v>YES</v>
      </c>
      <c r="AH62" s="7" t="str">
        <f t="shared" si="30"/>
        <v>YES</v>
      </c>
      <c r="AI62" s="5" t="str">
        <f t="shared" si="31"/>
        <v>YES</v>
      </c>
      <c r="AJ62" s="7" t="str">
        <f t="shared" si="32"/>
        <v>YES</v>
      </c>
    </row>
    <row r="63" spans="2:36" x14ac:dyDescent="0.2">
      <c r="B63" s="2">
        <v>0.275528416</v>
      </c>
      <c r="C63" s="2">
        <f t="shared" si="33"/>
        <v>0.215</v>
      </c>
      <c r="D63" s="2">
        <v>0.35954898595809942</v>
      </c>
      <c r="E63">
        <f t="shared" si="34"/>
        <v>3.663689143469056E-3</v>
      </c>
      <c r="F63">
        <f t="shared" si="35"/>
        <v>7.0594561760838788E-3</v>
      </c>
      <c r="G63">
        <f t="shared" si="36"/>
        <v>6.0528416000000002E-2</v>
      </c>
      <c r="H63">
        <f t="shared" si="37"/>
        <v>8.4020569958099423E-2</v>
      </c>
      <c r="I63" s="5" t="str">
        <f t="shared" si="38"/>
        <v>NO</v>
      </c>
      <c r="J63" s="7" t="str">
        <f t="shared" si="39"/>
        <v>NO</v>
      </c>
      <c r="K63" s="5" t="str">
        <f t="shared" si="40"/>
        <v>YES</v>
      </c>
      <c r="L63" s="7" t="str">
        <f t="shared" si="41"/>
        <v>YES</v>
      </c>
      <c r="M63" s="5" t="str">
        <f t="shared" si="42"/>
        <v>YES</v>
      </c>
      <c r="N63" s="7" t="str">
        <f t="shared" si="43"/>
        <v>YES</v>
      </c>
      <c r="O63" s="5" t="str">
        <f t="shared" si="44"/>
        <v>YES</v>
      </c>
      <c r="P63" s="7" t="str">
        <f t="shared" si="45"/>
        <v>YES</v>
      </c>
      <c r="Q63" s="5" t="str">
        <f t="shared" si="46"/>
        <v>YES</v>
      </c>
      <c r="R63" s="7" t="str">
        <f t="shared" si="47"/>
        <v>YES</v>
      </c>
      <c r="S63" s="5" t="str">
        <f t="shared" si="48"/>
        <v>YES</v>
      </c>
      <c r="T63" s="7" t="str">
        <f t="shared" si="49"/>
        <v>YES</v>
      </c>
      <c r="U63" s="5" t="str">
        <f t="shared" si="50"/>
        <v>YES</v>
      </c>
      <c r="V63" s="7" t="str">
        <f t="shared" si="51"/>
        <v>YES</v>
      </c>
      <c r="W63" s="5" t="str">
        <f t="shared" si="19"/>
        <v>YES</v>
      </c>
      <c r="X63" s="7" t="str">
        <f t="shared" si="20"/>
        <v>YES</v>
      </c>
      <c r="Y63" s="5" t="str">
        <f t="shared" si="21"/>
        <v>YES</v>
      </c>
      <c r="Z63" s="7" t="str">
        <f t="shared" si="22"/>
        <v>YES</v>
      </c>
      <c r="AA63" s="5" t="str">
        <f t="shared" si="23"/>
        <v>YES</v>
      </c>
      <c r="AB63" s="7" t="str">
        <f t="shared" si="24"/>
        <v>YES</v>
      </c>
      <c r="AC63" s="5" t="str">
        <f t="shared" si="25"/>
        <v>YES</v>
      </c>
      <c r="AD63" s="7" t="str">
        <f t="shared" si="26"/>
        <v>YES</v>
      </c>
      <c r="AE63" s="5" t="str">
        <f t="shared" si="27"/>
        <v>YES</v>
      </c>
      <c r="AF63" s="7" t="str">
        <f t="shared" si="28"/>
        <v>YES</v>
      </c>
      <c r="AG63" s="5" t="str">
        <f t="shared" si="29"/>
        <v>YES</v>
      </c>
      <c r="AH63" s="7" t="str">
        <f t="shared" si="30"/>
        <v>YES</v>
      </c>
      <c r="AI63" s="5" t="str">
        <f t="shared" si="31"/>
        <v>YES</v>
      </c>
      <c r="AJ63" s="7" t="str">
        <f t="shared" si="32"/>
        <v>YES</v>
      </c>
    </row>
    <row r="64" spans="2:36" x14ac:dyDescent="0.2">
      <c r="B64" s="2">
        <v>0.28571428571428581</v>
      </c>
      <c r="C64" s="2">
        <f t="shared" si="33"/>
        <v>0.215</v>
      </c>
      <c r="D64" s="2">
        <v>0.26391729712486273</v>
      </c>
      <c r="E64">
        <f t="shared" si="34"/>
        <v>5.0005102040816462E-3</v>
      </c>
      <c r="F64">
        <f t="shared" si="35"/>
        <v>4.7510871156744008E-4</v>
      </c>
      <c r="G64">
        <f t="shared" si="36"/>
        <v>7.0714285714285813E-2</v>
      </c>
      <c r="H64">
        <f t="shared" si="37"/>
        <v>2.1796988589423083E-2</v>
      </c>
      <c r="I64" s="5" t="str">
        <f t="shared" si="38"/>
        <v>NO</v>
      </c>
      <c r="J64" s="7" t="str">
        <f t="shared" si="39"/>
        <v>YES</v>
      </c>
      <c r="K64" s="5" t="str">
        <f t="shared" si="40"/>
        <v>YES</v>
      </c>
      <c r="L64" s="7" t="str">
        <f t="shared" si="41"/>
        <v>YES</v>
      </c>
      <c r="M64" s="5" t="str">
        <f t="shared" si="42"/>
        <v>YES</v>
      </c>
      <c r="N64" s="7" t="str">
        <f t="shared" si="43"/>
        <v>YES</v>
      </c>
      <c r="O64" s="5" t="str">
        <f t="shared" si="44"/>
        <v>YES</v>
      </c>
      <c r="P64" s="7" t="str">
        <f t="shared" si="45"/>
        <v>YES</v>
      </c>
      <c r="Q64" s="5" t="str">
        <f t="shared" si="46"/>
        <v>YES</v>
      </c>
      <c r="R64" s="7" t="str">
        <f t="shared" si="47"/>
        <v>YES</v>
      </c>
      <c r="S64" s="5" t="str">
        <f t="shared" si="48"/>
        <v>YES</v>
      </c>
      <c r="T64" s="7" t="str">
        <f t="shared" si="49"/>
        <v>YES</v>
      </c>
      <c r="U64" s="5" t="str">
        <f t="shared" si="50"/>
        <v>YES</v>
      </c>
      <c r="V64" s="7" t="str">
        <f t="shared" si="51"/>
        <v>YES</v>
      </c>
      <c r="W64" s="5" t="str">
        <f t="shared" si="19"/>
        <v>YES</v>
      </c>
      <c r="X64" s="7" t="str">
        <f t="shared" si="20"/>
        <v>YES</v>
      </c>
      <c r="Y64" s="5" t="str">
        <f t="shared" si="21"/>
        <v>YES</v>
      </c>
      <c r="Z64" s="7" t="str">
        <f t="shared" si="22"/>
        <v>YES</v>
      </c>
      <c r="AA64" s="5" t="str">
        <f t="shared" si="23"/>
        <v>YES</v>
      </c>
      <c r="AB64" s="7" t="str">
        <f t="shared" si="24"/>
        <v>YES</v>
      </c>
      <c r="AC64" s="5" t="str">
        <f t="shared" si="25"/>
        <v>YES</v>
      </c>
      <c r="AD64" s="7" t="str">
        <f t="shared" si="26"/>
        <v>YES</v>
      </c>
      <c r="AE64" s="5" t="str">
        <f t="shared" si="27"/>
        <v>YES</v>
      </c>
      <c r="AF64" s="7" t="str">
        <f t="shared" si="28"/>
        <v>YES</v>
      </c>
      <c r="AG64" s="5" t="str">
        <f t="shared" si="29"/>
        <v>YES</v>
      </c>
      <c r="AH64" s="7" t="str">
        <f t="shared" si="30"/>
        <v>YES</v>
      </c>
      <c r="AI64" s="5" t="str">
        <f t="shared" si="31"/>
        <v>YES</v>
      </c>
      <c r="AJ64" s="7" t="str">
        <f t="shared" si="32"/>
        <v>YES</v>
      </c>
    </row>
    <row r="65" spans="2:36" x14ac:dyDescent="0.2">
      <c r="B65" s="2">
        <v>0.3</v>
      </c>
      <c r="C65" s="2">
        <f t="shared" si="33"/>
        <v>0.215</v>
      </c>
      <c r="D65" s="2">
        <v>0.24988535046577451</v>
      </c>
      <c r="E65">
        <f t="shared" si="34"/>
        <v>7.2249999999999988E-3</v>
      </c>
      <c r="F65">
        <f t="shared" si="35"/>
        <v>2.5114780979382462E-3</v>
      </c>
      <c r="G65">
        <f t="shared" si="36"/>
        <v>8.4999999999999992E-2</v>
      </c>
      <c r="H65">
        <f t="shared" si="37"/>
        <v>5.0114649534225481E-2</v>
      </c>
      <c r="I65" s="5" t="str">
        <f t="shared" si="38"/>
        <v>NO</v>
      </c>
      <c r="J65" s="7" t="str">
        <f t="shared" si="39"/>
        <v>NO</v>
      </c>
      <c r="K65" s="5" t="str">
        <f t="shared" si="40"/>
        <v>YES</v>
      </c>
      <c r="L65" s="7" t="str">
        <f t="shared" si="41"/>
        <v>YES</v>
      </c>
      <c r="M65" s="5" t="str">
        <f t="shared" si="42"/>
        <v>YES</v>
      </c>
      <c r="N65" s="7" t="str">
        <f t="shared" si="43"/>
        <v>YES</v>
      </c>
      <c r="O65" s="5" t="str">
        <f t="shared" si="44"/>
        <v>YES</v>
      </c>
      <c r="P65" s="7" t="str">
        <f t="shared" si="45"/>
        <v>YES</v>
      </c>
      <c r="Q65" s="5" t="str">
        <f t="shared" si="46"/>
        <v>YES</v>
      </c>
      <c r="R65" s="7" t="str">
        <f t="shared" si="47"/>
        <v>YES</v>
      </c>
      <c r="S65" s="5" t="str">
        <f t="shared" si="48"/>
        <v>YES</v>
      </c>
      <c r="T65" s="7" t="str">
        <f t="shared" si="49"/>
        <v>YES</v>
      </c>
      <c r="U65" s="5" t="str">
        <f t="shared" si="50"/>
        <v>YES</v>
      </c>
      <c r="V65" s="7" t="str">
        <f t="shared" si="51"/>
        <v>YES</v>
      </c>
      <c r="W65" s="5" t="str">
        <f t="shared" si="19"/>
        <v>YES</v>
      </c>
      <c r="X65" s="7" t="str">
        <f t="shared" si="20"/>
        <v>YES</v>
      </c>
      <c r="Y65" s="5" t="str">
        <f t="shared" si="21"/>
        <v>YES</v>
      </c>
      <c r="Z65" s="7" t="str">
        <f t="shared" si="22"/>
        <v>YES</v>
      </c>
      <c r="AA65" s="5" t="str">
        <f t="shared" si="23"/>
        <v>YES</v>
      </c>
      <c r="AB65" s="7" t="str">
        <f t="shared" si="24"/>
        <v>YES</v>
      </c>
      <c r="AC65" s="5" t="str">
        <f t="shared" si="25"/>
        <v>YES</v>
      </c>
      <c r="AD65" s="7" t="str">
        <f t="shared" si="26"/>
        <v>YES</v>
      </c>
      <c r="AE65" s="5" t="str">
        <f t="shared" si="27"/>
        <v>YES</v>
      </c>
      <c r="AF65" s="7" t="str">
        <f t="shared" si="28"/>
        <v>YES</v>
      </c>
      <c r="AG65" s="5" t="str">
        <f t="shared" si="29"/>
        <v>YES</v>
      </c>
      <c r="AH65" s="7" t="str">
        <f t="shared" si="30"/>
        <v>YES</v>
      </c>
      <c r="AI65" s="5" t="str">
        <f t="shared" si="31"/>
        <v>YES</v>
      </c>
      <c r="AJ65" s="7" t="str">
        <f t="shared" si="32"/>
        <v>YES</v>
      </c>
    </row>
    <row r="66" spans="2:36" x14ac:dyDescent="0.2">
      <c r="B66" s="2">
        <v>0.3076923076923076</v>
      </c>
      <c r="C66" s="2">
        <f t="shared" ref="C66:C97" si="52">21.5%</f>
        <v>0.215</v>
      </c>
      <c r="D66" s="2">
        <v>0.54318010807037354</v>
      </c>
      <c r="E66">
        <f t="shared" ref="E66:E97" si="53">(B66-C66)^2</f>
        <v>8.5918639053254274E-3</v>
      </c>
      <c r="F66">
        <f t="shared" ref="F66:F97" si="54">(B66-D66)^2</f>
        <v>5.5454504126899833E-2</v>
      </c>
      <c r="G66">
        <f t="shared" ref="G66:G97" si="55">ABS(B66-C66)</f>
        <v>9.2692307692307602E-2</v>
      </c>
      <c r="H66">
        <f t="shared" ref="H66:H97" si="56">ABS(B66-D66)</f>
        <v>0.23548780037806594</v>
      </c>
      <c r="I66" s="5" t="str">
        <f t="shared" ref="I66:I97" si="57">IF(G66&lt;0.05,"YES","NO")</f>
        <v>NO</v>
      </c>
      <c r="J66" s="7" t="str">
        <f t="shared" ref="J66:J97" si="58">IF(H66&lt;0.05,"YES","NO")</f>
        <v>NO</v>
      </c>
      <c r="K66" s="5" t="str">
        <f t="shared" ref="K66:K97" si="59">IF(G66&lt;0.1,"YES","NO")</f>
        <v>YES</v>
      </c>
      <c r="L66" s="7" t="str">
        <f t="shared" ref="L66:L97" si="60">IF(H66&lt;0.1,"YES","NO")</f>
        <v>NO</v>
      </c>
      <c r="M66" s="5" t="str">
        <f t="shared" ref="M66:M97" si="61">IF(G66&lt;0.15,"YES","NO")</f>
        <v>YES</v>
      </c>
      <c r="N66" s="7" t="str">
        <f t="shared" ref="N66:N97" si="62">IF(H66&lt;0.15,"YES","NO")</f>
        <v>NO</v>
      </c>
      <c r="O66" s="5" t="str">
        <f t="shared" ref="O66:O97" si="63">IF(G66&lt;0.2,"YES","NO")</f>
        <v>YES</v>
      </c>
      <c r="P66" s="7" t="str">
        <f t="shared" ref="P66:P97" si="64">IF(H66&lt;0.2,"YES","NO")</f>
        <v>NO</v>
      </c>
      <c r="Q66" s="5" t="str">
        <f t="shared" ref="Q66:Q97" si="65">IF(G66&lt;0.25,"YES","NO")</f>
        <v>YES</v>
      </c>
      <c r="R66" s="7" t="str">
        <f t="shared" ref="R66:R97" si="66">IF(H66&lt;0.25,"YES","NO")</f>
        <v>YES</v>
      </c>
      <c r="S66" s="5" t="str">
        <f t="shared" ref="S66:S97" si="67">IF(G66&lt;0.3,"YES","NO")</f>
        <v>YES</v>
      </c>
      <c r="T66" s="7" t="str">
        <f t="shared" ref="T66:T97" si="68">IF(H66&lt;0.3,"YES","NO")</f>
        <v>YES</v>
      </c>
      <c r="U66" s="5" t="str">
        <f t="shared" ref="U66:U97" si="69">IF(G66&lt;0.35,"YES","NO")</f>
        <v>YES</v>
      </c>
      <c r="V66" s="7" t="str">
        <f t="shared" ref="V66:V97" si="70">IF(H66&lt;0.35,"YES","NO")</f>
        <v>YES</v>
      </c>
      <c r="W66" s="5" t="str">
        <f t="shared" si="19"/>
        <v>YES</v>
      </c>
      <c r="X66" s="7" t="str">
        <f t="shared" si="20"/>
        <v>YES</v>
      </c>
      <c r="Y66" s="5" t="str">
        <f t="shared" si="21"/>
        <v>YES</v>
      </c>
      <c r="Z66" s="7" t="str">
        <f t="shared" si="22"/>
        <v>YES</v>
      </c>
      <c r="AA66" s="5" t="str">
        <f t="shared" si="23"/>
        <v>YES</v>
      </c>
      <c r="AB66" s="7" t="str">
        <f t="shared" si="24"/>
        <v>YES</v>
      </c>
      <c r="AC66" s="5" t="str">
        <f t="shared" si="25"/>
        <v>YES</v>
      </c>
      <c r="AD66" s="7" t="str">
        <f t="shared" si="26"/>
        <v>YES</v>
      </c>
      <c r="AE66" s="5" t="str">
        <f t="shared" si="27"/>
        <v>YES</v>
      </c>
      <c r="AF66" s="7" t="str">
        <f t="shared" si="28"/>
        <v>YES</v>
      </c>
      <c r="AG66" s="5" t="str">
        <f t="shared" si="29"/>
        <v>YES</v>
      </c>
      <c r="AH66" s="7" t="str">
        <f t="shared" si="30"/>
        <v>YES</v>
      </c>
      <c r="AI66" s="5" t="str">
        <f t="shared" si="31"/>
        <v>YES</v>
      </c>
      <c r="AJ66" s="7" t="str">
        <f t="shared" si="32"/>
        <v>YES</v>
      </c>
    </row>
    <row r="67" spans="2:36" x14ac:dyDescent="0.2">
      <c r="B67" s="2">
        <v>0.31099999999999989</v>
      </c>
      <c r="C67" s="2">
        <f t="shared" si="52"/>
        <v>0.215</v>
      </c>
      <c r="D67" s="2">
        <v>0.48830288648605352</v>
      </c>
      <c r="E67">
        <f t="shared" si="53"/>
        <v>9.2159999999999794E-3</v>
      </c>
      <c r="F67">
        <f t="shared" si="54"/>
        <v>3.143631355628642E-2</v>
      </c>
      <c r="G67">
        <f t="shared" si="55"/>
        <v>9.5999999999999891E-2</v>
      </c>
      <c r="H67">
        <f t="shared" si="56"/>
        <v>0.17730288648605363</v>
      </c>
      <c r="I67" s="5" t="str">
        <f t="shared" si="57"/>
        <v>NO</v>
      </c>
      <c r="J67" s="7" t="str">
        <f t="shared" si="58"/>
        <v>NO</v>
      </c>
      <c r="K67" s="5" t="str">
        <f t="shared" si="59"/>
        <v>YES</v>
      </c>
      <c r="L67" s="7" t="str">
        <f t="shared" si="60"/>
        <v>NO</v>
      </c>
      <c r="M67" s="5" t="str">
        <f t="shared" si="61"/>
        <v>YES</v>
      </c>
      <c r="N67" s="7" t="str">
        <f t="shared" si="62"/>
        <v>NO</v>
      </c>
      <c r="O67" s="5" t="str">
        <f t="shared" si="63"/>
        <v>YES</v>
      </c>
      <c r="P67" s="7" t="str">
        <f t="shared" si="64"/>
        <v>YES</v>
      </c>
      <c r="Q67" s="5" t="str">
        <f t="shared" si="65"/>
        <v>YES</v>
      </c>
      <c r="R67" s="7" t="str">
        <f t="shared" si="66"/>
        <v>YES</v>
      </c>
      <c r="S67" s="5" t="str">
        <f t="shared" si="67"/>
        <v>YES</v>
      </c>
      <c r="T67" s="7" t="str">
        <f t="shared" si="68"/>
        <v>YES</v>
      </c>
      <c r="U67" s="5" t="str">
        <f t="shared" si="69"/>
        <v>YES</v>
      </c>
      <c r="V67" s="7" t="str">
        <f t="shared" si="70"/>
        <v>YES</v>
      </c>
      <c r="W67" s="5" t="str">
        <f t="shared" ref="W67:W107" si="71">IF(G67&lt;0.4,"YES","NO")</f>
        <v>YES</v>
      </c>
      <c r="X67" s="7" t="str">
        <f t="shared" ref="X67:X107" si="72">IF(H67&lt;0.4,"YES","NO")</f>
        <v>YES</v>
      </c>
      <c r="Y67" s="5" t="str">
        <f t="shared" ref="Y67:Y107" si="73">IF(G67&lt;0.5,"YES","NO")</f>
        <v>YES</v>
      </c>
      <c r="Z67" s="7" t="str">
        <f t="shared" ref="Z67:Z107" si="74">IF(H67&lt;0.5,"YES","NO")</f>
        <v>YES</v>
      </c>
      <c r="AA67" s="5" t="str">
        <f t="shared" ref="AA67:AA107" si="75">IF(G67&lt;0.6,"YES","NO")</f>
        <v>YES</v>
      </c>
      <c r="AB67" s="7" t="str">
        <f t="shared" ref="AB67:AB107" si="76">IF(H67&lt;0.6,"YES","NO")</f>
        <v>YES</v>
      </c>
      <c r="AC67" s="5" t="str">
        <f t="shared" ref="AC67:AC107" si="77">IF(G67&lt;0.7,"YES","NO")</f>
        <v>YES</v>
      </c>
      <c r="AD67" s="7" t="str">
        <f t="shared" ref="AD67:AD107" si="78">IF(H67&lt;0.7,"YES","NO")</f>
        <v>YES</v>
      </c>
      <c r="AE67" s="5" t="str">
        <f t="shared" ref="AE67:AE107" si="79">IF(G67&lt;0.8,"YES","NO")</f>
        <v>YES</v>
      </c>
      <c r="AF67" s="7" t="str">
        <f t="shared" ref="AF67:AF107" si="80">IF(H67&lt;0.8,"YES","NO")</f>
        <v>YES</v>
      </c>
      <c r="AG67" s="5" t="str">
        <f t="shared" ref="AG67:AG107" si="81">IF(G67&lt;0.9,"YES","NO")</f>
        <v>YES</v>
      </c>
      <c r="AH67" s="7" t="str">
        <f t="shared" ref="AH67:AH107" si="82">IF(H67&lt;0.9,"YES","NO")</f>
        <v>YES</v>
      </c>
      <c r="AI67" s="5" t="str">
        <f t="shared" ref="AI67:AI107" si="83">IF(G67&lt;1,"YES","NO")</f>
        <v>YES</v>
      </c>
      <c r="AJ67" s="7" t="str">
        <f t="shared" ref="AJ67:AJ107" si="84">IF(H67&lt;1,"YES","NO")</f>
        <v>YES</v>
      </c>
    </row>
    <row r="68" spans="2:36" x14ac:dyDescent="0.2">
      <c r="B68" s="2">
        <v>0.32352941176470579</v>
      </c>
      <c r="C68" s="2">
        <f t="shared" si="52"/>
        <v>0.215</v>
      </c>
      <c r="D68" s="2">
        <v>0.54324311017990112</v>
      </c>
      <c r="E68">
        <f t="shared" si="53"/>
        <v>1.177863321799306E-2</v>
      </c>
      <c r="F68">
        <f t="shared" si="54"/>
        <v>4.8274109271283408E-2</v>
      </c>
      <c r="G68">
        <f t="shared" si="55"/>
        <v>0.10852941176470579</v>
      </c>
      <c r="H68">
        <f t="shared" si="56"/>
        <v>0.21971369841519534</v>
      </c>
      <c r="I68" s="5" t="str">
        <f t="shared" si="57"/>
        <v>NO</v>
      </c>
      <c r="J68" s="7" t="str">
        <f t="shared" si="58"/>
        <v>NO</v>
      </c>
      <c r="K68" s="5" t="str">
        <f t="shared" si="59"/>
        <v>NO</v>
      </c>
      <c r="L68" s="7" t="str">
        <f t="shared" si="60"/>
        <v>NO</v>
      </c>
      <c r="M68" s="5" t="str">
        <f t="shared" si="61"/>
        <v>YES</v>
      </c>
      <c r="N68" s="7" t="str">
        <f t="shared" si="62"/>
        <v>NO</v>
      </c>
      <c r="O68" s="5" t="str">
        <f t="shared" si="63"/>
        <v>YES</v>
      </c>
      <c r="P68" s="7" t="str">
        <f t="shared" si="64"/>
        <v>NO</v>
      </c>
      <c r="Q68" s="5" t="str">
        <f t="shared" si="65"/>
        <v>YES</v>
      </c>
      <c r="R68" s="7" t="str">
        <f t="shared" si="66"/>
        <v>YES</v>
      </c>
      <c r="S68" s="5" t="str">
        <f t="shared" si="67"/>
        <v>YES</v>
      </c>
      <c r="T68" s="7" t="str">
        <f t="shared" si="68"/>
        <v>YES</v>
      </c>
      <c r="U68" s="5" t="str">
        <f t="shared" si="69"/>
        <v>YES</v>
      </c>
      <c r="V68" s="7" t="str">
        <f t="shared" si="70"/>
        <v>YES</v>
      </c>
      <c r="W68" s="5" t="str">
        <f t="shared" si="71"/>
        <v>YES</v>
      </c>
      <c r="X68" s="7" t="str">
        <f t="shared" si="72"/>
        <v>YES</v>
      </c>
      <c r="Y68" s="5" t="str">
        <f t="shared" si="73"/>
        <v>YES</v>
      </c>
      <c r="Z68" s="7" t="str">
        <f t="shared" si="74"/>
        <v>YES</v>
      </c>
      <c r="AA68" s="5" t="str">
        <f t="shared" si="75"/>
        <v>YES</v>
      </c>
      <c r="AB68" s="7" t="str">
        <f t="shared" si="76"/>
        <v>YES</v>
      </c>
      <c r="AC68" s="5" t="str">
        <f t="shared" si="77"/>
        <v>YES</v>
      </c>
      <c r="AD68" s="7" t="str">
        <f t="shared" si="78"/>
        <v>YES</v>
      </c>
      <c r="AE68" s="5" t="str">
        <f t="shared" si="79"/>
        <v>YES</v>
      </c>
      <c r="AF68" s="7" t="str">
        <f t="shared" si="80"/>
        <v>YES</v>
      </c>
      <c r="AG68" s="5" t="str">
        <f t="shared" si="81"/>
        <v>YES</v>
      </c>
      <c r="AH68" s="7" t="str">
        <f t="shared" si="82"/>
        <v>YES</v>
      </c>
      <c r="AI68" s="5" t="str">
        <f t="shared" si="83"/>
        <v>YES</v>
      </c>
      <c r="AJ68" s="7" t="str">
        <f t="shared" si="84"/>
        <v>YES</v>
      </c>
    </row>
    <row r="69" spans="2:36" x14ac:dyDescent="0.2">
      <c r="B69" s="2">
        <v>0.3235294117647059</v>
      </c>
      <c r="C69" s="2">
        <f t="shared" si="52"/>
        <v>0.215</v>
      </c>
      <c r="D69" s="2">
        <v>4.0181130170822137E-2</v>
      </c>
      <c r="E69">
        <f t="shared" si="53"/>
        <v>1.1778633217993084E-2</v>
      </c>
      <c r="F69">
        <f t="shared" si="54"/>
        <v>8.0286248682206837E-2</v>
      </c>
      <c r="G69">
        <f t="shared" si="55"/>
        <v>0.1085294117647059</v>
      </c>
      <c r="H69">
        <f t="shared" si="56"/>
        <v>0.28334828159388376</v>
      </c>
      <c r="I69" s="5" t="str">
        <f t="shared" si="57"/>
        <v>NO</v>
      </c>
      <c r="J69" s="7" t="str">
        <f t="shared" si="58"/>
        <v>NO</v>
      </c>
      <c r="K69" s="5" t="str">
        <f t="shared" si="59"/>
        <v>NO</v>
      </c>
      <c r="L69" s="7" t="str">
        <f t="shared" si="60"/>
        <v>NO</v>
      </c>
      <c r="M69" s="5" t="str">
        <f t="shared" si="61"/>
        <v>YES</v>
      </c>
      <c r="N69" s="7" t="str">
        <f t="shared" si="62"/>
        <v>NO</v>
      </c>
      <c r="O69" s="5" t="str">
        <f t="shared" si="63"/>
        <v>YES</v>
      </c>
      <c r="P69" s="7" t="str">
        <f t="shared" si="64"/>
        <v>NO</v>
      </c>
      <c r="Q69" s="5" t="str">
        <f t="shared" si="65"/>
        <v>YES</v>
      </c>
      <c r="R69" s="7" t="str">
        <f t="shared" si="66"/>
        <v>NO</v>
      </c>
      <c r="S69" s="5" t="str">
        <f t="shared" si="67"/>
        <v>YES</v>
      </c>
      <c r="T69" s="7" t="str">
        <f t="shared" si="68"/>
        <v>YES</v>
      </c>
      <c r="U69" s="5" t="str">
        <f t="shared" si="69"/>
        <v>YES</v>
      </c>
      <c r="V69" s="7" t="str">
        <f t="shared" si="70"/>
        <v>YES</v>
      </c>
      <c r="W69" s="5" t="str">
        <f t="shared" si="71"/>
        <v>YES</v>
      </c>
      <c r="X69" s="7" t="str">
        <f t="shared" si="72"/>
        <v>YES</v>
      </c>
      <c r="Y69" s="5" t="str">
        <f t="shared" si="73"/>
        <v>YES</v>
      </c>
      <c r="Z69" s="7" t="str">
        <f t="shared" si="74"/>
        <v>YES</v>
      </c>
      <c r="AA69" s="5" t="str">
        <f t="shared" si="75"/>
        <v>YES</v>
      </c>
      <c r="AB69" s="7" t="str">
        <f t="shared" si="76"/>
        <v>YES</v>
      </c>
      <c r="AC69" s="5" t="str">
        <f t="shared" si="77"/>
        <v>YES</v>
      </c>
      <c r="AD69" s="7" t="str">
        <f t="shared" si="78"/>
        <v>YES</v>
      </c>
      <c r="AE69" s="5" t="str">
        <f t="shared" si="79"/>
        <v>YES</v>
      </c>
      <c r="AF69" s="7" t="str">
        <f t="shared" si="80"/>
        <v>YES</v>
      </c>
      <c r="AG69" s="5" t="str">
        <f t="shared" si="81"/>
        <v>YES</v>
      </c>
      <c r="AH69" s="7" t="str">
        <f t="shared" si="82"/>
        <v>YES</v>
      </c>
      <c r="AI69" s="5" t="str">
        <f t="shared" si="83"/>
        <v>YES</v>
      </c>
      <c r="AJ69" s="7" t="str">
        <f t="shared" si="84"/>
        <v>YES</v>
      </c>
    </row>
    <row r="70" spans="2:36" x14ac:dyDescent="0.2">
      <c r="B70" s="2">
        <v>0.33000000000000013</v>
      </c>
      <c r="C70" s="2">
        <f t="shared" si="52"/>
        <v>0.215</v>
      </c>
      <c r="D70" s="2">
        <v>0.21113395690917969</v>
      </c>
      <c r="E70">
        <f t="shared" si="53"/>
        <v>1.322500000000003E-2</v>
      </c>
      <c r="F70">
        <f t="shared" si="54"/>
        <v>1.4129136200068781E-2</v>
      </c>
      <c r="G70">
        <f t="shared" si="55"/>
        <v>0.11500000000000013</v>
      </c>
      <c r="H70">
        <f t="shared" si="56"/>
        <v>0.11886604309082044</v>
      </c>
      <c r="I70" s="5" t="str">
        <f t="shared" si="57"/>
        <v>NO</v>
      </c>
      <c r="J70" s="7" t="str">
        <f t="shared" si="58"/>
        <v>NO</v>
      </c>
      <c r="K70" s="5" t="str">
        <f t="shared" si="59"/>
        <v>NO</v>
      </c>
      <c r="L70" s="7" t="str">
        <f t="shared" si="60"/>
        <v>NO</v>
      </c>
      <c r="M70" s="5" t="str">
        <f t="shared" si="61"/>
        <v>YES</v>
      </c>
      <c r="N70" s="7" t="str">
        <f t="shared" si="62"/>
        <v>YES</v>
      </c>
      <c r="O70" s="5" t="str">
        <f t="shared" si="63"/>
        <v>YES</v>
      </c>
      <c r="P70" s="7" t="str">
        <f t="shared" si="64"/>
        <v>YES</v>
      </c>
      <c r="Q70" s="5" t="str">
        <f t="shared" si="65"/>
        <v>YES</v>
      </c>
      <c r="R70" s="7" t="str">
        <f t="shared" si="66"/>
        <v>YES</v>
      </c>
      <c r="S70" s="5" t="str">
        <f t="shared" si="67"/>
        <v>YES</v>
      </c>
      <c r="T70" s="7" t="str">
        <f t="shared" si="68"/>
        <v>YES</v>
      </c>
      <c r="U70" s="5" t="str">
        <f t="shared" si="69"/>
        <v>YES</v>
      </c>
      <c r="V70" s="7" t="str">
        <f t="shared" si="70"/>
        <v>YES</v>
      </c>
      <c r="W70" s="5" t="str">
        <f t="shared" si="71"/>
        <v>YES</v>
      </c>
      <c r="X70" s="7" t="str">
        <f t="shared" si="72"/>
        <v>YES</v>
      </c>
      <c r="Y70" s="5" t="str">
        <f t="shared" si="73"/>
        <v>YES</v>
      </c>
      <c r="Z70" s="7" t="str">
        <f t="shared" si="74"/>
        <v>YES</v>
      </c>
      <c r="AA70" s="5" t="str">
        <f t="shared" si="75"/>
        <v>YES</v>
      </c>
      <c r="AB70" s="7" t="str">
        <f t="shared" si="76"/>
        <v>YES</v>
      </c>
      <c r="AC70" s="5" t="str">
        <f t="shared" si="77"/>
        <v>YES</v>
      </c>
      <c r="AD70" s="7" t="str">
        <f t="shared" si="78"/>
        <v>YES</v>
      </c>
      <c r="AE70" s="5" t="str">
        <f t="shared" si="79"/>
        <v>YES</v>
      </c>
      <c r="AF70" s="7" t="str">
        <f t="shared" si="80"/>
        <v>YES</v>
      </c>
      <c r="AG70" s="5" t="str">
        <f t="shared" si="81"/>
        <v>YES</v>
      </c>
      <c r="AH70" s="7" t="str">
        <f t="shared" si="82"/>
        <v>YES</v>
      </c>
      <c r="AI70" s="5" t="str">
        <f t="shared" si="83"/>
        <v>YES</v>
      </c>
      <c r="AJ70" s="7" t="str">
        <f t="shared" si="84"/>
        <v>YES</v>
      </c>
    </row>
    <row r="71" spans="2:36" x14ac:dyDescent="0.2">
      <c r="B71" s="2">
        <v>0.33333333333333331</v>
      </c>
      <c r="C71" s="2">
        <f t="shared" si="52"/>
        <v>0.215</v>
      </c>
      <c r="D71" s="2">
        <v>0.1197806000709534</v>
      </c>
      <c r="E71">
        <f t="shared" si="53"/>
        <v>1.4002777777777774E-2</v>
      </c>
      <c r="F71">
        <f t="shared" si="54"/>
        <v>4.5604769883833184E-2</v>
      </c>
      <c r="G71">
        <f t="shared" si="55"/>
        <v>0.11833333333333332</v>
      </c>
      <c r="H71">
        <f t="shared" si="56"/>
        <v>0.21355273326237992</v>
      </c>
      <c r="I71" s="5" t="str">
        <f t="shared" si="57"/>
        <v>NO</v>
      </c>
      <c r="J71" s="7" t="str">
        <f t="shared" si="58"/>
        <v>NO</v>
      </c>
      <c r="K71" s="5" t="str">
        <f t="shared" si="59"/>
        <v>NO</v>
      </c>
      <c r="L71" s="7" t="str">
        <f t="shared" si="60"/>
        <v>NO</v>
      </c>
      <c r="M71" s="5" t="str">
        <f t="shared" si="61"/>
        <v>YES</v>
      </c>
      <c r="N71" s="7" t="str">
        <f t="shared" si="62"/>
        <v>NO</v>
      </c>
      <c r="O71" s="5" t="str">
        <f t="shared" si="63"/>
        <v>YES</v>
      </c>
      <c r="P71" s="7" t="str">
        <f t="shared" si="64"/>
        <v>NO</v>
      </c>
      <c r="Q71" s="5" t="str">
        <f t="shared" si="65"/>
        <v>YES</v>
      </c>
      <c r="R71" s="7" t="str">
        <f t="shared" si="66"/>
        <v>YES</v>
      </c>
      <c r="S71" s="5" t="str">
        <f t="shared" si="67"/>
        <v>YES</v>
      </c>
      <c r="T71" s="7" t="str">
        <f t="shared" si="68"/>
        <v>YES</v>
      </c>
      <c r="U71" s="5" t="str">
        <f t="shared" si="69"/>
        <v>YES</v>
      </c>
      <c r="V71" s="7" t="str">
        <f t="shared" si="70"/>
        <v>YES</v>
      </c>
      <c r="W71" s="5" t="str">
        <f t="shared" si="71"/>
        <v>YES</v>
      </c>
      <c r="X71" s="7" t="str">
        <f t="shared" si="72"/>
        <v>YES</v>
      </c>
      <c r="Y71" s="5" t="str">
        <f t="shared" si="73"/>
        <v>YES</v>
      </c>
      <c r="Z71" s="7" t="str">
        <f t="shared" si="74"/>
        <v>YES</v>
      </c>
      <c r="AA71" s="5" t="str">
        <f t="shared" si="75"/>
        <v>YES</v>
      </c>
      <c r="AB71" s="7" t="str">
        <f t="shared" si="76"/>
        <v>YES</v>
      </c>
      <c r="AC71" s="5" t="str">
        <f t="shared" si="77"/>
        <v>YES</v>
      </c>
      <c r="AD71" s="7" t="str">
        <f t="shared" si="78"/>
        <v>YES</v>
      </c>
      <c r="AE71" s="5" t="str">
        <f t="shared" si="79"/>
        <v>YES</v>
      </c>
      <c r="AF71" s="7" t="str">
        <f t="shared" si="80"/>
        <v>YES</v>
      </c>
      <c r="AG71" s="5" t="str">
        <f t="shared" si="81"/>
        <v>YES</v>
      </c>
      <c r="AH71" s="7" t="str">
        <f t="shared" si="82"/>
        <v>YES</v>
      </c>
      <c r="AI71" s="5" t="str">
        <f t="shared" si="83"/>
        <v>YES</v>
      </c>
      <c r="AJ71" s="7" t="str">
        <f t="shared" si="84"/>
        <v>YES</v>
      </c>
    </row>
    <row r="72" spans="2:36" x14ac:dyDescent="0.2">
      <c r="B72" s="2">
        <v>0.34408602150537632</v>
      </c>
      <c r="C72" s="2">
        <f t="shared" si="52"/>
        <v>0.215</v>
      </c>
      <c r="D72" s="2">
        <v>0.21881964802741999</v>
      </c>
      <c r="E72">
        <f t="shared" si="53"/>
        <v>1.6663200948086477E-2</v>
      </c>
      <c r="F72">
        <f t="shared" si="54"/>
        <v>1.569166432431884E-2</v>
      </c>
      <c r="G72">
        <f t="shared" si="55"/>
        <v>0.12908602150537632</v>
      </c>
      <c r="H72">
        <f t="shared" si="56"/>
        <v>0.12526637347795633</v>
      </c>
      <c r="I72" s="5" t="str">
        <f t="shared" si="57"/>
        <v>NO</v>
      </c>
      <c r="J72" s="7" t="str">
        <f t="shared" si="58"/>
        <v>NO</v>
      </c>
      <c r="K72" s="5" t="str">
        <f t="shared" si="59"/>
        <v>NO</v>
      </c>
      <c r="L72" s="7" t="str">
        <f t="shared" si="60"/>
        <v>NO</v>
      </c>
      <c r="M72" s="5" t="str">
        <f t="shared" si="61"/>
        <v>YES</v>
      </c>
      <c r="N72" s="7" t="str">
        <f t="shared" si="62"/>
        <v>YES</v>
      </c>
      <c r="O72" s="5" t="str">
        <f t="shared" si="63"/>
        <v>YES</v>
      </c>
      <c r="P72" s="7" t="str">
        <f t="shared" si="64"/>
        <v>YES</v>
      </c>
      <c r="Q72" s="5" t="str">
        <f t="shared" si="65"/>
        <v>YES</v>
      </c>
      <c r="R72" s="7" t="str">
        <f t="shared" si="66"/>
        <v>YES</v>
      </c>
      <c r="S72" s="5" t="str">
        <f t="shared" si="67"/>
        <v>YES</v>
      </c>
      <c r="T72" s="7" t="str">
        <f t="shared" si="68"/>
        <v>YES</v>
      </c>
      <c r="U72" s="5" t="str">
        <f t="shared" si="69"/>
        <v>YES</v>
      </c>
      <c r="V72" s="7" t="str">
        <f t="shared" si="70"/>
        <v>YES</v>
      </c>
      <c r="W72" s="5" t="str">
        <f t="shared" si="71"/>
        <v>YES</v>
      </c>
      <c r="X72" s="7" t="str">
        <f t="shared" si="72"/>
        <v>YES</v>
      </c>
      <c r="Y72" s="5" t="str">
        <f t="shared" si="73"/>
        <v>YES</v>
      </c>
      <c r="Z72" s="7" t="str">
        <f t="shared" si="74"/>
        <v>YES</v>
      </c>
      <c r="AA72" s="5" t="str">
        <f t="shared" si="75"/>
        <v>YES</v>
      </c>
      <c r="AB72" s="7" t="str">
        <f t="shared" si="76"/>
        <v>YES</v>
      </c>
      <c r="AC72" s="5" t="str">
        <f t="shared" si="77"/>
        <v>YES</v>
      </c>
      <c r="AD72" s="7" t="str">
        <f t="shared" si="78"/>
        <v>YES</v>
      </c>
      <c r="AE72" s="5" t="str">
        <f t="shared" si="79"/>
        <v>YES</v>
      </c>
      <c r="AF72" s="7" t="str">
        <f t="shared" si="80"/>
        <v>YES</v>
      </c>
      <c r="AG72" s="5" t="str">
        <f t="shared" si="81"/>
        <v>YES</v>
      </c>
      <c r="AH72" s="7" t="str">
        <f t="shared" si="82"/>
        <v>YES</v>
      </c>
      <c r="AI72" s="5" t="str">
        <f t="shared" si="83"/>
        <v>YES</v>
      </c>
      <c r="AJ72" s="7" t="str">
        <f t="shared" si="84"/>
        <v>YES</v>
      </c>
    </row>
    <row r="73" spans="2:36" x14ac:dyDescent="0.2">
      <c r="B73" s="2">
        <v>0.35000000000000009</v>
      </c>
      <c r="C73" s="2">
        <f t="shared" si="52"/>
        <v>0.215</v>
      </c>
      <c r="D73" s="2">
        <v>7.7250838279724121E-2</v>
      </c>
      <c r="E73">
        <f t="shared" si="53"/>
        <v>1.8225000000000026E-2</v>
      </c>
      <c r="F73">
        <f t="shared" si="54"/>
        <v>7.4392105219113255E-2</v>
      </c>
      <c r="G73">
        <f t="shared" si="55"/>
        <v>0.13500000000000009</v>
      </c>
      <c r="H73">
        <f t="shared" si="56"/>
        <v>0.27274916172027597</v>
      </c>
      <c r="I73" s="5" t="str">
        <f t="shared" si="57"/>
        <v>NO</v>
      </c>
      <c r="J73" s="7" t="str">
        <f t="shared" si="58"/>
        <v>NO</v>
      </c>
      <c r="K73" s="5" t="str">
        <f t="shared" si="59"/>
        <v>NO</v>
      </c>
      <c r="L73" s="7" t="str">
        <f t="shared" si="60"/>
        <v>NO</v>
      </c>
      <c r="M73" s="5" t="str">
        <f t="shared" si="61"/>
        <v>YES</v>
      </c>
      <c r="N73" s="7" t="str">
        <f t="shared" si="62"/>
        <v>NO</v>
      </c>
      <c r="O73" s="5" t="str">
        <f t="shared" si="63"/>
        <v>YES</v>
      </c>
      <c r="P73" s="7" t="str">
        <f t="shared" si="64"/>
        <v>NO</v>
      </c>
      <c r="Q73" s="5" t="str">
        <f t="shared" si="65"/>
        <v>YES</v>
      </c>
      <c r="R73" s="7" t="str">
        <f t="shared" si="66"/>
        <v>NO</v>
      </c>
      <c r="S73" s="5" t="str">
        <f t="shared" si="67"/>
        <v>YES</v>
      </c>
      <c r="T73" s="7" t="str">
        <f t="shared" si="68"/>
        <v>YES</v>
      </c>
      <c r="U73" s="5" t="str">
        <f t="shared" si="69"/>
        <v>YES</v>
      </c>
      <c r="V73" s="7" t="str">
        <f t="shared" si="70"/>
        <v>YES</v>
      </c>
      <c r="W73" s="5" t="str">
        <f t="shared" si="71"/>
        <v>YES</v>
      </c>
      <c r="X73" s="7" t="str">
        <f t="shared" si="72"/>
        <v>YES</v>
      </c>
      <c r="Y73" s="5" t="str">
        <f t="shared" si="73"/>
        <v>YES</v>
      </c>
      <c r="Z73" s="7" t="str">
        <f t="shared" si="74"/>
        <v>YES</v>
      </c>
      <c r="AA73" s="5" t="str">
        <f t="shared" si="75"/>
        <v>YES</v>
      </c>
      <c r="AB73" s="7" t="str">
        <f t="shared" si="76"/>
        <v>YES</v>
      </c>
      <c r="AC73" s="5" t="str">
        <f t="shared" si="77"/>
        <v>YES</v>
      </c>
      <c r="AD73" s="7" t="str">
        <f t="shared" si="78"/>
        <v>YES</v>
      </c>
      <c r="AE73" s="5" t="str">
        <f t="shared" si="79"/>
        <v>YES</v>
      </c>
      <c r="AF73" s="7" t="str">
        <f t="shared" si="80"/>
        <v>YES</v>
      </c>
      <c r="AG73" s="5" t="str">
        <f t="shared" si="81"/>
        <v>YES</v>
      </c>
      <c r="AH73" s="7" t="str">
        <f t="shared" si="82"/>
        <v>YES</v>
      </c>
      <c r="AI73" s="5" t="str">
        <f t="shared" si="83"/>
        <v>YES</v>
      </c>
      <c r="AJ73" s="7" t="str">
        <f t="shared" si="84"/>
        <v>YES</v>
      </c>
    </row>
    <row r="74" spans="2:36" x14ac:dyDescent="0.2">
      <c r="B74" s="2">
        <v>0.3600000000000001</v>
      </c>
      <c r="C74" s="2">
        <f t="shared" si="52"/>
        <v>0.215</v>
      </c>
      <c r="D74" s="2">
        <v>0.58765286207199097</v>
      </c>
      <c r="E74">
        <f t="shared" si="53"/>
        <v>2.102500000000003E-2</v>
      </c>
      <c r="F74">
        <f t="shared" si="54"/>
        <v>5.1825825609568901E-2</v>
      </c>
      <c r="G74">
        <f t="shared" si="55"/>
        <v>0.1450000000000001</v>
      </c>
      <c r="H74">
        <f t="shared" si="56"/>
        <v>0.22765286207199087</v>
      </c>
      <c r="I74" s="5" t="str">
        <f t="shared" si="57"/>
        <v>NO</v>
      </c>
      <c r="J74" s="7" t="str">
        <f t="shared" si="58"/>
        <v>NO</v>
      </c>
      <c r="K74" s="5" t="str">
        <f t="shared" si="59"/>
        <v>NO</v>
      </c>
      <c r="L74" s="7" t="str">
        <f t="shared" si="60"/>
        <v>NO</v>
      </c>
      <c r="M74" s="5" t="str">
        <f t="shared" si="61"/>
        <v>YES</v>
      </c>
      <c r="N74" s="7" t="str">
        <f t="shared" si="62"/>
        <v>NO</v>
      </c>
      <c r="O74" s="5" t="str">
        <f t="shared" si="63"/>
        <v>YES</v>
      </c>
      <c r="P74" s="7" t="str">
        <f t="shared" si="64"/>
        <v>NO</v>
      </c>
      <c r="Q74" s="5" t="str">
        <f t="shared" si="65"/>
        <v>YES</v>
      </c>
      <c r="R74" s="7" t="str">
        <f t="shared" si="66"/>
        <v>YES</v>
      </c>
      <c r="S74" s="5" t="str">
        <f t="shared" si="67"/>
        <v>YES</v>
      </c>
      <c r="T74" s="7" t="str">
        <f t="shared" si="68"/>
        <v>YES</v>
      </c>
      <c r="U74" s="5" t="str">
        <f t="shared" si="69"/>
        <v>YES</v>
      </c>
      <c r="V74" s="7" t="str">
        <f t="shared" si="70"/>
        <v>YES</v>
      </c>
      <c r="W74" s="5" t="str">
        <f t="shared" si="71"/>
        <v>YES</v>
      </c>
      <c r="X74" s="7" t="str">
        <f t="shared" si="72"/>
        <v>YES</v>
      </c>
      <c r="Y74" s="5" t="str">
        <f t="shared" si="73"/>
        <v>YES</v>
      </c>
      <c r="Z74" s="7" t="str">
        <f t="shared" si="74"/>
        <v>YES</v>
      </c>
      <c r="AA74" s="5" t="str">
        <f t="shared" si="75"/>
        <v>YES</v>
      </c>
      <c r="AB74" s="7" t="str">
        <f t="shared" si="76"/>
        <v>YES</v>
      </c>
      <c r="AC74" s="5" t="str">
        <f t="shared" si="77"/>
        <v>YES</v>
      </c>
      <c r="AD74" s="7" t="str">
        <f t="shared" si="78"/>
        <v>YES</v>
      </c>
      <c r="AE74" s="5" t="str">
        <f t="shared" si="79"/>
        <v>YES</v>
      </c>
      <c r="AF74" s="7" t="str">
        <f t="shared" si="80"/>
        <v>YES</v>
      </c>
      <c r="AG74" s="5" t="str">
        <f t="shared" si="81"/>
        <v>YES</v>
      </c>
      <c r="AH74" s="7" t="str">
        <f t="shared" si="82"/>
        <v>YES</v>
      </c>
      <c r="AI74" s="5" t="str">
        <f t="shared" si="83"/>
        <v>YES</v>
      </c>
      <c r="AJ74" s="7" t="str">
        <f t="shared" si="84"/>
        <v>YES</v>
      </c>
    </row>
    <row r="75" spans="2:36" x14ac:dyDescent="0.2">
      <c r="B75" s="2">
        <v>0.36499999999999999</v>
      </c>
      <c r="C75" s="2">
        <f t="shared" si="52"/>
        <v>0.215</v>
      </c>
      <c r="D75" s="2">
        <v>0.1069653332233429</v>
      </c>
      <c r="E75">
        <f t="shared" si="53"/>
        <v>2.2499999999999999E-2</v>
      </c>
      <c r="F75">
        <f t="shared" si="54"/>
        <v>6.6581889258540472E-2</v>
      </c>
      <c r="G75">
        <f t="shared" si="55"/>
        <v>0.15</v>
      </c>
      <c r="H75">
        <f t="shared" si="56"/>
        <v>0.2580346667766571</v>
      </c>
      <c r="I75" s="5" t="str">
        <f t="shared" si="57"/>
        <v>NO</v>
      </c>
      <c r="J75" s="7" t="str">
        <f t="shared" si="58"/>
        <v>NO</v>
      </c>
      <c r="K75" s="5" t="str">
        <f t="shared" si="59"/>
        <v>NO</v>
      </c>
      <c r="L75" s="7" t="str">
        <f t="shared" si="60"/>
        <v>NO</v>
      </c>
      <c r="M75" s="5" t="str">
        <f t="shared" si="61"/>
        <v>NO</v>
      </c>
      <c r="N75" s="7" t="str">
        <f t="shared" si="62"/>
        <v>NO</v>
      </c>
      <c r="O75" s="5" t="str">
        <f t="shared" si="63"/>
        <v>YES</v>
      </c>
      <c r="P75" s="7" t="str">
        <f t="shared" si="64"/>
        <v>NO</v>
      </c>
      <c r="Q75" s="5" t="str">
        <f t="shared" si="65"/>
        <v>YES</v>
      </c>
      <c r="R75" s="7" t="str">
        <f t="shared" si="66"/>
        <v>NO</v>
      </c>
      <c r="S75" s="5" t="str">
        <f t="shared" si="67"/>
        <v>YES</v>
      </c>
      <c r="T75" s="7" t="str">
        <f t="shared" si="68"/>
        <v>YES</v>
      </c>
      <c r="U75" s="5" t="str">
        <f t="shared" si="69"/>
        <v>YES</v>
      </c>
      <c r="V75" s="7" t="str">
        <f t="shared" si="70"/>
        <v>YES</v>
      </c>
      <c r="W75" s="5" t="str">
        <f t="shared" si="71"/>
        <v>YES</v>
      </c>
      <c r="X75" s="7" t="str">
        <f t="shared" si="72"/>
        <v>YES</v>
      </c>
      <c r="Y75" s="5" t="str">
        <f t="shared" si="73"/>
        <v>YES</v>
      </c>
      <c r="Z75" s="7" t="str">
        <f t="shared" si="74"/>
        <v>YES</v>
      </c>
      <c r="AA75" s="5" t="str">
        <f t="shared" si="75"/>
        <v>YES</v>
      </c>
      <c r="AB75" s="7" t="str">
        <f t="shared" si="76"/>
        <v>YES</v>
      </c>
      <c r="AC75" s="5" t="str">
        <f t="shared" si="77"/>
        <v>YES</v>
      </c>
      <c r="AD75" s="7" t="str">
        <f t="shared" si="78"/>
        <v>YES</v>
      </c>
      <c r="AE75" s="5" t="str">
        <f t="shared" si="79"/>
        <v>YES</v>
      </c>
      <c r="AF75" s="7" t="str">
        <f t="shared" si="80"/>
        <v>YES</v>
      </c>
      <c r="AG75" s="5" t="str">
        <f t="shared" si="81"/>
        <v>YES</v>
      </c>
      <c r="AH75" s="7" t="str">
        <f t="shared" si="82"/>
        <v>YES</v>
      </c>
      <c r="AI75" s="5" t="str">
        <f t="shared" si="83"/>
        <v>YES</v>
      </c>
      <c r="AJ75" s="7" t="str">
        <f t="shared" si="84"/>
        <v>YES</v>
      </c>
    </row>
    <row r="76" spans="2:36" x14ac:dyDescent="0.2">
      <c r="B76" s="2">
        <v>0.36974789915966388</v>
      </c>
      <c r="C76" s="2">
        <f t="shared" si="52"/>
        <v>0.215</v>
      </c>
      <c r="D76" s="2">
        <v>8.5068583488464355E-2</v>
      </c>
      <c r="E76">
        <f t="shared" si="53"/>
        <v>2.3946912294329502E-2</v>
      </c>
      <c r="F76">
        <f t="shared" si="54"/>
        <v>8.1042312771022473E-2</v>
      </c>
      <c r="G76">
        <f t="shared" si="55"/>
        <v>0.15474789915966389</v>
      </c>
      <c r="H76">
        <f t="shared" si="56"/>
        <v>0.28467931567119953</v>
      </c>
      <c r="I76" s="5" t="str">
        <f t="shared" si="57"/>
        <v>NO</v>
      </c>
      <c r="J76" s="7" t="str">
        <f t="shared" si="58"/>
        <v>NO</v>
      </c>
      <c r="K76" s="5" t="str">
        <f t="shared" si="59"/>
        <v>NO</v>
      </c>
      <c r="L76" s="7" t="str">
        <f t="shared" si="60"/>
        <v>NO</v>
      </c>
      <c r="M76" s="5" t="str">
        <f t="shared" si="61"/>
        <v>NO</v>
      </c>
      <c r="N76" s="7" t="str">
        <f t="shared" si="62"/>
        <v>NO</v>
      </c>
      <c r="O76" s="5" t="str">
        <f t="shared" si="63"/>
        <v>YES</v>
      </c>
      <c r="P76" s="7" t="str">
        <f t="shared" si="64"/>
        <v>NO</v>
      </c>
      <c r="Q76" s="5" t="str">
        <f t="shared" si="65"/>
        <v>YES</v>
      </c>
      <c r="R76" s="7" t="str">
        <f t="shared" si="66"/>
        <v>NO</v>
      </c>
      <c r="S76" s="5" t="str">
        <f t="shared" si="67"/>
        <v>YES</v>
      </c>
      <c r="T76" s="7" t="str">
        <f t="shared" si="68"/>
        <v>YES</v>
      </c>
      <c r="U76" s="5" t="str">
        <f t="shared" si="69"/>
        <v>YES</v>
      </c>
      <c r="V76" s="7" t="str">
        <f t="shared" si="70"/>
        <v>YES</v>
      </c>
      <c r="W76" s="5" t="str">
        <f t="shared" si="71"/>
        <v>YES</v>
      </c>
      <c r="X76" s="7" t="str">
        <f t="shared" si="72"/>
        <v>YES</v>
      </c>
      <c r="Y76" s="5" t="str">
        <f t="shared" si="73"/>
        <v>YES</v>
      </c>
      <c r="Z76" s="7" t="str">
        <f t="shared" si="74"/>
        <v>YES</v>
      </c>
      <c r="AA76" s="5" t="str">
        <f t="shared" si="75"/>
        <v>YES</v>
      </c>
      <c r="AB76" s="7" t="str">
        <f t="shared" si="76"/>
        <v>YES</v>
      </c>
      <c r="AC76" s="5" t="str">
        <f t="shared" si="77"/>
        <v>YES</v>
      </c>
      <c r="AD76" s="7" t="str">
        <f t="shared" si="78"/>
        <v>YES</v>
      </c>
      <c r="AE76" s="5" t="str">
        <f t="shared" si="79"/>
        <v>YES</v>
      </c>
      <c r="AF76" s="7" t="str">
        <f t="shared" si="80"/>
        <v>YES</v>
      </c>
      <c r="AG76" s="5" t="str">
        <f t="shared" si="81"/>
        <v>YES</v>
      </c>
      <c r="AH76" s="7" t="str">
        <f t="shared" si="82"/>
        <v>YES</v>
      </c>
      <c r="AI76" s="5" t="str">
        <f t="shared" si="83"/>
        <v>YES</v>
      </c>
      <c r="AJ76" s="7" t="str">
        <f t="shared" si="84"/>
        <v>YES</v>
      </c>
    </row>
    <row r="77" spans="2:36" x14ac:dyDescent="0.2">
      <c r="B77" s="2">
        <v>0.375</v>
      </c>
      <c r="C77" s="2">
        <f t="shared" si="52"/>
        <v>0.215</v>
      </c>
      <c r="D77" s="2">
        <v>0.55716705322265625</v>
      </c>
      <c r="E77">
        <f t="shared" si="53"/>
        <v>2.5600000000000001E-2</v>
      </c>
      <c r="F77">
        <f t="shared" si="54"/>
        <v>3.3184835279826075E-2</v>
      </c>
      <c r="G77">
        <f t="shared" si="55"/>
        <v>0.16</v>
      </c>
      <c r="H77">
        <f t="shared" si="56"/>
        <v>0.18216705322265625</v>
      </c>
      <c r="I77" s="5" t="str">
        <f t="shared" si="57"/>
        <v>NO</v>
      </c>
      <c r="J77" s="7" t="str">
        <f t="shared" si="58"/>
        <v>NO</v>
      </c>
      <c r="K77" s="5" t="str">
        <f t="shared" si="59"/>
        <v>NO</v>
      </c>
      <c r="L77" s="7" t="str">
        <f t="shared" si="60"/>
        <v>NO</v>
      </c>
      <c r="M77" s="5" t="str">
        <f t="shared" si="61"/>
        <v>NO</v>
      </c>
      <c r="N77" s="7" t="str">
        <f t="shared" si="62"/>
        <v>NO</v>
      </c>
      <c r="O77" s="5" t="str">
        <f t="shared" si="63"/>
        <v>YES</v>
      </c>
      <c r="P77" s="7" t="str">
        <f t="shared" si="64"/>
        <v>YES</v>
      </c>
      <c r="Q77" s="5" t="str">
        <f t="shared" si="65"/>
        <v>YES</v>
      </c>
      <c r="R77" s="7" t="str">
        <f t="shared" si="66"/>
        <v>YES</v>
      </c>
      <c r="S77" s="5" t="str">
        <f t="shared" si="67"/>
        <v>YES</v>
      </c>
      <c r="T77" s="7" t="str">
        <f t="shared" si="68"/>
        <v>YES</v>
      </c>
      <c r="U77" s="5" t="str">
        <f t="shared" si="69"/>
        <v>YES</v>
      </c>
      <c r="V77" s="7" t="str">
        <f t="shared" si="70"/>
        <v>YES</v>
      </c>
      <c r="W77" s="5" t="str">
        <f t="shared" si="71"/>
        <v>YES</v>
      </c>
      <c r="X77" s="7" t="str">
        <f t="shared" si="72"/>
        <v>YES</v>
      </c>
      <c r="Y77" s="5" t="str">
        <f t="shared" si="73"/>
        <v>YES</v>
      </c>
      <c r="Z77" s="7" t="str">
        <f t="shared" si="74"/>
        <v>YES</v>
      </c>
      <c r="AA77" s="5" t="str">
        <f t="shared" si="75"/>
        <v>YES</v>
      </c>
      <c r="AB77" s="7" t="str">
        <f t="shared" si="76"/>
        <v>YES</v>
      </c>
      <c r="AC77" s="5" t="str">
        <f t="shared" si="77"/>
        <v>YES</v>
      </c>
      <c r="AD77" s="7" t="str">
        <f t="shared" si="78"/>
        <v>YES</v>
      </c>
      <c r="AE77" s="5" t="str">
        <f t="shared" si="79"/>
        <v>YES</v>
      </c>
      <c r="AF77" s="7" t="str">
        <f t="shared" si="80"/>
        <v>YES</v>
      </c>
      <c r="AG77" s="5" t="str">
        <f t="shared" si="81"/>
        <v>YES</v>
      </c>
      <c r="AH77" s="7" t="str">
        <f t="shared" si="82"/>
        <v>YES</v>
      </c>
      <c r="AI77" s="5" t="str">
        <f t="shared" si="83"/>
        <v>YES</v>
      </c>
      <c r="AJ77" s="7" t="str">
        <f t="shared" si="84"/>
        <v>YES</v>
      </c>
    </row>
    <row r="78" spans="2:36" x14ac:dyDescent="0.2">
      <c r="B78" s="2">
        <v>0.38461538461538458</v>
      </c>
      <c r="C78" s="2">
        <f t="shared" si="52"/>
        <v>0.215</v>
      </c>
      <c r="D78" s="2">
        <v>0.67221856117248535</v>
      </c>
      <c r="E78">
        <f t="shared" si="53"/>
        <v>2.8769378698224841E-2</v>
      </c>
      <c r="F78">
        <f t="shared" si="54"/>
        <v>8.2715587165734877E-2</v>
      </c>
      <c r="G78">
        <f t="shared" si="55"/>
        <v>0.16961538461538458</v>
      </c>
      <c r="H78">
        <f t="shared" si="56"/>
        <v>0.28760317655710077</v>
      </c>
      <c r="I78" s="5" t="str">
        <f t="shared" si="57"/>
        <v>NO</v>
      </c>
      <c r="J78" s="7" t="str">
        <f t="shared" si="58"/>
        <v>NO</v>
      </c>
      <c r="K78" s="5" t="str">
        <f t="shared" si="59"/>
        <v>NO</v>
      </c>
      <c r="L78" s="7" t="str">
        <f t="shared" si="60"/>
        <v>NO</v>
      </c>
      <c r="M78" s="5" t="str">
        <f t="shared" si="61"/>
        <v>NO</v>
      </c>
      <c r="N78" s="7" t="str">
        <f t="shared" si="62"/>
        <v>NO</v>
      </c>
      <c r="O78" s="5" t="str">
        <f t="shared" si="63"/>
        <v>YES</v>
      </c>
      <c r="P78" s="7" t="str">
        <f t="shared" si="64"/>
        <v>NO</v>
      </c>
      <c r="Q78" s="5" t="str">
        <f t="shared" si="65"/>
        <v>YES</v>
      </c>
      <c r="R78" s="7" t="str">
        <f t="shared" si="66"/>
        <v>NO</v>
      </c>
      <c r="S78" s="5" t="str">
        <f t="shared" si="67"/>
        <v>YES</v>
      </c>
      <c r="T78" s="7" t="str">
        <f t="shared" si="68"/>
        <v>YES</v>
      </c>
      <c r="U78" s="5" t="str">
        <f t="shared" si="69"/>
        <v>YES</v>
      </c>
      <c r="V78" s="7" t="str">
        <f t="shared" si="70"/>
        <v>YES</v>
      </c>
      <c r="W78" s="5" t="str">
        <f t="shared" si="71"/>
        <v>YES</v>
      </c>
      <c r="X78" s="7" t="str">
        <f t="shared" si="72"/>
        <v>YES</v>
      </c>
      <c r="Y78" s="5" t="str">
        <f t="shared" si="73"/>
        <v>YES</v>
      </c>
      <c r="Z78" s="7" t="str">
        <f t="shared" si="74"/>
        <v>YES</v>
      </c>
      <c r="AA78" s="5" t="str">
        <f t="shared" si="75"/>
        <v>YES</v>
      </c>
      <c r="AB78" s="7" t="str">
        <f t="shared" si="76"/>
        <v>YES</v>
      </c>
      <c r="AC78" s="5" t="str">
        <f t="shared" si="77"/>
        <v>YES</v>
      </c>
      <c r="AD78" s="7" t="str">
        <f t="shared" si="78"/>
        <v>YES</v>
      </c>
      <c r="AE78" s="5" t="str">
        <f t="shared" si="79"/>
        <v>YES</v>
      </c>
      <c r="AF78" s="7" t="str">
        <f t="shared" si="80"/>
        <v>YES</v>
      </c>
      <c r="AG78" s="5" t="str">
        <f t="shared" si="81"/>
        <v>YES</v>
      </c>
      <c r="AH78" s="7" t="str">
        <f t="shared" si="82"/>
        <v>YES</v>
      </c>
      <c r="AI78" s="5" t="str">
        <f t="shared" si="83"/>
        <v>YES</v>
      </c>
      <c r="AJ78" s="7" t="str">
        <f t="shared" si="84"/>
        <v>YES</v>
      </c>
    </row>
    <row r="79" spans="2:36" x14ac:dyDescent="0.2">
      <c r="B79" s="2">
        <v>0.38461538461538458</v>
      </c>
      <c r="C79" s="2">
        <f t="shared" si="52"/>
        <v>0.215</v>
      </c>
      <c r="D79" s="2">
        <v>0.15286910533905029</v>
      </c>
      <c r="E79">
        <f t="shared" si="53"/>
        <v>2.8769378698224841E-2</v>
      </c>
      <c r="F79">
        <f t="shared" si="54"/>
        <v>5.3706337958424728E-2</v>
      </c>
      <c r="G79">
        <f t="shared" si="55"/>
        <v>0.16961538461538458</v>
      </c>
      <c r="H79">
        <f t="shared" si="56"/>
        <v>0.23174627927633429</v>
      </c>
      <c r="I79" s="5" t="str">
        <f t="shared" si="57"/>
        <v>NO</v>
      </c>
      <c r="J79" s="7" t="str">
        <f t="shared" si="58"/>
        <v>NO</v>
      </c>
      <c r="K79" s="5" t="str">
        <f t="shared" si="59"/>
        <v>NO</v>
      </c>
      <c r="L79" s="7" t="str">
        <f t="shared" si="60"/>
        <v>NO</v>
      </c>
      <c r="M79" s="5" t="str">
        <f t="shared" si="61"/>
        <v>NO</v>
      </c>
      <c r="N79" s="7" t="str">
        <f t="shared" si="62"/>
        <v>NO</v>
      </c>
      <c r="O79" s="5" t="str">
        <f t="shared" si="63"/>
        <v>YES</v>
      </c>
      <c r="P79" s="7" t="str">
        <f t="shared" si="64"/>
        <v>NO</v>
      </c>
      <c r="Q79" s="5" t="str">
        <f t="shared" si="65"/>
        <v>YES</v>
      </c>
      <c r="R79" s="7" t="str">
        <f t="shared" si="66"/>
        <v>YES</v>
      </c>
      <c r="S79" s="5" t="str">
        <f t="shared" si="67"/>
        <v>YES</v>
      </c>
      <c r="T79" s="7" t="str">
        <f t="shared" si="68"/>
        <v>YES</v>
      </c>
      <c r="U79" s="5" t="str">
        <f t="shared" si="69"/>
        <v>YES</v>
      </c>
      <c r="V79" s="7" t="str">
        <f t="shared" si="70"/>
        <v>YES</v>
      </c>
      <c r="W79" s="5" t="str">
        <f t="shared" si="71"/>
        <v>YES</v>
      </c>
      <c r="X79" s="7" t="str">
        <f t="shared" si="72"/>
        <v>YES</v>
      </c>
      <c r="Y79" s="5" t="str">
        <f t="shared" si="73"/>
        <v>YES</v>
      </c>
      <c r="Z79" s="7" t="str">
        <f t="shared" si="74"/>
        <v>YES</v>
      </c>
      <c r="AA79" s="5" t="str">
        <f t="shared" si="75"/>
        <v>YES</v>
      </c>
      <c r="AB79" s="7" t="str">
        <f t="shared" si="76"/>
        <v>YES</v>
      </c>
      <c r="AC79" s="5" t="str">
        <f t="shared" si="77"/>
        <v>YES</v>
      </c>
      <c r="AD79" s="7" t="str">
        <f t="shared" si="78"/>
        <v>YES</v>
      </c>
      <c r="AE79" s="5" t="str">
        <f t="shared" si="79"/>
        <v>YES</v>
      </c>
      <c r="AF79" s="7" t="str">
        <f t="shared" si="80"/>
        <v>YES</v>
      </c>
      <c r="AG79" s="5" t="str">
        <f t="shared" si="81"/>
        <v>YES</v>
      </c>
      <c r="AH79" s="7" t="str">
        <f t="shared" si="82"/>
        <v>YES</v>
      </c>
      <c r="AI79" s="5" t="str">
        <f t="shared" si="83"/>
        <v>YES</v>
      </c>
      <c r="AJ79" s="7" t="str">
        <f t="shared" si="84"/>
        <v>YES</v>
      </c>
    </row>
    <row r="80" spans="2:36" x14ac:dyDescent="0.2">
      <c r="B80" s="2">
        <v>0.38888888888888878</v>
      </c>
      <c r="C80" s="2">
        <f t="shared" si="52"/>
        <v>0.215</v>
      </c>
      <c r="D80" s="2">
        <v>0.60624504089355469</v>
      </c>
      <c r="E80">
        <f t="shared" si="53"/>
        <v>3.023734567901231E-2</v>
      </c>
      <c r="F80">
        <f t="shared" si="54"/>
        <v>4.7243696814275427E-2</v>
      </c>
      <c r="G80">
        <f t="shared" si="55"/>
        <v>0.17388888888888879</v>
      </c>
      <c r="H80">
        <f t="shared" si="56"/>
        <v>0.2173561520046659</v>
      </c>
      <c r="I80" s="5" t="str">
        <f t="shared" si="57"/>
        <v>NO</v>
      </c>
      <c r="J80" s="7" t="str">
        <f t="shared" si="58"/>
        <v>NO</v>
      </c>
      <c r="K80" s="5" t="str">
        <f t="shared" si="59"/>
        <v>NO</v>
      </c>
      <c r="L80" s="7" t="str">
        <f t="shared" si="60"/>
        <v>NO</v>
      </c>
      <c r="M80" s="5" t="str">
        <f t="shared" si="61"/>
        <v>NO</v>
      </c>
      <c r="N80" s="7" t="str">
        <f t="shared" si="62"/>
        <v>NO</v>
      </c>
      <c r="O80" s="5" t="str">
        <f t="shared" si="63"/>
        <v>YES</v>
      </c>
      <c r="P80" s="7" t="str">
        <f t="shared" si="64"/>
        <v>NO</v>
      </c>
      <c r="Q80" s="5" t="str">
        <f t="shared" si="65"/>
        <v>YES</v>
      </c>
      <c r="R80" s="7" t="str">
        <f t="shared" si="66"/>
        <v>YES</v>
      </c>
      <c r="S80" s="5" t="str">
        <f t="shared" si="67"/>
        <v>YES</v>
      </c>
      <c r="T80" s="7" t="str">
        <f t="shared" si="68"/>
        <v>YES</v>
      </c>
      <c r="U80" s="5" t="str">
        <f t="shared" si="69"/>
        <v>YES</v>
      </c>
      <c r="V80" s="7" t="str">
        <f t="shared" si="70"/>
        <v>YES</v>
      </c>
      <c r="W80" s="5" t="str">
        <f t="shared" si="71"/>
        <v>YES</v>
      </c>
      <c r="X80" s="7" t="str">
        <f t="shared" si="72"/>
        <v>YES</v>
      </c>
      <c r="Y80" s="5" t="str">
        <f t="shared" si="73"/>
        <v>YES</v>
      </c>
      <c r="Z80" s="7" t="str">
        <f t="shared" si="74"/>
        <v>YES</v>
      </c>
      <c r="AA80" s="5" t="str">
        <f t="shared" si="75"/>
        <v>YES</v>
      </c>
      <c r="AB80" s="7" t="str">
        <f t="shared" si="76"/>
        <v>YES</v>
      </c>
      <c r="AC80" s="5" t="str">
        <f t="shared" si="77"/>
        <v>YES</v>
      </c>
      <c r="AD80" s="7" t="str">
        <f t="shared" si="78"/>
        <v>YES</v>
      </c>
      <c r="AE80" s="5" t="str">
        <f t="shared" si="79"/>
        <v>YES</v>
      </c>
      <c r="AF80" s="7" t="str">
        <f t="shared" si="80"/>
        <v>YES</v>
      </c>
      <c r="AG80" s="5" t="str">
        <f t="shared" si="81"/>
        <v>YES</v>
      </c>
      <c r="AH80" s="7" t="str">
        <f t="shared" si="82"/>
        <v>YES</v>
      </c>
      <c r="AI80" s="5" t="str">
        <f t="shared" si="83"/>
        <v>YES</v>
      </c>
      <c r="AJ80" s="7" t="str">
        <f t="shared" si="84"/>
        <v>YES</v>
      </c>
    </row>
    <row r="81" spans="2:36" x14ac:dyDescent="0.2">
      <c r="B81" s="2">
        <v>0.38947368421052642</v>
      </c>
      <c r="C81" s="2">
        <f t="shared" si="52"/>
        <v>0.215</v>
      </c>
      <c r="D81" s="2">
        <v>7.3802687227725983E-2</v>
      </c>
      <c r="E81">
        <f t="shared" si="53"/>
        <v>3.0441066481994496E-2</v>
      </c>
      <c r="F81">
        <f t="shared" si="54"/>
        <v>9.9648178336115195E-2</v>
      </c>
      <c r="G81">
        <f t="shared" si="55"/>
        <v>0.17447368421052642</v>
      </c>
      <c r="H81">
        <f t="shared" si="56"/>
        <v>0.31567099698280043</v>
      </c>
      <c r="I81" s="5" t="str">
        <f t="shared" si="57"/>
        <v>NO</v>
      </c>
      <c r="J81" s="7" t="str">
        <f t="shared" si="58"/>
        <v>NO</v>
      </c>
      <c r="K81" s="5" t="str">
        <f t="shared" si="59"/>
        <v>NO</v>
      </c>
      <c r="L81" s="7" t="str">
        <f t="shared" si="60"/>
        <v>NO</v>
      </c>
      <c r="M81" s="5" t="str">
        <f t="shared" si="61"/>
        <v>NO</v>
      </c>
      <c r="N81" s="7" t="str">
        <f t="shared" si="62"/>
        <v>NO</v>
      </c>
      <c r="O81" s="5" t="str">
        <f t="shared" si="63"/>
        <v>YES</v>
      </c>
      <c r="P81" s="7" t="str">
        <f t="shared" si="64"/>
        <v>NO</v>
      </c>
      <c r="Q81" s="5" t="str">
        <f t="shared" si="65"/>
        <v>YES</v>
      </c>
      <c r="R81" s="7" t="str">
        <f t="shared" si="66"/>
        <v>NO</v>
      </c>
      <c r="S81" s="5" t="str">
        <f t="shared" si="67"/>
        <v>YES</v>
      </c>
      <c r="T81" s="7" t="str">
        <f t="shared" si="68"/>
        <v>NO</v>
      </c>
      <c r="U81" s="5" t="str">
        <f t="shared" si="69"/>
        <v>YES</v>
      </c>
      <c r="V81" s="7" t="str">
        <f t="shared" si="70"/>
        <v>YES</v>
      </c>
      <c r="W81" s="5" t="str">
        <f t="shared" si="71"/>
        <v>YES</v>
      </c>
      <c r="X81" s="7" t="str">
        <f t="shared" si="72"/>
        <v>YES</v>
      </c>
      <c r="Y81" s="5" t="str">
        <f t="shared" si="73"/>
        <v>YES</v>
      </c>
      <c r="Z81" s="7" t="str">
        <f t="shared" si="74"/>
        <v>YES</v>
      </c>
      <c r="AA81" s="5" t="str">
        <f t="shared" si="75"/>
        <v>YES</v>
      </c>
      <c r="AB81" s="7" t="str">
        <f t="shared" si="76"/>
        <v>YES</v>
      </c>
      <c r="AC81" s="5" t="str">
        <f t="shared" si="77"/>
        <v>YES</v>
      </c>
      <c r="AD81" s="7" t="str">
        <f t="shared" si="78"/>
        <v>YES</v>
      </c>
      <c r="AE81" s="5" t="str">
        <f t="shared" si="79"/>
        <v>YES</v>
      </c>
      <c r="AF81" s="7" t="str">
        <f t="shared" si="80"/>
        <v>YES</v>
      </c>
      <c r="AG81" s="5" t="str">
        <f t="shared" si="81"/>
        <v>YES</v>
      </c>
      <c r="AH81" s="7" t="str">
        <f t="shared" si="82"/>
        <v>YES</v>
      </c>
      <c r="AI81" s="5" t="str">
        <f t="shared" si="83"/>
        <v>YES</v>
      </c>
      <c r="AJ81" s="7" t="str">
        <f t="shared" si="84"/>
        <v>YES</v>
      </c>
    </row>
    <row r="82" spans="2:36" x14ac:dyDescent="0.2">
      <c r="B82" s="2">
        <v>0.39999999999999991</v>
      </c>
      <c r="C82" s="2">
        <f t="shared" si="52"/>
        <v>0.215</v>
      </c>
      <c r="D82" s="2">
        <v>8.3193123340606689E-2</v>
      </c>
      <c r="E82">
        <f t="shared" si="53"/>
        <v>3.4224999999999971E-2</v>
      </c>
      <c r="F82">
        <f t="shared" si="54"/>
        <v>0.10036659709868</v>
      </c>
      <c r="G82">
        <f t="shared" si="55"/>
        <v>0.18499999999999991</v>
      </c>
      <c r="H82">
        <f t="shared" si="56"/>
        <v>0.31680687665939322</v>
      </c>
      <c r="I82" s="5" t="str">
        <f t="shared" si="57"/>
        <v>NO</v>
      </c>
      <c r="J82" s="7" t="str">
        <f t="shared" si="58"/>
        <v>NO</v>
      </c>
      <c r="K82" s="5" t="str">
        <f t="shared" si="59"/>
        <v>NO</v>
      </c>
      <c r="L82" s="7" t="str">
        <f t="shared" si="60"/>
        <v>NO</v>
      </c>
      <c r="M82" s="5" t="str">
        <f t="shared" si="61"/>
        <v>NO</v>
      </c>
      <c r="N82" s="7" t="str">
        <f t="shared" si="62"/>
        <v>NO</v>
      </c>
      <c r="O82" s="5" t="str">
        <f t="shared" si="63"/>
        <v>YES</v>
      </c>
      <c r="P82" s="7" t="str">
        <f t="shared" si="64"/>
        <v>NO</v>
      </c>
      <c r="Q82" s="5" t="str">
        <f t="shared" si="65"/>
        <v>YES</v>
      </c>
      <c r="R82" s="7" t="str">
        <f t="shared" si="66"/>
        <v>NO</v>
      </c>
      <c r="S82" s="5" t="str">
        <f t="shared" si="67"/>
        <v>YES</v>
      </c>
      <c r="T82" s="7" t="str">
        <f t="shared" si="68"/>
        <v>NO</v>
      </c>
      <c r="U82" s="5" t="str">
        <f t="shared" si="69"/>
        <v>YES</v>
      </c>
      <c r="V82" s="7" t="str">
        <f t="shared" si="70"/>
        <v>YES</v>
      </c>
      <c r="W82" s="5" t="str">
        <f t="shared" si="71"/>
        <v>YES</v>
      </c>
      <c r="X82" s="7" t="str">
        <f t="shared" si="72"/>
        <v>YES</v>
      </c>
      <c r="Y82" s="5" t="str">
        <f t="shared" si="73"/>
        <v>YES</v>
      </c>
      <c r="Z82" s="7" t="str">
        <f t="shared" si="74"/>
        <v>YES</v>
      </c>
      <c r="AA82" s="5" t="str">
        <f t="shared" si="75"/>
        <v>YES</v>
      </c>
      <c r="AB82" s="7" t="str">
        <f t="shared" si="76"/>
        <v>YES</v>
      </c>
      <c r="AC82" s="5" t="str">
        <f t="shared" si="77"/>
        <v>YES</v>
      </c>
      <c r="AD82" s="7" t="str">
        <f t="shared" si="78"/>
        <v>YES</v>
      </c>
      <c r="AE82" s="5" t="str">
        <f t="shared" si="79"/>
        <v>YES</v>
      </c>
      <c r="AF82" s="7" t="str">
        <f t="shared" si="80"/>
        <v>YES</v>
      </c>
      <c r="AG82" s="5" t="str">
        <f t="shared" si="81"/>
        <v>YES</v>
      </c>
      <c r="AH82" s="7" t="str">
        <f t="shared" si="82"/>
        <v>YES</v>
      </c>
      <c r="AI82" s="5" t="str">
        <f t="shared" si="83"/>
        <v>YES</v>
      </c>
      <c r="AJ82" s="7" t="str">
        <f t="shared" si="84"/>
        <v>YES</v>
      </c>
    </row>
    <row r="83" spans="2:36" x14ac:dyDescent="0.2">
      <c r="B83" s="2">
        <v>0.4</v>
      </c>
      <c r="C83" s="2">
        <f t="shared" si="52"/>
        <v>0.215</v>
      </c>
      <c r="D83" s="2">
        <v>8.5015714168548584E-2</v>
      </c>
      <c r="E83">
        <f t="shared" si="53"/>
        <v>3.4225000000000012E-2</v>
      </c>
      <c r="F83">
        <f t="shared" si="54"/>
        <v>9.9215100320749497E-2</v>
      </c>
      <c r="G83">
        <f t="shared" si="55"/>
        <v>0.18500000000000003</v>
      </c>
      <c r="H83">
        <f t="shared" si="56"/>
        <v>0.31498428583145144</v>
      </c>
      <c r="I83" s="5" t="str">
        <f t="shared" si="57"/>
        <v>NO</v>
      </c>
      <c r="J83" s="7" t="str">
        <f t="shared" si="58"/>
        <v>NO</v>
      </c>
      <c r="K83" s="5" t="str">
        <f t="shared" si="59"/>
        <v>NO</v>
      </c>
      <c r="L83" s="7" t="str">
        <f t="shared" si="60"/>
        <v>NO</v>
      </c>
      <c r="M83" s="5" t="str">
        <f t="shared" si="61"/>
        <v>NO</v>
      </c>
      <c r="N83" s="7" t="str">
        <f t="shared" si="62"/>
        <v>NO</v>
      </c>
      <c r="O83" s="5" t="str">
        <f t="shared" si="63"/>
        <v>YES</v>
      </c>
      <c r="P83" s="7" t="str">
        <f t="shared" si="64"/>
        <v>NO</v>
      </c>
      <c r="Q83" s="5" t="str">
        <f t="shared" si="65"/>
        <v>YES</v>
      </c>
      <c r="R83" s="7" t="str">
        <f t="shared" si="66"/>
        <v>NO</v>
      </c>
      <c r="S83" s="5" t="str">
        <f t="shared" si="67"/>
        <v>YES</v>
      </c>
      <c r="T83" s="7" t="str">
        <f t="shared" si="68"/>
        <v>NO</v>
      </c>
      <c r="U83" s="5" t="str">
        <f t="shared" si="69"/>
        <v>YES</v>
      </c>
      <c r="V83" s="7" t="str">
        <f t="shared" si="70"/>
        <v>YES</v>
      </c>
      <c r="W83" s="5" t="str">
        <f t="shared" si="71"/>
        <v>YES</v>
      </c>
      <c r="X83" s="7" t="str">
        <f t="shared" si="72"/>
        <v>YES</v>
      </c>
      <c r="Y83" s="5" t="str">
        <f t="shared" si="73"/>
        <v>YES</v>
      </c>
      <c r="Z83" s="7" t="str">
        <f t="shared" si="74"/>
        <v>YES</v>
      </c>
      <c r="AA83" s="5" t="str">
        <f t="shared" si="75"/>
        <v>YES</v>
      </c>
      <c r="AB83" s="7" t="str">
        <f t="shared" si="76"/>
        <v>YES</v>
      </c>
      <c r="AC83" s="5" t="str">
        <f t="shared" si="77"/>
        <v>YES</v>
      </c>
      <c r="AD83" s="7" t="str">
        <f t="shared" si="78"/>
        <v>YES</v>
      </c>
      <c r="AE83" s="5" t="str">
        <f t="shared" si="79"/>
        <v>YES</v>
      </c>
      <c r="AF83" s="7" t="str">
        <f t="shared" si="80"/>
        <v>YES</v>
      </c>
      <c r="AG83" s="5" t="str">
        <f t="shared" si="81"/>
        <v>YES</v>
      </c>
      <c r="AH83" s="7" t="str">
        <f t="shared" si="82"/>
        <v>YES</v>
      </c>
      <c r="AI83" s="5" t="str">
        <f t="shared" si="83"/>
        <v>YES</v>
      </c>
      <c r="AJ83" s="7" t="str">
        <f t="shared" si="84"/>
        <v>YES</v>
      </c>
    </row>
    <row r="84" spans="2:36" x14ac:dyDescent="0.2">
      <c r="B84" s="2">
        <v>0.41129032258064507</v>
      </c>
      <c r="C84" s="2">
        <f t="shared" si="52"/>
        <v>0.215</v>
      </c>
      <c r="D84" s="2">
        <v>0.64353823661804199</v>
      </c>
      <c r="E84">
        <f t="shared" si="53"/>
        <v>3.8529890738813702E-2</v>
      </c>
      <c r="F84">
        <f t="shared" si="54"/>
        <v>5.3939093574722111E-2</v>
      </c>
      <c r="G84">
        <f t="shared" si="55"/>
        <v>0.19629032258064508</v>
      </c>
      <c r="H84">
        <f t="shared" si="56"/>
        <v>0.23224791403739692</v>
      </c>
      <c r="I84" s="5" t="str">
        <f t="shared" si="57"/>
        <v>NO</v>
      </c>
      <c r="J84" s="7" t="str">
        <f t="shared" si="58"/>
        <v>NO</v>
      </c>
      <c r="K84" s="5" t="str">
        <f t="shared" si="59"/>
        <v>NO</v>
      </c>
      <c r="L84" s="7" t="str">
        <f t="shared" si="60"/>
        <v>NO</v>
      </c>
      <c r="M84" s="5" t="str">
        <f t="shared" si="61"/>
        <v>NO</v>
      </c>
      <c r="N84" s="7" t="str">
        <f t="shared" si="62"/>
        <v>NO</v>
      </c>
      <c r="O84" s="5" t="str">
        <f t="shared" si="63"/>
        <v>YES</v>
      </c>
      <c r="P84" s="7" t="str">
        <f t="shared" si="64"/>
        <v>NO</v>
      </c>
      <c r="Q84" s="5" t="str">
        <f t="shared" si="65"/>
        <v>YES</v>
      </c>
      <c r="R84" s="7" t="str">
        <f t="shared" si="66"/>
        <v>YES</v>
      </c>
      <c r="S84" s="5" t="str">
        <f t="shared" si="67"/>
        <v>YES</v>
      </c>
      <c r="T84" s="7" t="str">
        <f t="shared" si="68"/>
        <v>YES</v>
      </c>
      <c r="U84" s="5" t="str">
        <f t="shared" si="69"/>
        <v>YES</v>
      </c>
      <c r="V84" s="7" t="str">
        <f t="shared" si="70"/>
        <v>YES</v>
      </c>
      <c r="W84" s="5" t="str">
        <f t="shared" si="71"/>
        <v>YES</v>
      </c>
      <c r="X84" s="7" t="str">
        <f t="shared" si="72"/>
        <v>YES</v>
      </c>
      <c r="Y84" s="5" t="str">
        <f t="shared" si="73"/>
        <v>YES</v>
      </c>
      <c r="Z84" s="7" t="str">
        <f t="shared" si="74"/>
        <v>YES</v>
      </c>
      <c r="AA84" s="5" t="str">
        <f t="shared" si="75"/>
        <v>YES</v>
      </c>
      <c r="AB84" s="7" t="str">
        <f t="shared" si="76"/>
        <v>YES</v>
      </c>
      <c r="AC84" s="5" t="str">
        <f t="shared" si="77"/>
        <v>YES</v>
      </c>
      <c r="AD84" s="7" t="str">
        <f t="shared" si="78"/>
        <v>YES</v>
      </c>
      <c r="AE84" s="5" t="str">
        <f t="shared" si="79"/>
        <v>YES</v>
      </c>
      <c r="AF84" s="7" t="str">
        <f t="shared" si="80"/>
        <v>YES</v>
      </c>
      <c r="AG84" s="5" t="str">
        <f t="shared" si="81"/>
        <v>YES</v>
      </c>
      <c r="AH84" s="7" t="str">
        <f t="shared" si="82"/>
        <v>YES</v>
      </c>
      <c r="AI84" s="5" t="str">
        <f t="shared" si="83"/>
        <v>YES</v>
      </c>
      <c r="AJ84" s="7" t="str">
        <f t="shared" si="84"/>
        <v>YES</v>
      </c>
    </row>
    <row r="85" spans="2:36" x14ac:dyDescent="0.2">
      <c r="B85" s="2">
        <v>0.43487858719646799</v>
      </c>
      <c r="C85" s="2">
        <f t="shared" si="52"/>
        <v>0.215</v>
      </c>
      <c r="D85" s="2">
        <v>0.13536590337753299</v>
      </c>
      <c r="E85">
        <f t="shared" si="53"/>
        <v>4.8346593107514782E-2</v>
      </c>
      <c r="F85">
        <f t="shared" si="54"/>
        <v>8.9707847768421348E-2</v>
      </c>
      <c r="G85">
        <f t="shared" si="55"/>
        <v>0.21987858719646799</v>
      </c>
      <c r="H85">
        <f t="shared" si="56"/>
        <v>0.29951268381893503</v>
      </c>
      <c r="I85" s="5" t="str">
        <f t="shared" si="57"/>
        <v>NO</v>
      </c>
      <c r="J85" s="7" t="str">
        <f t="shared" si="58"/>
        <v>NO</v>
      </c>
      <c r="K85" s="5" t="str">
        <f t="shared" si="59"/>
        <v>NO</v>
      </c>
      <c r="L85" s="7" t="str">
        <f t="shared" si="60"/>
        <v>NO</v>
      </c>
      <c r="M85" s="5" t="str">
        <f t="shared" si="61"/>
        <v>NO</v>
      </c>
      <c r="N85" s="7" t="str">
        <f t="shared" si="62"/>
        <v>NO</v>
      </c>
      <c r="O85" s="5" t="str">
        <f t="shared" si="63"/>
        <v>NO</v>
      </c>
      <c r="P85" s="7" t="str">
        <f t="shared" si="64"/>
        <v>NO</v>
      </c>
      <c r="Q85" s="5" t="str">
        <f t="shared" si="65"/>
        <v>YES</v>
      </c>
      <c r="R85" s="7" t="str">
        <f t="shared" si="66"/>
        <v>NO</v>
      </c>
      <c r="S85" s="5" t="str">
        <f t="shared" si="67"/>
        <v>YES</v>
      </c>
      <c r="T85" s="7" t="str">
        <f t="shared" si="68"/>
        <v>YES</v>
      </c>
      <c r="U85" s="5" t="str">
        <f t="shared" si="69"/>
        <v>YES</v>
      </c>
      <c r="V85" s="7" t="str">
        <f t="shared" si="70"/>
        <v>YES</v>
      </c>
      <c r="W85" s="5" t="str">
        <f t="shared" si="71"/>
        <v>YES</v>
      </c>
      <c r="X85" s="7" t="str">
        <f t="shared" si="72"/>
        <v>YES</v>
      </c>
      <c r="Y85" s="5" t="str">
        <f t="shared" si="73"/>
        <v>YES</v>
      </c>
      <c r="Z85" s="7" t="str">
        <f t="shared" si="74"/>
        <v>YES</v>
      </c>
      <c r="AA85" s="5" t="str">
        <f t="shared" si="75"/>
        <v>YES</v>
      </c>
      <c r="AB85" s="7" t="str">
        <f t="shared" si="76"/>
        <v>YES</v>
      </c>
      <c r="AC85" s="5" t="str">
        <f t="shared" si="77"/>
        <v>YES</v>
      </c>
      <c r="AD85" s="7" t="str">
        <f t="shared" si="78"/>
        <v>YES</v>
      </c>
      <c r="AE85" s="5" t="str">
        <f t="shared" si="79"/>
        <v>YES</v>
      </c>
      <c r="AF85" s="7" t="str">
        <f t="shared" si="80"/>
        <v>YES</v>
      </c>
      <c r="AG85" s="5" t="str">
        <f t="shared" si="81"/>
        <v>YES</v>
      </c>
      <c r="AH85" s="7" t="str">
        <f t="shared" si="82"/>
        <v>YES</v>
      </c>
      <c r="AI85" s="5" t="str">
        <f t="shared" si="83"/>
        <v>YES</v>
      </c>
      <c r="AJ85" s="7" t="str">
        <f t="shared" si="84"/>
        <v>YES</v>
      </c>
    </row>
    <row r="86" spans="2:36" x14ac:dyDescent="0.2">
      <c r="B86" s="2">
        <v>0.45</v>
      </c>
      <c r="C86" s="2">
        <f t="shared" si="52"/>
        <v>0.215</v>
      </c>
      <c r="D86" s="2">
        <v>0.25572621822357178</v>
      </c>
      <c r="E86">
        <f t="shared" si="53"/>
        <v>5.522500000000001E-2</v>
      </c>
      <c r="F86">
        <f t="shared" si="54"/>
        <v>3.7742302285715262E-2</v>
      </c>
      <c r="G86">
        <f t="shared" si="55"/>
        <v>0.23500000000000001</v>
      </c>
      <c r="H86">
        <f t="shared" si="56"/>
        <v>0.19427378177642823</v>
      </c>
      <c r="I86" s="5" t="str">
        <f t="shared" si="57"/>
        <v>NO</v>
      </c>
      <c r="J86" s="7" t="str">
        <f t="shared" si="58"/>
        <v>NO</v>
      </c>
      <c r="K86" s="5" t="str">
        <f t="shared" si="59"/>
        <v>NO</v>
      </c>
      <c r="L86" s="7" t="str">
        <f t="shared" si="60"/>
        <v>NO</v>
      </c>
      <c r="M86" s="5" t="str">
        <f t="shared" si="61"/>
        <v>NO</v>
      </c>
      <c r="N86" s="7" t="str">
        <f t="shared" si="62"/>
        <v>NO</v>
      </c>
      <c r="O86" s="5" t="str">
        <f t="shared" si="63"/>
        <v>NO</v>
      </c>
      <c r="P86" s="7" t="str">
        <f t="shared" si="64"/>
        <v>YES</v>
      </c>
      <c r="Q86" s="5" t="str">
        <f t="shared" si="65"/>
        <v>YES</v>
      </c>
      <c r="R86" s="7" t="str">
        <f t="shared" si="66"/>
        <v>YES</v>
      </c>
      <c r="S86" s="5" t="str">
        <f t="shared" si="67"/>
        <v>YES</v>
      </c>
      <c r="T86" s="7" t="str">
        <f t="shared" si="68"/>
        <v>YES</v>
      </c>
      <c r="U86" s="5" t="str">
        <f t="shared" si="69"/>
        <v>YES</v>
      </c>
      <c r="V86" s="7" t="str">
        <f t="shared" si="70"/>
        <v>YES</v>
      </c>
      <c r="W86" s="5" t="str">
        <f t="shared" si="71"/>
        <v>YES</v>
      </c>
      <c r="X86" s="7" t="str">
        <f t="shared" si="72"/>
        <v>YES</v>
      </c>
      <c r="Y86" s="5" t="str">
        <f t="shared" si="73"/>
        <v>YES</v>
      </c>
      <c r="Z86" s="7" t="str">
        <f t="shared" si="74"/>
        <v>YES</v>
      </c>
      <c r="AA86" s="5" t="str">
        <f t="shared" si="75"/>
        <v>YES</v>
      </c>
      <c r="AB86" s="7" t="str">
        <f t="shared" si="76"/>
        <v>YES</v>
      </c>
      <c r="AC86" s="5" t="str">
        <f t="shared" si="77"/>
        <v>YES</v>
      </c>
      <c r="AD86" s="7" t="str">
        <f t="shared" si="78"/>
        <v>YES</v>
      </c>
      <c r="AE86" s="5" t="str">
        <f t="shared" si="79"/>
        <v>YES</v>
      </c>
      <c r="AF86" s="7" t="str">
        <f t="shared" si="80"/>
        <v>YES</v>
      </c>
      <c r="AG86" s="5" t="str">
        <f t="shared" si="81"/>
        <v>YES</v>
      </c>
      <c r="AH86" s="7" t="str">
        <f t="shared" si="82"/>
        <v>YES</v>
      </c>
      <c r="AI86" s="5" t="str">
        <f t="shared" si="83"/>
        <v>YES</v>
      </c>
      <c r="AJ86" s="7" t="str">
        <f t="shared" si="84"/>
        <v>YES</v>
      </c>
    </row>
    <row r="87" spans="2:36" x14ac:dyDescent="0.2">
      <c r="B87" s="2">
        <v>0.47826086956521752</v>
      </c>
      <c r="C87" s="2">
        <f t="shared" si="52"/>
        <v>0.215</v>
      </c>
      <c r="D87" s="2">
        <v>0.33057099580764771</v>
      </c>
      <c r="E87">
        <f t="shared" si="53"/>
        <v>6.9306285444234492E-2</v>
      </c>
      <c r="F87">
        <f t="shared" si="54"/>
        <v>2.1812298810526907E-2</v>
      </c>
      <c r="G87">
        <f t="shared" si="55"/>
        <v>0.26326086956521755</v>
      </c>
      <c r="H87">
        <f t="shared" si="56"/>
        <v>0.14768987375756981</v>
      </c>
      <c r="I87" s="5" t="str">
        <f t="shared" si="57"/>
        <v>NO</v>
      </c>
      <c r="J87" s="7" t="str">
        <f t="shared" si="58"/>
        <v>NO</v>
      </c>
      <c r="K87" s="5" t="str">
        <f t="shared" si="59"/>
        <v>NO</v>
      </c>
      <c r="L87" s="7" t="str">
        <f t="shared" si="60"/>
        <v>NO</v>
      </c>
      <c r="M87" s="5" t="str">
        <f t="shared" si="61"/>
        <v>NO</v>
      </c>
      <c r="N87" s="7" t="str">
        <f t="shared" si="62"/>
        <v>YES</v>
      </c>
      <c r="O87" s="5" t="str">
        <f t="shared" si="63"/>
        <v>NO</v>
      </c>
      <c r="P87" s="7" t="str">
        <f t="shared" si="64"/>
        <v>YES</v>
      </c>
      <c r="Q87" s="5" t="str">
        <f t="shared" si="65"/>
        <v>NO</v>
      </c>
      <c r="R87" s="7" t="str">
        <f t="shared" si="66"/>
        <v>YES</v>
      </c>
      <c r="S87" s="5" t="str">
        <f t="shared" si="67"/>
        <v>YES</v>
      </c>
      <c r="T87" s="7" t="str">
        <f t="shared" si="68"/>
        <v>YES</v>
      </c>
      <c r="U87" s="5" t="str">
        <f t="shared" si="69"/>
        <v>YES</v>
      </c>
      <c r="V87" s="7" t="str">
        <f t="shared" si="70"/>
        <v>YES</v>
      </c>
      <c r="W87" s="5" t="str">
        <f t="shared" si="71"/>
        <v>YES</v>
      </c>
      <c r="X87" s="7" t="str">
        <f t="shared" si="72"/>
        <v>YES</v>
      </c>
      <c r="Y87" s="5" t="str">
        <f t="shared" si="73"/>
        <v>YES</v>
      </c>
      <c r="Z87" s="7" t="str">
        <f t="shared" si="74"/>
        <v>YES</v>
      </c>
      <c r="AA87" s="5" t="str">
        <f t="shared" si="75"/>
        <v>YES</v>
      </c>
      <c r="AB87" s="7" t="str">
        <f t="shared" si="76"/>
        <v>YES</v>
      </c>
      <c r="AC87" s="5" t="str">
        <f t="shared" si="77"/>
        <v>YES</v>
      </c>
      <c r="AD87" s="7" t="str">
        <f t="shared" si="78"/>
        <v>YES</v>
      </c>
      <c r="AE87" s="5" t="str">
        <f t="shared" si="79"/>
        <v>YES</v>
      </c>
      <c r="AF87" s="7" t="str">
        <f t="shared" si="80"/>
        <v>YES</v>
      </c>
      <c r="AG87" s="5" t="str">
        <f t="shared" si="81"/>
        <v>YES</v>
      </c>
      <c r="AH87" s="7" t="str">
        <f t="shared" si="82"/>
        <v>YES</v>
      </c>
      <c r="AI87" s="5" t="str">
        <f t="shared" si="83"/>
        <v>YES</v>
      </c>
      <c r="AJ87" s="7" t="str">
        <f t="shared" si="84"/>
        <v>YES</v>
      </c>
    </row>
    <row r="88" spans="2:36" x14ac:dyDescent="0.2">
      <c r="B88" s="2">
        <v>0.47882352941176459</v>
      </c>
      <c r="C88" s="2">
        <f t="shared" si="52"/>
        <v>0.215</v>
      </c>
      <c r="D88" s="2">
        <v>4.2323723435401923E-2</v>
      </c>
      <c r="E88">
        <f t="shared" si="53"/>
        <v>6.9602854671280204E-2</v>
      </c>
      <c r="F88">
        <f t="shared" si="54"/>
        <v>0.19053208061740226</v>
      </c>
      <c r="G88">
        <f t="shared" si="55"/>
        <v>0.26382352941176457</v>
      </c>
      <c r="H88">
        <f t="shared" si="56"/>
        <v>0.43649980597636268</v>
      </c>
      <c r="I88" s="5" t="str">
        <f t="shared" si="57"/>
        <v>NO</v>
      </c>
      <c r="J88" s="7" t="str">
        <f t="shared" si="58"/>
        <v>NO</v>
      </c>
      <c r="K88" s="5" t="str">
        <f t="shared" si="59"/>
        <v>NO</v>
      </c>
      <c r="L88" s="7" t="str">
        <f t="shared" si="60"/>
        <v>NO</v>
      </c>
      <c r="M88" s="5" t="str">
        <f t="shared" si="61"/>
        <v>NO</v>
      </c>
      <c r="N88" s="7" t="str">
        <f t="shared" si="62"/>
        <v>NO</v>
      </c>
      <c r="O88" s="5" t="str">
        <f t="shared" si="63"/>
        <v>NO</v>
      </c>
      <c r="P88" s="7" t="str">
        <f t="shared" si="64"/>
        <v>NO</v>
      </c>
      <c r="Q88" s="5" t="str">
        <f t="shared" si="65"/>
        <v>NO</v>
      </c>
      <c r="R88" s="7" t="str">
        <f t="shared" si="66"/>
        <v>NO</v>
      </c>
      <c r="S88" s="5" t="str">
        <f t="shared" si="67"/>
        <v>YES</v>
      </c>
      <c r="T88" s="7" t="str">
        <f t="shared" si="68"/>
        <v>NO</v>
      </c>
      <c r="U88" s="5" t="str">
        <f t="shared" si="69"/>
        <v>YES</v>
      </c>
      <c r="V88" s="7" t="str">
        <f t="shared" si="70"/>
        <v>NO</v>
      </c>
      <c r="W88" s="5" t="str">
        <f t="shared" si="71"/>
        <v>YES</v>
      </c>
      <c r="X88" s="7" t="str">
        <f t="shared" si="72"/>
        <v>NO</v>
      </c>
      <c r="Y88" s="5" t="str">
        <f t="shared" si="73"/>
        <v>YES</v>
      </c>
      <c r="Z88" s="7" t="str">
        <f t="shared" si="74"/>
        <v>YES</v>
      </c>
      <c r="AA88" s="5" t="str">
        <f t="shared" si="75"/>
        <v>YES</v>
      </c>
      <c r="AB88" s="7" t="str">
        <f t="shared" si="76"/>
        <v>YES</v>
      </c>
      <c r="AC88" s="5" t="str">
        <f t="shared" si="77"/>
        <v>YES</v>
      </c>
      <c r="AD88" s="7" t="str">
        <f t="shared" si="78"/>
        <v>YES</v>
      </c>
      <c r="AE88" s="5" t="str">
        <f t="shared" si="79"/>
        <v>YES</v>
      </c>
      <c r="AF88" s="7" t="str">
        <f t="shared" si="80"/>
        <v>YES</v>
      </c>
      <c r="AG88" s="5" t="str">
        <f t="shared" si="81"/>
        <v>YES</v>
      </c>
      <c r="AH88" s="7" t="str">
        <f t="shared" si="82"/>
        <v>YES</v>
      </c>
      <c r="AI88" s="5" t="str">
        <f t="shared" si="83"/>
        <v>YES</v>
      </c>
      <c r="AJ88" s="7" t="str">
        <f t="shared" si="84"/>
        <v>YES</v>
      </c>
    </row>
    <row r="89" spans="2:36" x14ac:dyDescent="0.2">
      <c r="B89" s="2">
        <v>0.50000000000000011</v>
      </c>
      <c r="C89" s="2">
        <f t="shared" si="52"/>
        <v>0.215</v>
      </c>
      <c r="D89" s="2">
        <v>0.64245671033859253</v>
      </c>
      <c r="E89">
        <f t="shared" si="53"/>
        <v>8.1225000000000075E-2</v>
      </c>
      <c r="F89">
        <f t="shared" si="54"/>
        <v>2.0293914320493624E-2</v>
      </c>
      <c r="G89">
        <f t="shared" si="55"/>
        <v>0.28500000000000014</v>
      </c>
      <c r="H89">
        <f t="shared" si="56"/>
        <v>0.14245671033859242</v>
      </c>
      <c r="I89" s="5" t="str">
        <f t="shared" si="57"/>
        <v>NO</v>
      </c>
      <c r="J89" s="7" t="str">
        <f t="shared" si="58"/>
        <v>NO</v>
      </c>
      <c r="K89" s="5" t="str">
        <f t="shared" si="59"/>
        <v>NO</v>
      </c>
      <c r="L89" s="7" t="str">
        <f t="shared" si="60"/>
        <v>NO</v>
      </c>
      <c r="M89" s="5" t="str">
        <f t="shared" si="61"/>
        <v>NO</v>
      </c>
      <c r="N89" s="7" t="str">
        <f t="shared" si="62"/>
        <v>YES</v>
      </c>
      <c r="O89" s="5" t="str">
        <f t="shared" si="63"/>
        <v>NO</v>
      </c>
      <c r="P89" s="7" t="str">
        <f t="shared" si="64"/>
        <v>YES</v>
      </c>
      <c r="Q89" s="5" t="str">
        <f t="shared" si="65"/>
        <v>NO</v>
      </c>
      <c r="R89" s="7" t="str">
        <f t="shared" si="66"/>
        <v>YES</v>
      </c>
      <c r="S89" s="5" t="str">
        <f t="shared" si="67"/>
        <v>YES</v>
      </c>
      <c r="T89" s="7" t="str">
        <f t="shared" si="68"/>
        <v>YES</v>
      </c>
      <c r="U89" s="5" t="str">
        <f t="shared" si="69"/>
        <v>YES</v>
      </c>
      <c r="V89" s="7" t="str">
        <f t="shared" si="70"/>
        <v>YES</v>
      </c>
      <c r="W89" s="5" t="str">
        <f t="shared" si="71"/>
        <v>YES</v>
      </c>
      <c r="X89" s="7" t="str">
        <f t="shared" si="72"/>
        <v>YES</v>
      </c>
      <c r="Y89" s="5" t="str">
        <f t="shared" si="73"/>
        <v>YES</v>
      </c>
      <c r="Z89" s="7" t="str">
        <f t="shared" si="74"/>
        <v>YES</v>
      </c>
      <c r="AA89" s="5" t="str">
        <f t="shared" si="75"/>
        <v>YES</v>
      </c>
      <c r="AB89" s="7" t="str">
        <f t="shared" si="76"/>
        <v>YES</v>
      </c>
      <c r="AC89" s="5" t="str">
        <f t="shared" si="77"/>
        <v>YES</v>
      </c>
      <c r="AD89" s="7" t="str">
        <f t="shared" si="78"/>
        <v>YES</v>
      </c>
      <c r="AE89" s="5" t="str">
        <f t="shared" si="79"/>
        <v>YES</v>
      </c>
      <c r="AF89" s="7" t="str">
        <f t="shared" si="80"/>
        <v>YES</v>
      </c>
      <c r="AG89" s="5" t="str">
        <f t="shared" si="81"/>
        <v>YES</v>
      </c>
      <c r="AH89" s="7" t="str">
        <f t="shared" si="82"/>
        <v>YES</v>
      </c>
      <c r="AI89" s="5" t="str">
        <f t="shared" si="83"/>
        <v>YES</v>
      </c>
      <c r="AJ89" s="7" t="str">
        <f t="shared" si="84"/>
        <v>YES</v>
      </c>
    </row>
    <row r="90" spans="2:36" x14ac:dyDescent="0.2">
      <c r="B90" s="2">
        <v>0.57000000000000028</v>
      </c>
      <c r="C90" s="2">
        <f t="shared" si="52"/>
        <v>0.215</v>
      </c>
      <c r="D90" s="2">
        <v>0.21854332089424131</v>
      </c>
      <c r="E90">
        <f t="shared" si="53"/>
        <v>0.12602500000000022</v>
      </c>
      <c r="F90">
        <f t="shared" si="54"/>
        <v>0.12352179728804842</v>
      </c>
      <c r="G90">
        <f t="shared" si="55"/>
        <v>0.35500000000000032</v>
      </c>
      <c r="H90">
        <f t="shared" si="56"/>
        <v>0.35145667910575895</v>
      </c>
      <c r="I90" s="5" t="str">
        <f t="shared" si="57"/>
        <v>NO</v>
      </c>
      <c r="J90" s="7" t="str">
        <f t="shared" si="58"/>
        <v>NO</v>
      </c>
      <c r="K90" s="5" t="str">
        <f t="shared" si="59"/>
        <v>NO</v>
      </c>
      <c r="L90" s="7" t="str">
        <f t="shared" si="60"/>
        <v>NO</v>
      </c>
      <c r="M90" s="5" t="str">
        <f t="shared" si="61"/>
        <v>NO</v>
      </c>
      <c r="N90" s="7" t="str">
        <f t="shared" si="62"/>
        <v>NO</v>
      </c>
      <c r="O90" s="5" t="str">
        <f t="shared" si="63"/>
        <v>NO</v>
      </c>
      <c r="P90" s="7" t="str">
        <f t="shared" si="64"/>
        <v>NO</v>
      </c>
      <c r="Q90" s="5" t="str">
        <f t="shared" si="65"/>
        <v>NO</v>
      </c>
      <c r="R90" s="7" t="str">
        <f t="shared" si="66"/>
        <v>NO</v>
      </c>
      <c r="S90" s="5" t="str">
        <f t="shared" si="67"/>
        <v>NO</v>
      </c>
      <c r="T90" s="7" t="str">
        <f t="shared" si="68"/>
        <v>NO</v>
      </c>
      <c r="U90" s="5" t="str">
        <f t="shared" si="69"/>
        <v>NO</v>
      </c>
      <c r="V90" s="7" t="str">
        <f t="shared" si="70"/>
        <v>NO</v>
      </c>
      <c r="W90" s="5" t="str">
        <f t="shared" si="71"/>
        <v>YES</v>
      </c>
      <c r="X90" s="7" t="str">
        <f t="shared" si="72"/>
        <v>YES</v>
      </c>
      <c r="Y90" s="5" t="str">
        <f t="shared" si="73"/>
        <v>YES</v>
      </c>
      <c r="Z90" s="7" t="str">
        <f t="shared" si="74"/>
        <v>YES</v>
      </c>
      <c r="AA90" s="5" t="str">
        <f t="shared" si="75"/>
        <v>YES</v>
      </c>
      <c r="AB90" s="7" t="str">
        <f t="shared" si="76"/>
        <v>YES</v>
      </c>
      <c r="AC90" s="5" t="str">
        <f t="shared" si="77"/>
        <v>YES</v>
      </c>
      <c r="AD90" s="7" t="str">
        <f t="shared" si="78"/>
        <v>YES</v>
      </c>
      <c r="AE90" s="5" t="str">
        <f t="shared" si="79"/>
        <v>YES</v>
      </c>
      <c r="AF90" s="7" t="str">
        <f t="shared" si="80"/>
        <v>YES</v>
      </c>
      <c r="AG90" s="5" t="str">
        <f t="shared" si="81"/>
        <v>YES</v>
      </c>
      <c r="AH90" s="7" t="str">
        <f t="shared" si="82"/>
        <v>YES</v>
      </c>
      <c r="AI90" s="5" t="str">
        <f t="shared" si="83"/>
        <v>YES</v>
      </c>
      <c r="AJ90" s="7" t="str">
        <f t="shared" si="84"/>
        <v>YES</v>
      </c>
    </row>
    <row r="91" spans="2:36" x14ac:dyDescent="0.2">
      <c r="B91" s="2">
        <v>0.60000000000000009</v>
      </c>
      <c r="C91" s="2">
        <f t="shared" si="52"/>
        <v>0.215</v>
      </c>
      <c r="D91" s="2">
        <v>0.53952974081039429</v>
      </c>
      <c r="E91">
        <f t="shared" si="53"/>
        <v>0.14822500000000008</v>
      </c>
      <c r="F91">
        <f t="shared" si="54"/>
        <v>3.656652246458105E-3</v>
      </c>
      <c r="G91">
        <f t="shared" si="55"/>
        <v>0.38500000000000012</v>
      </c>
      <c r="H91">
        <f t="shared" si="56"/>
        <v>6.0470259189605802E-2</v>
      </c>
      <c r="I91" s="5" t="str">
        <f t="shared" si="57"/>
        <v>NO</v>
      </c>
      <c r="J91" s="7" t="str">
        <f t="shared" si="58"/>
        <v>NO</v>
      </c>
      <c r="K91" s="5" t="str">
        <f t="shared" si="59"/>
        <v>NO</v>
      </c>
      <c r="L91" s="7" t="str">
        <f t="shared" si="60"/>
        <v>YES</v>
      </c>
      <c r="M91" s="5" t="str">
        <f t="shared" si="61"/>
        <v>NO</v>
      </c>
      <c r="N91" s="7" t="str">
        <f t="shared" si="62"/>
        <v>YES</v>
      </c>
      <c r="O91" s="5" t="str">
        <f t="shared" si="63"/>
        <v>NO</v>
      </c>
      <c r="P91" s="7" t="str">
        <f t="shared" si="64"/>
        <v>YES</v>
      </c>
      <c r="Q91" s="5" t="str">
        <f t="shared" si="65"/>
        <v>NO</v>
      </c>
      <c r="R91" s="7" t="str">
        <f t="shared" si="66"/>
        <v>YES</v>
      </c>
      <c r="S91" s="5" t="str">
        <f t="shared" si="67"/>
        <v>NO</v>
      </c>
      <c r="T91" s="7" t="str">
        <f t="shared" si="68"/>
        <v>YES</v>
      </c>
      <c r="U91" s="5" t="str">
        <f t="shared" si="69"/>
        <v>NO</v>
      </c>
      <c r="V91" s="7" t="str">
        <f t="shared" si="70"/>
        <v>YES</v>
      </c>
      <c r="W91" s="5" t="str">
        <f t="shared" si="71"/>
        <v>YES</v>
      </c>
      <c r="X91" s="7" t="str">
        <f t="shared" si="72"/>
        <v>YES</v>
      </c>
      <c r="Y91" s="5" t="str">
        <f t="shared" si="73"/>
        <v>YES</v>
      </c>
      <c r="Z91" s="7" t="str">
        <f t="shared" si="74"/>
        <v>YES</v>
      </c>
      <c r="AA91" s="5" t="str">
        <f t="shared" si="75"/>
        <v>YES</v>
      </c>
      <c r="AB91" s="7" t="str">
        <f t="shared" si="76"/>
        <v>YES</v>
      </c>
      <c r="AC91" s="5" t="str">
        <f t="shared" si="77"/>
        <v>YES</v>
      </c>
      <c r="AD91" s="7" t="str">
        <f t="shared" si="78"/>
        <v>YES</v>
      </c>
      <c r="AE91" s="5" t="str">
        <f t="shared" si="79"/>
        <v>YES</v>
      </c>
      <c r="AF91" s="7" t="str">
        <f t="shared" si="80"/>
        <v>YES</v>
      </c>
      <c r="AG91" s="5" t="str">
        <f t="shared" si="81"/>
        <v>YES</v>
      </c>
      <c r="AH91" s="7" t="str">
        <f t="shared" si="82"/>
        <v>YES</v>
      </c>
      <c r="AI91" s="5" t="str">
        <f t="shared" si="83"/>
        <v>YES</v>
      </c>
      <c r="AJ91" s="7" t="str">
        <f t="shared" si="84"/>
        <v>YES</v>
      </c>
    </row>
    <row r="92" spans="2:36" x14ac:dyDescent="0.2">
      <c r="B92" s="2">
        <v>0.62</v>
      </c>
      <c r="C92" s="2">
        <f t="shared" si="52"/>
        <v>0.215</v>
      </c>
      <c r="D92" s="2">
        <v>0.8700178861618042</v>
      </c>
      <c r="E92">
        <f t="shared" si="53"/>
        <v>0.16402500000000003</v>
      </c>
      <c r="F92">
        <f t="shared" si="54"/>
        <v>6.2508943400816891E-2</v>
      </c>
      <c r="G92">
        <f t="shared" si="55"/>
        <v>0.40500000000000003</v>
      </c>
      <c r="H92">
        <f t="shared" si="56"/>
        <v>0.2500178861618042</v>
      </c>
      <c r="I92" s="5" t="str">
        <f t="shared" si="57"/>
        <v>NO</v>
      </c>
      <c r="J92" s="7" t="str">
        <f t="shared" si="58"/>
        <v>NO</v>
      </c>
      <c r="K92" s="5" t="str">
        <f t="shared" si="59"/>
        <v>NO</v>
      </c>
      <c r="L92" s="7" t="str">
        <f t="shared" si="60"/>
        <v>NO</v>
      </c>
      <c r="M92" s="5" t="str">
        <f t="shared" si="61"/>
        <v>NO</v>
      </c>
      <c r="N92" s="7" t="str">
        <f t="shared" si="62"/>
        <v>NO</v>
      </c>
      <c r="O92" s="5" t="str">
        <f t="shared" si="63"/>
        <v>NO</v>
      </c>
      <c r="P92" s="7" t="str">
        <f t="shared" si="64"/>
        <v>NO</v>
      </c>
      <c r="Q92" s="5" t="str">
        <f t="shared" si="65"/>
        <v>NO</v>
      </c>
      <c r="R92" s="7" t="str">
        <f t="shared" si="66"/>
        <v>NO</v>
      </c>
      <c r="S92" s="5" t="str">
        <f t="shared" si="67"/>
        <v>NO</v>
      </c>
      <c r="T92" s="7" t="str">
        <f t="shared" si="68"/>
        <v>YES</v>
      </c>
      <c r="U92" s="5" t="str">
        <f t="shared" si="69"/>
        <v>NO</v>
      </c>
      <c r="V92" s="7" t="str">
        <f t="shared" si="70"/>
        <v>YES</v>
      </c>
      <c r="W92" s="5" t="str">
        <f t="shared" si="71"/>
        <v>NO</v>
      </c>
      <c r="X92" s="7" t="str">
        <f t="shared" si="72"/>
        <v>YES</v>
      </c>
      <c r="Y92" s="5" t="str">
        <f t="shared" si="73"/>
        <v>YES</v>
      </c>
      <c r="Z92" s="7" t="str">
        <f t="shared" si="74"/>
        <v>YES</v>
      </c>
      <c r="AA92" s="5" t="str">
        <f t="shared" si="75"/>
        <v>YES</v>
      </c>
      <c r="AB92" s="7" t="str">
        <f t="shared" si="76"/>
        <v>YES</v>
      </c>
      <c r="AC92" s="5" t="str">
        <f t="shared" si="77"/>
        <v>YES</v>
      </c>
      <c r="AD92" s="7" t="str">
        <f t="shared" si="78"/>
        <v>YES</v>
      </c>
      <c r="AE92" s="5" t="str">
        <f t="shared" si="79"/>
        <v>YES</v>
      </c>
      <c r="AF92" s="7" t="str">
        <f t="shared" si="80"/>
        <v>YES</v>
      </c>
      <c r="AG92" s="5" t="str">
        <f t="shared" si="81"/>
        <v>YES</v>
      </c>
      <c r="AH92" s="7" t="str">
        <f t="shared" si="82"/>
        <v>YES</v>
      </c>
      <c r="AI92" s="5" t="str">
        <f t="shared" si="83"/>
        <v>YES</v>
      </c>
      <c r="AJ92" s="7" t="str">
        <f t="shared" si="84"/>
        <v>YES</v>
      </c>
    </row>
    <row r="93" spans="2:36" x14ac:dyDescent="0.2">
      <c r="B93" s="2">
        <v>0.7</v>
      </c>
      <c r="C93" s="2">
        <f t="shared" si="52"/>
        <v>0.215</v>
      </c>
      <c r="D93" s="2">
        <v>0.91478860378265381</v>
      </c>
      <c r="E93">
        <f t="shared" si="53"/>
        <v>0.23522499999999999</v>
      </c>
      <c r="F93">
        <f t="shared" si="54"/>
        <v>4.6134144314901863E-2</v>
      </c>
      <c r="G93">
        <f t="shared" si="55"/>
        <v>0.48499999999999999</v>
      </c>
      <c r="H93">
        <f t="shared" si="56"/>
        <v>0.21478860378265385</v>
      </c>
      <c r="I93" s="5" t="str">
        <f t="shared" si="57"/>
        <v>NO</v>
      </c>
      <c r="J93" s="7" t="str">
        <f t="shared" si="58"/>
        <v>NO</v>
      </c>
      <c r="K93" s="5" t="str">
        <f t="shared" si="59"/>
        <v>NO</v>
      </c>
      <c r="L93" s="7" t="str">
        <f t="shared" si="60"/>
        <v>NO</v>
      </c>
      <c r="M93" s="5" t="str">
        <f t="shared" si="61"/>
        <v>NO</v>
      </c>
      <c r="N93" s="7" t="str">
        <f t="shared" si="62"/>
        <v>NO</v>
      </c>
      <c r="O93" s="5" t="str">
        <f t="shared" si="63"/>
        <v>NO</v>
      </c>
      <c r="P93" s="7" t="str">
        <f t="shared" si="64"/>
        <v>NO</v>
      </c>
      <c r="Q93" s="5" t="str">
        <f t="shared" si="65"/>
        <v>NO</v>
      </c>
      <c r="R93" s="7" t="str">
        <f t="shared" si="66"/>
        <v>YES</v>
      </c>
      <c r="S93" s="5" t="str">
        <f t="shared" si="67"/>
        <v>NO</v>
      </c>
      <c r="T93" s="7" t="str">
        <f t="shared" si="68"/>
        <v>YES</v>
      </c>
      <c r="U93" s="5" t="str">
        <f t="shared" si="69"/>
        <v>NO</v>
      </c>
      <c r="V93" s="7" t="str">
        <f t="shared" si="70"/>
        <v>YES</v>
      </c>
      <c r="W93" s="5" t="str">
        <f t="shared" si="71"/>
        <v>NO</v>
      </c>
      <c r="X93" s="7" t="str">
        <f t="shared" si="72"/>
        <v>YES</v>
      </c>
      <c r="Y93" s="5" t="str">
        <f t="shared" si="73"/>
        <v>YES</v>
      </c>
      <c r="Z93" s="7" t="str">
        <f t="shared" si="74"/>
        <v>YES</v>
      </c>
      <c r="AA93" s="5" t="str">
        <f t="shared" si="75"/>
        <v>YES</v>
      </c>
      <c r="AB93" s="7" t="str">
        <f t="shared" si="76"/>
        <v>YES</v>
      </c>
      <c r="AC93" s="5" t="str">
        <f t="shared" si="77"/>
        <v>YES</v>
      </c>
      <c r="AD93" s="7" t="str">
        <f t="shared" si="78"/>
        <v>YES</v>
      </c>
      <c r="AE93" s="5" t="str">
        <f t="shared" si="79"/>
        <v>YES</v>
      </c>
      <c r="AF93" s="7" t="str">
        <f t="shared" si="80"/>
        <v>YES</v>
      </c>
      <c r="AG93" s="5" t="str">
        <f t="shared" si="81"/>
        <v>YES</v>
      </c>
      <c r="AH93" s="7" t="str">
        <f t="shared" si="82"/>
        <v>YES</v>
      </c>
      <c r="AI93" s="5" t="str">
        <f t="shared" si="83"/>
        <v>YES</v>
      </c>
      <c r="AJ93" s="7" t="str">
        <f t="shared" si="84"/>
        <v>YES</v>
      </c>
    </row>
    <row r="94" spans="2:36" x14ac:dyDescent="0.2">
      <c r="B94" s="2">
        <v>0.73684210526315785</v>
      </c>
      <c r="C94" s="2">
        <f t="shared" si="52"/>
        <v>0.215</v>
      </c>
      <c r="D94" s="2">
        <v>0.32052785158157349</v>
      </c>
      <c r="E94">
        <f t="shared" si="53"/>
        <v>0.27231918282548473</v>
      </c>
      <c r="F94">
        <f t="shared" si="54"/>
        <v>0.17331755781845459</v>
      </c>
      <c r="G94">
        <f t="shared" si="55"/>
        <v>0.52184210526315788</v>
      </c>
      <c r="H94">
        <f t="shared" si="56"/>
        <v>0.41631425368158437</v>
      </c>
      <c r="I94" s="5" t="str">
        <f t="shared" si="57"/>
        <v>NO</v>
      </c>
      <c r="J94" s="7" t="str">
        <f t="shared" si="58"/>
        <v>NO</v>
      </c>
      <c r="K94" s="5" t="str">
        <f t="shared" si="59"/>
        <v>NO</v>
      </c>
      <c r="L94" s="7" t="str">
        <f t="shared" si="60"/>
        <v>NO</v>
      </c>
      <c r="M94" s="5" t="str">
        <f t="shared" si="61"/>
        <v>NO</v>
      </c>
      <c r="N94" s="7" t="str">
        <f t="shared" si="62"/>
        <v>NO</v>
      </c>
      <c r="O94" s="5" t="str">
        <f t="shared" si="63"/>
        <v>NO</v>
      </c>
      <c r="P94" s="7" t="str">
        <f t="shared" si="64"/>
        <v>NO</v>
      </c>
      <c r="Q94" s="5" t="str">
        <f t="shared" si="65"/>
        <v>NO</v>
      </c>
      <c r="R94" s="7" t="str">
        <f t="shared" si="66"/>
        <v>NO</v>
      </c>
      <c r="S94" s="5" t="str">
        <f t="shared" si="67"/>
        <v>NO</v>
      </c>
      <c r="T94" s="7" t="str">
        <f t="shared" si="68"/>
        <v>NO</v>
      </c>
      <c r="U94" s="5" t="str">
        <f t="shared" si="69"/>
        <v>NO</v>
      </c>
      <c r="V94" s="7" t="str">
        <f t="shared" si="70"/>
        <v>NO</v>
      </c>
      <c r="W94" s="5" t="str">
        <f t="shared" si="71"/>
        <v>NO</v>
      </c>
      <c r="X94" s="7" t="str">
        <f t="shared" si="72"/>
        <v>NO</v>
      </c>
      <c r="Y94" s="5" t="str">
        <f t="shared" si="73"/>
        <v>NO</v>
      </c>
      <c r="Z94" s="7" t="str">
        <f t="shared" si="74"/>
        <v>YES</v>
      </c>
      <c r="AA94" s="5" t="str">
        <f t="shared" si="75"/>
        <v>YES</v>
      </c>
      <c r="AB94" s="7" t="str">
        <f t="shared" si="76"/>
        <v>YES</v>
      </c>
      <c r="AC94" s="5" t="str">
        <f t="shared" si="77"/>
        <v>YES</v>
      </c>
      <c r="AD94" s="7" t="str">
        <f t="shared" si="78"/>
        <v>YES</v>
      </c>
      <c r="AE94" s="5" t="str">
        <f t="shared" si="79"/>
        <v>YES</v>
      </c>
      <c r="AF94" s="7" t="str">
        <f t="shared" si="80"/>
        <v>YES</v>
      </c>
      <c r="AG94" s="5" t="str">
        <f t="shared" si="81"/>
        <v>YES</v>
      </c>
      <c r="AH94" s="7" t="str">
        <f t="shared" si="82"/>
        <v>YES</v>
      </c>
      <c r="AI94" s="5" t="str">
        <f t="shared" si="83"/>
        <v>YES</v>
      </c>
      <c r="AJ94" s="7" t="str">
        <f t="shared" si="84"/>
        <v>YES</v>
      </c>
    </row>
    <row r="95" spans="2:36" x14ac:dyDescent="0.2">
      <c r="B95" s="2">
        <v>0.85</v>
      </c>
      <c r="C95" s="2">
        <f t="shared" si="52"/>
        <v>0.215</v>
      </c>
      <c r="D95" s="2">
        <v>0.25401628017425543</v>
      </c>
      <c r="E95">
        <f t="shared" si="53"/>
        <v>0.403225</v>
      </c>
      <c r="F95">
        <f t="shared" si="54"/>
        <v>0.35519659429733152</v>
      </c>
      <c r="G95">
        <f t="shared" si="55"/>
        <v>0.63500000000000001</v>
      </c>
      <c r="H95">
        <f t="shared" si="56"/>
        <v>0.5959837198257445</v>
      </c>
      <c r="I95" s="5" t="str">
        <f t="shared" si="57"/>
        <v>NO</v>
      </c>
      <c r="J95" s="7" t="str">
        <f t="shared" si="58"/>
        <v>NO</v>
      </c>
      <c r="K95" s="5" t="str">
        <f t="shared" si="59"/>
        <v>NO</v>
      </c>
      <c r="L95" s="7" t="str">
        <f t="shared" si="60"/>
        <v>NO</v>
      </c>
      <c r="M95" s="5" t="str">
        <f t="shared" si="61"/>
        <v>NO</v>
      </c>
      <c r="N95" s="7" t="str">
        <f t="shared" si="62"/>
        <v>NO</v>
      </c>
      <c r="O95" s="5" t="str">
        <f t="shared" si="63"/>
        <v>NO</v>
      </c>
      <c r="P95" s="7" t="str">
        <f t="shared" si="64"/>
        <v>NO</v>
      </c>
      <c r="Q95" s="5" t="str">
        <f t="shared" si="65"/>
        <v>NO</v>
      </c>
      <c r="R95" s="7" t="str">
        <f t="shared" si="66"/>
        <v>NO</v>
      </c>
      <c r="S95" s="5" t="str">
        <f t="shared" si="67"/>
        <v>NO</v>
      </c>
      <c r="T95" s="7" t="str">
        <f t="shared" si="68"/>
        <v>NO</v>
      </c>
      <c r="U95" s="5" t="str">
        <f t="shared" si="69"/>
        <v>NO</v>
      </c>
      <c r="V95" s="7" t="str">
        <f t="shared" si="70"/>
        <v>NO</v>
      </c>
      <c r="W95" s="5" t="str">
        <f t="shared" si="71"/>
        <v>NO</v>
      </c>
      <c r="X95" s="7" t="str">
        <f t="shared" si="72"/>
        <v>NO</v>
      </c>
      <c r="Y95" s="5" t="str">
        <f t="shared" si="73"/>
        <v>NO</v>
      </c>
      <c r="Z95" s="7" t="str">
        <f t="shared" si="74"/>
        <v>NO</v>
      </c>
      <c r="AA95" s="5" t="str">
        <f t="shared" si="75"/>
        <v>NO</v>
      </c>
      <c r="AB95" s="7" t="str">
        <f t="shared" si="76"/>
        <v>YES</v>
      </c>
      <c r="AC95" s="5" t="str">
        <f t="shared" si="77"/>
        <v>YES</v>
      </c>
      <c r="AD95" s="7" t="str">
        <f t="shared" si="78"/>
        <v>YES</v>
      </c>
      <c r="AE95" s="5" t="str">
        <f t="shared" si="79"/>
        <v>YES</v>
      </c>
      <c r="AF95" s="7" t="str">
        <f t="shared" si="80"/>
        <v>YES</v>
      </c>
      <c r="AG95" s="5" t="str">
        <f t="shared" si="81"/>
        <v>YES</v>
      </c>
      <c r="AH95" s="7" t="str">
        <f t="shared" si="82"/>
        <v>YES</v>
      </c>
      <c r="AI95" s="5" t="str">
        <f t="shared" si="83"/>
        <v>YES</v>
      </c>
      <c r="AJ95" s="7" t="str">
        <f t="shared" si="84"/>
        <v>YES</v>
      </c>
    </row>
    <row r="96" spans="2:36" x14ac:dyDescent="0.2">
      <c r="B96" s="2">
        <v>0.8500000000000002</v>
      </c>
      <c r="C96" s="2">
        <f t="shared" si="52"/>
        <v>0.215</v>
      </c>
      <c r="D96" s="2">
        <v>0.46870541572570801</v>
      </c>
      <c r="E96">
        <f t="shared" si="53"/>
        <v>0.40322500000000028</v>
      </c>
      <c r="F96">
        <f t="shared" si="54"/>
        <v>0.14538555999690531</v>
      </c>
      <c r="G96">
        <f t="shared" si="55"/>
        <v>0.63500000000000023</v>
      </c>
      <c r="H96">
        <f t="shared" si="56"/>
        <v>0.38129458427429219</v>
      </c>
      <c r="I96" s="5" t="str">
        <f t="shared" si="57"/>
        <v>NO</v>
      </c>
      <c r="J96" s="7" t="str">
        <f t="shared" si="58"/>
        <v>NO</v>
      </c>
      <c r="K96" s="5" t="str">
        <f t="shared" si="59"/>
        <v>NO</v>
      </c>
      <c r="L96" s="7" t="str">
        <f t="shared" si="60"/>
        <v>NO</v>
      </c>
      <c r="M96" s="5" t="str">
        <f t="shared" si="61"/>
        <v>NO</v>
      </c>
      <c r="N96" s="7" t="str">
        <f t="shared" si="62"/>
        <v>NO</v>
      </c>
      <c r="O96" s="5" t="str">
        <f t="shared" si="63"/>
        <v>NO</v>
      </c>
      <c r="P96" s="7" t="str">
        <f t="shared" si="64"/>
        <v>NO</v>
      </c>
      <c r="Q96" s="5" t="str">
        <f t="shared" si="65"/>
        <v>NO</v>
      </c>
      <c r="R96" s="7" t="str">
        <f t="shared" si="66"/>
        <v>NO</v>
      </c>
      <c r="S96" s="5" t="str">
        <f t="shared" si="67"/>
        <v>NO</v>
      </c>
      <c r="T96" s="7" t="str">
        <f t="shared" si="68"/>
        <v>NO</v>
      </c>
      <c r="U96" s="5" t="str">
        <f t="shared" si="69"/>
        <v>NO</v>
      </c>
      <c r="V96" s="7" t="str">
        <f t="shared" si="70"/>
        <v>NO</v>
      </c>
      <c r="W96" s="5" t="str">
        <f t="shared" si="71"/>
        <v>NO</v>
      </c>
      <c r="X96" s="7" t="str">
        <f t="shared" si="72"/>
        <v>YES</v>
      </c>
      <c r="Y96" s="5" t="str">
        <f t="shared" si="73"/>
        <v>NO</v>
      </c>
      <c r="Z96" s="7" t="str">
        <f t="shared" si="74"/>
        <v>YES</v>
      </c>
      <c r="AA96" s="5" t="str">
        <f t="shared" si="75"/>
        <v>NO</v>
      </c>
      <c r="AB96" s="7" t="str">
        <f t="shared" si="76"/>
        <v>YES</v>
      </c>
      <c r="AC96" s="5" t="str">
        <f t="shared" si="77"/>
        <v>YES</v>
      </c>
      <c r="AD96" s="7" t="str">
        <f t="shared" si="78"/>
        <v>YES</v>
      </c>
      <c r="AE96" s="5" t="str">
        <f t="shared" si="79"/>
        <v>YES</v>
      </c>
      <c r="AF96" s="7" t="str">
        <f t="shared" si="80"/>
        <v>YES</v>
      </c>
      <c r="AG96" s="5" t="str">
        <f t="shared" si="81"/>
        <v>YES</v>
      </c>
      <c r="AH96" s="7" t="str">
        <f t="shared" si="82"/>
        <v>YES</v>
      </c>
      <c r="AI96" s="5" t="str">
        <f t="shared" si="83"/>
        <v>YES</v>
      </c>
      <c r="AJ96" s="7" t="str">
        <f t="shared" si="84"/>
        <v>YES</v>
      </c>
    </row>
    <row r="97" spans="2:36" x14ac:dyDescent="0.2">
      <c r="B97" s="2">
        <v>0.94871794871794868</v>
      </c>
      <c r="C97" s="2">
        <f t="shared" si="52"/>
        <v>0.215</v>
      </c>
      <c r="D97" s="2">
        <v>0.36127203702926641</v>
      </c>
      <c r="E97">
        <f t="shared" si="53"/>
        <v>0.53834202827087441</v>
      </c>
      <c r="F97">
        <f t="shared" si="54"/>
        <v>0.34509269915974716</v>
      </c>
      <c r="G97">
        <f t="shared" si="55"/>
        <v>0.73371794871794871</v>
      </c>
      <c r="H97">
        <f t="shared" si="56"/>
        <v>0.58744591168868232</v>
      </c>
      <c r="I97" s="5" t="str">
        <f t="shared" si="57"/>
        <v>NO</v>
      </c>
      <c r="J97" s="7" t="str">
        <f t="shared" si="58"/>
        <v>NO</v>
      </c>
      <c r="K97" s="5" t="str">
        <f t="shared" si="59"/>
        <v>NO</v>
      </c>
      <c r="L97" s="7" t="str">
        <f t="shared" si="60"/>
        <v>NO</v>
      </c>
      <c r="M97" s="5" t="str">
        <f t="shared" si="61"/>
        <v>NO</v>
      </c>
      <c r="N97" s="7" t="str">
        <f t="shared" si="62"/>
        <v>NO</v>
      </c>
      <c r="O97" s="5" t="str">
        <f t="shared" si="63"/>
        <v>NO</v>
      </c>
      <c r="P97" s="7" t="str">
        <f t="shared" si="64"/>
        <v>NO</v>
      </c>
      <c r="Q97" s="5" t="str">
        <f t="shared" si="65"/>
        <v>NO</v>
      </c>
      <c r="R97" s="7" t="str">
        <f t="shared" si="66"/>
        <v>NO</v>
      </c>
      <c r="S97" s="5" t="str">
        <f t="shared" si="67"/>
        <v>NO</v>
      </c>
      <c r="T97" s="7" t="str">
        <f t="shared" si="68"/>
        <v>NO</v>
      </c>
      <c r="U97" s="5" t="str">
        <f t="shared" si="69"/>
        <v>NO</v>
      </c>
      <c r="V97" s="7" t="str">
        <f t="shared" si="70"/>
        <v>NO</v>
      </c>
      <c r="W97" s="5" t="str">
        <f t="shared" si="71"/>
        <v>NO</v>
      </c>
      <c r="X97" s="7" t="str">
        <f t="shared" si="72"/>
        <v>NO</v>
      </c>
      <c r="Y97" s="5" t="str">
        <f t="shared" si="73"/>
        <v>NO</v>
      </c>
      <c r="Z97" s="7" t="str">
        <f t="shared" si="74"/>
        <v>NO</v>
      </c>
      <c r="AA97" s="5" t="str">
        <f t="shared" si="75"/>
        <v>NO</v>
      </c>
      <c r="AB97" s="7" t="str">
        <f t="shared" si="76"/>
        <v>YES</v>
      </c>
      <c r="AC97" s="5" t="str">
        <f t="shared" si="77"/>
        <v>NO</v>
      </c>
      <c r="AD97" s="7" t="str">
        <f t="shared" si="78"/>
        <v>YES</v>
      </c>
      <c r="AE97" s="5" t="str">
        <f t="shared" si="79"/>
        <v>YES</v>
      </c>
      <c r="AF97" s="7" t="str">
        <f t="shared" si="80"/>
        <v>YES</v>
      </c>
      <c r="AG97" s="5" t="str">
        <f t="shared" si="81"/>
        <v>YES</v>
      </c>
      <c r="AH97" s="7" t="str">
        <f t="shared" si="82"/>
        <v>YES</v>
      </c>
      <c r="AI97" s="5" t="str">
        <f t="shared" si="83"/>
        <v>YES</v>
      </c>
      <c r="AJ97" s="7" t="str">
        <f t="shared" si="84"/>
        <v>YES</v>
      </c>
    </row>
    <row r="98" spans="2:36" x14ac:dyDescent="0.2">
      <c r="B98" s="2">
        <v>0.95</v>
      </c>
      <c r="C98" s="2">
        <f t="shared" ref="C98:C107" si="85">21.5%</f>
        <v>0.215</v>
      </c>
      <c r="D98" s="2">
        <v>0.40317109227180481</v>
      </c>
      <c r="E98">
        <f t="shared" ref="E98:E107" si="86">(B98-C98)^2</f>
        <v>0.54022499999999996</v>
      </c>
      <c r="F98">
        <f t="shared" ref="F98:F107" si="87">(B98-D98)^2</f>
        <v>0.29902185432721096</v>
      </c>
      <c r="G98">
        <f t="shared" ref="G98:G107" si="88">ABS(B98-C98)</f>
        <v>0.73499999999999999</v>
      </c>
      <c r="H98">
        <f t="shared" ref="H98:H107" si="89">ABS(B98-D98)</f>
        <v>0.54682890772819515</v>
      </c>
      <c r="I98" s="5" t="str">
        <f t="shared" ref="I98:I107" si="90">IF(G98&lt;0.05,"YES","NO")</f>
        <v>NO</v>
      </c>
      <c r="J98" s="7" t="str">
        <f t="shared" ref="J98:J107" si="91">IF(H98&lt;0.05,"YES","NO")</f>
        <v>NO</v>
      </c>
      <c r="K98" s="5" t="str">
        <f t="shared" ref="K98:K107" si="92">IF(G98&lt;0.1,"YES","NO")</f>
        <v>NO</v>
      </c>
      <c r="L98" s="7" t="str">
        <f t="shared" ref="L98:L107" si="93">IF(H98&lt;0.1,"YES","NO")</f>
        <v>NO</v>
      </c>
      <c r="M98" s="5" t="str">
        <f t="shared" ref="M98:M107" si="94">IF(G98&lt;0.15,"YES","NO")</f>
        <v>NO</v>
      </c>
      <c r="N98" s="7" t="str">
        <f t="shared" ref="N98:N107" si="95">IF(H98&lt;0.15,"YES","NO")</f>
        <v>NO</v>
      </c>
      <c r="O98" s="5" t="str">
        <f t="shared" ref="O98:O107" si="96">IF(G98&lt;0.2,"YES","NO")</f>
        <v>NO</v>
      </c>
      <c r="P98" s="7" t="str">
        <f t="shared" ref="P98:P107" si="97">IF(H98&lt;0.2,"YES","NO")</f>
        <v>NO</v>
      </c>
      <c r="Q98" s="5" t="str">
        <f t="shared" ref="Q98:Q107" si="98">IF(G98&lt;0.25,"YES","NO")</f>
        <v>NO</v>
      </c>
      <c r="R98" s="7" t="str">
        <f t="shared" ref="R98:R107" si="99">IF(H98&lt;0.25,"YES","NO")</f>
        <v>NO</v>
      </c>
      <c r="S98" s="5" t="str">
        <f t="shared" ref="S98:S107" si="100">IF(G98&lt;0.3,"YES","NO")</f>
        <v>NO</v>
      </c>
      <c r="T98" s="7" t="str">
        <f t="shared" ref="T98:T107" si="101">IF(H98&lt;0.3,"YES","NO")</f>
        <v>NO</v>
      </c>
      <c r="U98" s="5" t="str">
        <f t="shared" ref="U98:U107" si="102">IF(G98&lt;0.35,"YES","NO")</f>
        <v>NO</v>
      </c>
      <c r="V98" s="7" t="str">
        <f t="shared" ref="V98:V107" si="103">IF(H98&lt;0.35,"YES","NO")</f>
        <v>NO</v>
      </c>
      <c r="W98" s="5" t="str">
        <f t="shared" si="71"/>
        <v>NO</v>
      </c>
      <c r="X98" s="7" t="str">
        <f t="shared" si="72"/>
        <v>NO</v>
      </c>
      <c r="Y98" s="5" t="str">
        <f t="shared" si="73"/>
        <v>NO</v>
      </c>
      <c r="Z98" s="7" t="str">
        <f t="shared" si="74"/>
        <v>NO</v>
      </c>
      <c r="AA98" s="5" t="str">
        <f t="shared" si="75"/>
        <v>NO</v>
      </c>
      <c r="AB98" s="7" t="str">
        <f t="shared" si="76"/>
        <v>YES</v>
      </c>
      <c r="AC98" s="5" t="str">
        <f t="shared" si="77"/>
        <v>NO</v>
      </c>
      <c r="AD98" s="7" t="str">
        <f t="shared" si="78"/>
        <v>YES</v>
      </c>
      <c r="AE98" s="5" t="str">
        <f t="shared" si="79"/>
        <v>YES</v>
      </c>
      <c r="AF98" s="7" t="str">
        <f t="shared" si="80"/>
        <v>YES</v>
      </c>
      <c r="AG98" s="5" t="str">
        <f t="shared" si="81"/>
        <v>YES</v>
      </c>
      <c r="AH98" s="7" t="str">
        <f t="shared" si="82"/>
        <v>YES</v>
      </c>
      <c r="AI98" s="5" t="str">
        <f t="shared" si="83"/>
        <v>YES</v>
      </c>
      <c r="AJ98" s="7" t="str">
        <f t="shared" si="84"/>
        <v>YES</v>
      </c>
    </row>
    <row r="99" spans="2:36" x14ac:dyDescent="0.2">
      <c r="B99" s="2">
        <v>0.97138314785373603</v>
      </c>
      <c r="C99" s="2">
        <f t="shared" si="85"/>
        <v>0.215</v>
      </c>
      <c r="D99" s="2">
        <v>0.42332839965820312</v>
      </c>
      <c r="E99">
        <f t="shared" si="86"/>
        <v>0.57211546635712673</v>
      </c>
      <c r="F99">
        <f t="shared" si="87"/>
        <v>0.30036400701966898</v>
      </c>
      <c r="G99">
        <f t="shared" si="88"/>
        <v>0.75638314785373606</v>
      </c>
      <c r="H99">
        <f t="shared" si="89"/>
        <v>0.5480547481955329</v>
      </c>
      <c r="I99" s="5" t="str">
        <f t="shared" si="90"/>
        <v>NO</v>
      </c>
      <c r="J99" s="7" t="str">
        <f t="shared" si="91"/>
        <v>NO</v>
      </c>
      <c r="K99" s="5" t="str">
        <f t="shared" si="92"/>
        <v>NO</v>
      </c>
      <c r="L99" s="7" t="str">
        <f t="shared" si="93"/>
        <v>NO</v>
      </c>
      <c r="M99" s="5" t="str">
        <f t="shared" si="94"/>
        <v>NO</v>
      </c>
      <c r="N99" s="7" t="str">
        <f t="shared" si="95"/>
        <v>NO</v>
      </c>
      <c r="O99" s="5" t="str">
        <f t="shared" si="96"/>
        <v>NO</v>
      </c>
      <c r="P99" s="7" t="str">
        <f t="shared" si="97"/>
        <v>NO</v>
      </c>
      <c r="Q99" s="5" t="str">
        <f t="shared" si="98"/>
        <v>NO</v>
      </c>
      <c r="R99" s="7" t="str">
        <f t="shared" si="99"/>
        <v>NO</v>
      </c>
      <c r="S99" s="5" t="str">
        <f t="shared" si="100"/>
        <v>NO</v>
      </c>
      <c r="T99" s="7" t="str">
        <f t="shared" si="101"/>
        <v>NO</v>
      </c>
      <c r="U99" s="5" t="str">
        <f t="shared" si="102"/>
        <v>NO</v>
      </c>
      <c r="V99" s="7" t="str">
        <f t="shared" si="103"/>
        <v>NO</v>
      </c>
      <c r="W99" s="5" t="str">
        <f t="shared" si="71"/>
        <v>NO</v>
      </c>
      <c r="X99" s="7" t="str">
        <f t="shared" si="72"/>
        <v>NO</v>
      </c>
      <c r="Y99" s="5" t="str">
        <f t="shared" si="73"/>
        <v>NO</v>
      </c>
      <c r="Z99" s="7" t="str">
        <f t="shared" si="74"/>
        <v>NO</v>
      </c>
      <c r="AA99" s="5" t="str">
        <f t="shared" si="75"/>
        <v>NO</v>
      </c>
      <c r="AB99" s="7" t="str">
        <f t="shared" si="76"/>
        <v>YES</v>
      </c>
      <c r="AC99" s="5" t="str">
        <f t="shared" si="77"/>
        <v>NO</v>
      </c>
      <c r="AD99" s="7" t="str">
        <f t="shared" si="78"/>
        <v>YES</v>
      </c>
      <c r="AE99" s="5" t="str">
        <f t="shared" si="79"/>
        <v>YES</v>
      </c>
      <c r="AF99" s="7" t="str">
        <f t="shared" si="80"/>
        <v>YES</v>
      </c>
      <c r="AG99" s="5" t="str">
        <f t="shared" si="81"/>
        <v>YES</v>
      </c>
      <c r="AH99" s="7" t="str">
        <f t="shared" si="82"/>
        <v>YES</v>
      </c>
      <c r="AI99" s="5" t="str">
        <f t="shared" si="83"/>
        <v>YES</v>
      </c>
      <c r="AJ99" s="7" t="str">
        <f t="shared" si="84"/>
        <v>YES</v>
      </c>
    </row>
    <row r="100" spans="2:36" x14ac:dyDescent="0.2">
      <c r="B100" s="2">
        <v>0.98</v>
      </c>
      <c r="C100" s="2">
        <f t="shared" si="85"/>
        <v>0.215</v>
      </c>
      <c r="D100" s="2">
        <v>0.32540589570999151</v>
      </c>
      <c r="E100">
        <f t="shared" si="86"/>
        <v>0.585225</v>
      </c>
      <c r="F100">
        <f t="shared" si="87"/>
        <v>0.42849344137123857</v>
      </c>
      <c r="G100">
        <f t="shared" si="88"/>
        <v>0.76500000000000001</v>
      </c>
      <c r="H100">
        <f t="shared" si="89"/>
        <v>0.65459410429000853</v>
      </c>
      <c r="I100" s="5" t="str">
        <f t="shared" si="90"/>
        <v>NO</v>
      </c>
      <c r="J100" s="7" t="str">
        <f t="shared" si="91"/>
        <v>NO</v>
      </c>
      <c r="K100" s="5" t="str">
        <f t="shared" si="92"/>
        <v>NO</v>
      </c>
      <c r="L100" s="7" t="str">
        <f t="shared" si="93"/>
        <v>NO</v>
      </c>
      <c r="M100" s="5" t="str">
        <f t="shared" si="94"/>
        <v>NO</v>
      </c>
      <c r="N100" s="7" t="str">
        <f t="shared" si="95"/>
        <v>NO</v>
      </c>
      <c r="O100" s="5" t="str">
        <f t="shared" si="96"/>
        <v>NO</v>
      </c>
      <c r="P100" s="7" t="str">
        <f t="shared" si="97"/>
        <v>NO</v>
      </c>
      <c r="Q100" s="5" t="str">
        <f t="shared" si="98"/>
        <v>NO</v>
      </c>
      <c r="R100" s="7" t="str">
        <f t="shared" si="99"/>
        <v>NO</v>
      </c>
      <c r="S100" s="5" t="str">
        <f t="shared" si="100"/>
        <v>NO</v>
      </c>
      <c r="T100" s="7" t="str">
        <f t="shared" si="101"/>
        <v>NO</v>
      </c>
      <c r="U100" s="5" t="str">
        <f t="shared" si="102"/>
        <v>NO</v>
      </c>
      <c r="V100" s="7" t="str">
        <f t="shared" si="103"/>
        <v>NO</v>
      </c>
      <c r="W100" s="5" t="str">
        <f t="shared" si="71"/>
        <v>NO</v>
      </c>
      <c r="X100" s="7" t="str">
        <f t="shared" si="72"/>
        <v>NO</v>
      </c>
      <c r="Y100" s="5" t="str">
        <f t="shared" si="73"/>
        <v>NO</v>
      </c>
      <c r="Z100" s="7" t="str">
        <f t="shared" si="74"/>
        <v>NO</v>
      </c>
      <c r="AA100" s="5" t="str">
        <f t="shared" si="75"/>
        <v>NO</v>
      </c>
      <c r="AB100" s="7" t="str">
        <f t="shared" si="76"/>
        <v>NO</v>
      </c>
      <c r="AC100" s="5" t="str">
        <f t="shared" si="77"/>
        <v>NO</v>
      </c>
      <c r="AD100" s="7" t="str">
        <f t="shared" si="78"/>
        <v>YES</v>
      </c>
      <c r="AE100" s="5" t="str">
        <f t="shared" si="79"/>
        <v>YES</v>
      </c>
      <c r="AF100" s="7" t="str">
        <f t="shared" si="80"/>
        <v>YES</v>
      </c>
      <c r="AG100" s="5" t="str">
        <f t="shared" si="81"/>
        <v>YES</v>
      </c>
      <c r="AH100" s="7" t="str">
        <f t="shared" si="82"/>
        <v>YES</v>
      </c>
      <c r="AI100" s="5" t="str">
        <f t="shared" si="83"/>
        <v>YES</v>
      </c>
      <c r="AJ100" s="7" t="str">
        <f t="shared" si="84"/>
        <v>YES</v>
      </c>
    </row>
    <row r="101" spans="2:36" x14ac:dyDescent="0.2">
      <c r="B101" s="2">
        <v>1.166666666666667</v>
      </c>
      <c r="C101" s="2">
        <f t="shared" si="85"/>
        <v>0.215</v>
      </c>
      <c r="D101" s="2">
        <v>0.72379046678543091</v>
      </c>
      <c r="E101">
        <f t="shared" si="86"/>
        <v>0.90566944444444508</v>
      </c>
      <c r="F101">
        <f t="shared" si="87"/>
        <v>0.19613932842124454</v>
      </c>
      <c r="G101">
        <f t="shared" si="88"/>
        <v>0.95166666666666699</v>
      </c>
      <c r="H101">
        <f t="shared" si="89"/>
        <v>0.44287619988123605</v>
      </c>
      <c r="I101" s="5" t="str">
        <f t="shared" si="90"/>
        <v>NO</v>
      </c>
      <c r="J101" s="7" t="str">
        <f t="shared" si="91"/>
        <v>NO</v>
      </c>
      <c r="K101" s="5" t="str">
        <f t="shared" si="92"/>
        <v>NO</v>
      </c>
      <c r="L101" s="7" t="str">
        <f t="shared" si="93"/>
        <v>NO</v>
      </c>
      <c r="M101" s="5" t="str">
        <f t="shared" si="94"/>
        <v>NO</v>
      </c>
      <c r="N101" s="7" t="str">
        <f t="shared" si="95"/>
        <v>NO</v>
      </c>
      <c r="O101" s="5" t="str">
        <f t="shared" si="96"/>
        <v>NO</v>
      </c>
      <c r="P101" s="7" t="str">
        <f t="shared" si="97"/>
        <v>NO</v>
      </c>
      <c r="Q101" s="5" t="str">
        <f t="shared" si="98"/>
        <v>NO</v>
      </c>
      <c r="R101" s="7" t="str">
        <f t="shared" si="99"/>
        <v>NO</v>
      </c>
      <c r="S101" s="5" t="str">
        <f t="shared" si="100"/>
        <v>NO</v>
      </c>
      <c r="T101" s="7" t="str">
        <f t="shared" si="101"/>
        <v>NO</v>
      </c>
      <c r="U101" s="5" t="str">
        <f t="shared" si="102"/>
        <v>NO</v>
      </c>
      <c r="V101" s="7" t="str">
        <f t="shared" si="103"/>
        <v>NO</v>
      </c>
      <c r="W101" s="5" t="str">
        <f t="shared" si="71"/>
        <v>NO</v>
      </c>
      <c r="X101" s="7" t="str">
        <f t="shared" si="72"/>
        <v>NO</v>
      </c>
      <c r="Y101" s="5" t="str">
        <f t="shared" si="73"/>
        <v>NO</v>
      </c>
      <c r="Z101" s="7" t="str">
        <f t="shared" si="74"/>
        <v>YES</v>
      </c>
      <c r="AA101" s="5" t="str">
        <f t="shared" si="75"/>
        <v>NO</v>
      </c>
      <c r="AB101" s="7" t="str">
        <f t="shared" si="76"/>
        <v>YES</v>
      </c>
      <c r="AC101" s="5" t="str">
        <f t="shared" si="77"/>
        <v>NO</v>
      </c>
      <c r="AD101" s="7" t="str">
        <f t="shared" si="78"/>
        <v>YES</v>
      </c>
      <c r="AE101" s="5" t="str">
        <f t="shared" si="79"/>
        <v>NO</v>
      </c>
      <c r="AF101" s="7" t="str">
        <f t="shared" si="80"/>
        <v>YES</v>
      </c>
      <c r="AG101" s="5" t="str">
        <f t="shared" si="81"/>
        <v>NO</v>
      </c>
      <c r="AH101" s="7" t="str">
        <f t="shared" si="82"/>
        <v>YES</v>
      </c>
      <c r="AI101" s="5" t="str">
        <f t="shared" si="83"/>
        <v>YES</v>
      </c>
      <c r="AJ101" s="7" t="str">
        <f t="shared" si="84"/>
        <v>YES</v>
      </c>
    </row>
    <row r="102" spans="2:36" x14ac:dyDescent="0.2">
      <c r="B102" s="2">
        <v>1.32</v>
      </c>
      <c r="C102" s="2">
        <f t="shared" si="85"/>
        <v>0.215</v>
      </c>
      <c r="D102" s="2">
        <v>0.96347266435623169</v>
      </c>
      <c r="E102">
        <f t="shared" si="86"/>
        <v>1.221025</v>
      </c>
      <c r="F102">
        <f t="shared" si="87"/>
        <v>0.12711174106124426</v>
      </c>
      <c r="G102">
        <f t="shared" si="88"/>
        <v>1.105</v>
      </c>
      <c r="H102">
        <f t="shared" si="89"/>
        <v>0.35652733564376837</v>
      </c>
      <c r="I102" s="5" t="str">
        <f t="shared" si="90"/>
        <v>NO</v>
      </c>
      <c r="J102" s="7" t="str">
        <f t="shared" si="91"/>
        <v>NO</v>
      </c>
      <c r="K102" s="5" t="str">
        <f t="shared" si="92"/>
        <v>NO</v>
      </c>
      <c r="L102" s="7" t="str">
        <f t="shared" si="93"/>
        <v>NO</v>
      </c>
      <c r="M102" s="5" t="str">
        <f t="shared" si="94"/>
        <v>NO</v>
      </c>
      <c r="N102" s="7" t="str">
        <f t="shared" si="95"/>
        <v>NO</v>
      </c>
      <c r="O102" s="5" t="str">
        <f t="shared" si="96"/>
        <v>NO</v>
      </c>
      <c r="P102" s="7" t="str">
        <f t="shared" si="97"/>
        <v>NO</v>
      </c>
      <c r="Q102" s="5" t="str">
        <f t="shared" si="98"/>
        <v>NO</v>
      </c>
      <c r="R102" s="7" t="str">
        <f t="shared" si="99"/>
        <v>NO</v>
      </c>
      <c r="S102" s="5" t="str">
        <f t="shared" si="100"/>
        <v>NO</v>
      </c>
      <c r="T102" s="7" t="str">
        <f t="shared" si="101"/>
        <v>NO</v>
      </c>
      <c r="U102" s="5" t="str">
        <f t="shared" si="102"/>
        <v>NO</v>
      </c>
      <c r="V102" s="7" t="str">
        <f t="shared" si="103"/>
        <v>NO</v>
      </c>
      <c r="W102" s="5" t="str">
        <f t="shared" si="71"/>
        <v>NO</v>
      </c>
      <c r="X102" s="7" t="str">
        <f t="shared" si="72"/>
        <v>YES</v>
      </c>
      <c r="Y102" s="5" t="str">
        <f t="shared" si="73"/>
        <v>NO</v>
      </c>
      <c r="Z102" s="7" t="str">
        <f t="shared" si="74"/>
        <v>YES</v>
      </c>
      <c r="AA102" s="5" t="str">
        <f t="shared" si="75"/>
        <v>NO</v>
      </c>
      <c r="AB102" s="7" t="str">
        <f t="shared" si="76"/>
        <v>YES</v>
      </c>
      <c r="AC102" s="5" t="str">
        <f t="shared" si="77"/>
        <v>NO</v>
      </c>
      <c r="AD102" s="7" t="str">
        <f t="shared" si="78"/>
        <v>YES</v>
      </c>
      <c r="AE102" s="5" t="str">
        <f t="shared" si="79"/>
        <v>NO</v>
      </c>
      <c r="AF102" s="7" t="str">
        <f t="shared" si="80"/>
        <v>YES</v>
      </c>
      <c r="AG102" s="5" t="str">
        <f t="shared" si="81"/>
        <v>NO</v>
      </c>
      <c r="AH102" s="7" t="str">
        <f t="shared" si="82"/>
        <v>YES</v>
      </c>
      <c r="AI102" s="5" t="str">
        <f t="shared" si="83"/>
        <v>NO</v>
      </c>
      <c r="AJ102" s="7" t="str">
        <f t="shared" si="84"/>
        <v>YES</v>
      </c>
    </row>
    <row r="103" spans="2:36" x14ac:dyDescent="0.2">
      <c r="B103" s="2">
        <v>1.35</v>
      </c>
      <c r="C103" s="2">
        <f t="shared" si="85"/>
        <v>0.215</v>
      </c>
      <c r="D103" s="2">
        <v>0.96699249744415283</v>
      </c>
      <c r="E103">
        <f t="shared" si="86"/>
        <v>1.288225</v>
      </c>
      <c r="F103">
        <f t="shared" si="87"/>
        <v>0.14669474701406734</v>
      </c>
      <c r="G103">
        <f t="shared" si="88"/>
        <v>1.135</v>
      </c>
      <c r="H103">
        <f t="shared" si="89"/>
        <v>0.38300750255584726</v>
      </c>
      <c r="I103" s="5" t="str">
        <f t="shared" si="90"/>
        <v>NO</v>
      </c>
      <c r="J103" s="7" t="str">
        <f t="shared" si="91"/>
        <v>NO</v>
      </c>
      <c r="K103" s="5" t="str">
        <f t="shared" si="92"/>
        <v>NO</v>
      </c>
      <c r="L103" s="7" t="str">
        <f t="shared" si="93"/>
        <v>NO</v>
      </c>
      <c r="M103" s="5" t="str">
        <f t="shared" si="94"/>
        <v>NO</v>
      </c>
      <c r="N103" s="7" t="str">
        <f t="shared" si="95"/>
        <v>NO</v>
      </c>
      <c r="O103" s="5" t="str">
        <f t="shared" si="96"/>
        <v>NO</v>
      </c>
      <c r="P103" s="7" t="str">
        <f t="shared" si="97"/>
        <v>NO</v>
      </c>
      <c r="Q103" s="5" t="str">
        <f t="shared" si="98"/>
        <v>NO</v>
      </c>
      <c r="R103" s="7" t="str">
        <f t="shared" si="99"/>
        <v>NO</v>
      </c>
      <c r="S103" s="5" t="str">
        <f t="shared" si="100"/>
        <v>NO</v>
      </c>
      <c r="T103" s="7" t="str">
        <f t="shared" si="101"/>
        <v>NO</v>
      </c>
      <c r="U103" s="5" t="str">
        <f t="shared" si="102"/>
        <v>NO</v>
      </c>
      <c r="V103" s="7" t="str">
        <f t="shared" si="103"/>
        <v>NO</v>
      </c>
      <c r="W103" s="5" t="str">
        <f t="shared" si="71"/>
        <v>NO</v>
      </c>
      <c r="X103" s="7" t="str">
        <f t="shared" si="72"/>
        <v>YES</v>
      </c>
      <c r="Y103" s="5" t="str">
        <f t="shared" si="73"/>
        <v>NO</v>
      </c>
      <c r="Z103" s="7" t="str">
        <f t="shared" si="74"/>
        <v>YES</v>
      </c>
      <c r="AA103" s="5" t="str">
        <f t="shared" si="75"/>
        <v>NO</v>
      </c>
      <c r="AB103" s="7" t="str">
        <f t="shared" si="76"/>
        <v>YES</v>
      </c>
      <c r="AC103" s="5" t="str">
        <f t="shared" si="77"/>
        <v>NO</v>
      </c>
      <c r="AD103" s="7" t="str">
        <f t="shared" si="78"/>
        <v>YES</v>
      </c>
      <c r="AE103" s="5" t="str">
        <f t="shared" si="79"/>
        <v>NO</v>
      </c>
      <c r="AF103" s="7" t="str">
        <f t="shared" si="80"/>
        <v>YES</v>
      </c>
      <c r="AG103" s="5" t="str">
        <f t="shared" si="81"/>
        <v>NO</v>
      </c>
      <c r="AH103" s="7" t="str">
        <f t="shared" si="82"/>
        <v>YES</v>
      </c>
      <c r="AI103" s="5" t="str">
        <f t="shared" si="83"/>
        <v>NO</v>
      </c>
      <c r="AJ103" s="7" t="str">
        <f t="shared" si="84"/>
        <v>YES</v>
      </c>
    </row>
    <row r="104" spans="2:36" x14ac:dyDescent="0.2">
      <c r="B104" s="2">
        <v>1.35</v>
      </c>
      <c r="C104" s="2">
        <f t="shared" si="85"/>
        <v>0.215</v>
      </c>
      <c r="D104" s="2">
        <v>0.34106883406639099</v>
      </c>
      <c r="E104">
        <f t="shared" si="86"/>
        <v>1.288225</v>
      </c>
      <c r="F104">
        <f t="shared" si="87"/>
        <v>1.0179420975921518</v>
      </c>
      <c r="G104">
        <f t="shared" si="88"/>
        <v>1.135</v>
      </c>
      <c r="H104">
        <f t="shared" si="89"/>
        <v>1.0089311659336091</v>
      </c>
      <c r="I104" s="5" t="str">
        <f t="shared" si="90"/>
        <v>NO</v>
      </c>
      <c r="J104" s="7" t="str">
        <f t="shared" si="91"/>
        <v>NO</v>
      </c>
      <c r="K104" s="5" t="str">
        <f t="shared" si="92"/>
        <v>NO</v>
      </c>
      <c r="L104" s="7" t="str">
        <f t="shared" si="93"/>
        <v>NO</v>
      </c>
      <c r="M104" s="5" t="str">
        <f t="shared" si="94"/>
        <v>NO</v>
      </c>
      <c r="N104" s="7" t="str">
        <f t="shared" si="95"/>
        <v>NO</v>
      </c>
      <c r="O104" s="5" t="str">
        <f t="shared" si="96"/>
        <v>NO</v>
      </c>
      <c r="P104" s="7" t="str">
        <f t="shared" si="97"/>
        <v>NO</v>
      </c>
      <c r="Q104" s="5" t="str">
        <f t="shared" si="98"/>
        <v>NO</v>
      </c>
      <c r="R104" s="7" t="str">
        <f t="shared" si="99"/>
        <v>NO</v>
      </c>
      <c r="S104" s="5" t="str">
        <f t="shared" si="100"/>
        <v>NO</v>
      </c>
      <c r="T104" s="7" t="str">
        <f t="shared" si="101"/>
        <v>NO</v>
      </c>
      <c r="U104" s="5" t="str">
        <f t="shared" si="102"/>
        <v>NO</v>
      </c>
      <c r="V104" s="7" t="str">
        <f t="shared" si="103"/>
        <v>NO</v>
      </c>
      <c r="W104" s="5" t="str">
        <f t="shared" si="71"/>
        <v>NO</v>
      </c>
      <c r="X104" s="7" t="str">
        <f t="shared" si="72"/>
        <v>NO</v>
      </c>
      <c r="Y104" s="5" t="str">
        <f t="shared" si="73"/>
        <v>NO</v>
      </c>
      <c r="Z104" s="7" t="str">
        <f t="shared" si="74"/>
        <v>NO</v>
      </c>
      <c r="AA104" s="5" t="str">
        <f t="shared" si="75"/>
        <v>NO</v>
      </c>
      <c r="AB104" s="7" t="str">
        <f t="shared" si="76"/>
        <v>NO</v>
      </c>
      <c r="AC104" s="5" t="str">
        <f t="shared" si="77"/>
        <v>NO</v>
      </c>
      <c r="AD104" s="7" t="str">
        <f t="shared" si="78"/>
        <v>NO</v>
      </c>
      <c r="AE104" s="5" t="str">
        <f t="shared" si="79"/>
        <v>NO</v>
      </c>
      <c r="AF104" s="7" t="str">
        <f t="shared" si="80"/>
        <v>NO</v>
      </c>
      <c r="AG104" s="5" t="str">
        <f t="shared" si="81"/>
        <v>NO</v>
      </c>
      <c r="AH104" s="7" t="str">
        <f t="shared" si="82"/>
        <v>NO</v>
      </c>
      <c r="AI104" s="5" t="str">
        <f t="shared" si="83"/>
        <v>NO</v>
      </c>
      <c r="AJ104" s="7" t="str">
        <f t="shared" si="84"/>
        <v>NO</v>
      </c>
    </row>
    <row r="105" spans="2:36" x14ac:dyDescent="0.2">
      <c r="B105" s="2">
        <v>1.55</v>
      </c>
      <c r="C105" s="2">
        <f t="shared" si="85"/>
        <v>0.215</v>
      </c>
      <c r="D105" s="2">
        <v>0.46723756194114691</v>
      </c>
      <c r="E105">
        <f t="shared" si="86"/>
        <v>1.7822249999999999</v>
      </c>
      <c r="F105">
        <f t="shared" si="87"/>
        <v>1.1723744972711518</v>
      </c>
      <c r="G105">
        <f t="shared" si="88"/>
        <v>1.335</v>
      </c>
      <c r="H105">
        <f t="shared" si="89"/>
        <v>1.0827624380588532</v>
      </c>
      <c r="I105" s="5" t="str">
        <f t="shared" si="90"/>
        <v>NO</v>
      </c>
      <c r="J105" s="7" t="str">
        <f t="shared" si="91"/>
        <v>NO</v>
      </c>
      <c r="K105" s="5" t="str">
        <f t="shared" si="92"/>
        <v>NO</v>
      </c>
      <c r="L105" s="7" t="str">
        <f t="shared" si="93"/>
        <v>NO</v>
      </c>
      <c r="M105" s="5" t="str">
        <f t="shared" si="94"/>
        <v>NO</v>
      </c>
      <c r="N105" s="7" t="str">
        <f t="shared" si="95"/>
        <v>NO</v>
      </c>
      <c r="O105" s="5" t="str">
        <f t="shared" si="96"/>
        <v>NO</v>
      </c>
      <c r="P105" s="7" t="str">
        <f t="shared" si="97"/>
        <v>NO</v>
      </c>
      <c r="Q105" s="5" t="str">
        <f t="shared" si="98"/>
        <v>NO</v>
      </c>
      <c r="R105" s="7" t="str">
        <f t="shared" si="99"/>
        <v>NO</v>
      </c>
      <c r="S105" s="5" t="str">
        <f t="shared" si="100"/>
        <v>NO</v>
      </c>
      <c r="T105" s="7" t="str">
        <f t="shared" si="101"/>
        <v>NO</v>
      </c>
      <c r="U105" s="5" t="str">
        <f t="shared" si="102"/>
        <v>NO</v>
      </c>
      <c r="V105" s="7" t="str">
        <f t="shared" si="103"/>
        <v>NO</v>
      </c>
      <c r="W105" s="5" t="str">
        <f t="shared" si="71"/>
        <v>NO</v>
      </c>
      <c r="X105" s="7" t="str">
        <f t="shared" si="72"/>
        <v>NO</v>
      </c>
      <c r="Y105" s="5" t="str">
        <f t="shared" si="73"/>
        <v>NO</v>
      </c>
      <c r="Z105" s="7" t="str">
        <f t="shared" si="74"/>
        <v>NO</v>
      </c>
      <c r="AA105" s="5" t="str">
        <f t="shared" si="75"/>
        <v>NO</v>
      </c>
      <c r="AB105" s="7" t="str">
        <f t="shared" si="76"/>
        <v>NO</v>
      </c>
      <c r="AC105" s="5" t="str">
        <f t="shared" si="77"/>
        <v>NO</v>
      </c>
      <c r="AD105" s="7" t="str">
        <f t="shared" si="78"/>
        <v>NO</v>
      </c>
      <c r="AE105" s="5" t="str">
        <f t="shared" si="79"/>
        <v>NO</v>
      </c>
      <c r="AF105" s="7" t="str">
        <f t="shared" si="80"/>
        <v>NO</v>
      </c>
      <c r="AG105" s="5" t="str">
        <f t="shared" si="81"/>
        <v>NO</v>
      </c>
      <c r="AH105" s="7" t="str">
        <f t="shared" si="82"/>
        <v>NO</v>
      </c>
      <c r="AI105" s="5" t="str">
        <f t="shared" si="83"/>
        <v>NO</v>
      </c>
      <c r="AJ105" s="7" t="str">
        <f t="shared" si="84"/>
        <v>NO</v>
      </c>
    </row>
    <row r="106" spans="2:36" x14ac:dyDescent="0.2">
      <c r="B106" s="2">
        <v>1.8</v>
      </c>
      <c r="C106" s="2">
        <f t="shared" si="85"/>
        <v>0.215</v>
      </c>
      <c r="D106" s="2">
        <v>0.47048556804656982</v>
      </c>
      <c r="E106">
        <f t="shared" si="86"/>
        <v>2.5122249999999999</v>
      </c>
      <c r="F106">
        <f t="shared" si="87"/>
        <v>1.7676086247724523</v>
      </c>
      <c r="G106">
        <f t="shared" si="88"/>
        <v>1.585</v>
      </c>
      <c r="H106">
        <f t="shared" si="89"/>
        <v>1.3295144319534302</v>
      </c>
      <c r="I106" s="5" t="str">
        <f t="shared" si="90"/>
        <v>NO</v>
      </c>
      <c r="J106" s="7" t="str">
        <f t="shared" si="91"/>
        <v>NO</v>
      </c>
      <c r="K106" s="5" t="str">
        <f t="shared" si="92"/>
        <v>NO</v>
      </c>
      <c r="L106" s="7" t="str">
        <f t="shared" si="93"/>
        <v>NO</v>
      </c>
      <c r="M106" s="5" t="str">
        <f t="shared" si="94"/>
        <v>NO</v>
      </c>
      <c r="N106" s="7" t="str">
        <f t="shared" si="95"/>
        <v>NO</v>
      </c>
      <c r="O106" s="5" t="str">
        <f t="shared" si="96"/>
        <v>NO</v>
      </c>
      <c r="P106" s="7" t="str">
        <f t="shared" si="97"/>
        <v>NO</v>
      </c>
      <c r="Q106" s="5" t="str">
        <f t="shared" si="98"/>
        <v>NO</v>
      </c>
      <c r="R106" s="7" t="str">
        <f t="shared" si="99"/>
        <v>NO</v>
      </c>
      <c r="S106" s="5" t="str">
        <f t="shared" si="100"/>
        <v>NO</v>
      </c>
      <c r="T106" s="7" t="str">
        <f t="shared" si="101"/>
        <v>NO</v>
      </c>
      <c r="U106" s="5" t="str">
        <f t="shared" si="102"/>
        <v>NO</v>
      </c>
      <c r="V106" s="7" t="str">
        <f t="shared" si="103"/>
        <v>NO</v>
      </c>
      <c r="W106" s="5" t="str">
        <f t="shared" si="71"/>
        <v>NO</v>
      </c>
      <c r="X106" s="7" t="str">
        <f t="shared" si="72"/>
        <v>NO</v>
      </c>
      <c r="Y106" s="5" t="str">
        <f t="shared" si="73"/>
        <v>NO</v>
      </c>
      <c r="Z106" s="7" t="str">
        <f t="shared" si="74"/>
        <v>NO</v>
      </c>
      <c r="AA106" s="5" t="str">
        <f t="shared" si="75"/>
        <v>NO</v>
      </c>
      <c r="AB106" s="7" t="str">
        <f t="shared" si="76"/>
        <v>NO</v>
      </c>
      <c r="AC106" s="5" t="str">
        <f t="shared" si="77"/>
        <v>NO</v>
      </c>
      <c r="AD106" s="7" t="str">
        <f t="shared" si="78"/>
        <v>NO</v>
      </c>
      <c r="AE106" s="5" t="str">
        <f t="shared" si="79"/>
        <v>NO</v>
      </c>
      <c r="AF106" s="7" t="str">
        <f t="shared" si="80"/>
        <v>NO</v>
      </c>
      <c r="AG106" s="5" t="str">
        <f t="shared" si="81"/>
        <v>NO</v>
      </c>
      <c r="AH106" s="7" t="str">
        <f t="shared" si="82"/>
        <v>NO</v>
      </c>
      <c r="AI106" s="5" t="str">
        <f t="shared" si="83"/>
        <v>NO</v>
      </c>
      <c r="AJ106" s="7" t="str">
        <f t="shared" si="84"/>
        <v>NO</v>
      </c>
    </row>
    <row r="107" spans="2:36" x14ac:dyDescent="0.2">
      <c r="B107" s="2">
        <v>2.680000000000001</v>
      </c>
      <c r="C107" s="2">
        <f t="shared" si="85"/>
        <v>0.215</v>
      </c>
      <c r="D107" s="2">
        <v>0.8931083083152771</v>
      </c>
      <c r="E107">
        <f t="shared" si="86"/>
        <v>6.0762250000000062</v>
      </c>
      <c r="F107">
        <f t="shared" si="87"/>
        <v>3.1929819178118946</v>
      </c>
      <c r="G107">
        <f t="shared" si="88"/>
        <v>2.4650000000000012</v>
      </c>
      <c r="H107">
        <f t="shared" si="89"/>
        <v>1.7868916916847239</v>
      </c>
      <c r="I107" s="5" t="str">
        <f t="shared" si="90"/>
        <v>NO</v>
      </c>
      <c r="J107" s="7" t="str">
        <f t="shared" si="91"/>
        <v>NO</v>
      </c>
      <c r="K107" s="5" t="str">
        <f t="shared" si="92"/>
        <v>NO</v>
      </c>
      <c r="L107" s="7" t="str">
        <f t="shared" si="93"/>
        <v>NO</v>
      </c>
      <c r="M107" s="5" t="str">
        <f t="shared" si="94"/>
        <v>NO</v>
      </c>
      <c r="N107" s="7" t="str">
        <f t="shared" si="95"/>
        <v>NO</v>
      </c>
      <c r="O107" s="5" t="str">
        <f t="shared" si="96"/>
        <v>NO</v>
      </c>
      <c r="P107" s="7" t="str">
        <f t="shared" si="97"/>
        <v>NO</v>
      </c>
      <c r="Q107" s="5" t="str">
        <f t="shared" si="98"/>
        <v>NO</v>
      </c>
      <c r="R107" s="7" t="str">
        <f t="shared" si="99"/>
        <v>NO</v>
      </c>
      <c r="S107" s="5" t="str">
        <f t="shared" si="100"/>
        <v>NO</v>
      </c>
      <c r="T107" s="7" t="str">
        <f t="shared" si="101"/>
        <v>NO</v>
      </c>
      <c r="U107" s="5" t="str">
        <f t="shared" si="102"/>
        <v>NO</v>
      </c>
      <c r="V107" s="7" t="str">
        <f t="shared" si="103"/>
        <v>NO</v>
      </c>
      <c r="W107" s="5" t="str">
        <f t="shared" si="71"/>
        <v>NO</v>
      </c>
      <c r="X107" s="7" t="str">
        <f t="shared" si="72"/>
        <v>NO</v>
      </c>
      <c r="Y107" s="5" t="str">
        <f t="shared" si="73"/>
        <v>NO</v>
      </c>
      <c r="Z107" s="7" t="str">
        <f t="shared" si="74"/>
        <v>NO</v>
      </c>
      <c r="AA107" s="5" t="str">
        <f t="shared" si="75"/>
        <v>NO</v>
      </c>
      <c r="AB107" s="7" t="str">
        <f t="shared" si="76"/>
        <v>NO</v>
      </c>
      <c r="AC107" s="5" t="str">
        <f t="shared" si="77"/>
        <v>NO</v>
      </c>
      <c r="AD107" s="7" t="str">
        <f t="shared" si="78"/>
        <v>NO</v>
      </c>
      <c r="AE107" s="5" t="str">
        <f t="shared" si="79"/>
        <v>NO</v>
      </c>
      <c r="AF107" s="7" t="str">
        <f t="shared" si="80"/>
        <v>NO</v>
      </c>
      <c r="AG107" s="5" t="str">
        <f t="shared" si="81"/>
        <v>NO</v>
      </c>
      <c r="AH107" s="7" t="str">
        <f t="shared" si="82"/>
        <v>NO</v>
      </c>
      <c r="AI107" s="5" t="str">
        <f t="shared" si="83"/>
        <v>NO</v>
      </c>
      <c r="AJ107" s="7" t="str">
        <f t="shared" si="84"/>
        <v>NO</v>
      </c>
    </row>
    <row r="110" spans="2:36" x14ac:dyDescent="0.2">
      <c r="C110">
        <f>CORREL(B2:B107,C2:C107)</f>
        <v>-1.1526500098698518E-16</v>
      </c>
      <c r="D110">
        <f>CORREL(B2:B107,D2:D107)</f>
        <v>0.4582682409411451</v>
      </c>
      <c r="E110" s="2">
        <f>AVERAGE(E2:E107)</f>
        <v>0.20290958350060365</v>
      </c>
      <c r="F110" s="2">
        <f>AVERAGE(F2:F107)</f>
        <v>0.15698916723596154</v>
      </c>
      <c r="I110" s="5">
        <f>COUNTIFS(I2:I107,"YES")</f>
        <v>12</v>
      </c>
      <c r="J110" s="7">
        <f t="shared" ref="J110:AJ110" si="104">COUNTIFS(J2:J107,"YES")</f>
        <v>18</v>
      </c>
      <c r="K110" s="5">
        <f t="shared" si="104"/>
        <v>25</v>
      </c>
      <c r="L110" s="7">
        <f t="shared" si="104"/>
        <v>37</v>
      </c>
      <c r="M110" s="5">
        <f t="shared" si="104"/>
        <v>42</v>
      </c>
      <c r="N110" s="7">
        <f t="shared" si="104"/>
        <v>50</v>
      </c>
      <c r="O110" s="5">
        <f t="shared" si="104"/>
        <v>57</v>
      </c>
      <c r="P110" s="7">
        <f t="shared" si="104"/>
        <v>57</v>
      </c>
      <c r="Q110" s="5">
        <f t="shared" si="104"/>
        <v>83</v>
      </c>
      <c r="R110" s="7">
        <f t="shared" si="104"/>
        <v>68</v>
      </c>
      <c r="S110" s="5">
        <f t="shared" si="104"/>
        <v>87</v>
      </c>
      <c r="T110" s="7">
        <f t="shared" si="104"/>
        <v>77</v>
      </c>
      <c r="U110" s="5">
        <f t="shared" si="104"/>
        <v>88</v>
      </c>
      <c r="V110" s="7">
        <f t="shared" si="104"/>
        <v>80</v>
      </c>
      <c r="W110" s="5">
        <f t="shared" si="104"/>
        <v>90</v>
      </c>
      <c r="X110" s="7">
        <f t="shared" si="104"/>
        <v>85</v>
      </c>
      <c r="Y110" s="5">
        <f t="shared" si="104"/>
        <v>92</v>
      </c>
      <c r="Z110" s="7">
        <f t="shared" si="104"/>
        <v>88</v>
      </c>
      <c r="AA110" s="5">
        <f t="shared" si="104"/>
        <v>93</v>
      </c>
      <c r="AB110" s="7">
        <f t="shared" si="104"/>
        <v>92</v>
      </c>
      <c r="AC110" s="5">
        <f t="shared" si="104"/>
        <v>95</v>
      </c>
      <c r="AD110" s="7">
        <f t="shared" si="104"/>
        <v>97</v>
      </c>
      <c r="AE110" s="5">
        <f t="shared" si="104"/>
        <v>99</v>
      </c>
      <c r="AF110" s="7">
        <f t="shared" si="104"/>
        <v>102</v>
      </c>
      <c r="AG110" s="5">
        <f t="shared" si="104"/>
        <v>99</v>
      </c>
      <c r="AH110" s="7">
        <f t="shared" si="104"/>
        <v>102</v>
      </c>
      <c r="AI110" s="5">
        <f t="shared" si="104"/>
        <v>100</v>
      </c>
      <c r="AJ110" s="7">
        <f t="shared" si="104"/>
        <v>102</v>
      </c>
    </row>
    <row r="111" spans="2:36" x14ac:dyDescent="0.2">
      <c r="I111" s="5">
        <f>COUNT(H2:H107)</f>
        <v>106</v>
      </c>
    </row>
    <row r="112" spans="2:36" x14ac:dyDescent="0.2">
      <c r="I112" s="6">
        <f>I110/$I$111</f>
        <v>0.11320754716981132</v>
      </c>
      <c r="J112" s="8">
        <f t="shared" ref="J112:AJ112" si="105">J110/$I$111</f>
        <v>0.16981132075471697</v>
      </c>
      <c r="K112" s="6">
        <f t="shared" si="105"/>
        <v>0.23584905660377359</v>
      </c>
      <c r="L112" s="8">
        <f t="shared" si="105"/>
        <v>0.34905660377358488</v>
      </c>
      <c r="M112" s="6">
        <f t="shared" si="105"/>
        <v>0.39622641509433965</v>
      </c>
      <c r="N112" s="8">
        <f t="shared" si="105"/>
        <v>0.47169811320754718</v>
      </c>
      <c r="O112" s="6">
        <f t="shared" si="105"/>
        <v>0.53773584905660377</v>
      </c>
      <c r="P112" s="8">
        <f t="shared" si="105"/>
        <v>0.53773584905660377</v>
      </c>
      <c r="Q112" s="6">
        <f t="shared" si="105"/>
        <v>0.78301886792452835</v>
      </c>
      <c r="R112" s="8">
        <f t="shared" si="105"/>
        <v>0.64150943396226412</v>
      </c>
      <c r="S112" s="6">
        <f t="shared" si="105"/>
        <v>0.82075471698113212</v>
      </c>
      <c r="T112" s="8">
        <f t="shared" si="105"/>
        <v>0.72641509433962259</v>
      </c>
      <c r="U112" s="6">
        <f t="shared" si="105"/>
        <v>0.83018867924528306</v>
      </c>
      <c r="V112" s="8">
        <f t="shared" si="105"/>
        <v>0.75471698113207553</v>
      </c>
      <c r="W112" s="6">
        <f t="shared" si="105"/>
        <v>0.84905660377358494</v>
      </c>
      <c r="X112" s="8">
        <f t="shared" si="105"/>
        <v>0.80188679245283023</v>
      </c>
      <c r="Y112" s="6">
        <f t="shared" si="105"/>
        <v>0.86792452830188682</v>
      </c>
      <c r="Z112" s="8">
        <f t="shared" si="105"/>
        <v>0.83018867924528306</v>
      </c>
      <c r="AA112" s="6">
        <f t="shared" si="105"/>
        <v>0.87735849056603776</v>
      </c>
      <c r="AB112" s="8">
        <f t="shared" si="105"/>
        <v>0.86792452830188682</v>
      </c>
      <c r="AC112" s="6">
        <f t="shared" si="105"/>
        <v>0.89622641509433965</v>
      </c>
      <c r="AD112" s="8">
        <f t="shared" si="105"/>
        <v>0.91509433962264153</v>
      </c>
      <c r="AE112" s="6">
        <f t="shared" si="105"/>
        <v>0.93396226415094341</v>
      </c>
      <c r="AF112" s="8">
        <f t="shared" si="105"/>
        <v>0.96226415094339623</v>
      </c>
      <c r="AG112" s="6">
        <f t="shared" si="105"/>
        <v>0.93396226415094341</v>
      </c>
      <c r="AH112" s="8">
        <f t="shared" si="105"/>
        <v>0.96226415094339623</v>
      </c>
      <c r="AI112" s="6">
        <f t="shared" si="105"/>
        <v>0.94339622641509435</v>
      </c>
      <c r="AJ112" s="8">
        <f t="shared" si="105"/>
        <v>0.96226415094339623</v>
      </c>
    </row>
  </sheetData>
  <autoFilter ref="B1:V1" xr:uid="{FD3D6979-4160-AE40-AFB8-FCE0A1E0C59B}">
    <sortState xmlns:xlrd2="http://schemas.microsoft.com/office/spreadsheetml/2017/richdata2" ref="B2:V107">
      <sortCondition ref="B1:B107"/>
    </sortState>
  </autoFilter>
  <conditionalFormatting sqref="B2:D10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{F84276A8-A64F-9C4B-AC08-E72554D03D4B}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276A8-A64F-9C4B-AC08-E72554D03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B2:D107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B956-4E29-1547-9D4A-792F2827F892}">
  <dimension ref="A1:AP114"/>
  <sheetViews>
    <sheetView workbookViewId="0">
      <selection activeCell="D2" sqref="D2:D107"/>
    </sheetView>
  </sheetViews>
  <sheetFormatPr baseColWidth="10" defaultRowHeight="15" x14ac:dyDescent="0.2"/>
  <cols>
    <col min="2" max="2" width="15.83203125" customWidth="1"/>
    <col min="3" max="3" width="12.33203125" bestFit="1" customWidth="1"/>
    <col min="4" max="4" width="15.83203125" customWidth="1"/>
    <col min="6" max="6" width="12.33203125" customWidth="1"/>
    <col min="9" max="9" width="10.83203125" style="5"/>
    <col min="10" max="10" width="10.83203125" style="7"/>
    <col min="11" max="11" width="10.83203125" style="5"/>
    <col min="12" max="12" width="10.83203125" style="7"/>
    <col min="13" max="13" width="10.83203125" style="5"/>
    <col min="14" max="14" width="10.83203125" style="7"/>
    <col min="15" max="15" width="10.83203125" style="5"/>
    <col min="16" max="16" width="10.83203125" style="7"/>
    <col min="17" max="17" width="10.83203125" style="5"/>
    <col min="18" max="18" width="10.83203125" style="7"/>
    <col min="19" max="19" width="10.83203125" style="5"/>
    <col min="20" max="20" width="10.83203125" style="7"/>
    <col min="21" max="21" width="10.83203125" style="5"/>
    <col min="22" max="22" width="10.83203125" style="7"/>
    <col min="23" max="23" width="10.83203125" style="5"/>
    <col min="24" max="24" width="10.83203125" style="7"/>
    <col min="25" max="25" width="10.83203125" style="5"/>
    <col min="26" max="26" width="10.83203125" style="7"/>
    <col min="27" max="27" width="10.83203125" style="5"/>
    <col min="28" max="28" width="10.83203125" style="7"/>
    <col min="29" max="29" width="10.83203125" style="5"/>
    <col min="30" max="30" width="10.83203125" style="7"/>
    <col min="31" max="31" width="10.83203125" style="5"/>
    <col min="32" max="32" width="10.83203125" style="7"/>
    <col min="33" max="33" width="10.83203125" style="5"/>
    <col min="34" max="34" width="10.83203125" style="7"/>
    <col min="35" max="35" width="10.83203125" style="5"/>
    <col min="36" max="36" width="10.83203125" style="7"/>
  </cols>
  <sheetData>
    <row r="1" spans="2:42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s="5" t="s">
        <v>115</v>
      </c>
      <c r="J1" s="7" t="s">
        <v>116</v>
      </c>
      <c r="K1" s="5" t="s">
        <v>117</v>
      </c>
      <c r="L1" s="7" t="s">
        <v>118</v>
      </c>
      <c r="M1" s="5" t="s">
        <v>119</v>
      </c>
      <c r="N1" s="7" t="s">
        <v>120</v>
      </c>
      <c r="O1" s="5" t="s">
        <v>121</v>
      </c>
      <c r="P1" s="7" t="s">
        <v>122</v>
      </c>
      <c r="Q1" s="5" t="s">
        <v>123</v>
      </c>
      <c r="R1" s="7" t="s">
        <v>124</v>
      </c>
      <c r="S1" s="5" t="s">
        <v>125</v>
      </c>
      <c r="T1" s="7" t="s">
        <v>126</v>
      </c>
      <c r="U1" s="5" t="s">
        <v>127</v>
      </c>
      <c r="V1" s="7" t="s">
        <v>128</v>
      </c>
      <c r="W1" s="5" t="s">
        <v>142</v>
      </c>
      <c r="X1" s="7" t="s">
        <v>141</v>
      </c>
      <c r="Y1" s="5" t="s">
        <v>140</v>
      </c>
      <c r="Z1" s="7" t="s">
        <v>139</v>
      </c>
      <c r="AA1" s="5" t="s">
        <v>138</v>
      </c>
      <c r="AB1" s="7" t="s">
        <v>137</v>
      </c>
      <c r="AC1" s="5" t="s">
        <v>136</v>
      </c>
      <c r="AD1" s="7" t="s">
        <v>135</v>
      </c>
      <c r="AE1" s="5" t="s">
        <v>134</v>
      </c>
      <c r="AF1" s="7" t="s">
        <v>133</v>
      </c>
      <c r="AG1" s="5" t="s">
        <v>132</v>
      </c>
      <c r="AH1" s="7" t="s">
        <v>131</v>
      </c>
      <c r="AI1" s="5" t="s">
        <v>129</v>
      </c>
      <c r="AJ1" s="7" t="s">
        <v>130</v>
      </c>
      <c r="AK1" s="5" t="s">
        <v>144</v>
      </c>
      <c r="AL1" t="s">
        <v>114</v>
      </c>
      <c r="AM1" t="s">
        <v>143</v>
      </c>
    </row>
    <row r="2" spans="2:42" x14ac:dyDescent="0.2">
      <c r="B2" s="2">
        <v>0.4</v>
      </c>
      <c r="C2" s="2">
        <f t="shared" ref="C2:C33" si="0">21.5%</f>
        <v>0.215</v>
      </c>
      <c r="D2" s="2">
        <v>0.45717832446098328</v>
      </c>
      <c r="E2">
        <f t="shared" ref="E2:E33" si="1">(B2-C2)^2</f>
        <v>3.4225000000000012E-2</v>
      </c>
      <c r="F2">
        <f t="shared" ref="F2:F33" si="2">(B2-D2)^2</f>
        <v>3.2693607881654758E-3</v>
      </c>
      <c r="G2">
        <f t="shared" ref="G2:G33" si="3">ABS(B2-C2)</f>
        <v>0.18500000000000003</v>
      </c>
      <c r="H2">
        <f t="shared" ref="H2:H33" si="4">ABS(B2-D2)</f>
        <v>5.7178324460983254E-2</v>
      </c>
      <c r="I2" s="5" t="str">
        <f t="shared" ref="I2:I33" si="5">IF(G2&lt;0.05,"YES","NO")</f>
        <v>NO</v>
      </c>
      <c r="J2" s="7" t="str">
        <f t="shared" ref="J2:J33" si="6">IF(H2&lt;0.05,"YES","NO")</f>
        <v>NO</v>
      </c>
      <c r="K2" s="5" t="str">
        <f t="shared" ref="K2:K33" si="7">IF(G2&lt;0.1,"YES","NO")</f>
        <v>NO</v>
      </c>
      <c r="L2" s="7" t="str">
        <f t="shared" ref="L2:L33" si="8">IF(H2&lt;0.1,"YES","NO")</f>
        <v>YES</v>
      </c>
      <c r="M2" s="5" t="str">
        <f t="shared" ref="M2:M33" si="9">IF(G2&lt;0.15,"YES","NO")</f>
        <v>NO</v>
      </c>
      <c r="N2" s="7" t="str">
        <f t="shared" ref="N2:N33" si="10">IF(H2&lt;0.15,"YES","NO")</f>
        <v>YES</v>
      </c>
      <c r="O2" s="5" t="str">
        <f t="shared" ref="O2:O33" si="11">IF(G2&lt;0.2,"YES","NO")</f>
        <v>YES</v>
      </c>
      <c r="P2" s="7" t="str">
        <f t="shared" ref="P2:P33" si="12">IF(H2&lt;0.2,"YES","NO")</f>
        <v>YES</v>
      </c>
      <c r="Q2" s="5" t="str">
        <f t="shared" ref="Q2:Q33" si="13">IF(G2&lt;0.25,"YES","NO")</f>
        <v>YES</v>
      </c>
      <c r="R2" s="7" t="str">
        <f t="shared" ref="R2:R33" si="14">IF(H2&lt;0.25,"YES","NO")</f>
        <v>YES</v>
      </c>
      <c r="S2" s="5" t="str">
        <f t="shared" ref="S2:S33" si="15">IF(G2&lt;0.3,"YES","NO")</f>
        <v>YES</v>
      </c>
      <c r="T2" s="7" t="str">
        <f t="shared" ref="T2:T33" si="16">IF(H2&lt;0.3,"YES","NO")</f>
        <v>YES</v>
      </c>
      <c r="U2" s="5" t="str">
        <f t="shared" ref="U2:U33" si="17">IF(G2&lt;0.35,"YES","NO")</f>
        <v>YES</v>
      </c>
      <c r="V2" s="7" t="str">
        <f t="shared" ref="V2:V33" si="18">IF(H2&lt;0.35,"YES","NO")</f>
        <v>YES</v>
      </c>
      <c r="W2" s="5" t="str">
        <f t="shared" ref="W2:W33" si="19">IF(G2&lt;0.4,"YES","NO")</f>
        <v>YES</v>
      </c>
      <c r="X2" s="7" t="str">
        <f t="shared" ref="X2:X33" si="20">IF(H2&lt;0.4,"YES","NO")</f>
        <v>YES</v>
      </c>
      <c r="Y2" s="5" t="str">
        <f t="shared" ref="Y2:Y33" si="21">IF(G2&lt;0.5,"YES","NO")</f>
        <v>YES</v>
      </c>
      <c r="Z2" s="7" t="str">
        <f t="shared" ref="Z2:Z33" si="22">IF(H2&lt;0.5,"YES","NO")</f>
        <v>YES</v>
      </c>
      <c r="AA2" s="5" t="str">
        <f t="shared" ref="AA2:AA33" si="23">IF(G2&lt;0.6,"YES","NO")</f>
        <v>YES</v>
      </c>
      <c r="AB2" s="7" t="str">
        <f t="shared" ref="AB2:AB33" si="24">IF(H2&lt;0.6,"YES","NO")</f>
        <v>YES</v>
      </c>
      <c r="AC2" s="5" t="str">
        <f t="shared" ref="AC2:AC33" si="25">IF(G2&lt;0.7,"YES","NO")</f>
        <v>YES</v>
      </c>
      <c r="AD2" s="7" t="str">
        <f t="shared" ref="AD2:AD33" si="26">IF(H2&lt;0.7,"YES","NO")</f>
        <v>YES</v>
      </c>
      <c r="AE2" s="5" t="str">
        <f t="shared" ref="AE2:AE33" si="27">IF(G2&lt;0.8,"YES","NO")</f>
        <v>YES</v>
      </c>
      <c r="AF2" s="7" t="str">
        <f t="shared" ref="AF2:AF33" si="28">IF(H2&lt;0.8,"YES","NO")</f>
        <v>YES</v>
      </c>
      <c r="AG2" s="5" t="str">
        <f t="shared" ref="AG2:AG33" si="29">IF(G2&lt;0.9,"YES","NO")</f>
        <v>YES</v>
      </c>
      <c r="AH2" s="7" t="str">
        <f t="shared" ref="AH2:AH33" si="30">IF(H2&lt;0.9,"YES","NO")</f>
        <v>YES</v>
      </c>
      <c r="AI2" s="5" t="str">
        <f t="shared" ref="AI2:AI33" si="31">IF(G2&lt;1,"YES","NO")</f>
        <v>YES</v>
      </c>
      <c r="AJ2" s="7" t="str">
        <f t="shared" ref="AJ2:AJ33" si="32">IF(H2&lt;1,"YES","NO")</f>
        <v>YES</v>
      </c>
      <c r="AK2" s="4">
        <v>0.05</v>
      </c>
      <c r="AL2" s="4">
        <f>I112</f>
        <v>0.11320754716981132</v>
      </c>
      <c r="AM2" s="4">
        <f>J112</f>
        <v>0.25471698113207547</v>
      </c>
      <c r="AO2" s="11" t="str">
        <f>IF(F2&gt;0.4,"YES","NO")</f>
        <v>NO</v>
      </c>
      <c r="AP2" s="11" t="str">
        <f>IF(H2&gt;0.4,"YES","NO")</f>
        <v>NO</v>
      </c>
    </row>
    <row r="3" spans="2:42" x14ac:dyDescent="0.2">
      <c r="B3" s="2">
        <v>0.32352941176470579</v>
      </c>
      <c r="C3" s="2">
        <f t="shared" si="0"/>
        <v>0.215</v>
      </c>
      <c r="D3" s="2">
        <v>0.22782966494560239</v>
      </c>
      <c r="E3">
        <f t="shared" si="1"/>
        <v>1.177863321799306E-2</v>
      </c>
      <c r="F3">
        <f t="shared" si="2"/>
        <v>9.1584415412404915E-3</v>
      </c>
      <c r="G3">
        <f t="shared" si="3"/>
        <v>0.10852941176470579</v>
      </c>
      <c r="H3">
        <f t="shared" si="4"/>
        <v>9.5699746819103398E-2</v>
      </c>
      <c r="I3" s="5" t="str">
        <f t="shared" si="5"/>
        <v>NO</v>
      </c>
      <c r="J3" s="7" t="str">
        <f t="shared" si="6"/>
        <v>NO</v>
      </c>
      <c r="K3" s="5" t="str">
        <f t="shared" si="7"/>
        <v>NO</v>
      </c>
      <c r="L3" s="7" t="str">
        <f t="shared" si="8"/>
        <v>YES</v>
      </c>
      <c r="M3" s="5" t="str">
        <f t="shared" si="9"/>
        <v>YES</v>
      </c>
      <c r="N3" s="7" t="str">
        <f t="shared" si="10"/>
        <v>YES</v>
      </c>
      <c r="O3" s="5" t="str">
        <f t="shared" si="11"/>
        <v>YES</v>
      </c>
      <c r="P3" s="7" t="str">
        <f t="shared" si="12"/>
        <v>YES</v>
      </c>
      <c r="Q3" s="5" t="str">
        <f t="shared" si="13"/>
        <v>YES</v>
      </c>
      <c r="R3" s="7" t="str">
        <f t="shared" si="14"/>
        <v>YES</v>
      </c>
      <c r="S3" s="5" t="str">
        <f t="shared" si="15"/>
        <v>YES</v>
      </c>
      <c r="T3" s="7" t="str">
        <f t="shared" si="16"/>
        <v>YES</v>
      </c>
      <c r="U3" s="5" t="str">
        <f t="shared" si="17"/>
        <v>YES</v>
      </c>
      <c r="V3" s="7" t="str">
        <f t="shared" si="18"/>
        <v>YES</v>
      </c>
      <c r="W3" s="5" t="str">
        <f t="shared" si="19"/>
        <v>YES</v>
      </c>
      <c r="X3" s="7" t="str">
        <f t="shared" si="20"/>
        <v>YES</v>
      </c>
      <c r="Y3" s="5" t="str">
        <f t="shared" si="21"/>
        <v>YES</v>
      </c>
      <c r="Z3" s="7" t="str">
        <f t="shared" si="22"/>
        <v>YES</v>
      </c>
      <c r="AA3" s="5" t="str">
        <f t="shared" si="23"/>
        <v>YES</v>
      </c>
      <c r="AB3" s="7" t="str">
        <f t="shared" si="24"/>
        <v>YES</v>
      </c>
      <c r="AC3" s="5" t="str">
        <f t="shared" si="25"/>
        <v>YES</v>
      </c>
      <c r="AD3" s="7" t="str">
        <f t="shared" si="26"/>
        <v>YES</v>
      </c>
      <c r="AE3" s="5" t="str">
        <f t="shared" si="27"/>
        <v>YES</v>
      </c>
      <c r="AF3" s="7" t="str">
        <f t="shared" si="28"/>
        <v>YES</v>
      </c>
      <c r="AG3" s="5" t="str">
        <f t="shared" si="29"/>
        <v>YES</v>
      </c>
      <c r="AH3" s="7" t="str">
        <f t="shared" si="30"/>
        <v>YES</v>
      </c>
      <c r="AI3" s="5" t="str">
        <f t="shared" si="31"/>
        <v>YES</v>
      </c>
      <c r="AJ3" s="7" t="str">
        <f t="shared" si="32"/>
        <v>YES</v>
      </c>
      <c r="AK3" s="4">
        <v>0.1</v>
      </c>
      <c r="AL3" s="4">
        <f>K112</f>
        <v>0.23584905660377359</v>
      </c>
      <c r="AM3" s="4">
        <f>L112</f>
        <v>0.43396226415094341</v>
      </c>
      <c r="AO3" s="11" t="str">
        <f t="shared" ref="AO3:AO66" si="33">IF(F3&gt;0.4,"YES","NO")</f>
        <v>NO</v>
      </c>
      <c r="AP3" s="11" t="str">
        <f t="shared" ref="AP3:AP66" si="34">IF(H3&gt;0.4,"YES","NO")</f>
        <v>NO</v>
      </c>
    </row>
    <row r="4" spans="2:42" x14ac:dyDescent="0.2">
      <c r="B4" s="2">
        <v>4.0869565217391379E-2</v>
      </c>
      <c r="C4" s="2">
        <f t="shared" si="0"/>
        <v>0.215</v>
      </c>
      <c r="D4" s="2">
        <v>3.4135580062866211E-4</v>
      </c>
      <c r="E4">
        <f t="shared" si="1"/>
        <v>3.0321408317580314E-2</v>
      </c>
      <c r="F4">
        <f t="shared" si="2"/>
        <v>1.6425357585289741E-3</v>
      </c>
      <c r="G4">
        <f t="shared" si="3"/>
        <v>0.17413043478260862</v>
      </c>
      <c r="H4">
        <f t="shared" si="4"/>
        <v>4.0528209416762717E-2</v>
      </c>
      <c r="I4" s="5" t="str">
        <f t="shared" si="5"/>
        <v>NO</v>
      </c>
      <c r="J4" s="7" t="str">
        <f t="shared" si="6"/>
        <v>YES</v>
      </c>
      <c r="K4" s="5" t="str">
        <f t="shared" si="7"/>
        <v>NO</v>
      </c>
      <c r="L4" s="7" t="str">
        <f t="shared" si="8"/>
        <v>YES</v>
      </c>
      <c r="M4" s="5" t="str">
        <f t="shared" si="9"/>
        <v>NO</v>
      </c>
      <c r="N4" s="7" t="str">
        <f t="shared" si="10"/>
        <v>YES</v>
      </c>
      <c r="O4" s="5" t="str">
        <f t="shared" si="11"/>
        <v>YES</v>
      </c>
      <c r="P4" s="7" t="str">
        <f t="shared" si="12"/>
        <v>YES</v>
      </c>
      <c r="Q4" s="5" t="str">
        <f t="shared" si="13"/>
        <v>YES</v>
      </c>
      <c r="R4" s="7" t="str">
        <f t="shared" si="14"/>
        <v>YES</v>
      </c>
      <c r="S4" s="5" t="str">
        <f t="shared" si="15"/>
        <v>YES</v>
      </c>
      <c r="T4" s="7" t="str">
        <f t="shared" si="16"/>
        <v>YES</v>
      </c>
      <c r="U4" s="5" t="str">
        <f t="shared" si="17"/>
        <v>YES</v>
      </c>
      <c r="V4" s="7" t="str">
        <f t="shared" si="18"/>
        <v>YES</v>
      </c>
      <c r="W4" s="5" t="str">
        <f t="shared" si="19"/>
        <v>YES</v>
      </c>
      <c r="X4" s="7" t="str">
        <f t="shared" si="20"/>
        <v>YES</v>
      </c>
      <c r="Y4" s="5" t="str">
        <f t="shared" si="21"/>
        <v>YES</v>
      </c>
      <c r="Z4" s="7" t="str">
        <f t="shared" si="22"/>
        <v>YES</v>
      </c>
      <c r="AA4" s="5" t="str">
        <f t="shared" si="23"/>
        <v>YES</v>
      </c>
      <c r="AB4" s="7" t="str">
        <f t="shared" si="24"/>
        <v>YES</v>
      </c>
      <c r="AC4" s="5" t="str">
        <f t="shared" si="25"/>
        <v>YES</v>
      </c>
      <c r="AD4" s="7" t="str">
        <f t="shared" si="26"/>
        <v>YES</v>
      </c>
      <c r="AE4" s="5" t="str">
        <f t="shared" si="27"/>
        <v>YES</v>
      </c>
      <c r="AF4" s="7" t="str">
        <f t="shared" si="28"/>
        <v>YES</v>
      </c>
      <c r="AG4" s="5" t="str">
        <f t="shared" si="29"/>
        <v>YES</v>
      </c>
      <c r="AH4" s="7" t="str">
        <f t="shared" si="30"/>
        <v>YES</v>
      </c>
      <c r="AI4" s="5" t="str">
        <f t="shared" si="31"/>
        <v>YES</v>
      </c>
      <c r="AJ4" s="7" t="str">
        <f t="shared" si="32"/>
        <v>YES</v>
      </c>
      <c r="AK4" s="4">
        <v>0.15</v>
      </c>
      <c r="AL4" s="4">
        <f>M112</f>
        <v>0.40566037735849059</v>
      </c>
      <c r="AM4" s="4">
        <f>N112</f>
        <v>0.52830188679245282</v>
      </c>
      <c r="AO4" s="11" t="str">
        <f t="shared" si="33"/>
        <v>NO</v>
      </c>
      <c r="AP4" s="11" t="str">
        <f t="shared" si="34"/>
        <v>NO</v>
      </c>
    </row>
    <row r="5" spans="2:42" x14ac:dyDescent="0.2">
      <c r="B5" s="2">
        <v>4.3999999999999997E-2</v>
      </c>
      <c r="C5" s="2">
        <f t="shared" si="0"/>
        <v>0.215</v>
      </c>
      <c r="D5" s="2">
        <v>1.3946294784545901E-3</v>
      </c>
      <c r="E5">
        <f t="shared" si="1"/>
        <v>2.9240999999999996E-2</v>
      </c>
      <c r="F5">
        <f t="shared" si="2"/>
        <v>1.8152175972781703E-3</v>
      </c>
      <c r="G5">
        <f t="shared" si="3"/>
        <v>0.17099999999999999</v>
      </c>
      <c r="H5">
        <f t="shared" si="4"/>
        <v>4.2605370521545408E-2</v>
      </c>
      <c r="I5" s="5" t="str">
        <f t="shared" si="5"/>
        <v>NO</v>
      </c>
      <c r="J5" s="7" t="str">
        <f t="shared" si="6"/>
        <v>YES</v>
      </c>
      <c r="K5" s="5" t="str">
        <f t="shared" si="7"/>
        <v>NO</v>
      </c>
      <c r="L5" s="7" t="str">
        <f t="shared" si="8"/>
        <v>YES</v>
      </c>
      <c r="M5" s="5" t="str">
        <f t="shared" si="9"/>
        <v>NO</v>
      </c>
      <c r="N5" s="7" t="str">
        <f t="shared" si="10"/>
        <v>YES</v>
      </c>
      <c r="O5" s="5" t="str">
        <f t="shared" si="11"/>
        <v>YES</v>
      </c>
      <c r="P5" s="7" t="str">
        <f t="shared" si="12"/>
        <v>YES</v>
      </c>
      <c r="Q5" s="5" t="str">
        <f t="shared" si="13"/>
        <v>YES</v>
      </c>
      <c r="R5" s="7" t="str">
        <f t="shared" si="14"/>
        <v>YES</v>
      </c>
      <c r="S5" s="5" t="str">
        <f t="shared" si="15"/>
        <v>YES</v>
      </c>
      <c r="T5" s="7" t="str">
        <f t="shared" si="16"/>
        <v>YES</v>
      </c>
      <c r="U5" s="5" t="str">
        <f t="shared" si="17"/>
        <v>YES</v>
      </c>
      <c r="V5" s="7" t="str">
        <f t="shared" si="18"/>
        <v>YES</v>
      </c>
      <c r="W5" s="5" t="str">
        <f t="shared" si="19"/>
        <v>YES</v>
      </c>
      <c r="X5" s="7" t="str">
        <f t="shared" si="20"/>
        <v>YES</v>
      </c>
      <c r="Y5" s="5" t="str">
        <f t="shared" si="21"/>
        <v>YES</v>
      </c>
      <c r="Z5" s="7" t="str">
        <f t="shared" si="22"/>
        <v>YES</v>
      </c>
      <c r="AA5" s="5" t="str">
        <f t="shared" si="23"/>
        <v>YES</v>
      </c>
      <c r="AB5" s="7" t="str">
        <f t="shared" si="24"/>
        <v>YES</v>
      </c>
      <c r="AC5" s="5" t="str">
        <f t="shared" si="25"/>
        <v>YES</v>
      </c>
      <c r="AD5" s="7" t="str">
        <f t="shared" si="26"/>
        <v>YES</v>
      </c>
      <c r="AE5" s="5" t="str">
        <f t="shared" si="27"/>
        <v>YES</v>
      </c>
      <c r="AF5" s="7" t="str">
        <f t="shared" si="28"/>
        <v>YES</v>
      </c>
      <c r="AG5" s="5" t="str">
        <f t="shared" si="29"/>
        <v>YES</v>
      </c>
      <c r="AH5" s="7" t="str">
        <f t="shared" si="30"/>
        <v>YES</v>
      </c>
      <c r="AI5" s="5" t="str">
        <f t="shared" si="31"/>
        <v>YES</v>
      </c>
      <c r="AJ5" s="7" t="str">
        <f t="shared" si="32"/>
        <v>YES</v>
      </c>
      <c r="AK5" s="4">
        <v>0.2</v>
      </c>
      <c r="AL5" s="4">
        <f>O112</f>
        <v>0.54716981132075471</v>
      </c>
      <c r="AM5" s="4">
        <f>P112</f>
        <v>0.58490566037735847</v>
      </c>
      <c r="AO5" s="11" t="str">
        <f t="shared" si="33"/>
        <v>NO</v>
      </c>
      <c r="AP5" s="11" t="str">
        <f t="shared" si="34"/>
        <v>NO</v>
      </c>
    </row>
    <row r="6" spans="2:42" s="25" customFormat="1" x14ac:dyDescent="0.2">
      <c r="B6" s="24">
        <v>2.680000000000001</v>
      </c>
      <c r="C6" s="24">
        <f t="shared" si="0"/>
        <v>0.215</v>
      </c>
      <c r="D6" s="24">
        <v>0.96786212921142578</v>
      </c>
      <c r="E6" s="25">
        <f t="shared" si="1"/>
        <v>6.0762250000000062</v>
      </c>
      <c r="F6" s="25">
        <f t="shared" si="2"/>
        <v>2.9314160885884362</v>
      </c>
      <c r="G6" s="25">
        <f t="shared" si="3"/>
        <v>2.4650000000000012</v>
      </c>
      <c r="H6" s="25">
        <f t="shared" si="4"/>
        <v>1.7121378707885753</v>
      </c>
      <c r="I6" s="26" t="str">
        <f t="shared" si="5"/>
        <v>NO</v>
      </c>
      <c r="J6" s="27" t="str">
        <f t="shared" si="6"/>
        <v>NO</v>
      </c>
      <c r="K6" s="26" t="str">
        <f t="shared" si="7"/>
        <v>NO</v>
      </c>
      <c r="L6" s="27" t="str">
        <f t="shared" si="8"/>
        <v>NO</v>
      </c>
      <c r="M6" s="26" t="str">
        <f t="shared" si="9"/>
        <v>NO</v>
      </c>
      <c r="N6" s="27" t="str">
        <f t="shared" si="10"/>
        <v>NO</v>
      </c>
      <c r="O6" s="26" t="str">
        <f t="shared" si="11"/>
        <v>NO</v>
      </c>
      <c r="P6" s="27" t="str">
        <f t="shared" si="12"/>
        <v>NO</v>
      </c>
      <c r="Q6" s="26" t="str">
        <f t="shared" si="13"/>
        <v>NO</v>
      </c>
      <c r="R6" s="27" t="str">
        <f t="shared" si="14"/>
        <v>NO</v>
      </c>
      <c r="S6" s="26" t="str">
        <f t="shared" si="15"/>
        <v>NO</v>
      </c>
      <c r="T6" s="27" t="str">
        <f t="shared" si="16"/>
        <v>NO</v>
      </c>
      <c r="U6" s="26" t="str">
        <f t="shared" si="17"/>
        <v>NO</v>
      </c>
      <c r="V6" s="27" t="str">
        <f t="shared" si="18"/>
        <v>NO</v>
      </c>
      <c r="W6" s="26" t="str">
        <f t="shared" si="19"/>
        <v>NO</v>
      </c>
      <c r="X6" s="27" t="str">
        <f t="shared" si="20"/>
        <v>NO</v>
      </c>
      <c r="Y6" s="26" t="str">
        <f t="shared" si="21"/>
        <v>NO</v>
      </c>
      <c r="Z6" s="27" t="str">
        <f t="shared" si="22"/>
        <v>NO</v>
      </c>
      <c r="AA6" s="26" t="str">
        <f t="shared" si="23"/>
        <v>NO</v>
      </c>
      <c r="AB6" s="27" t="str">
        <f t="shared" si="24"/>
        <v>NO</v>
      </c>
      <c r="AC6" s="26" t="str">
        <f t="shared" si="25"/>
        <v>NO</v>
      </c>
      <c r="AD6" s="27" t="str">
        <f t="shared" si="26"/>
        <v>NO</v>
      </c>
      <c r="AE6" s="26" t="str">
        <f t="shared" si="27"/>
        <v>NO</v>
      </c>
      <c r="AF6" s="27" t="str">
        <f t="shared" si="28"/>
        <v>NO</v>
      </c>
      <c r="AG6" s="26" t="str">
        <f t="shared" si="29"/>
        <v>NO</v>
      </c>
      <c r="AH6" s="27" t="str">
        <f t="shared" si="30"/>
        <v>NO</v>
      </c>
      <c r="AI6" s="26" t="str">
        <f t="shared" si="31"/>
        <v>NO</v>
      </c>
      <c r="AJ6" s="27" t="str">
        <f t="shared" si="32"/>
        <v>NO</v>
      </c>
      <c r="AK6" s="28">
        <v>0.25</v>
      </c>
      <c r="AL6" s="28">
        <f>Q112</f>
        <v>0.79245283018867929</v>
      </c>
      <c r="AM6" s="28">
        <f>R112</f>
        <v>0.65094339622641506</v>
      </c>
      <c r="AO6" s="29" t="str">
        <f t="shared" si="33"/>
        <v>YES</v>
      </c>
      <c r="AP6" s="29" t="str">
        <f t="shared" si="34"/>
        <v>YES</v>
      </c>
    </row>
    <row r="7" spans="2:42" x14ac:dyDescent="0.2">
      <c r="B7" s="2">
        <v>0</v>
      </c>
      <c r="C7" s="2">
        <f t="shared" si="0"/>
        <v>0.215</v>
      </c>
      <c r="D7" s="2">
        <v>1.493164896965027E-2</v>
      </c>
      <c r="E7">
        <f t="shared" si="1"/>
        <v>4.6224999999999995E-2</v>
      </c>
      <c r="F7">
        <f t="shared" si="2"/>
        <v>2.2295414095285798E-4</v>
      </c>
      <c r="G7">
        <f t="shared" si="3"/>
        <v>0.215</v>
      </c>
      <c r="H7">
        <f t="shared" si="4"/>
        <v>1.493164896965027E-2</v>
      </c>
      <c r="I7" s="5" t="str">
        <f t="shared" si="5"/>
        <v>NO</v>
      </c>
      <c r="J7" s="7" t="str">
        <f t="shared" si="6"/>
        <v>YES</v>
      </c>
      <c r="K7" s="5" t="str">
        <f t="shared" si="7"/>
        <v>NO</v>
      </c>
      <c r="L7" s="7" t="str">
        <f t="shared" si="8"/>
        <v>YES</v>
      </c>
      <c r="M7" s="5" t="str">
        <f t="shared" si="9"/>
        <v>NO</v>
      </c>
      <c r="N7" s="7" t="str">
        <f t="shared" si="10"/>
        <v>YES</v>
      </c>
      <c r="O7" s="5" t="str">
        <f t="shared" si="11"/>
        <v>NO</v>
      </c>
      <c r="P7" s="7" t="str">
        <f t="shared" si="12"/>
        <v>YES</v>
      </c>
      <c r="Q7" s="5" t="str">
        <f t="shared" si="13"/>
        <v>YES</v>
      </c>
      <c r="R7" s="7" t="str">
        <f t="shared" si="14"/>
        <v>YES</v>
      </c>
      <c r="S7" s="5" t="str">
        <f t="shared" si="15"/>
        <v>YES</v>
      </c>
      <c r="T7" s="7" t="str">
        <f t="shared" si="16"/>
        <v>YES</v>
      </c>
      <c r="U7" s="5" t="str">
        <f t="shared" si="17"/>
        <v>YES</v>
      </c>
      <c r="V7" s="7" t="str">
        <f t="shared" si="18"/>
        <v>YES</v>
      </c>
      <c r="W7" s="5" t="str">
        <f t="shared" si="19"/>
        <v>YES</v>
      </c>
      <c r="X7" s="7" t="str">
        <f t="shared" si="20"/>
        <v>YES</v>
      </c>
      <c r="Y7" s="5" t="str">
        <f t="shared" si="21"/>
        <v>YES</v>
      </c>
      <c r="Z7" s="7" t="str">
        <f t="shared" si="22"/>
        <v>YES</v>
      </c>
      <c r="AA7" s="5" t="str">
        <f t="shared" si="23"/>
        <v>YES</v>
      </c>
      <c r="AB7" s="7" t="str">
        <f t="shared" si="24"/>
        <v>YES</v>
      </c>
      <c r="AC7" s="5" t="str">
        <f t="shared" si="25"/>
        <v>YES</v>
      </c>
      <c r="AD7" s="7" t="str">
        <f t="shared" si="26"/>
        <v>YES</v>
      </c>
      <c r="AE7" s="5" t="str">
        <f t="shared" si="27"/>
        <v>YES</v>
      </c>
      <c r="AF7" s="7" t="str">
        <f t="shared" si="28"/>
        <v>YES</v>
      </c>
      <c r="AG7" s="5" t="str">
        <f t="shared" si="29"/>
        <v>YES</v>
      </c>
      <c r="AH7" s="7" t="str">
        <f t="shared" si="30"/>
        <v>YES</v>
      </c>
      <c r="AI7" s="5" t="str">
        <f t="shared" si="31"/>
        <v>YES</v>
      </c>
      <c r="AJ7" s="7" t="str">
        <f t="shared" si="32"/>
        <v>YES</v>
      </c>
      <c r="AK7" s="4">
        <v>0.3</v>
      </c>
      <c r="AL7" s="4">
        <f>S112</f>
        <v>0.82075471698113212</v>
      </c>
      <c r="AM7" s="4">
        <f>T112</f>
        <v>0.75471698113207553</v>
      </c>
      <c r="AO7" s="11" t="str">
        <f t="shared" si="33"/>
        <v>NO</v>
      </c>
      <c r="AP7" s="11" t="str">
        <f t="shared" si="34"/>
        <v>NO</v>
      </c>
    </row>
    <row r="8" spans="2:42" s="25" customFormat="1" x14ac:dyDescent="0.2">
      <c r="B8" s="24">
        <v>1.8</v>
      </c>
      <c r="C8" s="24">
        <f t="shared" si="0"/>
        <v>0.215</v>
      </c>
      <c r="D8" s="24">
        <v>0.44278925657272339</v>
      </c>
      <c r="E8" s="25">
        <f t="shared" si="1"/>
        <v>2.5122249999999999</v>
      </c>
      <c r="F8" s="25">
        <f t="shared" si="2"/>
        <v>1.842021002074421</v>
      </c>
      <c r="G8" s="25">
        <f t="shared" si="3"/>
        <v>1.585</v>
      </c>
      <c r="H8" s="25">
        <f t="shared" si="4"/>
        <v>1.3572107434272767</v>
      </c>
      <c r="I8" s="26" t="str">
        <f t="shared" si="5"/>
        <v>NO</v>
      </c>
      <c r="J8" s="27" t="str">
        <f t="shared" si="6"/>
        <v>NO</v>
      </c>
      <c r="K8" s="26" t="str">
        <f t="shared" si="7"/>
        <v>NO</v>
      </c>
      <c r="L8" s="27" t="str">
        <f t="shared" si="8"/>
        <v>NO</v>
      </c>
      <c r="M8" s="26" t="str">
        <f t="shared" si="9"/>
        <v>NO</v>
      </c>
      <c r="N8" s="27" t="str">
        <f t="shared" si="10"/>
        <v>NO</v>
      </c>
      <c r="O8" s="26" t="str">
        <f t="shared" si="11"/>
        <v>NO</v>
      </c>
      <c r="P8" s="27" t="str">
        <f t="shared" si="12"/>
        <v>NO</v>
      </c>
      <c r="Q8" s="26" t="str">
        <f t="shared" si="13"/>
        <v>NO</v>
      </c>
      <c r="R8" s="27" t="str">
        <f t="shared" si="14"/>
        <v>NO</v>
      </c>
      <c r="S8" s="26" t="str">
        <f t="shared" si="15"/>
        <v>NO</v>
      </c>
      <c r="T8" s="27" t="str">
        <f t="shared" si="16"/>
        <v>NO</v>
      </c>
      <c r="U8" s="26" t="str">
        <f t="shared" si="17"/>
        <v>NO</v>
      </c>
      <c r="V8" s="27" t="str">
        <f t="shared" si="18"/>
        <v>NO</v>
      </c>
      <c r="W8" s="26" t="str">
        <f t="shared" si="19"/>
        <v>NO</v>
      </c>
      <c r="X8" s="27" t="str">
        <f t="shared" si="20"/>
        <v>NO</v>
      </c>
      <c r="Y8" s="26" t="str">
        <f t="shared" si="21"/>
        <v>NO</v>
      </c>
      <c r="Z8" s="27" t="str">
        <f t="shared" si="22"/>
        <v>NO</v>
      </c>
      <c r="AA8" s="26" t="str">
        <f t="shared" si="23"/>
        <v>NO</v>
      </c>
      <c r="AB8" s="27" t="str">
        <f t="shared" si="24"/>
        <v>NO</v>
      </c>
      <c r="AC8" s="26" t="str">
        <f t="shared" si="25"/>
        <v>NO</v>
      </c>
      <c r="AD8" s="27" t="str">
        <f t="shared" si="26"/>
        <v>NO</v>
      </c>
      <c r="AE8" s="26" t="str">
        <f t="shared" si="27"/>
        <v>NO</v>
      </c>
      <c r="AF8" s="27" t="str">
        <f t="shared" si="28"/>
        <v>NO</v>
      </c>
      <c r="AG8" s="26" t="str">
        <f t="shared" si="29"/>
        <v>NO</v>
      </c>
      <c r="AH8" s="27" t="str">
        <f t="shared" si="30"/>
        <v>NO</v>
      </c>
      <c r="AI8" s="26" t="str">
        <f t="shared" si="31"/>
        <v>NO</v>
      </c>
      <c r="AJ8" s="27" t="str">
        <f t="shared" si="32"/>
        <v>NO</v>
      </c>
      <c r="AK8" s="28">
        <v>0.35</v>
      </c>
      <c r="AL8" s="28">
        <f>U112</f>
        <v>0.83018867924528306</v>
      </c>
      <c r="AM8" s="28">
        <f>V112</f>
        <v>0.81132075471698117</v>
      </c>
      <c r="AO8" s="29" t="str">
        <f t="shared" si="33"/>
        <v>YES</v>
      </c>
      <c r="AP8" s="29" t="str">
        <f t="shared" si="34"/>
        <v>YES</v>
      </c>
    </row>
    <row r="9" spans="2:42" x14ac:dyDescent="0.2">
      <c r="B9" s="2">
        <v>8.1541882876204168E-3</v>
      </c>
      <c r="C9" s="2">
        <f t="shared" si="0"/>
        <v>0.215</v>
      </c>
      <c r="D9" s="2">
        <v>2.534717321395874E-3</v>
      </c>
      <c r="E9">
        <f t="shared" si="1"/>
        <v>4.2785189822953193E-2</v>
      </c>
      <c r="F9">
        <f t="shared" si="2"/>
        <v>3.1578453940240596E-5</v>
      </c>
      <c r="G9">
        <f t="shared" si="3"/>
        <v>0.20684581171237959</v>
      </c>
      <c r="H9">
        <f t="shared" si="4"/>
        <v>5.6194709662245428E-3</v>
      </c>
      <c r="I9" s="5" t="str">
        <f t="shared" si="5"/>
        <v>NO</v>
      </c>
      <c r="J9" s="7" t="str">
        <f t="shared" si="6"/>
        <v>YES</v>
      </c>
      <c r="K9" s="5" t="str">
        <f t="shared" si="7"/>
        <v>NO</v>
      </c>
      <c r="L9" s="7" t="str">
        <f t="shared" si="8"/>
        <v>YES</v>
      </c>
      <c r="M9" s="5" t="str">
        <f t="shared" si="9"/>
        <v>NO</v>
      </c>
      <c r="N9" s="7" t="str">
        <f t="shared" si="10"/>
        <v>YES</v>
      </c>
      <c r="O9" s="5" t="str">
        <f t="shared" si="11"/>
        <v>NO</v>
      </c>
      <c r="P9" s="7" t="str">
        <f t="shared" si="12"/>
        <v>YES</v>
      </c>
      <c r="Q9" s="5" t="str">
        <f t="shared" si="13"/>
        <v>YES</v>
      </c>
      <c r="R9" s="7" t="str">
        <f t="shared" si="14"/>
        <v>YES</v>
      </c>
      <c r="S9" s="5" t="str">
        <f t="shared" si="15"/>
        <v>YES</v>
      </c>
      <c r="T9" s="7" t="str">
        <f t="shared" si="16"/>
        <v>YES</v>
      </c>
      <c r="U9" s="5" t="str">
        <f t="shared" si="17"/>
        <v>YES</v>
      </c>
      <c r="V9" s="7" t="str">
        <f t="shared" si="18"/>
        <v>YES</v>
      </c>
      <c r="W9" s="5" t="str">
        <f t="shared" si="19"/>
        <v>YES</v>
      </c>
      <c r="X9" s="7" t="str">
        <f t="shared" si="20"/>
        <v>YES</v>
      </c>
      <c r="Y9" s="5" t="str">
        <f t="shared" si="21"/>
        <v>YES</v>
      </c>
      <c r="Z9" s="7" t="str">
        <f t="shared" si="22"/>
        <v>YES</v>
      </c>
      <c r="AA9" s="5" t="str">
        <f t="shared" si="23"/>
        <v>YES</v>
      </c>
      <c r="AB9" s="7" t="str">
        <f t="shared" si="24"/>
        <v>YES</v>
      </c>
      <c r="AC9" s="5" t="str">
        <f t="shared" si="25"/>
        <v>YES</v>
      </c>
      <c r="AD9" s="7" t="str">
        <f t="shared" si="26"/>
        <v>YES</v>
      </c>
      <c r="AE9" s="5" t="str">
        <f t="shared" si="27"/>
        <v>YES</v>
      </c>
      <c r="AF9" s="7" t="str">
        <f t="shared" si="28"/>
        <v>YES</v>
      </c>
      <c r="AG9" s="5" t="str">
        <f t="shared" si="29"/>
        <v>YES</v>
      </c>
      <c r="AH9" s="7" t="str">
        <f t="shared" si="30"/>
        <v>YES</v>
      </c>
      <c r="AI9" s="5" t="str">
        <f t="shared" si="31"/>
        <v>YES</v>
      </c>
      <c r="AJ9" s="7" t="str">
        <f t="shared" si="32"/>
        <v>YES</v>
      </c>
      <c r="AK9" s="4">
        <v>0.4</v>
      </c>
      <c r="AL9" s="4">
        <f>W112</f>
        <v>0.84905660377358494</v>
      </c>
      <c r="AM9" s="4">
        <f>X112</f>
        <v>0.85849056603773588</v>
      </c>
      <c r="AO9" s="11" t="str">
        <f t="shared" si="33"/>
        <v>NO</v>
      </c>
      <c r="AP9" s="11" t="str">
        <f t="shared" si="34"/>
        <v>NO</v>
      </c>
    </row>
    <row r="10" spans="2:42" x14ac:dyDescent="0.2">
      <c r="B10" s="2">
        <v>0</v>
      </c>
      <c r="C10" s="2">
        <f t="shared" si="0"/>
        <v>0.215</v>
      </c>
      <c r="D10" s="2">
        <v>1.9244730472564701E-2</v>
      </c>
      <c r="E10">
        <f t="shared" si="1"/>
        <v>4.6224999999999995E-2</v>
      </c>
      <c r="F10">
        <f t="shared" si="2"/>
        <v>3.7035965096166034E-4</v>
      </c>
      <c r="G10">
        <f t="shared" si="3"/>
        <v>0.215</v>
      </c>
      <c r="H10">
        <f t="shared" si="4"/>
        <v>1.9244730472564701E-2</v>
      </c>
      <c r="I10" s="5" t="str">
        <f t="shared" si="5"/>
        <v>NO</v>
      </c>
      <c r="J10" s="7" t="str">
        <f t="shared" si="6"/>
        <v>YES</v>
      </c>
      <c r="K10" s="5" t="str">
        <f t="shared" si="7"/>
        <v>NO</v>
      </c>
      <c r="L10" s="7" t="str">
        <f t="shared" si="8"/>
        <v>YES</v>
      </c>
      <c r="M10" s="5" t="str">
        <f t="shared" si="9"/>
        <v>NO</v>
      </c>
      <c r="N10" s="7" t="str">
        <f t="shared" si="10"/>
        <v>YES</v>
      </c>
      <c r="O10" s="5" t="str">
        <f t="shared" si="11"/>
        <v>NO</v>
      </c>
      <c r="P10" s="7" t="str">
        <f t="shared" si="12"/>
        <v>YES</v>
      </c>
      <c r="Q10" s="5" t="str">
        <f t="shared" si="13"/>
        <v>YES</v>
      </c>
      <c r="R10" s="7" t="str">
        <f t="shared" si="14"/>
        <v>YES</v>
      </c>
      <c r="S10" s="5" t="str">
        <f t="shared" si="15"/>
        <v>YES</v>
      </c>
      <c r="T10" s="7" t="str">
        <f t="shared" si="16"/>
        <v>YES</v>
      </c>
      <c r="U10" s="5" t="str">
        <f t="shared" si="17"/>
        <v>YES</v>
      </c>
      <c r="V10" s="7" t="str">
        <f t="shared" si="18"/>
        <v>YES</v>
      </c>
      <c r="W10" s="5" t="str">
        <f t="shared" si="19"/>
        <v>YES</v>
      </c>
      <c r="X10" s="7" t="str">
        <f t="shared" si="20"/>
        <v>YES</v>
      </c>
      <c r="Y10" s="5" t="str">
        <f t="shared" si="21"/>
        <v>YES</v>
      </c>
      <c r="Z10" s="7" t="str">
        <f t="shared" si="22"/>
        <v>YES</v>
      </c>
      <c r="AA10" s="5" t="str">
        <f t="shared" si="23"/>
        <v>YES</v>
      </c>
      <c r="AB10" s="7" t="str">
        <f t="shared" si="24"/>
        <v>YES</v>
      </c>
      <c r="AC10" s="5" t="str">
        <f t="shared" si="25"/>
        <v>YES</v>
      </c>
      <c r="AD10" s="7" t="str">
        <f t="shared" si="26"/>
        <v>YES</v>
      </c>
      <c r="AE10" s="5" t="str">
        <f t="shared" si="27"/>
        <v>YES</v>
      </c>
      <c r="AF10" s="7" t="str">
        <f t="shared" si="28"/>
        <v>YES</v>
      </c>
      <c r="AG10" s="5" t="str">
        <f t="shared" si="29"/>
        <v>YES</v>
      </c>
      <c r="AH10" s="7" t="str">
        <f t="shared" si="30"/>
        <v>YES</v>
      </c>
      <c r="AI10" s="5" t="str">
        <f t="shared" si="31"/>
        <v>YES</v>
      </c>
      <c r="AJ10" s="7" t="str">
        <f t="shared" si="32"/>
        <v>YES</v>
      </c>
      <c r="AK10" s="4">
        <v>0.5</v>
      </c>
      <c r="AL10" s="4">
        <f>Y112</f>
        <v>0.86792452830188682</v>
      </c>
      <c r="AM10" s="4">
        <f>Z112</f>
        <v>0.8867924528301887</v>
      </c>
      <c r="AO10" s="11" t="str">
        <f t="shared" si="33"/>
        <v>NO</v>
      </c>
      <c r="AP10" s="11" t="str">
        <f t="shared" si="34"/>
        <v>NO</v>
      </c>
    </row>
    <row r="11" spans="2:42" x14ac:dyDescent="0.2">
      <c r="B11" s="2">
        <v>7.8947368421052558E-2</v>
      </c>
      <c r="C11" s="2">
        <f t="shared" si="0"/>
        <v>0.215</v>
      </c>
      <c r="D11" s="2">
        <v>4.6908587217330933E-2</v>
      </c>
      <c r="E11">
        <f t="shared" si="1"/>
        <v>1.8510318559556801E-2</v>
      </c>
      <c r="F11">
        <f t="shared" si="2"/>
        <v>1.0264835010199461E-3</v>
      </c>
      <c r="G11">
        <f t="shared" si="3"/>
        <v>0.13605263157894742</v>
      </c>
      <c r="H11">
        <f t="shared" si="4"/>
        <v>3.2038781203721625E-2</v>
      </c>
      <c r="I11" s="5" t="str">
        <f t="shared" si="5"/>
        <v>NO</v>
      </c>
      <c r="J11" s="7" t="str">
        <f t="shared" si="6"/>
        <v>YES</v>
      </c>
      <c r="K11" s="5" t="str">
        <f t="shared" si="7"/>
        <v>NO</v>
      </c>
      <c r="L11" s="7" t="str">
        <f t="shared" si="8"/>
        <v>YES</v>
      </c>
      <c r="M11" s="5" t="str">
        <f t="shared" si="9"/>
        <v>YES</v>
      </c>
      <c r="N11" s="7" t="str">
        <f t="shared" si="10"/>
        <v>YES</v>
      </c>
      <c r="O11" s="5" t="str">
        <f t="shared" si="11"/>
        <v>YES</v>
      </c>
      <c r="P11" s="7" t="str">
        <f t="shared" si="12"/>
        <v>YES</v>
      </c>
      <c r="Q11" s="5" t="str">
        <f t="shared" si="13"/>
        <v>YES</v>
      </c>
      <c r="R11" s="7" t="str">
        <f t="shared" si="14"/>
        <v>YES</v>
      </c>
      <c r="S11" s="5" t="str">
        <f t="shared" si="15"/>
        <v>YES</v>
      </c>
      <c r="T11" s="7" t="str">
        <f t="shared" si="16"/>
        <v>YES</v>
      </c>
      <c r="U11" s="5" t="str">
        <f t="shared" si="17"/>
        <v>YES</v>
      </c>
      <c r="V11" s="7" t="str">
        <f t="shared" si="18"/>
        <v>YES</v>
      </c>
      <c r="W11" s="5" t="str">
        <f t="shared" si="19"/>
        <v>YES</v>
      </c>
      <c r="X11" s="7" t="str">
        <f t="shared" si="20"/>
        <v>YES</v>
      </c>
      <c r="Y11" s="5" t="str">
        <f t="shared" si="21"/>
        <v>YES</v>
      </c>
      <c r="Z11" s="7" t="str">
        <f t="shared" si="22"/>
        <v>YES</v>
      </c>
      <c r="AA11" s="5" t="str">
        <f t="shared" si="23"/>
        <v>YES</v>
      </c>
      <c r="AB11" s="7" t="str">
        <f t="shared" si="24"/>
        <v>YES</v>
      </c>
      <c r="AC11" s="5" t="str">
        <f t="shared" si="25"/>
        <v>YES</v>
      </c>
      <c r="AD11" s="7" t="str">
        <f t="shared" si="26"/>
        <v>YES</v>
      </c>
      <c r="AE11" s="5" t="str">
        <f t="shared" si="27"/>
        <v>YES</v>
      </c>
      <c r="AF11" s="7" t="str">
        <f t="shared" si="28"/>
        <v>YES</v>
      </c>
      <c r="AG11" s="5" t="str">
        <f t="shared" si="29"/>
        <v>YES</v>
      </c>
      <c r="AH11" s="7" t="str">
        <f t="shared" si="30"/>
        <v>YES</v>
      </c>
      <c r="AI11" s="5" t="str">
        <f t="shared" si="31"/>
        <v>YES</v>
      </c>
      <c r="AJ11" s="7" t="str">
        <f t="shared" si="32"/>
        <v>YES</v>
      </c>
      <c r="AK11" s="4">
        <v>0.6</v>
      </c>
      <c r="AL11" s="4">
        <f>AA112</f>
        <v>0.87735849056603776</v>
      </c>
      <c r="AM11" s="4">
        <f>AB112</f>
        <v>0.93396226415094341</v>
      </c>
      <c r="AO11" s="11" t="str">
        <f t="shared" si="33"/>
        <v>NO</v>
      </c>
      <c r="AP11" s="11" t="str">
        <f t="shared" si="34"/>
        <v>NO</v>
      </c>
    </row>
    <row r="12" spans="2:42" x14ac:dyDescent="0.2">
      <c r="B12" s="2">
        <v>7.7972709551656985E-2</v>
      </c>
      <c r="C12" s="2">
        <f t="shared" si="0"/>
        <v>0.215</v>
      </c>
      <c r="D12" s="2">
        <v>1.5493929386138919E-2</v>
      </c>
      <c r="E12">
        <f t="shared" si="1"/>
        <v>1.8776478327614553E-2</v>
      </c>
      <c r="F12">
        <f t="shared" si="2"/>
        <v>3.9035979709711342E-3</v>
      </c>
      <c r="G12">
        <f t="shared" si="3"/>
        <v>0.137027290448343</v>
      </c>
      <c r="H12">
        <f t="shared" si="4"/>
        <v>6.2478780165518069E-2</v>
      </c>
      <c r="I12" s="5" t="str">
        <f t="shared" si="5"/>
        <v>NO</v>
      </c>
      <c r="J12" s="7" t="str">
        <f t="shared" si="6"/>
        <v>NO</v>
      </c>
      <c r="K12" s="5" t="str">
        <f t="shared" si="7"/>
        <v>NO</v>
      </c>
      <c r="L12" s="7" t="str">
        <f t="shared" si="8"/>
        <v>YES</v>
      </c>
      <c r="M12" s="5" t="str">
        <f t="shared" si="9"/>
        <v>YES</v>
      </c>
      <c r="N12" s="7" t="str">
        <f t="shared" si="10"/>
        <v>YES</v>
      </c>
      <c r="O12" s="5" t="str">
        <f t="shared" si="11"/>
        <v>YES</v>
      </c>
      <c r="P12" s="7" t="str">
        <f t="shared" si="12"/>
        <v>YES</v>
      </c>
      <c r="Q12" s="5" t="str">
        <f t="shared" si="13"/>
        <v>YES</v>
      </c>
      <c r="R12" s="7" t="str">
        <f t="shared" si="14"/>
        <v>YES</v>
      </c>
      <c r="S12" s="5" t="str">
        <f t="shared" si="15"/>
        <v>YES</v>
      </c>
      <c r="T12" s="7" t="str">
        <f t="shared" si="16"/>
        <v>YES</v>
      </c>
      <c r="U12" s="5" t="str">
        <f t="shared" si="17"/>
        <v>YES</v>
      </c>
      <c r="V12" s="7" t="str">
        <f t="shared" si="18"/>
        <v>YES</v>
      </c>
      <c r="W12" s="5" t="str">
        <f t="shared" si="19"/>
        <v>YES</v>
      </c>
      <c r="X12" s="7" t="str">
        <f t="shared" si="20"/>
        <v>YES</v>
      </c>
      <c r="Y12" s="5" t="str">
        <f t="shared" si="21"/>
        <v>YES</v>
      </c>
      <c r="Z12" s="7" t="str">
        <f t="shared" si="22"/>
        <v>YES</v>
      </c>
      <c r="AA12" s="5" t="str">
        <f t="shared" si="23"/>
        <v>YES</v>
      </c>
      <c r="AB12" s="7" t="str">
        <f t="shared" si="24"/>
        <v>YES</v>
      </c>
      <c r="AC12" s="5" t="str">
        <f t="shared" si="25"/>
        <v>YES</v>
      </c>
      <c r="AD12" s="7" t="str">
        <f t="shared" si="26"/>
        <v>YES</v>
      </c>
      <c r="AE12" s="5" t="str">
        <f t="shared" si="27"/>
        <v>YES</v>
      </c>
      <c r="AF12" s="7" t="str">
        <f t="shared" si="28"/>
        <v>YES</v>
      </c>
      <c r="AG12" s="5" t="str">
        <f t="shared" si="29"/>
        <v>YES</v>
      </c>
      <c r="AH12" s="7" t="str">
        <f t="shared" si="30"/>
        <v>YES</v>
      </c>
      <c r="AI12" s="5" t="str">
        <f t="shared" si="31"/>
        <v>YES</v>
      </c>
      <c r="AJ12" s="7" t="str">
        <f t="shared" si="32"/>
        <v>YES</v>
      </c>
      <c r="AK12" s="4">
        <v>0.7</v>
      </c>
      <c r="AL12" s="4">
        <f>AC112</f>
        <v>0.89622641509433965</v>
      </c>
      <c r="AM12" s="4">
        <f>AD112</f>
        <v>0.95283018867924529</v>
      </c>
      <c r="AO12" s="11" t="str">
        <f t="shared" si="33"/>
        <v>NO</v>
      </c>
      <c r="AP12" s="11" t="str">
        <f t="shared" si="34"/>
        <v>NO</v>
      </c>
    </row>
    <row r="13" spans="2:42" x14ac:dyDescent="0.2">
      <c r="B13" s="2">
        <v>0.34408602150537632</v>
      </c>
      <c r="C13" s="2">
        <f t="shared" si="0"/>
        <v>0.215</v>
      </c>
      <c r="D13" s="2">
        <v>0.47005254030227661</v>
      </c>
      <c r="E13">
        <f t="shared" si="1"/>
        <v>1.6663200948086477E-2</v>
      </c>
      <c r="F13">
        <f t="shared" si="2"/>
        <v>1.5867563857809835E-2</v>
      </c>
      <c r="G13">
        <f t="shared" si="3"/>
        <v>0.12908602150537632</v>
      </c>
      <c r="H13">
        <f t="shared" si="4"/>
        <v>0.1259665187969003</v>
      </c>
      <c r="I13" s="5" t="str">
        <f t="shared" si="5"/>
        <v>NO</v>
      </c>
      <c r="J13" s="7" t="str">
        <f t="shared" si="6"/>
        <v>NO</v>
      </c>
      <c r="K13" s="5" t="str">
        <f t="shared" si="7"/>
        <v>NO</v>
      </c>
      <c r="L13" s="7" t="str">
        <f t="shared" si="8"/>
        <v>NO</v>
      </c>
      <c r="M13" s="5" t="str">
        <f t="shared" si="9"/>
        <v>YES</v>
      </c>
      <c r="N13" s="7" t="str">
        <f t="shared" si="10"/>
        <v>YES</v>
      </c>
      <c r="O13" s="5" t="str">
        <f t="shared" si="11"/>
        <v>YES</v>
      </c>
      <c r="P13" s="7" t="str">
        <f t="shared" si="12"/>
        <v>YES</v>
      </c>
      <c r="Q13" s="5" t="str">
        <f t="shared" si="13"/>
        <v>YES</v>
      </c>
      <c r="R13" s="7" t="str">
        <f t="shared" si="14"/>
        <v>YES</v>
      </c>
      <c r="S13" s="5" t="str">
        <f t="shared" si="15"/>
        <v>YES</v>
      </c>
      <c r="T13" s="7" t="str">
        <f t="shared" si="16"/>
        <v>YES</v>
      </c>
      <c r="U13" s="5" t="str">
        <f t="shared" si="17"/>
        <v>YES</v>
      </c>
      <c r="V13" s="7" t="str">
        <f t="shared" si="18"/>
        <v>YES</v>
      </c>
      <c r="W13" s="5" t="str">
        <f t="shared" si="19"/>
        <v>YES</v>
      </c>
      <c r="X13" s="7" t="str">
        <f t="shared" si="20"/>
        <v>YES</v>
      </c>
      <c r="Y13" s="5" t="str">
        <f t="shared" si="21"/>
        <v>YES</v>
      </c>
      <c r="Z13" s="7" t="str">
        <f t="shared" si="22"/>
        <v>YES</v>
      </c>
      <c r="AA13" s="5" t="str">
        <f t="shared" si="23"/>
        <v>YES</v>
      </c>
      <c r="AB13" s="7" t="str">
        <f t="shared" si="24"/>
        <v>YES</v>
      </c>
      <c r="AC13" s="5" t="str">
        <f t="shared" si="25"/>
        <v>YES</v>
      </c>
      <c r="AD13" s="7" t="str">
        <f t="shared" si="26"/>
        <v>YES</v>
      </c>
      <c r="AE13" s="5" t="str">
        <f t="shared" si="27"/>
        <v>YES</v>
      </c>
      <c r="AF13" s="7" t="str">
        <f t="shared" si="28"/>
        <v>YES</v>
      </c>
      <c r="AG13" s="5" t="str">
        <f t="shared" si="29"/>
        <v>YES</v>
      </c>
      <c r="AH13" s="7" t="str">
        <f t="shared" si="30"/>
        <v>YES</v>
      </c>
      <c r="AI13" s="5" t="str">
        <f t="shared" si="31"/>
        <v>YES</v>
      </c>
      <c r="AJ13" s="7" t="str">
        <f t="shared" si="32"/>
        <v>YES</v>
      </c>
      <c r="AK13" s="4">
        <v>0.8</v>
      </c>
      <c r="AL13" s="4">
        <f>AE112</f>
        <v>0.93396226415094341</v>
      </c>
      <c r="AM13" s="4">
        <f>AF112</f>
        <v>0.96226415094339623</v>
      </c>
      <c r="AO13" s="11" t="str">
        <f t="shared" si="33"/>
        <v>NO</v>
      </c>
      <c r="AP13" s="11" t="str">
        <f t="shared" si="34"/>
        <v>NO</v>
      </c>
    </row>
    <row r="14" spans="2:42" s="18" customFormat="1" x14ac:dyDescent="0.2">
      <c r="B14" s="17">
        <v>0.85</v>
      </c>
      <c r="C14" s="17">
        <f t="shared" si="0"/>
        <v>0.215</v>
      </c>
      <c r="D14" s="17">
        <v>0.53493785858154297</v>
      </c>
      <c r="E14" s="18">
        <f t="shared" si="1"/>
        <v>0.403225</v>
      </c>
      <c r="F14" s="18">
        <f t="shared" si="2"/>
        <v>9.9264152955183801E-2</v>
      </c>
      <c r="G14" s="18">
        <f t="shared" si="3"/>
        <v>0.63500000000000001</v>
      </c>
      <c r="H14" s="18">
        <f t="shared" si="4"/>
        <v>0.31506214141845701</v>
      </c>
      <c r="I14" s="19" t="str">
        <f t="shared" si="5"/>
        <v>NO</v>
      </c>
      <c r="J14" s="20" t="str">
        <f t="shared" si="6"/>
        <v>NO</v>
      </c>
      <c r="K14" s="19" t="str">
        <f t="shared" si="7"/>
        <v>NO</v>
      </c>
      <c r="L14" s="20" t="str">
        <f t="shared" si="8"/>
        <v>NO</v>
      </c>
      <c r="M14" s="19" t="str">
        <f t="shared" si="9"/>
        <v>NO</v>
      </c>
      <c r="N14" s="20" t="str">
        <f t="shared" si="10"/>
        <v>NO</v>
      </c>
      <c r="O14" s="19" t="str">
        <f t="shared" si="11"/>
        <v>NO</v>
      </c>
      <c r="P14" s="20" t="str">
        <f t="shared" si="12"/>
        <v>NO</v>
      </c>
      <c r="Q14" s="19" t="str">
        <f t="shared" si="13"/>
        <v>NO</v>
      </c>
      <c r="R14" s="20" t="str">
        <f t="shared" si="14"/>
        <v>NO</v>
      </c>
      <c r="S14" s="19" t="str">
        <f t="shared" si="15"/>
        <v>NO</v>
      </c>
      <c r="T14" s="20" t="str">
        <f t="shared" si="16"/>
        <v>NO</v>
      </c>
      <c r="U14" s="19" t="str">
        <f t="shared" si="17"/>
        <v>NO</v>
      </c>
      <c r="V14" s="20" t="str">
        <f t="shared" si="18"/>
        <v>YES</v>
      </c>
      <c r="W14" s="19" t="str">
        <f t="shared" si="19"/>
        <v>NO</v>
      </c>
      <c r="X14" s="20" t="str">
        <f t="shared" si="20"/>
        <v>YES</v>
      </c>
      <c r="Y14" s="19" t="str">
        <f t="shared" si="21"/>
        <v>NO</v>
      </c>
      <c r="Z14" s="20" t="str">
        <f t="shared" si="22"/>
        <v>YES</v>
      </c>
      <c r="AA14" s="19" t="str">
        <f t="shared" si="23"/>
        <v>NO</v>
      </c>
      <c r="AB14" s="20" t="str">
        <f t="shared" si="24"/>
        <v>YES</v>
      </c>
      <c r="AC14" s="19" t="str">
        <f t="shared" si="25"/>
        <v>YES</v>
      </c>
      <c r="AD14" s="20" t="str">
        <f t="shared" si="26"/>
        <v>YES</v>
      </c>
      <c r="AE14" s="19" t="str">
        <f t="shared" si="27"/>
        <v>YES</v>
      </c>
      <c r="AF14" s="20" t="str">
        <f t="shared" si="28"/>
        <v>YES</v>
      </c>
      <c r="AG14" s="19" t="str">
        <f t="shared" si="29"/>
        <v>YES</v>
      </c>
      <c r="AH14" s="20" t="str">
        <f t="shared" si="30"/>
        <v>YES</v>
      </c>
      <c r="AI14" s="19" t="str">
        <f t="shared" si="31"/>
        <v>YES</v>
      </c>
      <c r="AJ14" s="20" t="str">
        <f t="shared" si="32"/>
        <v>YES</v>
      </c>
      <c r="AK14" s="23">
        <v>0.9</v>
      </c>
      <c r="AL14" s="23">
        <f>AG112</f>
        <v>0.93396226415094341</v>
      </c>
      <c r="AM14" s="23">
        <f>AH112</f>
        <v>0.97169811320754718</v>
      </c>
      <c r="AO14" s="21" t="str">
        <f t="shared" si="33"/>
        <v>NO</v>
      </c>
      <c r="AP14" s="21" t="str">
        <f t="shared" si="34"/>
        <v>NO</v>
      </c>
    </row>
    <row r="15" spans="2:42" x14ac:dyDescent="0.2">
      <c r="B15" s="2">
        <v>0.57000000000000028</v>
      </c>
      <c r="C15" s="2">
        <f t="shared" si="0"/>
        <v>0.215</v>
      </c>
      <c r="D15" s="2">
        <v>0.17375600337982181</v>
      </c>
      <c r="E15">
        <f t="shared" si="1"/>
        <v>0.12602500000000022</v>
      </c>
      <c r="F15">
        <f t="shared" si="2"/>
        <v>0.15700930485753203</v>
      </c>
      <c r="G15">
        <f t="shared" si="3"/>
        <v>0.35500000000000032</v>
      </c>
      <c r="H15">
        <f t="shared" si="4"/>
        <v>0.39624399662017851</v>
      </c>
      <c r="I15" s="5" t="str">
        <f t="shared" si="5"/>
        <v>NO</v>
      </c>
      <c r="J15" s="7" t="str">
        <f t="shared" si="6"/>
        <v>NO</v>
      </c>
      <c r="K15" s="5" t="str">
        <f t="shared" si="7"/>
        <v>NO</v>
      </c>
      <c r="L15" s="7" t="str">
        <f t="shared" si="8"/>
        <v>NO</v>
      </c>
      <c r="M15" s="5" t="str">
        <f t="shared" si="9"/>
        <v>NO</v>
      </c>
      <c r="N15" s="7" t="str">
        <f t="shared" si="10"/>
        <v>NO</v>
      </c>
      <c r="O15" s="5" t="str">
        <f t="shared" si="11"/>
        <v>NO</v>
      </c>
      <c r="P15" s="7" t="str">
        <f t="shared" si="12"/>
        <v>NO</v>
      </c>
      <c r="Q15" s="5" t="str">
        <f t="shared" si="13"/>
        <v>NO</v>
      </c>
      <c r="R15" s="7" t="str">
        <f t="shared" si="14"/>
        <v>NO</v>
      </c>
      <c r="S15" s="5" t="str">
        <f t="shared" si="15"/>
        <v>NO</v>
      </c>
      <c r="T15" s="7" t="str">
        <f t="shared" si="16"/>
        <v>NO</v>
      </c>
      <c r="U15" s="5" t="str">
        <f t="shared" si="17"/>
        <v>NO</v>
      </c>
      <c r="V15" s="7" t="str">
        <f t="shared" si="18"/>
        <v>NO</v>
      </c>
      <c r="W15" s="5" t="str">
        <f t="shared" si="19"/>
        <v>YES</v>
      </c>
      <c r="X15" s="7" t="str">
        <f t="shared" si="20"/>
        <v>YES</v>
      </c>
      <c r="Y15" s="5" t="str">
        <f t="shared" si="21"/>
        <v>YES</v>
      </c>
      <c r="Z15" s="7" t="str">
        <f t="shared" si="22"/>
        <v>YES</v>
      </c>
      <c r="AA15" s="5" t="str">
        <f t="shared" si="23"/>
        <v>YES</v>
      </c>
      <c r="AB15" s="7" t="str">
        <f t="shared" si="24"/>
        <v>YES</v>
      </c>
      <c r="AC15" s="5" t="str">
        <f t="shared" si="25"/>
        <v>YES</v>
      </c>
      <c r="AD15" s="7" t="str">
        <f t="shared" si="26"/>
        <v>YES</v>
      </c>
      <c r="AE15" s="5" t="str">
        <f t="shared" si="27"/>
        <v>YES</v>
      </c>
      <c r="AF15" s="7" t="str">
        <f t="shared" si="28"/>
        <v>YES</v>
      </c>
      <c r="AG15" s="5" t="str">
        <f t="shared" si="29"/>
        <v>YES</v>
      </c>
      <c r="AH15" s="7" t="str">
        <f t="shared" si="30"/>
        <v>YES</v>
      </c>
      <c r="AI15" s="5" t="str">
        <f t="shared" si="31"/>
        <v>YES</v>
      </c>
      <c r="AJ15" s="7" t="str">
        <f t="shared" si="32"/>
        <v>YES</v>
      </c>
      <c r="AK15" s="4">
        <v>1</v>
      </c>
      <c r="AL15" s="4">
        <f>AI112</f>
        <v>0.94339622641509435</v>
      </c>
      <c r="AM15" s="4">
        <f>AJ112</f>
        <v>0.97169811320754718</v>
      </c>
      <c r="AO15" s="11" t="str">
        <f t="shared" si="33"/>
        <v>NO</v>
      </c>
      <c r="AP15" s="11" t="str">
        <f t="shared" si="34"/>
        <v>NO</v>
      </c>
    </row>
    <row r="16" spans="2:42" x14ac:dyDescent="0.2">
      <c r="B16" s="2">
        <v>0.38461538461538458</v>
      </c>
      <c r="C16" s="2">
        <f t="shared" si="0"/>
        <v>0.215</v>
      </c>
      <c r="D16" s="2">
        <v>0.55380332469940186</v>
      </c>
      <c r="E16">
        <f t="shared" si="1"/>
        <v>2.8769378698224841E-2</v>
      </c>
      <c r="F16">
        <f t="shared" si="2"/>
        <v>2.8624559069873018E-2</v>
      </c>
      <c r="G16">
        <f t="shared" si="3"/>
        <v>0.16961538461538458</v>
      </c>
      <c r="H16">
        <f t="shared" si="4"/>
        <v>0.16918794008401727</v>
      </c>
      <c r="I16" s="5" t="str">
        <f t="shared" si="5"/>
        <v>NO</v>
      </c>
      <c r="J16" s="7" t="str">
        <f t="shared" si="6"/>
        <v>NO</v>
      </c>
      <c r="K16" s="5" t="str">
        <f t="shared" si="7"/>
        <v>NO</v>
      </c>
      <c r="L16" s="7" t="str">
        <f t="shared" si="8"/>
        <v>NO</v>
      </c>
      <c r="M16" s="5" t="str">
        <f t="shared" si="9"/>
        <v>NO</v>
      </c>
      <c r="N16" s="7" t="str">
        <f t="shared" si="10"/>
        <v>NO</v>
      </c>
      <c r="O16" s="5" t="str">
        <f t="shared" si="11"/>
        <v>YES</v>
      </c>
      <c r="P16" s="7" t="str">
        <f t="shared" si="12"/>
        <v>YES</v>
      </c>
      <c r="Q16" s="5" t="str">
        <f t="shared" si="13"/>
        <v>YES</v>
      </c>
      <c r="R16" s="7" t="str">
        <f t="shared" si="14"/>
        <v>YES</v>
      </c>
      <c r="S16" s="5" t="str">
        <f t="shared" si="15"/>
        <v>YES</v>
      </c>
      <c r="T16" s="7" t="str">
        <f t="shared" si="16"/>
        <v>YES</v>
      </c>
      <c r="U16" s="5" t="str">
        <f t="shared" si="17"/>
        <v>YES</v>
      </c>
      <c r="V16" s="7" t="str">
        <f t="shared" si="18"/>
        <v>YES</v>
      </c>
      <c r="W16" s="5" t="str">
        <f t="shared" si="19"/>
        <v>YES</v>
      </c>
      <c r="X16" s="7" t="str">
        <f t="shared" si="20"/>
        <v>YES</v>
      </c>
      <c r="Y16" s="5" t="str">
        <f t="shared" si="21"/>
        <v>YES</v>
      </c>
      <c r="Z16" s="7" t="str">
        <f t="shared" si="22"/>
        <v>YES</v>
      </c>
      <c r="AA16" s="5" t="str">
        <f t="shared" si="23"/>
        <v>YES</v>
      </c>
      <c r="AB16" s="7" t="str">
        <f t="shared" si="24"/>
        <v>YES</v>
      </c>
      <c r="AC16" s="5" t="str">
        <f t="shared" si="25"/>
        <v>YES</v>
      </c>
      <c r="AD16" s="7" t="str">
        <f t="shared" si="26"/>
        <v>YES</v>
      </c>
      <c r="AE16" s="5" t="str">
        <f t="shared" si="27"/>
        <v>YES</v>
      </c>
      <c r="AF16" s="7" t="str">
        <f t="shared" si="28"/>
        <v>YES</v>
      </c>
      <c r="AG16" s="5" t="str">
        <f t="shared" si="29"/>
        <v>YES</v>
      </c>
      <c r="AH16" s="7" t="str">
        <f t="shared" si="30"/>
        <v>YES</v>
      </c>
      <c r="AI16" s="5" t="str">
        <f t="shared" si="31"/>
        <v>YES</v>
      </c>
      <c r="AJ16" s="7" t="str">
        <f t="shared" si="32"/>
        <v>YES</v>
      </c>
      <c r="AL16" s="4"/>
      <c r="AO16" s="11" t="str">
        <f t="shared" si="33"/>
        <v>NO</v>
      </c>
      <c r="AP16" s="11" t="str">
        <f t="shared" si="34"/>
        <v>NO</v>
      </c>
    </row>
    <row r="17" spans="2:42" x14ac:dyDescent="0.2">
      <c r="B17" s="2">
        <v>0.2</v>
      </c>
      <c r="C17" s="2">
        <f t="shared" si="0"/>
        <v>0.215</v>
      </c>
      <c r="D17" s="2">
        <v>0.29950559139251709</v>
      </c>
      <c r="E17">
        <f t="shared" si="1"/>
        <v>2.2499999999999956E-4</v>
      </c>
      <c r="F17">
        <f t="shared" si="2"/>
        <v>9.9013627183745685E-3</v>
      </c>
      <c r="G17">
        <f t="shared" si="3"/>
        <v>1.4999999999999986E-2</v>
      </c>
      <c r="H17">
        <f t="shared" si="4"/>
        <v>9.9505591392517079E-2</v>
      </c>
      <c r="I17" s="5" t="str">
        <f t="shared" si="5"/>
        <v>YES</v>
      </c>
      <c r="J17" s="7" t="str">
        <f t="shared" si="6"/>
        <v>NO</v>
      </c>
      <c r="K17" s="5" t="str">
        <f t="shared" si="7"/>
        <v>YES</v>
      </c>
      <c r="L17" s="7" t="str">
        <f t="shared" si="8"/>
        <v>YES</v>
      </c>
      <c r="M17" s="5" t="str">
        <f t="shared" si="9"/>
        <v>YES</v>
      </c>
      <c r="N17" s="7" t="str">
        <f t="shared" si="10"/>
        <v>YES</v>
      </c>
      <c r="O17" s="5" t="str">
        <f t="shared" si="11"/>
        <v>YES</v>
      </c>
      <c r="P17" s="7" t="str">
        <f t="shared" si="12"/>
        <v>YES</v>
      </c>
      <c r="Q17" s="5" t="str">
        <f t="shared" si="13"/>
        <v>YES</v>
      </c>
      <c r="R17" s="7" t="str">
        <f t="shared" si="14"/>
        <v>YES</v>
      </c>
      <c r="S17" s="5" t="str">
        <f t="shared" si="15"/>
        <v>YES</v>
      </c>
      <c r="T17" s="7" t="str">
        <f t="shared" si="16"/>
        <v>YES</v>
      </c>
      <c r="U17" s="5" t="str">
        <f t="shared" si="17"/>
        <v>YES</v>
      </c>
      <c r="V17" s="7" t="str">
        <f t="shared" si="18"/>
        <v>YES</v>
      </c>
      <c r="W17" s="5" t="str">
        <f t="shared" si="19"/>
        <v>YES</v>
      </c>
      <c r="X17" s="7" t="str">
        <f t="shared" si="20"/>
        <v>YES</v>
      </c>
      <c r="Y17" s="5" t="str">
        <f t="shared" si="21"/>
        <v>YES</v>
      </c>
      <c r="Z17" s="7" t="str">
        <f t="shared" si="22"/>
        <v>YES</v>
      </c>
      <c r="AA17" s="5" t="str">
        <f t="shared" si="23"/>
        <v>YES</v>
      </c>
      <c r="AB17" s="7" t="str">
        <f t="shared" si="24"/>
        <v>YES</v>
      </c>
      <c r="AC17" s="5" t="str">
        <f t="shared" si="25"/>
        <v>YES</v>
      </c>
      <c r="AD17" s="7" t="str">
        <f t="shared" si="26"/>
        <v>YES</v>
      </c>
      <c r="AE17" s="5" t="str">
        <f t="shared" si="27"/>
        <v>YES</v>
      </c>
      <c r="AF17" s="7" t="str">
        <f t="shared" si="28"/>
        <v>YES</v>
      </c>
      <c r="AG17" s="5" t="str">
        <f t="shared" si="29"/>
        <v>YES</v>
      </c>
      <c r="AH17" s="7" t="str">
        <f t="shared" si="30"/>
        <v>YES</v>
      </c>
      <c r="AI17" s="5" t="str">
        <f t="shared" si="31"/>
        <v>YES</v>
      </c>
      <c r="AJ17" s="7" t="str">
        <f t="shared" si="32"/>
        <v>YES</v>
      </c>
      <c r="AL17" s="4"/>
      <c r="AO17" s="11" t="str">
        <f t="shared" si="33"/>
        <v>NO</v>
      </c>
      <c r="AP17" s="11" t="str">
        <f t="shared" si="34"/>
        <v>NO</v>
      </c>
    </row>
    <row r="18" spans="2:42" x14ac:dyDescent="0.2">
      <c r="B18" s="2">
        <v>0.8500000000000002</v>
      </c>
      <c r="C18" s="2">
        <f t="shared" si="0"/>
        <v>0.215</v>
      </c>
      <c r="D18" s="2">
        <v>0.78655791282653809</v>
      </c>
      <c r="E18">
        <f t="shared" si="1"/>
        <v>0.40322500000000028</v>
      </c>
      <c r="F18">
        <f t="shared" si="2"/>
        <v>4.0248984249251661E-3</v>
      </c>
      <c r="G18">
        <f t="shared" si="3"/>
        <v>0.63500000000000023</v>
      </c>
      <c r="H18">
        <f t="shared" si="4"/>
        <v>6.3442087173462114E-2</v>
      </c>
      <c r="I18" s="5" t="str">
        <f t="shared" si="5"/>
        <v>NO</v>
      </c>
      <c r="J18" s="7" t="str">
        <f t="shared" si="6"/>
        <v>NO</v>
      </c>
      <c r="K18" s="5" t="str">
        <f t="shared" si="7"/>
        <v>NO</v>
      </c>
      <c r="L18" s="7" t="str">
        <f t="shared" si="8"/>
        <v>YES</v>
      </c>
      <c r="M18" s="5" t="str">
        <f t="shared" si="9"/>
        <v>NO</v>
      </c>
      <c r="N18" s="7" t="str">
        <f t="shared" si="10"/>
        <v>YES</v>
      </c>
      <c r="O18" s="5" t="str">
        <f t="shared" si="11"/>
        <v>NO</v>
      </c>
      <c r="P18" s="7" t="str">
        <f t="shared" si="12"/>
        <v>YES</v>
      </c>
      <c r="Q18" s="5" t="str">
        <f t="shared" si="13"/>
        <v>NO</v>
      </c>
      <c r="R18" s="7" t="str">
        <f t="shared" si="14"/>
        <v>YES</v>
      </c>
      <c r="S18" s="5" t="str">
        <f t="shared" si="15"/>
        <v>NO</v>
      </c>
      <c r="T18" s="7" t="str">
        <f t="shared" si="16"/>
        <v>YES</v>
      </c>
      <c r="U18" s="5" t="str">
        <f t="shared" si="17"/>
        <v>NO</v>
      </c>
      <c r="V18" s="7" t="str">
        <f t="shared" si="18"/>
        <v>YES</v>
      </c>
      <c r="W18" s="5" t="str">
        <f t="shared" si="19"/>
        <v>NO</v>
      </c>
      <c r="X18" s="7" t="str">
        <f t="shared" si="20"/>
        <v>YES</v>
      </c>
      <c r="Y18" s="5" t="str">
        <f t="shared" si="21"/>
        <v>NO</v>
      </c>
      <c r="Z18" s="7" t="str">
        <f t="shared" si="22"/>
        <v>YES</v>
      </c>
      <c r="AA18" s="5" t="str">
        <f t="shared" si="23"/>
        <v>NO</v>
      </c>
      <c r="AB18" s="7" t="str">
        <f t="shared" si="24"/>
        <v>YES</v>
      </c>
      <c r="AC18" s="5" t="str">
        <f t="shared" si="25"/>
        <v>YES</v>
      </c>
      <c r="AD18" s="7" t="str">
        <f t="shared" si="26"/>
        <v>YES</v>
      </c>
      <c r="AE18" s="5" t="str">
        <f t="shared" si="27"/>
        <v>YES</v>
      </c>
      <c r="AF18" s="7" t="str">
        <f t="shared" si="28"/>
        <v>YES</v>
      </c>
      <c r="AG18" s="5" t="str">
        <f t="shared" si="29"/>
        <v>YES</v>
      </c>
      <c r="AH18" s="7" t="str">
        <f t="shared" si="30"/>
        <v>YES</v>
      </c>
      <c r="AI18" s="5" t="str">
        <f t="shared" si="31"/>
        <v>YES</v>
      </c>
      <c r="AJ18" s="7" t="str">
        <f t="shared" si="32"/>
        <v>YES</v>
      </c>
      <c r="AO18" s="11" t="str">
        <f t="shared" si="33"/>
        <v>NO</v>
      </c>
      <c r="AP18" s="11" t="str">
        <f t="shared" si="34"/>
        <v>NO</v>
      </c>
    </row>
    <row r="19" spans="2:42" x14ac:dyDescent="0.2">
      <c r="B19" s="2">
        <v>0.3235294117647059</v>
      </c>
      <c r="C19" s="2">
        <f t="shared" si="0"/>
        <v>0.215</v>
      </c>
      <c r="D19" s="2">
        <v>3.1463205814361572E-2</v>
      </c>
      <c r="E19">
        <f t="shared" si="1"/>
        <v>1.1778633217993084E-2</v>
      </c>
      <c r="F19">
        <f t="shared" si="2"/>
        <v>8.5302668658228942E-2</v>
      </c>
      <c r="G19">
        <f t="shared" si="3"/>
        <v>0.1085294117647059</v>
      </c>
      <c r="H19">
        <f t="shared" si="4"/>
        <v>0.29206620595034433</v>
      </c>
      <c r="I19" s="5" t="str">
        <f t="shared" si="5"/>
        <v>NO</v>
      </c>
      <c r="J19" s="7" t="str">
        <f t="shared" si="6"/>
        <v>NO</v>
      </c>
      <c r="K19" s="5" t="str">
        <f t="shared" si="7"/>
        <v>NO</v>
      </c>
      <c r="L19" s="7" t="str">
        <f t="shared" si="8"/>
        <v>NO</v>
      </c>
      <c r="M19" s="5" t="str">
        <f t="shared" si="9"/>
        <v>YES</v>
      </c>
      <c r="N19" s="7" t="str">
        <f t="shared" si="10"/>
        <v>NO</v>
      </c>
      <c r="O19" s="5" t="str">
        <f t="shared" si="11"/>
        <v>YES</v>
      </c>
      <c r="P19" s="7" t="str">
        <f t="shared" si="12"/>
        <v>NO</v>
      </c>
      <c r="Q19" s="5" t="str">
        <f t="shared" si="13"/>
        <v>YES</v>
      </c>
      <c r="R19" s="7" t="str">
        <f t="shared" si="14"/>
        <v>NO</v>
      </c>
      <c r="S19" s="5" t="str">
        <f t="shared" si="15"/>
        <v>YES</v>
      </c>
      <c r="T19" s="7" t="str">
        <f t="shared" si="16"/>
        <v>YES</v>
      </c>
      <c r="U19" s="5" t="str">
        <f t="shared" si="17"/>
        <v>YES</v>
      </c>
      <c r="V19" s="7" t="str">
        <f t="shared" si="18"/>
        <v>YES</v>
      </c>
      <c r="W19" s="5" t="str">
        <f t="shared" si="19"/>
        <v>YES</v>
      </c>
      <c r="X19" s="7" t="str">
        <f t="shared" si="20"/>
        <v>YES</v>
      </c>
      <c r="Y19" s="5" t="str">
        <f t="shared" si="21"/>
        <v>YES</v>
      </c>
      <c r="Z19" s="7" t="str">
        <f t="shared" si="22"/>
        <v>YES</v>
      </c>
      <c r="AA19" s="5" t="str">
        <f t="shared" si="23"/>
        <v>YES</v>
      </c>
      <c r="AB19" s="7" t="str">
        <f t="shared" si="24"/>
        <v>YES</v>
      </c>
      <c r="AC19" s="5" t="str">
        <f t="shared" si="25"/>
        <v>YES</v>
      </c>
      <c r="AD19" s="7" t="str">
        <f t="shared" si="26"/>
        <v>YES</v>
      </c>
      <c r="AE19" s="5" t="str">
        <f t="shared" si="27"/>
        <v>YES</v>
      </c>
      <c r="AF19" s="7" t="str">
        <f t="shared" si="28"/>
        <v>YES</v>
      </c>
      <c r="AG19" s="5" t="str">
        <f t="shared" si="29"/>
        <v>YES</v>
      </c>
      <c r="AH19" s="7" t="str">
        <f t="shared" si="30"/>
        <v>YES</v>
      </c>
      <c r="AI19" s="5" t="str">
        <f t="shared" si="31"/>
        <v>YES</v>
      </c>
      <c r="AJ19" s="7" t="str">
        <f t="shared" si="32"/>
        <v>YES</v>
      </c>
      <c r="AO19" s="11" t="str">
        <f t="shared" si="33"/>
        <v>NO</v>
      </c>
      <c r="AP19" s="11" t="str">
        <f t="shared" si="34"/>
        <v>NO</v>
      </c>
    </row>
    <row r="20" spans="2:42" x14ac:dyDescent="0.2">
      <c r="B20" s="2">
        <v>0.36499999999999999</v>
      </c>
      <c r="C20" s="2">
        <f t="shared" si="0"/>
        <v>0.215</v>
      </c>
      <c r="D20" s="2">
        <v>5.7973891496658332E-2</v>
      </c>
      <c r="E20">
        <f t="shared" si="1"/>
        <v>2.2499999999999999E-2</v>
      </c>
      <c r="F20">
        <f t="shared" si="2"/>
        <v>9.4265031302705735E-2</v>
      </c>
      <c r="G20">
        <f t="shared" si="3"/>
        <v>0.15</v>
      </c>
      <c r="H20">
        <f t="shared" si="4"/>
        <v>0.30702610850334167</v>
      </c>
      <c r="I20" s="5" t="str">
        <f t="shared" si="5"/>
        <v>NO</v>
      </c>
      <c r="J20" s="7" t="str">
        <f t="shared" si="6"/>
        <v>NO</v>
      </c>
      <c r="K20" s="5" t="str">
        <f t="shared" si="7"/>
        <v>NO</v>
      </c>
      <c r="L20" s="7" t="str">
        <f t="shared" si="8"/>
        <v>NO</v>
      </c>
      <c r="M20" s="5" t="str">
        <f t="shared" si="9"/>
        <v>NO</v>
      </c>
      <c r="N20" s="7" t="str">
        <f t="shared" si="10"/>
        <v>NO</v>
      </c>
      <c r="O20" s="5" t="str">
        <f t="shared" si="11"/>
        <v>YES</v>
      </c>
      <c r="P20" s="7" t="str">
        <f t="shared" si="12"/>
        <v>NO</v>
      </c>
      <c r="Q20" s="5" t="str">
        <f t="shared" si="13"/>
        <v>YES</v>
      </c>
      <c r="R20" s="7" t="str">
        <f t="shared" si="14"/>
        <v>NO</v>
      </c>
      <c r="S20" s="5" t="str">
        <f t="shared" si="15"/>
        <v>YES</v>
      </c>
      <c r="T20" s="7" t="str">
        <f t="shared" si="16"/>
        <v>NO</v>
      </c>
      <c r="U20" s="5" t="str">
        <f t="shared" si="17"/>
        <v>YES</v>
      </c>
      <c r="V20" s="7" t="str">
        <f t="shared" si="18"/>
        <v>YES</v>
      </c>
      <c r="W20" s="5" t="str">
        <f t="shared" si="19"/>
        <v>YES</v>
      </c>
      <c r="X20" s="7" t="str">
        <f t="shared" si="20"/>
        <v>YES</v>
      </c>
      <c r="Y20" s="5" t="str">
        <f t="shared" si="21"/>
        <v>YES</v>
      </c>
      <c r="Z20" s="7" t="str">
        <f t="shared" si="22"/>
        <v>YES</v>
      </c>
      <c r="AA20" s="5" t="str">
        <f t="shared" si="23"/>
        <v>YES</v>
      </c>
      <c r="AB20" s="7" t="str">
        <f t="shared" si="24"/>
        <v>YES</v>
      </c>
      <c r="AC20" s="5" t="str">
        <f t="shared" si="25"/>
        <v>YES</v>
      </c>
      <c r="AD20" s="7" t="str">
        <f t="shared" si="26"/>
        <v>YES</v>
      </c>
      <c r="AE20" s="5" t="str">
        <f t="shared" si="27"/>
        <v>YES</v>
      </c>
      <c r="AF20" s="7" t="str">
        <f t="shared" si="28"/>
        <v>YES</v>
      </c>
      <c r="AG20" s="5" t="str">
        <f t="shared" si="29"/>
        <v>YES</v>
      </c>
      <c r="AH20" s="7" t="str">
        <f t="shared" si="30"/>
        <v>YES</v>
      </c>
      <c r="AI20" s="5" t="str">
        <f t="shared" si="31"/>
        <v>YES</v>
      </c>
      <c r="AJ20" s="7" t="str">
        <f t="shared" si="32"/>
        <v>YES</v>
      </c>
      <c r="AO20" s="11" t="str">
        <f t="shared" si="33"/>
        <v>NO</v>
      </c>
      <c r="AP20" s="11" t="str">
        <f t="shared" si="34"/>
        <v>NO</v>
      </c>
    </row>
    <row r="21" spans="2:42" x14ac:dyDescent="0.2">
      <c r="B21" s="2">
        <v>0</v>
      </c>
      <c r="C21" s="2">
        <f t="shared" si="0"/>
        <v>0.215</v>
      </c>
      <c r="D21" s="2">
        <v>0.20322513580322271</v>
      </c>
      <c r="E21">
        <f t="shared" si="1"/>
        <v>4.6224999999999995E-2</v>
      </c>
      <c r="F21">
        <f t="shared" si="2"/>
        <v>4.1300455822238312E-2</v>
      </c>
      <c r="G21">
        <f t="shared" si="3"/>
        <v>0.215</v>
      </c>
      <c r="H21">
        <f t="shared" si="4"/>
        <v>0.20322513580322271</v>
      </c>
      <c r="I21" s="5" t="str">
        <f t="shared" si="5"/>
        <v>NO</v>
      </c>
      <c r="J21" s="7" t="str">
        <f t="shared" si="6"/>
        <v>NO</v>
      </c>
      <c r="K21" s="5" t="str">
        <f t="shared" si="7"/>
        <v>NO</v>
      </c>
      <c r="L21" s="7" t="str">
        <f t="shared" si="8"/>
        <v>NO</v>
      </c>
      <c r="M21" s="5" t="str">
        <f t="shared" si="9"/>
        <v>NO</v>
      </c>
      <c r="N21" s="7" t="str">
        <f t="shared" si="10"/>
        <v>NO</v>
      </c>
      <c r="O21" s="5" t="str">
        <f t="shared" si="11"/>
        <v>NO</v>
      </c>
      <c r="P21" s="7" t="str">
        <f t="shared" si="12"/>
        <v>NO</v>
      </c>
      <c r="Q21" s="5" t="str">
        <f t="shared" si="13"/>
        <v>YES</v>
      </c>
      <c r="R21" s="7" t="str">
        <f t="shared" si="14"/>
        <v>YES</v>
      </c>
      <c r="S21" s="5" t="str">
        <f t="shared" si="15"/>
        <v>YES</v>
      </c>
      <c r="T21" s="7" t="str">
        <f t="shared" si="16"/>
        <v>YES</v>
      </c>
      <c r="U21" s="5" t="str">
        <f t="shared" si="17"/>
        <v>YES</v>
      </c>
      <c r="V21" s="7" t="str">
        <f t="shared" si="18"/>
        <v>YES</v>
      </c>
      <c r="W21" s="5" t="str">
        <f t="shared" si="19"/>
        <v>YES</v>
      </c>
      <c r="X21" s="7" t="str">
        <f t="shared" si="20"/>
        <v>YES</v>
      </c>
      <c r="Y21" s="5" t="str">
        <f t="shared" si="21"/>
        <v>YES</v>
      </c>
      <c r="Z21" s="7" t="str">
        <f t="shared" si="22"/>
        <v>YES</v>
      </c>
      <c r="AA21" s="5" t="str">
        <f t="shared" si="23"/>
        <v>YES</v>
      </c>
      <c r="AB21" s="7" t="str">
        <f t="shared" si="24"/>
        <v>YES</v>
      </c>
      <c r="AC21" s="5" t="str">
        <f t="shared" si="25"/>
        <v>YES</v>
      </c>
      <c r="AD21" s="7" t="str">
        <f t="shared" si="26"/>
        <v>YES</v>
      </c>
      <c r="AE21" s="5" t="str">
        <f t="shared" si="27"/>
        <v>YES</v>
      </c>
      <c r="AF21" s="7" t="str">
        <f t="shared" si="28"/>
        <v>YES</v>
      </c>
      <c r="AG21" s="5" t="str">
        <f t="shared" si="29"/>
        <v>YES</v>
      </c>
      <c r="AH21" s="7" t="str">
        <f t="shared" si="30"/>
        <v>YES</v>
      </c>
      <c r="AI21" s="5" t="str">
        <f t="shared" si="31"/>
        <v>YES</v>
      </c>
      <c r="AJ21" s="7" t="str">
        <f t="shared" si="32"/>
        <v>YES</v>
      </c>
      <c r="AO21" s="11" t="str">
        <f t="shared" si="33"/>
        <v>NO</v>
      </c>
      <c r="AP21" s="11" t="str">
        <f t="shared" si="34"/>
        <v>NO</v>
      </c>
    </row>
    <row r="22" spans="2:42" s="18" customFormat="1" x14ac:dyDescent="0.2">
      <c r="B22" s="17">
        <v>0.47882352941176459</v>
      </c>
      <c r="C22" s="17">
        <f t="shared" si="0"/>
        <v>0.215</v>
      </c>
      <c r="D22" s="17">
        <v>2.224567532539368E-2</v>
      </c>
      <c r="E22" s="18">
        <f t="shared" si="1"/>
        <v>6.9602854671280204E-2</v>
      </c>
      <c r="F22" s="18">
        <f t="shared" si="2"/>
        <v>0.2084633368421154</v>
      </c>
      <c r="G22" s="18">
        <f t="shared" si="3"/>
        <v>0.26382352941176457</v>
      </c>
      <c r="H22" s="18">
        <f t="shared" si="4"/>
        <v>0.45657785408637092</v>
      </c>
      <c r="I22" s="19" t="str">
        <f t="shared" si="5"/>
        <v>NO</v>
      </c>
      <c r="J22" s="20" t="str">
        <f t="shared" si="6"/>
        <v>NO</v>
      </c>
      <c r="K22" s="19" t="str">
        <f t="shared" si="7"/>
        <v>NO</v>
      </c>
      <c r="L22" s="20" t="str">
        <f t="shared" si="8"/>
        <v>NO</v>
      </c>
      <c r="M22" s="19" t="str">
        <f t="shared" si="9"/>
        <v>NO</v>
      </c>
      <c r="N22" s="20" t="str">
        <f t="shared" si="10"/>
        <v>NO</v>
      </c>
      <c r="O22" s="19" t="str">
        <f t="shared" si="11"/>
        <v>NO</v>
      </c>
      <c r="P22" s="20" t="str">
        <f t="shared" si="12"/>
        <v>NO</v>
      </c>
      <c r="Q22" s="19" t="str">
        <f t="shared" si="13"/>
        <v>NO</v>
      </c>
      <c r="R22" s="20" t="str">
        <f t="shared" si="14"/>
        <v>NO</v>
      </c>
      <c r="S22" s="19" t="str">
        <f t="shared" si="15"/>
        <v>YES</v>
      </c>
      <c r="T22" s="20" t="str">
        <f t="shared" si="16"/>
        <v>NO</v>
      </c>
      <c r="U22" s="19" t="str">
        <f t="shared" si="17"/>
        <v>YES</v>
      </c>
      <c r="V22" s="20" t="str">
        <f t="shared" si="18"/>
        <v>NO</v>
      </c>
      <c r="W22" s="19" t="str">
        <f t="shared" si="19"/>
        <v>YES</v>
      </c>
      <c r="X22" s="20" t="str">
        <f t="shared" si="20"/>
        <v>NO</v>
      </c>
      <c r="Y22" s="19" t="str">
        <f t="shared" si="21"/>
        <v>YES</v>
      </c>
      <c r="Z22" s="20" t="str">
        <f t="shared" si="22"/>
        <v>YES</v>
      </c>
      <c r="AA22" s="19" t="str">
        <f t="shared" si="23"/>
        <v>YES</v>
      </c>
      <c r="AB22" s="20" t="str">
        <f t="shared" si="24"/>
        <v>YES</v>
      </c>
      <c r="AC22" s="19" t="str">
        <f t="shared" si="25"/>
        <v>YES</v>
      </c>
      <c r="AD22" s="20" t="str">
        <f t="shared" si="26"/>
        <v>YES</v>
      </c>
      <c r="AE22" s="19" t="str">
        <f t="shared" si="27"/>
        <v>YES</v>
      </c>
      <c r="AF22" s="20" t="str">
        <f t="shared" si="28"/>
        <v>YES</v>
      </c>
      <c r="AG22" s="19" t="str">
        <f t="shared" si="29"/>
        <v>YES</v>
      </c>
      <c r="AH22" s="20" t="str">
        <f t="shared" si="30"/>
        <v>YES</v>
      </c>
      <c r="AI22" s="19" t="str">
        <f t="shared" si="31"/>
        <v>YES</v>
      </c>
      <c r="AJ22" s="20" t="str">
        <f t="shared" si="32"/>
        <v>YES</v>
      </c>
      <c r="AO22" s="21" t="str">
        <f t="shared" si="33"/>
        <v>NO</v>
      </c>
      <c r="AP22" s="21" t="str">
        <f t="shared" si="34"/>
        <v>YES</v>
      </c>
    </row>
    <row r="23" spans="2:42" x14ac:dyDescent="0.2">
      <c r="B23" s="2">
        <v>0.375</v>
      </c>
      <c r="C23" s="2">
        <f t="shared" si="0"/>
        <v>0.215</v>
      </c>
      <c r="D23" s="2">
        <v>0.87516129016876221</v>
      </c>
      <c r="E23">
        <f t="shared" si="1"/>
        <v>2.5600000000000001E-2</v>
      </c>
      <c r="F23">
        <f t="shared" si="2"/>
        <v>0.25016131618328075</v>
      </c>
      <c r="G23">
        <f t="shared" si="3"/>
        <v>0.16</v>
      </c>
      <c r="H23">
        <f t="shared" si="4"/>
        <v>0.50016129016876221</v>
      </c>
      <c r="I23" s="5" t="str">
        <f t="shared" si="5"/>
        <v>NO</v>
      </c>
      <c r="J23" s="7" t="str">
        <f t="shared" si="6"/>
        <v>NO</v>
      </c>
      <c r="K23" s="5" t="str">
        <f t="shared" si="7"/>
        <v>NO</v>
      </c>
      <c r="L23" s="7" t="str">
        <f t="shared" si="8"/>
        <v>NO</v>
      </c>
      <c r="M23" s="5" t="str">
        <f t="shared" si="9"/>
        <v>NO</v>
      </c>
      <c r="N23" s="7" t="str">
        <f t="shared" si="10"/>
        <v>NO</v>
      </c>
      <c r="O23" s="5" t="str">
        <f t="shared" si="11"/>
        <v>YES</v>
      </c>
      <c r="P23" s="7" t="str">
        <f t="shared" si="12"/>
        <v>NO</v>
      </c>
      <c r="Q23" s="5" t="str">
        <f t="shared" si="13"/>
        <v>YES</v>
      </c>
      <c r="R23" s="7" t="str">
        <f t="shared" si="14"/>
        <v>NO</v>
      </c>
      <c r="S23" s="5" t="str">
        <f t="shared" si="15"/>
        <v>YES</v>
      </c>
      <c r="T23" s="7" t="str">
        <f t="shared" si="16"/>
        <v>NO</v>
      </c>
      <c r="U23" s="5" t="str">
        <f t="shared" si="17"/>
        <v>YES</v>
      </c>
      <c r="V23" s="7" t="str">
        <f t="shared" si="18"/>
        <v>NO</v>
      </c>
      <c r="W23" s="5" t="str">
        <f t="shared" si="19"/>
        <v>YES</v>
      </c>
      <c r="X23" s="7" t="str">
        <f t="shared" si="20"/>
        <v>NO</v>
      </c>
      <c r="Y23" s="5" t="str">
        <f t="shared" si="21"/>
        <v>YES</v>
      </c>
      <c r="Z23" s="7" t="str">
        <f t="shared" si="22"/>
        <v>NO</v>
      </c>
      <c r="AA23" s="5" t="str">
        <f t="shared" si="23"/>
        <v>YES</v>
      </c>
      <c r="AB23" s="7" t="str">
        <f t="shared" si="24"/>
        <v>YES</v>
      </c>
      <c r="AC23" s="5" t="str">
        <f t="shared" si="25"/>
        <v>YES</v>
      </c>
      <c r="AD23" s="7" t="str">
        <f t="shared" si="26"/>
        <v>YES</v>
      </c>
      <c r="AE23" s="5" t="str">
        <f t="shared" si="27"/>
        <v>YES</v>
      </c>
      <c r="AF23" s="7" t="str">
        <f t="shared" si="28"/>
        <v>YES</v>
      </c>
      <c r="AG23" s="5" t="str">
        <f t="shared" si="29"/>
        <v>YES</v>
      </c>
      <c r="AH23" s="7" t="str">
        <f t="shared" si="30"/>
        <v>YES</v>
      </c>
      <c r="AI23" s="5" t="str">
        <f t="shared" si="31"/>
        <v>YES</v>
      </c>
      <c r="AJ23" s="7" t="str">
        <f t="shared" si="32"/>
        <v>YES</v>
      </c>
      <c r="AO23" s="11" t="str">
        <f t="shared" si="33"/>
        <v>NO</v>
      </c>
      <c r="AP23" s="11" t="str">
        <f t="shared" si="34"/>
        <v>YES</v>
      </c>
    </row>
    <row r="24" spans="2:42" x14ac:dyDescent="0.2">
      <c r="B24" s="2">
        <v>0.26999999999999991</v>
      </c>
      <c r="C24" s="2">
        <f t="shared" si="0"/>
        <v>0.215</v>
      </c>
      <c r="D24" s="2">
        <v>6.4610570669174194E-2</v>
      </c>
      <c r="E24">
        <f t="shared" si="1"/>
        <v>3.0249999999999899E-3</v>
      </c>
      <c r="F24">
        <f t="shared" si="2"/>
        <v>4.218481768084225E-2</v>
      </c>
      <c r="G24">
        <f t="shared" si="3"/>
        <v>5.499999999999991E-2</v>
      </c>
      <c r="H24">
        <f t="shared" si="4"/>
        <v>0.20538942933082571</v>
      </c>
      <c r="I24" s="5" t="str">
        <f t="shared" si="5"/>
        <v>NO</v>
      </c>
      <c r="J24" s="7" t="str">
        <f t="shared" si="6"/>
        <v>NO</v>
      </c>
      <c r="K24" s="5" t="str">
        <f t="shared" si="7"/>
        <v>YES</v>
      </c>
      <c r="L24" s="7" t="str">
        <f t="shared" si="8"/>
        <v>NO</v>
      </c>
      <c r="M24" s="5" t="str">
        <f t="shared" si="9"/>
        <v>YES</v>
      </c>
      <c r="N24" s="7" t="str">
        <f t="shared" si="10"/>
        <v>NO</v>
      </c>
      <c r="O24" s="5" t="str">
        <f t="shared" si="11"/>
        <v>YES</v>
      </c>
      <c r="P24" s="7" t="str">
        <f t="shared" si="12"/>
        <v>NO</v>
      </c>
      <c r="Q24" s="5" t="str">
        <f t="shared" si="13"/>
        <v>YES</v>
      </c>
      <c r="R24" s="7" t="str">
        <f t="shared" si="14"/>
        <v>YES</v>
      </c>
      <c r="S24" s="5" t="str">
        <f t="shared" si="15"/>
        <v>YES</v>
      </c>
      <c r="T24" s="7" t="str">
        <f t="shared" si="16"/>
        <v>YES</v>
      </c>
      <c r="U24" s="5" t="str">
        <f t="shared" si="17"/>
        <v>YES</v>
      </c>
      <c r="V24" s="7" t="str">
        <f t="shared" si="18"/>
        <v>YES</v>
      </c>
      <c r="W24" s="5" t="str">
        <f t="shared" si="19"/>
        <v>YES</v>
      </c>
      <c r="X24" s="7" t="str">
        <f t="shared" si="20"/>
        <v>YES</v>
      </c>
      <c r="Y24" s="5" t="str">
        <f t="shared" si="21"/>
        <v>YES</v>
      </c>
      <c r="Z24" s="7" t="str">
        <f t="shared" si="22"/>
        <v>YES</v>
      </c>
      <c r="AA24" s="5" t="str">
        <f t="shared" si="23"/>
        <v>YES</v>
      </c>
      <c r="AB24" s="7" t="str">
        <f t="shared" si="24"/>
        <v>YES</v>
      </c>
      <c r="AC24" s="5" t="str">
        <f t="shared" si="25"/>
        <v>YES</v>
      </c>
      <c r="AD24" s="7" t="str">
        <f t="shared" si="26"/>
        <v>YES</v>
      </c>
      <c r="AE24" s="5" t="str">
        <f t="shared" si="27"/>
        <v>YES</v>
      </c>
      <c r="AF24" s="7" t="str">
        <f t="shared" si="28"/>
        <v>YES</v>
      </c>
      <c r="AG24" s="5" t="str">
        <f t="shared" si="29"/>
        <v>YES</v>
      </c>
      <c r="AH24" s="7" t="str">
        <f t="shared" si="30"/>
        <v>YES</v>
      </c>
      <c r="AI24" s="5" t="str">
        <f t="shared" si="31"/>
        <v>YES</v>
      </c>
      <c r="AJ24" s="7" t="str">
        <f t="shared" si="32"/>
        <v>YES</v>
      </c>
      <c r="AO24" s="11" t="str">
        <f t="shared" si="33"/>
        <v>NO</v>
      </c>
      <c r="AP24" s="11" t="str">
        <f t="shared" si="34"/>
        <v>NO</v>
      </c>
    </row>
    <row r="25" spans="2:42" x14ac:dyDescent="0.2">
      <c r="B25" s="2">
        <v>0</v>
      </c>
      <c r="C25" s="2">
        <f t="shared" si="0"/>
        <v>0.215</v>
      </c>
      <c r="D25" s="2">
        <v>1.6219466924667358E-2</v>
      </c>
      <c r="E25">
        <f t="shared" si="1"/>
        <v>4.6224999999999995E-2</v>
      </c>
      <c r="F25">
        <f t="shared" si="2"/>
        <v>2.6307110732037842E-4</v>
      </c>
      <c r="G25">
        <f t="shared" si="3"/>
        <v>0.215</v>
      </c>
      <c r="H25">
        <f t="shared" si="4"/>
        <v>1.6219466924667358E-2</v>
      </c>
      <c r="I25" s="5" t="str">
        <f t="shared" si="5"/>
        <v>NO</v>
      </c>
      <c r="J25" s="7" t="str">
        <f t="shared" si="6"/>
        <v>YES</v>
      </c>
      <c r="K25" s="5" t="str">
        <f t="shared" si="7"/>
        <v>NO</v>
      </c>
      <c r="L25" s="7" t="str">
        <f t="shared" si="8"/>
        <v>YES</v>
      </c>
      <c r="M25" s="5" t="str">
        <f t="shared" si="9"/>
        <v>NO</v>
      </c>
      <c r="N25" s="7" t="str">
        <f t="shared" si="10"/>
        <v>YES</v>
      </c>
      <c r="O25" s="5" t="str">
        <f t="shared" si="11"/>
        <v>NO</v>
      </c>
      <c r="P25" s="7" t="str">
        <f t="shared" si="12"/>
        <v>YES</v>
      </c>
      <c r="Q25" s="5" t="str">
        <f t="shared" si="13"/>
        <v>YES</v>
      </c>
      <c r="R25" s="7" t="str">
        <f t="shared" si="14"/>
        <v>YES</v>
      </c>
      <c r="S25" s="5" t="str">
        <f t="shared" si="15"/>
        <v>YES</v>
      </c>
      <c r="T25" s="7" t="str">
        <f t="shared" si="16"/>
        <v>YES</v>
      </c>
      <c r="U25" s="5" t="str">
        <f t="shared" si="17"/>
        <v>YES</v>
      </c>
      <c r="V25" s="7" t="str">
        <f t="shared" si="18"/>
        <v>YES</v>
      </c>
      <c r="W25" s="5" t="str">
        <f t="shared" si="19"/>
        <v>YES</v>
      </c>
      <c r="X25" s="7" t="str">
        <f t="shared" si="20"/>
        <v>YES</v>
      </c>
      <c r="Y25" s="5" t="str">
        <f t="shared" si="21"/>
        <v>YES</v>
      </c>
      <c r="Z25" s="7" t="str">
        <f t="shared" si="22"/>
        <v>YES</v>
      </c>
      <c r="AA25" s="5" t="str">
        <f t="shared" si="23"/>
        <v>YES</v>
      </c>
      <c r="AB25" s="7" t="str">
        <f t="shared" si="24"/>
        <v>YES</v>
      </c>
      <c r="AC25" s="5" t="str">
        <f t="shared" si="25"/>
        <v>YES</v>
      </c>
      <c r="AD25" s="7" t="str">
        <f t="shared" si="26"/>
        <v>YES</v>
      </c>
      <c r="AE25" s="5" t="str">
        <f t="shared" si="27"/>
        <v>YES</v>
      </c>
      <c r="AF25" s="7" t="str">
        <f t="shared" si="28"/>
        <v>YES</v>
      </c>
      <c r="AG25" s="5" t="str">
        <f t="shared" si="29"/>
        <v>YES</v>
      </c>
      <c r="AH25" s="7" t="str">
        <f t="shared" si="30"/>
        <v>YES</v>
      </c>
      <c r="AI25" s="5" t="str">
        <f t="shared" si="31"/>
        <v>YES</v>
      </c>
      <c r="AJ25" s="7" t="str">
        <f t="shared" si="32"/>
        <v>YES</v>
      </c>
      <c r="AO25" s="11" t="str">
        <f t="shared" si="33"/>
        <v>NO</v>
      </c>
      <c r="AP25" s="11" t="str">
        <f t="shared" si="34"/>
        <v>NO</v>
      </c>
    </row>
    <row r="26" spans="2:42" x14ac:dyDescent="0.2">
      <c r="B26" s="2">
        <v>8.8888888888888962E-2</v>
      </c>
      <c r="C26" s="2">
        <f t="shared" si="0"/>
        <v>0.215</v>
      </c>
      <c r="D26" s="2">
        <v>1.7222583293914791E-2</v>
      </c>
      <c r="E26">
        <f t="shared" si="1"/>
        <v>1.5904012345678994E-2</v>
      </c>
      <c r="F26">
        <f t="shared" si="2"/>
        <v>5.1360593576322252E-3</v>
      </c>
      <c r="G26">
        <f t="shared" si="3"/>
        <v>0.12611111111111103</v>
      </c>
      <c r="H26">
        <f t="shared" si="4"/>
        <v>7.1666305594974167E-2</v>
      </c>
      <c r="I26" s="5" t="str">
        <f t="shared" si="5"/>
        <v>NO</v>
      </c>
      <c r="J26" s="7" t="str">
        <f t="shared" si="6"/>
        <v>NO</v>
      </c>
      <c r="K26" s="5" t="str">
        <f t="shared" si="7"/>
        <v>NO</v>
      </c>
      <c r="L26" s="7" t="str">
        <f t="shared" si="8"/>
        <v>YES</v>
      </c>
      <c r="M26" s="5" t="str">
        <f t="shared" si="9"/>
        <v>YES</v>
      </c>
      <c r="N26" s="7" t="str">
        <f t="shared" si="10"/>
        <v>YES</v>
      </c>
      <c r="O26" s="5" t="str">
        <f t="shared" si="11"/>
        <v>YES</v>
      </c>
      <c r="P26" s="7" t="str">
        <f t="shared" si="12"/>
        <v>YES</v>
      </c>
      <c r="Q26" s="5" t="str">
        <f t="shared" si="13"/>
        <v>YES</v>
      </c>
      <c r="R26" s="7" t="str">
        <f t="shared" si="14"/>
        <v>YES</v>
      </c>
      <c r="S26" s="5" t="str">
        <f t="shared" si="15"/>
        <v>YES</v>
      </c>
      <c r="T26" s="7" t="str">
        <f t="shared" si="16"/>
        <v>YES</v>
      </c>
      <c r="U26" s="5" t="str">
        <f t="shared" si="17"/>
        <v>YES</v>
      </c>
      <c r="V26" s="7" t="str">
        <f t="shared" si="18"/>
        <v>YES</v>
      </c>
      <c r="W26" s="5" t="str">
        <f t="shared" si="19"/>
        <v>YES</v>
      </c>
      <c r="X26" s="7" t="str">
        <f t="shared" si="20"/>
        <v>YES</v>
      </c>
      <c r="Y26" s="5" t="str">
        <f t="shared" si="21"/>
        <v>YES</v>
      </c>
      <c r="Z26" s="7" t="str">
        <f t="shared" si="22"/>
        <v>YES</v>
      </c>
      <c r="AA26" s="5" t="str">
        <f t="shared" si="23"/>
        <v>YES</v>
      </c>
      <c r="AB26" s="7" t="str">
        <f t="shared" si="24"/>
        <v>YES</v>
      </c>
      <c r="AC26" s="5" t="str">
        <f t="shared" si="25"/>
        <v>YES</v>
      </c>
      <c r="AD26" s="7" t="str">
        <f t="shared" si="26"/>
        <v>YES</v>
      </c>
      <c r="AE26" s="5" t="str">
        <f t="shared" si="27"/>
        <v>YES</v>
      </c>
      <c r="AF26" s="7" t="str">
        <f t="shared" si="28"/>
        <v>YES</v>
      </c>
      <c r="AG26" s="5" t="str">
        <f t="shared" si="29"/>
        <v>YES</v>
      </c>
      <c r="AH26" s="7" t="str">
        <f t="shared" si="30"/>
        <v>YES</v>
      </c>
      <c r="AI26" s="5" t="str">
        <f t="shared" si="31"/>
        <v>YES</v>
      </c>
      <c r="AJ26" s="7" t="str">
        <f t="shared" si="32"/>
        <v>YES</v>
      </c>
      <c r="AO26" s="11" t="str">
        <f t="shared" si="33"/>
        <v>NO</v>
      </c>
      <c r="AP26" s="11" t="str">
        <f t="shared" si="34"/>
        <v>NO</v>
      </c>
    </row>
    <row r="27" spans="2:42" s="25" customFormat="1" x14ac:dyDescent="0.2">
      <c r="B27" s="24">
        <v>1.55</v>
      </c>
      <c r="C27" s="24">
        <f t="shared" si="0"/>
        <v>0.215</v>
      </c>
      <c r="D27" s="24">
        <v>0.68150705099105835</v>
      </c>
      <c r="E27" s="25">
        <f t="shared" si="1"/>
        <v>1.7822249999999999</v>
      </c>
      <c r="F27" s="25">
        <f t="shared" si="2"/>
        <v>0.75428000247824822</v>
      </c>
      <c r="G27" s="25">
        <f t="shared" si="3"/>
        <v>1.335</v>
      </c>
      <c r="H27" s="25">
        <f t="shared" si="4"/>
        <v>0.86849294900894169</v>
      </c>
      <c r="I27" s="26" t="str">
        <f t="shared" si="5"/>
        <v>NO</v>
      </c>
      <c r="J27" s="27" t="str">
        <f t="shared" si="6"/>
        <v>NO</v>
      </c>
      <c r="K27" s="26" t="str">
        <f t="shared" si="7"/>
        <v>NO</v>
      </c>
      <c r="L27" s="27" t="str">
        <f t="shared" si="8"/>
        <v>NO</v>
      </c>
      <c r="M27" s="26" t="str">
        <f t="shared" si="9"/>
        <v>NO</v>
      </c>
      <c r="N27" s="27" t="str">
        <f t="shared" si="10"/>
        <v>NO</v>
      </c>
      <c r="O27" s="26" t="str">
        <f t="shared" si="11"/>
        <v>NO</v>
      </c>
      <c r="P27" s="27" t="str">
        <f t="shared" si="12"/>
        <v>NO</v>
      </c>
      <c r="Q27" s="26" t="str">
        <f t="shared" si="13"/>
        <v>NO</v>
      </c>
      <c r="R27" s="27" t="str">
        <f t="shared" si="14"/>
        <v>NO</v>
      </c>
      <c r="S27" s="26" t="str">
        <f t="shared" si="15"/>
        <v>NO</v>
      </c>
      <c r="T27" s="27" t="str">
        <f t="shared" si="16"/>
        <v>NO</v>
      </c>
      <c r="U27" s="26" t="str">
        <f t="shared" si="17"/>
        <v>NO</v>
      </c>
      <c r="V27" s="27" t="str">
        <f t="shared" si="18"/>
        <v>NO</v>
      </c>
      <c r="W27" s="26" t="str">
        <f t="shared" si="19"/>
        <v>NO</v>
      </c>
      <c r="X27" s="27" t="str">
        <f t="shared" si="20"/>
        <v>NO</v>
      </c>
      <c r="Y27" s="26" t="str">
        <f t="shared" si="21"/>
        <v>NO</v>
      </c>
      <c r="Z27" s="27" t="str">
        <f t="shared" si="22"/>
        <v>NO</v>
      </c>
      <c r="AA27" s="26" t="str">
        <f t="shared" si="23"/>
        <v>NO</v>
      </c>
      <c r="AB27" s="27" t="str">
        <f t="shared" si="24"/>
        <v>NO</v>
      </c>
      <c r="AC27" s="26" t="str">
        <f t="shared" si="25"/>
        <v>NO</v>
      </c>
      <c r="AD27" s="27" t="str">
        <f t="shared" si="26"/>
        <v>NO</v>
      </c>
      <c r="AE27" s="26" t="str">
        <f t="shared" si="27"/>
        <v>NO</v>
      </c>
      <c r="AF27" s="27" t="str">
        <f t="shared" si="28"/>
        <v>NO</v>
      </c>
      <c r="AG27" s="26" t="str">
        <f t="shared" si="29"/>
        <v>NO</v>
      </c>
      <c r="AH27" s="27" t="str">
        <f t="shared" si="30"/>
        <v>YES</v>
      </c>
      <c r="AI27" s="26" t="str">
        <f t="shared" si="31"/>
        <v>NO</v>
      </c>
      <c r="AJ27" s="27" t="str">
        <f t="shared" si="32"/>
        <v>YES</v>
      </c>
      <c r="AO27" s="29" t="str">
        <f t="shared" si="33"/>
        <v>YES</v>
      </c>
      <c r="AP27" s="29" t="str">
        <f t="shared" si="34"/>
        <v>YES</v>
      </c>
    </row>
    <row r="28" spans="2:42" x14ac:dyDescent="0.2">
      <c r="B28" s="2">
        <v>0.50000000000000011</v>
      </c>
      <c r="C28" s="2">
        <f t="shared" si="0"/>
        <v>0.215</v>
      </c>
      <c r="D28" s="2">
        <v>0.72379177808761597</v>
      </c>
      <c r="E28">
        <f t="shared" si="1"/>
        <v>8.1225000000000075E-2</v>
      </c>
      <c r="F28">
        <f t="shared" si="2"/>
        <v>5.0082759939616701E-2</v>
      </c>
      <c r="G28">
        <f t="shared" si="3"/>
        <v>0.28500000000000014</v>
      </c>
      <c r="H28">
        <f t="shared" si="4"/>
        <v>0.22379177808761586</v>
      </c>
      <c r="I28" s="5" t="str">
        <f t="shared" si="5"/>
        <v>NO</v>
      </c>
      <c r="J28" s="7" t="str">
        <f t="shared" si="6"/>
        <v>NO</v>
      </c>
      <c r="K28" s="5" t="str">
        <f t="shared" si="7"/>
        <v>NO</v>
      </c>
      <c r="L28" s="7" t="str">
        <f t="shared" si="8"/>
        <v>NO</v>
      </c>
      <c r="M28" s="5" t="str">
        <f t="shared" si="9"/>
        <v>NO</v>
      </c>
      <c r="N28" s="7" t="str">
        <f t="shared" si="10"/>
        <v>NO</v>
      </c>
      <c r="O28" s="5" t="str">
        <f t="shared" si="11"/>
        <v>NO</v>
      </c>
      <c r="P28" s="7" t="str">
        <f t="shared" si="12"/>
        <v>NO</v>
      </c>
      <c r="Q28" s="5" t="str">
        <f t="shared" si="13"/>
        <v>NO</v>
      </c>
      <c r="R28" s="7" t="str">
        <f t="shared" si="14"/>
        <v>YES</v>
      </c>
      <c r="S28" s="5" t="str">
        <f t="shared" si="15"/>
        <v>YES</v>
      </c>
      <c r="T28" s="7" t="str">
        <f t="shared" si="16"/>
        <v>YES</v>
      </c>
      <c r="U28" s="5" t="str">
        <f t="shared" si="17"/>
        <v>YES</v>
      </c>
      <c r="V28" s="7" t="str">
        <f t="shared" si="18"/>
        <v>YES</v>
      </c>
      <c r="W28" s="5" t="str">
        <f t="shared" si="19"/>
        <v>YES</v>
      </c>
      <c r="X28" s="7" t="str">
        <f t="shared" si="20"/>
        <v>YES</v>
      </c>
      <c r="Y28" s="5" t="str">
        <f t="shared" si="21"/>
        <v>YES</v>
      </c>
      <c r="Z28" s="7" t="str">
        <f t="shared" si="22"/>
        <v>YES</v>
      </c>
      <c r="AA28" s="5" t="str">
        <f t="shared" si="23"/>
        <v>YES</v>
      </c>
      <c r="AB28" s="7" t="str">
        <f t="shared" si="24"/>
        <v>YES</v>
      </c>
      <c r="AC28" s="5" t="str">
        <f t="shared" si="25"/>
        <v>YES</v>
      </c>
      <c r="AD28" s="7" t="str">
        <f t="shared" si="26"/>
        <v>YES</v>
      </c>
      <c r="AE28" s="5" t="str">
        <f t="shared" si="27"/>
        <v>YES</v>
      </c>
      <c r="AF28" s="7" t="str">
        <f t="shared" si="28"/>
        <v>YES</v>
      </c>
      <c r="AG28" s="5" t="str">
        <f t="shared" si="29"/>
        <v>YES</v>
      </c>
      <c r="AH28" s="7" t="str">
        <f t="shared" si="30"/>
        <v>YES</v>
      </c>
      <c r="AI28" s="5" t="str">
        <f t="shared" si="31"/>
        <v>YES</v>
      </c>
      <c r="AJ28" s="7" t="str">
        <f t="shared" si="32"/>
        <v>YES</v>
      </c>
      <c r="AO28" s="11" t="str">
        <f t="shared" si="33"/>
        <v>NO</v>
      </c>
      <c r="AP28" s="11" t="str">
        <f t="shared" si="34"/>
        <v>NO</v>
      </c>
    </row>
    <row r="29" spans="2:42" x14ac:dyDescent="0.2">
      <c r="B29" s="2">
        <v>0</v>
      </c>
      <c r="C29" s="2">
        <f t="shared" si="0"/>
        <v>0.215</v>
      </c>
      <c r="D29" s="2">
        <v>6.2998026609420776E-2</v>
      </c>
      <c r="E29">
        <f t="shared" si="1"/>
        <v>4.6224999999999995E-2</v>
      </c>
      <c r="F29">
        <f t="shared" si="2"/>
        <v>3.9687513566812882E-3</v>
      </c>
      <c r="G29">
        <f t="shared" si="3"/>
        <v>0.215</v>
      </c>
      <c r="H29">
        <f t="shared" si="4"/>
        <v>6.2998026609420776E-2</v>
      </c>
      <c r="I29" s="5" t="str">
        <f t="shared" si="5"/>
        <v>NO</v>
      </c>
      <c r="J29" s="7" t="str">
        <f t="shared" si="6"/>
        <v>NO</v>
      </c>
      <c r="K29" s="5" t="str">
        <f t="shared" si="7"/>
        <v>NO</v>
      </c>
      <c r="L29" s="7" t="str">
        <f t="shared" si="8"/>
        <v>YES</v>
      </c>
      <c r="M29" s="5" t="str">
        <f t="shared" si="9"/>
        <v>NO</v>
      </c>
      <c r="N29" s="7" t="str">
        <f t="shared" si="10"/>
        <v>YES</v>
      </c>
      <c r="O29" s="5" t="str">
        <f t="shared" si="11"/>
        <v>NO</v>
      </c>
      <c r="P29" s="7" t="str">
        <f t="shared" si="12"/>
        <v>YES</v>
      </c>
      <c r="Q29" s="5" t="str">
        <f t="shared" si="13"/>
        <v>YES</v>
      </c>
      <c r="R29" s="7" t="str">
        <f t="shared" si="14"/>
        <v>YES</v>
      </c>
      <c r="S29" s="5" t="str">
        <f t="shared" si="15"/>
        <v>YES</v>
      </c>
      <c r="T29" s="7" t="str">
        <f t="shared" si="16"/>
        <v>YES</v>
      </c>
      <c r="U29" s="5" t="str">
        <f t="shared" si="17"/>
        <v>YES</v>
      </c>
      <c r="V29" s="7" t="str">
        <f t="shared" si="18"/>
        <v>YES</v>
      </c>
      <c r="W29" s="5" t="str">
        <f t="shared" si="19"/>
        <v>YES</v>
      </c>
      <c r="X29" s="7" t="str">
        <f t="shared" si="20"/>
        <v>YES</v>
      </c>
      <c r="Y29" s="5" t="str">
        <f t="shared" si="21"/>
        <v>YES</v>
      </c>
      <c r="Z29" s="7" t="str">
        <f t="shared" si="22"/>
        <v>YES</v>
      </c>
      <c r="AA29" s="5" t="str">
        <f t="shared" si="23"/>
        <v>YES</v>
      </c>
      <c r="AB29" s="7" t="str">
        <f t="shared" si="24"/>
        <v>YES</v>
      </c>
      <c r="AC29" s="5" t="str">
        <f t="shared" si="25"/>
        <v>YES</v>
      </c>
      <c r="AD29" s="7" t="str">
        <f t="shared" si="26"/>
        <v>YES</v>
      </c>
      <c r="AE29" s="5" t="str">
        <f t="shared" si="27"/>
        <v>YES</v>
      </c>
      <c r="AF29" s="7" t="str">
        <f t="shared" si="28"/>
        <v>YES</v>
      </c>
      <c r="AG29" s="5" t="str">
        <f t="shared" si="29"/>
        <v>YES</v>
      </c>
      <c r="AH29" s="7" t="str">
        <f t="shared" si="30"/>
        <v>YES</v>
      </c>
      <c r="AI29" s="5" t="str">
        <f t="shared" si="31"/>
        <v>YES</v>
      </c>
      <c r="AJ29" s="7" t="str">
        <f t="shared" si="32"/>
        <v>YES</v>
      </c>
      <c r="AO29" s="11" t="str">
        <f t="shared" si="33"/>
        <v>NO</v>
      </c>
      <c r="AP29" s="11" t="str">
        <f t="shared" si="34"/>
        <v>NO</v>
      </c>
    </row>
    <row r="30" spans="2:42" s="18" customFormat="1" x14ac:dyDescent="0.2">
      <c r="B30" s="17">
        <v>0.1924686192468619</v>
      </c>
      <c r="C30" s="17">
        <f t="shared" si="0"/>
        <v>0.215</v>
      </c>
      <c r="D30" s="17">
        <v>0.69547116756439209</v>
      </c>
      <c r="E30" s="18">
        <f t="shared" si="1"/>
        <v>5.0766311864288186E-4</v>
      </c>
      <c r="F30" s="18">
        <f t="shared" si="2"/>
        <v>0.25301156361392935</v>
      </c>
      <c r="G30" s="18">
        <f t="shared" si="3"/>
        <v>2.2531380753138097E-2</v>
      </c>
      <c r="H30" s="18">
        <f t="shared" si="4"/>
        <v>0.50300254831753022</v>
      </c>
      <c r="I30" s="19" t="str">
        <f t="shared" si="5"/>
        <v>YES</v>
      </c>
      <c r="J30" s="20" t="str">
        <f t="shared" si="6"/>
        <v>NO</v>
      </c>
      <c r="K30" s="19" t="str">
        <f t="shared" si="7"/>
        <v>YES</v>
      </c>
      <c r="L30" s="20" t="str">
        <f t="shared" si="8"/>
        <v>NO</v>
      </c>
      <c r="M30" s="19" t="str">
        <f t="shared" si="9"/>
        <v>YES</v>
      </c>
      <c r="N30" s="20" t="str">
        <f t="shared" si="10"/>
        <v>NO</v>
      </c>
      <c r="O30" s="19" t="str">
        <f t="shared" si="11"/>
        <v>YES</v>
      </c>
      <c r="P30" s="20" t="str">
        <f t="shared" si="12"/>
        <v>NO</v>
      </c>
      <c r="Q30" s="19" t="str">
        <f t="shared" si="13"/>
        <v>YES</v>
      </c>
      <c r="R30" s="20" t="str">
        <f t="shared" si="14"/>
        <v>NO</v>
      </c>
      <c r="S30" s="19" t="str">
        <f t="shared" si="15"/>
        <v>YES</v>
      </c>
      <c r="T30" s="20" t="str">
        <f t="shared" si="16"/>
        <v>NO</v>
      </c>
      <c r="U30" s="19" t="str">
        <f t="shared" si="17"/>
        <v>YES</v>
      </c>
      <c r="V30" s="20" t="str">
        <f t="shared" si="18"/>
        <v>NO</v>
      </c>
      <c r="W30" s="19" t="str">
        <f t="shared" si="19"/>
        <v>YES</v>
      </c>
      <c r="X30" s="20" t="str">
        <f t="shared" si="20"/>
        <v>NO</v>
      </c>
      <c r="Y30" s="19" t="str">
        <f t="shared" si="21"/>
        <v>YES</v>
      </c>
      <c r="Z30" s="20" t="str">
        <f t="shared" si="22"/>
        <v>NO</v>
      </c>
      <c r="AA30" s="19" t="str">
        <f t="shared" si="23"/>
        <v>YES</v>
      </c>
      <c r="AB30" s="20" t="str">
        <f t="shared" si="24"/>
        <v>YES</v>
      </c>
      <c r="AC30" s="19" t="str">
        <f t="shared" si="25"/>
        <v>YES</v>
      </c>
      <c r="AD30" s="20" t="str">
        <f t="shared" si="26"/>
        <v>YES</v>
      </c>
      <c r="AE30" s="19" t="str">
        <f t="shared" si="27"/>
        <v>YES</v>
      </c>
      <c r="AF30" s="20" t="str">
        <f t="shared" si="28"/>
        <v>YES</v>
      </c>
      <c r="AG30" s="19" t="str">
        <f t="shared" si="29"/>
        <v>YES</v>
      </c>
      <c r="AH30" s="20" t="str">
        <f t="shared" si="30"/>
        <v>YES</v>
      </c>
      <c r="AI30" s="19" t="str">
        <f t="shared" si="31"/>
        <v>YES</v>
      </c>
      <c r="AJ30" s="20" t="str">
        <f t="shared" si="32"/>
        <v>YES</v>
      </c>
      <c r="AO30" s="21" t="str">
        <f t="shared" si="33"/>
        <v>NO</v>
      </c>
      <c r="AP30" s="21" t="str">
        <f t="shared" si="34"/>
        <v>YES</v>
      </c>
    </row>
    <row r="31" spans="2:42" x14ac:dyDescent="0.2">
      <c r="B31" s="2">
        <v>0.2</v>
      </c>
      <c r="C31" s="2">
        <f t="shared" si="0"/>
        <v>0.215</v>
      </c>
      <c r="D31" s="2">
        <v>9.7226202487945557E-2</v>
      </c>
      <c r="E31">
        <f t="shared" si="1"/>
        <v>2.2499999999999956E-4</v>
      </c>
      <c r="F31">
        <f t="shared" si="2"/>
        <v>1.0562453455048771E-2</v>
      </c>
      <c r="G31">
        <f t="shared" si="3"/>
        <v>1.4999999999999986E-2</v>
      </c>
      <c r="H31">
        <f t="shared" si="4"/>
        <v>0.10277379751205445</v>
      </c>
      <c r="I31" s="5" t="str">
        <f t="shared" si="5"/>
        <v>YES</v>
      </c>
      <c r="J31" s="7" t="str">
        <f t="shared" si="6"/>
        <v>NO</v>
      </c>
      <c r="K31" s="5" t="str">
        <f t="shared" si="7"/>
        <v>YES</v>
      </c>
      <c r="L31" s="7" t="str">
        <f t="shared" si="8"/>
        <v>NO</v>
      </c>
      <c r="M31" s="5" t="str">
        <f t="shared" si="9"/>
        <v>YES</v>
      </c>
      <c r="N31" s="7" t="str">
        <f t="shared" si="10"/>
        <v>YES</v>
      </c>
      <c r="O31" s="5" t="str">
        <f t="shared" si="11"/>
        <v>YES</v>
      </c>
      <c r="P31" s="7" t="str">
        <f t="shared" si="12"/>
        <v>YES</v>
      </c>
      <c r="Q31" s="5" t="str">
        <f t="shared" si="13"/>
        <v>YES</v>
      </c>
      <c r="R31" s="7" t="str">
        <f t="shared" si="14"/>
        <v>YES</v>
      </c>
      <c r="S31" s="5" t="str">
        <f t="shared" si="15"/>
        <v>YES</v>
      </c>
      <c r="T31" s="7" t="str">
        <f t="shared" si="16"/>
        <v>YES</v>
      </c>
      <c r="U31" s="5" t="str">
        <f t="shared" si="17"/>
        <v>YES</v>
      </c>
      <c r="V31" s="7" t="str">
        <f t="shared" si="18"/>
        <v>YES</v>
      </c>
      <c r="W31" s="5" t="str">
        <f t="shared" si="19"/>
        <v>YES</v>
      </c>
      <c r="X31" s="7" t="str">
        <f t="shared" si="20"/>
        <v>YES</v>
      </c>
      <c r="Y31" s="5" t="str">
        <f t="shared" si="21"/>
        <v>YES</v>
      </c>
      <c r="Z31" s="7" t="str">
        <f t="shared" si="22"/>
        <v>YES</v>
      </c>
      <c r="AA31" s="5" t="str">
        <f t="shared" si="23"/>
        <v>YES</v>
      </c>
      <c r="AB31" s="7" t="str">
        <f t="shared" si="24"/>
        <v>YES</v>
      </c>
      <c r="AC31" s="5" t="str">
        <f t="shared" si="25"/>
        <v>YES</v>
      </c>
      <c r="AD31" s="7" t="str">
        <f t="shared" si="26"/>
        <v>YES</v>
      </c>
      <c r="AE31" s="5" t="str">
        <f t="shared" si="27"/>
        <v>YES</v>
      </c>
      <c r="AF31" s="7" t="str">
        <f t="shared" si="28"/>
        <v>YES</v>
      </c>
      <c r="AG31" s="5" t="str">
        <f t="shared" si="29"/>
        <v>YES</v>
      </c>
      <c r="AH31" s="7" t="str">
        <f t="shared" si="30"/>
        <v>YES</v>
      </c>
      <c r="AI31" s="5" t="str">
        <f t="shared" si="31"/>
        <v>YES</v>
      </c>
      <c r="AJ31" s="7" t="str">
        <f t="shared" si="32"/>
        <v>YES</v>
      </c>
      <c r="AO31" s="11" t="str">
        <f t="shared" si="33"/>
        <v>NO</v>
      </c>
      <c r="AP31" s="11" t="str">
        <f t="shared" si="34"/>
        <v>NO</v>
      </c>
    </row>
    <row r="32" spans="2:42" x14ac:dyDescent="0.2">
      <c r="B32" s="2">
        <v>0</v>
      </c>
      <c r="C32" s="2">
        <f t="shared" si="0"/>
        <v>0.215</v>
      </c>
      <c r="D32" s="2">
        <v>2.296215295791626E-2</v>
      </c>
      <c r="E32">
        <f t="shared" si="1"/>
        <v>4.6224999999999995E-2</v>
      </c>
      <c r="F32">
        <f t="shared" si="2"/>
        <v>5.2726046846274244E-4</v>
      </c>
      <c r="G32">
        <f t="shared" si="3"/>
        <v>0.215</v>
      </c>
      <c r="H32">
        <f t="shared" si="4"/>
        <v>2.296215295791626E-2</v>
      </c>
      <c r="I32" s="5" t="str">
        <f t="shared" si="5"/>
        <v>NO</v>
      </c>
      <c r="J32" s="7" t="str">
        <f t="shared" si="6"/>
        <v>YES</v>
      </c>
      <c r="K32" s="5" t="str">
        <f t="shared" si="7"/>
        <v>NO</v>
      </c>
      <c r="L32" s="7" t="str">
        <f t="shared" si="8"/>
        <v>YES</v>
      </c>
      <c r="M32" s="5" t="str">
        <f t="shared" si="9"/>
        <v>NO</v>
      </c>
      <c r="N32" s="7" t="str">
        <f t="shared" si="10"/>
        <v>YES</v>
      </c>
      <c r="O32" s="5" t="str">
        <f t="shared" si="11"/>
        <v>NO</v>
      </c>
      <c r="P32" s="7" t="str">
        <f t="shared" si="12"/>
        <v>YES</v>
      </c>
      <c r="Q32" s="5" t="str">
        <f t="shared" si="13"/>
        <v>YES</v>
      </c>
      <c r="R32" s="7" t="str">
        <f t="shared" si="14"/>
        <v>YES</v>
      </c>
      <c r="S32" s="5" t="str">
        <f t="shared" si="15"/>
        <v>YES</v>
      </c>
      <c r="T32" s="7" t="str">
        <f t="shared" si="16"/>
        <v>YES</v>
      </c>
      <c r="U32" s="5" t="str">
        <f t="shared" si="17"/>
        <v>YES</v>
      </c>
      <c r="V32" s="7" t="str">
        <f t="shared" si="18"/>
        <v>YES</v>
      </c>
      <c r="W32" s="5" t="str">
        <f t="shared" si="19"/>
        <v>YES</v>
      </c>
      <c r="X32" s="7" t="str">
        <f t="shared" si="20"/>
        <v>YES</v>
      </c>
      <c r="Y32" s="5" t="str">
        <f t="shared" si="21"/>
        <v>YES</v>
      </c>
      <c r="Z32" s="7" t="str">
        <f t="shared" si="22"/>
        <v>YES</v>
      </c>
      <c r="AA32" s="5" t="str">
        <f t="shared" si="23"/>
        <v>YES</v>
      </c>
      <c r="AB32" s="7" t="str">
        <f t="shared" si="24"/>
        <v>YES</v>
      </c>
      <c r="AC32" s="5" t="str">
        <f t="shared" si="25"/>
        <v>YES</v>
      </c>
      <c r="AD32" s="7" t="str">
        <f t="shared" si="26"/>
        <v>YES</v>
      </c>
      <c r="AE32" s="5" t="str">
        <f t="shared" si="27"/>
        <v>YES</v>
      </c>
      <c r="AF32" s="7" t="str">
        <f t="shared" si="28"/>
        <v>YES</v>
      </c>
      <c r="AG32" s="5" t="str">
        <f t="shared" si="29"/>
        <v>YES</v>
      </c>
      <c r="AH32" s="7" t="str">
        <f t="shared" si="30"/>
        <v>YES</v>
      </c>
      <c r="AI32" s="5" t="str">
        <f t="shared" si="31"/>
        <v>YES</v>
      </c>
      <c r="AJ32" s="7" t="str">
        <f t="shared" si="32"/>
        <v>YES</v>
      </c>
      <c r="AO32" s="11" t="str">
        <f t="shared" si="33"/>
        <v>NO</v>
      </c>
      <c r="AP32" s="11" t="str">
        <f t="shared" si="34"/>
        <v>NO</v>
      </c>
    </row>
    <row r="33" spans="2:42" x14ac:dyDescent="0.2">
      <c r="B33" s="2">
        <v>0.43487858719646799</v>
      </c>
      <c r="C33" s="2">
        <f t="shared" si="0"/>
        <v>0.215</v>
      </c>
      <c r="D33" s="2">
        <v>0.10596126317977909</v>
      </c>
      <c r="E33">
        <f t="shared" si="1"/>
        <v>4.8346593107514782E-2</v>
      </c>
      <c r="F33">
        <f t="shared" si="2"/>
        <v>0.10818660603829951</v>
      </c>
      <c r="G33">
        <f t="shared" si="3"/>
        <v>0.21987858719646799</v>
      </c>
      <c r="H33">
        <f t="shared" si="4"/>
        <v>0.32891732401668888</v>
      </c>
      <c r="I33" s="5" t="str">
        <f t="shared" si="5"/>
        <v>NO</v>
      </c>
      <c r="J33" s="7" t="str">
        <f t="shared" si="6"/>
        <v>NO</v>
      </c>
      <c r="K33" s="5" t="str">
        <f t="shared" si="7"/>
        <v>NO</v>
      </c>
      <c r="L33" s="7" t="str">
        <f t="shared" si="8"/>
        <v>NO</v>
      </c>
      <c r="M33" s="5" t="str">
        <f t="shared" si="9"/>
        <v>NO</v>
      </c>
      <c r="N33" s="7" t="str">
        <f t="shared" si="10"/>
        <v>NO</v>
      </c>
      <c r="O33" s="5" t="str">
        <f t="shared" si="11"/>
        <v>NO</v>
      </c>
      <c r="P33" s="7" t="str">
        <f t="shared" si="12"/>
        <v>NO</v>
      </c>
      <c r="Q33" s="5" t="str">
        <f t="shared" si="13"/>
        <v>YES</v>
      </c>
      <c r="R33" s="7" t="str">
        <f t="shared" si="14"/>
        <v>NO</v>
      </c>
      <c r="S33" s="5" t="str">
        <f t="shared" si="15"/>
        <v>YES</v>
      </c>
      <c r="T33" s="7" t="str">
        <f t="shared" si="16"/>
        <v>NO</v>
      </c>
      <c r="U33" s="5" t="str">
        <f t="shared" si="17"/>
        <v>YES</v>
      </c>
      <c r="V33" s="7" t="str">
        <f t="shared" si="18"/>
        <v>YES</v>
      </c>
      <c r="W33" s="5" t="str">
        <f t="shared" si="19"/>
        <v>YES</v>
      </c>
      <c r="X33" s="7" t="str">
        <f t="shared" si="20"/>
        <v>YES</v>
      </c>
      <c r="Y33" s="5" t="str">
        <f t="shared" si="21"/>
        <v>YES</v>
      </c>
      <c r="Z33" s="7" t="str">
        <f t="shared" si="22"/>
        <v>YES</v>
      </c>
      <c r="AA33" s="5" t="str">
        <f t="shared" si="23"/>
        <v>YES</v>
      </c>
      <c r="AB33" s="7" t="str">
        <f t="shared" si="24"/>
        <v>YES</v>
      </c>
      <c r="AC33" s="5" t="str">
        <f t="shared" si="25"/>
        <v>YES</v>
      </c>
      <c r="AD33" s="7" t="str">
        <f t="shared" si="26"/>
        <v>YES</v>
      </c>
      <c r="AE33" s="5" t="str">
        <f t="shared" si="27"/>
        <v>YES</v>
      </c>
      <c r="AF33" s="7" t="str">
        <f t="shared" si="28"/>
        <v>YES</v>
      </c>
      <c r="AG33" s="5" t="str">
        <f t="shared" si="29"/>
        <v>YES</v>
      </c>
      <c r="AH33" s="7" t="str">
        <f t="shared" si="30"/>
        <v>YES</v>
      </c>
      <c r="AI33" s="5" t="str">
        <f t="shared" si="31"/>
        <v>YES</v>
      </c>
      <c r="AJ33" s="7" t="str">
        <f t="shared" si="32"/>
        <v>YES</v>
      </c>
      <c r="AO33" s="11" t="str">
        <f t="shared" si="33"/>
        <v>NO</v>
      </c>
      <c r="AP33" s="11" t="str">
        <f t="shared" si="34"/>
        <v>NO</v>
      </c>
    </row>
    <row r="34" spans="2:42" x14ac:dyDescent="0.2">
      <c r="B34" s="2">
        <v>0.38947368421052642</v>
      </c>
      <c r="C34" s="2">
        <f t="shared" ref="C34:C65" si="35">21.5%</f>
        <v>0.215</v>
      </c>
      <c r="D34" s="2">
        <v>2.5839865207672119E-2</v>
      </c>
      <c r="E34">
        <f t="shared" ref="E34:E65" si="36">(B34-C34)^2</f>
        <v>3.0441066481994496E-2</v>
      </c>
      <c r="F34">
        <f t="shared" ref="F34:F65" si="37">(B34-D34)^2</f>
        <v>0.13222955432260061</v>
      </c>
      <c r="G34">
        <f t="shared" ref="G34:G65" si="38">ABS(B34-C34)</f>
        <v>0.17447368421052642</v>
      </c>
      <c r="H34">
        <f t="shared" ref="H34:H65" si="39">ABS(B34-D34)</f>
        <v>0.3636338190028543</v>
      </c>
      <c r="I34" s="5" t="str">
        <f t="shared" ref="I34:I65" si="40">IF(G34&lt;0.05,"YES","NO")</f>
        <v>NO</v>
      </c>
      <c r="J34" s="7" t="str">
        <f t="shared" ref="J34:J65" si="41">IF(H34&lt;0.05,"YES","NO")</f>
        <v>NO</v>
      </c>
      <c r="K34" s="5" t="str">
        <f t="shared" ref="K34:K65" si="42">IF(G34&lt;0.1,"YES","NO")</f>
        <v>NO</v>
      </c>
      <c r="L34" s="7" t="str">
        <f t="shared" ref="L34:L65" si="43">IF(H34&lt;0.1,"YES","NO")</f>
        <v>NO</v>
      </c>
      <c r="M34" s="5" t="str">
        <f t="shared" ref="M34:M65" si="44">IF(G34&lt;0.15,"YES","NO")</f>
        <v>NO</v>
      </c>
      <c r="N34" s="7" t="str">
        <f t="shared" ref="N34:N65" si="45">IF(H34&lt;0.15,"YES","NO")</f>
        <v>NO</v>
      </c>
      <c r="O34" s="5" t="str">
        <f t="shared" ref="O34:O65" si="46">IF(G34&lt;0.2,"YES","NO")</f>
        <v>YES</v>
      </c>
      <c r="P34" s="7" t="str">
        <f t="shared" ref="P34:P65" si="47">IF(H34&lt;0.2,"YES","NO")</f>
        <v>NO</v>
      </c>
      <c r="Q34" s="5" t="str">
        <f t="shared" ref="Q34:Q65" si="48">IF(G34&lt;0.25,"YES","NO")</f>
        <v>YES</v>
      </c>
      <c r="R34" s="7" t="str">
        <f t="shared" ref="R34:R65" si="49">IF(H34&lt;0.25,"YES","NO")</f>
        <v>NO</v>
      </c>
      <c r="S34" s="5" t="str">
        <f t="shared" ref="S34:S65" si="50">IF(G34&lt;0.3,"YES","NO")</f>
        <v>YES</v>
      </c>
      <c r="T34" s="7" t="str">
        <f t="shared" ref="T34:T65" si="51">IF(H34&lt;0.3,"YES","NO")</f>
        <v>NO</v>
      </c>
      <c r="U34" s="5" t="str">
        <f t="shared" ref="U34:U65" si="52">IF(G34&lt;0.35,"YES","NO")</f>
        <v>YES</v>
      </c>
      <c r="V34" s="7" t="str">
        <f t="shared" ref="V34:V65" si="53">IF(H34&lt;0.35,"YES","NO")</f>
        <v>NO</v>
      </c>
      <c r="W34" s="5" t="str">
        <f t="shared" ref="W34:W65" si="54">IF(G34&lt;0.4,"YES","NO")</f>
        <v>YES</v>
      </c>
      <c r="X34" s="7" t="str">
        <f t="shared" ref="X34:X65" si="55">IF(H34&lt;0.4,"YES","NO")</f>
        <v>YES</v>
      </c>
      <c r="Y34" s="5" t="str">
        <f t="shared" ref="Y34:Y65" si="56">IF(G34&lt;0.5,"YES","NO")</f>
        <v>YES</v>
      </c>
      <c r="Z34" s="7" t="str">
        <f t="shared" ref="Z34:Z65" si="57">IF(H34&lt;0.5,"YES","NO")</f>
        <v>YES</v>
      </c>
      <c r="AA34" s="5" t="str">
        <f t="shared" ref="AA34:AA65" si="58">IF(G34&lt;0.6,"YES","NO")</f>
        <v>YES</v>
      </c>
      <c r="AB34" s="7" t="str">
        <f t="shared" ref="AB34:AB65" si="59">IF(H34&lt;0.6,"YES","NO")</f>
        <v>YES</v>
      </c>
      <c r="AC34" s="5" t="str">
        <f t="shared" ref="AC34:AC65" si="60">IF(G34&lt;0.7,"YES","NO")</f>
        <v>YES</v>
      </c>
      <c r="AD34" s="7" t="str">
        <f t="shared" ref="AD34:AD65" si="61">IF(H34&lt;0.7,"YES","NO")</f>
        <v>YES</v>
      </c>
      <c r="AE34" s="5" t="str">
        <f t="shared" ref="AE34:AE65" si="62">IF(G34&lt;0.8,"YES","NO")</f>
        <v>YES</v>
      </c>
      <c r="AF34" s="7" t="str">
        <f t="shared" ref="AF34:AF65" si="63">IF(H34&lt;0.8,"YES","NO")</f>
        <v>YES</v>
      </c>
      <c r="AG34" s="5" t="str">
        <f t="shared" ref="AG34:AG65" si="64">IF(G34&lt;0.9,"YES","NO")</f>
        <v>YES</v>
      </c>
      <c r="AH34" s="7" t="str">
        <f t="shared" ref="AH34:AH65" si="65">IF(H34&lt;0.9,"YES","NO")</f>
        <v>YES</v>
      </c>
      <c r="AI34" s="5" t="str">
        <f t="shared" ref="AI34:AI65" si="66">IF(G34&lt;1,"YES","NO")</f>
        <v>YES</v>
      </c>
      <c r="AJ34" s="7" t="str">
        <f t="shared" ref="AJ34:AJ65" si="67">IF(H34&lt;1,"YES","NO")</f>
        <v>YES</v>
      </c>
      <c r="AO34" s="11" t="str">
        <f t="shared" si="33"/>
        <v>NO</v>
      </c>
      <c r="AP34" s="11" t="str">
        <f t="shared" si="34"/>
        <v>NO</v>
      </c>
    </row>
    <row r="35" spans="2:42" x14ac:dyDescent="0.2">
      <c r="B35" s="2">
        <v>0.35000000000000009</v>
      </c>
      <c r="C35" s="2">
        <f t="shared" si="35"/>
        <v>0.215</v>
      </c>
      <c r="D35" s="2">
        <v>0.14215871691703799</v>
      </c>
      <c r="E35">
        <f t="shared" si="36"/>
        <v>1.8225000000000026E-2</v>
      </c>
      <c r="F35">
        <f t="shared" si="37"/>
        <v>4.3197998953571987E-2</v>
      </c>
      <c r="G35">
        <f t="shared" si="38"/>
        <v>0.13500000000000009</v>
      </c>
      <c r="H35">
        <f t="shared" si="39"/>
        <v>0.2078412830829621</v>
      </c>
      <c r="I35" s="5" t="str">
        <f t="shared" si="40"/>
        <v>NO</v>
      </c>
      <c r="J35" s="7" t="str">
        <f t="shared" si="41"/>
        <v>NO</v>
      </c>
      <c r="K35" s="5" t="str">
        <f t="shared" si="42"/>
        <v>NO</v>
      </c>
      <c r="L35" s="7" t="str">
        <f t="shared" si="43"/>
        <v>NO</v>
      </c>
      <c r="M35" s="5" t="str">
        <f t="shared" si="44"/>
        <v>YES</v>
      </c>
      <c r="N35" s="7" t="str">
        <f t="shared" si="45"/>
        <v>NO</v>
      </c>
      <c r="O35" s="5" t="str">
        <f t="shared" si="46"/>
        <v>YES</v>
      </c>
      <c r="P35" s="7" t="str">
        <f t="shared" si="47"/>
        <v>NO</v>
      </c>
      <c r="Q35" s="5" t="str">
        <f t="shared" si="48"/>
        <v>YES</v>
      </c>
      <c r="R35" s="7" t="str">
        <f t="shared" si="49"/>
        <v>YES</v>
      </c>
      <c r="S35" s="5" t="str">
        <f t="shared" si="50"/>
        <v>YES</v>
      </c>
      <c r="T35" s="7" t="str">
        <f t="shared" si="51"/>
        <v>YES</v>
      </c>
      <c r="U35" s="5" t="str">
        <f t="shared" si="52"/>
        <v>YES</v>
      </c>
      <c r="V35" s="7" t="str">
        <f t="shared" si="53"/>
        <v>YES</v>
      </c>
      <c r="W35" s="5" t="str">
        <f t="shared" si="54"/>
        <v>YES</v>
      </c>
      <c r="X35" s="7" t="str">
        <f t="shared" si="55"/>
        <v>YES</v>
      </c>
      <c r="Y35" s="5" t="str">
        <f t="shared" si="56"/>
        <v>YES</v>
      </c>
      <c r="Z35" s="7" t="str">
        <f t="shared" si="57"/>
        <v>YES</v>
      </c>
      <c r="AA35" s="5" t="str">
        <f t="shared" si="58"/>
        <v>YES</v>
      </c>
      <c r="AB35" s="7" t="str">
        <f t="shared" si="59"/>
        <v>YES</v>
      </c>
      <c r="AC35" s="5" t="str">
        <f t="shared" si="60"/>
        <v>YES</v>
      </c>
      <c r="AD35" s="7" t="str">
        <f t="shared" si="61"/>
        <v>YES</v>
      </c>
      <c r="AE35" s="5" t="str">
        <f t="shared" si="62"/>
        <v>YES</v>
      </c>
      <c r="AF35" s="7" t="str">
        <f t="shared" si="63"/>
        <v>YES</v>
      </c>
      <c r="AG35" s="5" t="str">
        <f t="shared" si="64"/>
        <v>YES</v>
      </c>
      <c r="AH35" s="7" t="str">
        <f t="shared" si="65"/>
        <v>YES</v>
      </c>
      <c r="AI35" s="5" t="str">
        <f t="shared" si="66"/>
        <v>YES</v>
      </c>
      <c r="AJ35" s="7" t="str">
        <f t="shared" si="67"/>
        <v>YES</v>
      </c>
      <c r="AO35" s="11" t="str">
        <f t="shared" si="33"/>
        <v>NO</v>
      </c>
      <c r="AP35" s="11" t="str">
        <f t="shared" si="34"/>
        <v>NO</v>
      </c>
    </row>
    <row r="36" spans="2:42" x14ac:dyDescent="0.2">
      <c r="B36" s="2">
        <v>0.38461538461538458</v>
      </c>
      <c r="C36" s="2">
        <f t="shared" si="35"/>
        <v>0.215</v>
      </c>
      <c r="D36" s="2">
        <v>5.9439152479171753E-2</v>
      </c>
      <c r="E36">
        <f t="shared" si="36"/>
        <v>2.8769378698224841E-2</v>
      </c>
      <c r="F36">
        <f t="shared" si="37"/>
        <v>0.10573958194630417</v>
      </c>
      <c r="G36">
        <f t="shared" si="38"/>
        <v>0.16961538461538458</v>
      </c>
      <c r="H36">
        <f t="shared" si="39"/>
        <v>0.32517623213621283</v>
      </c>
      <c r="I36" s="5" t="str">
        <f t="shared" si="40"/>
        <v>NO</v>
      </c>
      <c r="J36" s="7" t="str">
        <f t="shared" si="41"/>
        <v>NO</v>
      </c>
      <c r="K36" s="5" t="str">
        <f t="shared" si="42"/>
        <v>NO</v>
      </c>
      <c r="L36" s="7" t="str">
        <f t="shared" si="43"/>
        <v>NO</v>
      </c>
      <c r="M36" s="5" t="str">
        <f t="shared" si="44"/>
        <v>NO</v>
      </c>
      <c r="N36" s="7" t="str">
        <f t="shared" si="45"/>
        <v>NO</v>
      </c>
      <c r="O36" s="5" t="str">
        <f t="shared" si="46"/>
        <v>YES</v>
      </c>
      <c r="P36" s="7" t="str">
        <f t="shared" si="47"/>
        <v>NO</v>
      </c>
      <c r="Q36" s="5" t="str">
        <f t="shared" si="48"/>
        <v>YES</v>
      </c>
      <c r="R36" s="7" t="str">
        <f t="shared" si="49"/>
        <v>NO</v>
      </c>
      <c r="S36" s="5" t="str">
        <f t="shared" si="50"/>
        <v>YES</v>
      </c>
      <c r="T36" s="7" t="str">
        <f t="shared" si="51"/>
        <v>NO</v>
      </c>
      <c r="U36" s="5" t="str">
        <f t="shared" si="52"/>
        <v>YES</v>
      </c>
      <c r="V36" s="7" t="str">
        <f t="shared" si="53"/>
        <v>YES</v>
      </c>
      <c r="W36" s="5" t="str">
        <f t="shared" si="54"/>
        <v>YES</v>
      </c>
      <c r="X36" s="7" t="str">
        <f t="shared" si="55"/>
        <v>YES</v>
      </c>
      <c r="Y36" s="5" t="str">
        <f t="shared" si="56"/>
        <v>YES</v>
      </c>
      <c r="Z36" s="7" t="str">
        <f t="shared" si="57"/>
        <v>YES</v>
      </c>
      <c r="AA36" s="5" t="str">
        <f t="shared" si="58"/>
        <v>YES</v>
      </c>
      <c r="AB36" s="7" t="str">
        <f t="shared" si="59"/>
        <v>YES</v>
      </c>
      <c r="AC36" s="5" t="str">
        <f t="shared" si="60"/>
        <v>YES</v>
      </c>
      <c r="AD36" s="7" t="str">
        <f t="shared" si="61"/>
        <v>YES</v>
      </c>
      <c r="AE36" s="5" t="str">
        <f t="shared" si="62"/>
        <v>YES</v>
      </c>
      <c r="AF36" s="7" t="str">
        <f t="shared" si="63"/>
        <v>YES</v>
      </c>
      <c r="AG36" s="5" t="str">
        <f t="shared" si="64"/>
        <v>YES</v>
      </c>
      <c r="AH36" s="7" t="str">
        <f t="shared" si="65"/>
        <v>YES</v>
      </c>
      <c r="AI36" s="5" t="str">
        <f t="shared" si="66"/>
        <v>YES</v>
      </c>
      <c r="AJ36" s="7" t="str">
        <f t="shared" si="67"/>
        <v>YES</v>
      </c>
      <c r="AO36" s="11" t="str">
        <f t="shared" si="33"/>
        <v>NO</v>
      </c>
      <c r="AP36" s="11" t="str">
        <f t="shared" si="34"/>
        <v>NO</v>
      </c>
    </row>
    <row r="37" spans="2:42" x14ac:dyDescent="0.2">
      <c r="B37" s="2">
        <v>4.1841004184099521E-3</v>
      </c>
      <c r="C37" s="2">
        <f t="shared" si="35"/>
        <v>0.215</v>
      </c>
      <c r="D37" s="2">
        <v>4.6117246150970459E-2</v>
      </c>
      <c r="E37">
        <f t="shared" si="36"/>
        <v>4.4443343516395062E-2</v>
      </c>
      <c r="F37">
        <f t="shared" si="37"/>
        <v>1.7583887110281572E-3</v>
      </c>
      <c r="G37">
        <f t="shared" si="38"/>
        <v>0.21081589958159005</v>
      </c>
      <c r="H37">
        <f t="shared" si="39"/>
        <v>4.1933145732560503E-2</v>
      </c>
      <c r="I37" s="5" t="str">
        <f t="shared" si="40"/>
        <v>NO</v>
      </c>
      <c r="J37" s="7" t="str">
        <f t="shared" si="41"/>
        <v>YES</v>
      </c>
      <c r="K37" s="5" t="str">
        <f t="shared" si="42"/>
        <v>NO</v>
      </c>
      <c r="L37" s="7" t="str">
        <f t="shared" si="43"/>
        <v>YES</v>
      </c>
      <c r="M37" s="5" t="str">
        <f t="shared" si="44"/>
        <v>NO</v>
      </c>
      <c r="N37" s="7" t="str">
        <f t="shared" si="45"/>
        <v>YES</v>
      </c>
      <c r="O37" s="5" t="str">
        <f t="shared" si="46"/>
        <v>NO</v>
      </c>
      <c r="P37" s="7" t="str">
        <f t="shared" si="47"/>
        <v>YES</v>
      </c>
      <c r="Q37" s="5" t="str">
        <f t="shared" si="48"/>
        <v>YES</v>
      </c>
      <c r="R37" s="7" t="str">
        <f t="shared" si="49"/>
        <v>YES</v>
      </c>
      <c r="S37" s="5" t="str">
        <f t="shared" si="50"/>
        <v>YES</v>
      </c>
      <c r="T37" s="7" t="str">
        <f t="shared" si="51"/>
        <v>YES</v>
      </c>
      <c r="U37" s="5" t="str">
        <f t="shared" si="52"/>
        <v>YES</v>
      </c>
      <c r="V37" s="7" t="str">
        <f t="shared" si="53"/>
        <v>YES</v>
      </c>
      <c r="W37" s="5" t="str">
        <f t="shared" si="54"/>
        <v>YES</v>
      </c>
      <c r="X37" s="7" t="str">
        <f t="shared" si="55"/>
        <v>YES</v>
      </c>
      <c r="Y37" s="5" t="str">
        <f t="shared" si="56"/>
        <v>YES</v>
      </c>
      <c r="Z37" s="7" t="str">
        <f t="shared" si="57"/>
        <v>YES</v>
      </c>
      <c r="AA37" s="5" t="str">
        <f t="shared" si="58"/>
        <v>YES</v>
      </c>
      <c r="AB37" s="7" t="str">
        <f t="shared" si="59"/>
        <v>YES</v>
      </c>
      <c r="AC37" s="5" t="str">
        <f t="shared" si="60"/>
        <v>YES</v>
      </c>
      <c r="AD37" s="7" t="str">
        <f t="shared" si="61"/>
        <v>YES</v>
      </c>
      <c r="AE37" s="5" t="str">
        <f t="shared" si="62"/>
        <v>YES</v>
      </c>
      <c r="AF37" s="7" t="str">
        <f t="shared" si="63"/>
        <v>YES</v>
      </c>
      <c r="AG37" s="5" t="str">
        <f t="shared" si="64"/>
        <v>YES</v>
      </c>
      <c r="AH37" s="7" t="str">
        <f t="shared" si="65"/>
        <v>YES</v>
      </c>
      <c r="AI37" s="5" t="str">
        <f t="shared" si="66"/>
        <v>YES</v>
      </c>
      <c r="AJ37" s="7" t="str">
        <f t="shared" si="67"/>
        <v>YES</v>
      </c>
      <c r="AO37" s="11" t="str">
        <f t="shared" si="33"/>
        <v>NO</v>
      </c>
      <c r="AP37" s="11" t="str">
        <f t="shared" si="34"/>
        <v>NO</v>
      </c>
    </row>
    <row r="38" spans="2:42" s="18" customFormat="1" x14ac:dyDescent="0.2">
      <c r="B38" s="17">
        <v>1.32</v>
      </c>
      <c r="C38" s="17">
        <f t="shared" si="35"/>
        <v>0.215</v>
      </c>
      <c r="D38" s="17">
        <v>0.97549688816070557</v>
      </c>
      <c r="E38" s="18">
        <f t="shared" si="36"/>
        <v>1.221025</v>
      </c>
      <c r="F38" s="18">
        <f t="shared" si="37"/>
        <v>0.11868239406695745</v>
      </c>
      <c r="G38" s="18">
        <f t="shared" si="38"/>
        <v>1.105</v>
      </c>
      <c r="H38" s="18">
        <f t="shared" si="39"/>
        <v>0.3445031118392945</v>
      </c>
      <c r="I38" s="19" t="str">
        <f t="shared" si="40"/>
        <v>NO</v>
      </c>
      <c r="J38" s="20" t="str">
        <f t="shared" si="41"/>
        <v>NO</v>
      </c>
      <c r="K38" s="19" t="str">
        <f t="shared" si="42"/>
        <v>NO</v>
      </c>
      <c r="L38" s="20" t="str">
        <f t="shared" si="43"/>
        <v>NO</v>
      </c>
      <c r="M38" s="19" t="str">
        <f t="shared" si="44"/>
        <v>NO</v>
      </c>
      <c r="N38" s="20" t="str">
        <f t="shared" si="45"/>
        <v>NO</v>
      </c>
      <c r="O38" s="19" t="str">
        <f t="shared" si="46"/>
        <v>NO</v>
      </c>
      <c r="P38" s="20" t="str">
        <f t="shared" si="47"/>
        <v>NO</v>
      </c>
      <c r="Q38" s="19" t="str">
        <f t="shared" si="48"/>
        <v>NO</v>
      </c>
      <c r="R38" s="20" t="str">
        <f t="shared" si="49"/>
        <v>NO</v>
      </c>
      <c r="S38" s="19" t="str">
        <f t="shared" si="50"/>
        <v>NO</v>
      </c>
      <c r="T38" s="20" t="str">
        <f t="shared" si="51"/>
        <v>NO</v>
      </c>
      <c r="U38" s="19" t="str">
        <f t="shared" si="52"/>
        <v>NO</v>
      </c>
      <c r="V38" s="20" t="str">
        <f t="shared" si="53"/>
        <v>YES</v>
      </c>
      <c r="W38" s="19" t="str">
        <f t="shared" si="54"/>
        <v>NO</v>
      </c>
      <c r="X38" s="20" t="str">
        <f t="shared" si="55"/>
        <v>YES</v>
      </c>
      <c r="Y38" s="19" t="str">
        <f t="shared" si="56"/>
        <v>NO</v>
      </c>
      <c r="Z38" s="20" t="str">
        <f t="shared" si="57"/>
        <v>YES</v>
      </c>
      <c r="AA38" s="19" t="str">
        <f t="shared" si="58"/>
        <v>NO</v>
      </c>
      <c r="AB38" s="20" t="str">
        <f t="shared" si="59"/>
        <v>YES</v>
      </c>
      <c r="AC38" s="19" t="str">
        <f t="shared" si="60"/>
        <v>NO</v>
      </c>
      <c r="AD38" s="20" t="str">
        <f t="shared" si="61"/>
        <v>YES</v>
      </c>
      <c r="AE38" s="19" t="str">
        <f t="shared" si="62"/>
        <v>NO</v>
      </c>
      <c r="AF38" s="20" t="str">
        <f t="shared" si="63"/>
        <v>YES</v>
      </c>
      <c r="AG38" s="19" t="str">
        <f t="shared" si="64"/>
        <v>NO</v>
      </c>
      <c r="AH38" s="20" t="str">
        <f t="shared" si="65"/>
        <v>YES</v>
      </c>
      <c r="AI38" s="19" t="str">
        <f t="shared" si="66"/>
        <v>NO</v>
      </c>
      <c r="AJ38" s="20" t="str">
        <f t="shared" si="67"/>
        <v>YES</v>
      </c>
      <c r="AO38" s="21" t="str">
        <f t="shared" si="33"/>
        <v>NO</v>
      </c>
      <c r="AP38" s="21" t="str">
        <f t="shared" si="34"/>
        <v>NO</v>
      </c>
    </row>
    <row r="39" spans="2:42" x14ac:dyDescent="0.2">
      <c r="B39" s="2">
        <v>0.62</v>
      </c>
      <c r="C39" s="2">
        <f t="shared" si="35"/>
        <v>0.215</v>
      </c>
      <c r="D39" s="2">
        <v>0.6906353235244751</v>
      </c>
      <c r="E39">
        <f t="shared" si="36"/>
        <v>0.16402500000000003</v>
      </c>
      <c r="F39">
        <f t="shared" si="37"/>
        <v>4.9893489294072658E-3</v>
      </c>
      <c r="G39">
        <f t="shared" si="38"/>
        <v>0.40500000000000003</v>
      </c>
      <c r="H39">
        <f t="shared" si="39"/>
        <v>7.0635323524475102E-2</v>
      </c>
      <c r="I39" s="5" t="str">
        <f t="shared" si="40"/>
        <v>NO</v>
      </c>
      <c r="J39" s="7" t="str">
        <f t="shared" si="41"/>
        <v>NO</v>
      </c>
      <c r="K39" s="5" t="str">
        <f t="shared" si="42"/>
        <v>NO</v>
      </c>
      <c r="L39" s="7" t="str">
        <f t="shared" si="43"/>
        <v>YES</v>
      </c>
      <c r="M39" s="5" t="str">
        <f t="shared" si="44"/>
        <v>NO</v>
      </c>
      <c r="N39" s="7" t="str">
        <f t="shared" si="45"/>
        <v>YES</v>
      </c>
      <c r="O39" s="5" t="str">
        <f t="shared" si="46"/>
        <v>NO</v>
      </c>
      <c r="P39" s="7" t="str">
        <f t="shared" si="47"/>
        <v>YES</v>
      </c>
      <c r="Q39" s="5" t="str">
        <f t="shared" si="48"/>
        <v>NO</v>
      </c>
      <c r="R39" s="7" t="str">
        <f t="shared" si="49"/>
        <v>YES</v>
      </c>
      <c r="S39" s="5" t="str">
        <f t="shared" si="50"/>
        <v>NO</v>
      </c>
      <c r="T39" s="7" t="str">
        <f t="shared" si="51"/>
        <v>YES</v>
      </c>
      <c r="U39" s="5" t="str">
        <f t="shared" si="52"/>
        <v>NO</v>
      </c>
      <c r="V39" s="7" t="str">
        <f t="shared" si="53"/>
        <v>YES</v>
      </c>
      <c r="W39" s="5" t="str">
        <f t="shared" si="54"/>
        <v>NO</v>
      </c>
      <c r="X39" s="7" t="str">
        <f t="shared" si="55"/>
        <v>YES</v>
      </c>
      <c r="Y39" s="5" t="str">
        <f t="shared" si="56"/>
        <v>YES</v>
      </c>
      <c r="Z39" s="7" t="str">
        <f t="shared" si="57"/>
        <v>YES</v>
      </c>
      <c r="AA39" s="5" t="str">
        <f t="shared" si="58"/>
        <v>YES</v>
      </c>
      <c r="AB39" s="7" t="str">
        <f t="shared" si="59"/>
        <v>YES</v>
      </c>
      <c r="AC39" s="5" t="str">
        <f t="shared" si="60"/>
        <v>YES</v>
      </c>
      <c r="AD39" s="7" t="str">
        <f t="shared" si="61"/>
        <v>YES</v>
      </c>
      <c r="AE39" s="5" t="str">
        <f t="shared" si="62"/>
        <v>YES</v>
      </c>
      <c r="AF39" s="7" t="str">
        <f t="shared" si="63"/>
        <v>YES</v>
      </c>
      <c r="AG39" s="5" t="str">
        <f t="shared" si="64"/>
        <v>YES</v>
      </c>
      <c r="AH39" s="7" t="str">
        <f t="shared" si="65"/>
        <v>YES</v>
      </c>
      <c r="AI39" s="5" t="str">
        <f t="shared" si="66"/>
        <v>YES</v>
      </c>
      <c r="AJ39" s="7" t="str">
        <f t="shared" si="67"/>
        <v>YES</v>
      </c>
      <c r="AO39" s="11" t="str">
        <f t="shared" si="33"/>
        <v>NO</v>
      </c>
      <c r="AP39" s="11" t="str">
        <f t="shared" si="34"/>
        <v>NO</v>
      </c>
    </row>
    <row r="40" spans="2:42" x14ac:dyDescent="0.2">
      <c r="B40" s="2">
        <v>0.60000000000000009</v>
      </c>
      <c r="C40" s="2">
        <f t="shared" si="35"/>
        <v>0.215</v>
      </c>
      <c r="D40" s="2">
        <v>0.3281625509262085</v>
      </c>
      <c r="E40">
        <f t="shared" si="36"/>
        <v>0.14822500000000008</v>
      </c>
      <c r="F40">
        <f t="shared" si="37"/>
        <v>7.3895598718946243E-2</v>
      </c>
      <c r="G40">
        <f t="shared" si="38"/>
        <v>0.38500000000000012</v>
      </c>
      <c r="H40">
        <f t="shared" si="39"/>
        <v>0.27183744907379159</v>
      </c>
      <c r="I40" s="5" t="str">
        <f t="shared" si="40"/>
        <v>NO</v>
      </c>
      <c r="J40" s="7" t="str">
        <f t="shared" si="41"/>
        <v>NO</v>
      </c>
      <c r="K40" s="5" t="str">
        <f t="shared" si="42"/>
        <v>NO</v>
      </c>
      <c r="L40" s="7" t="str">
        <f t="shared" si="43"/>
        <v>NO</v>
      </c>
      <c r="M40" s="5" t="str">
        <f t="shared" si="44"/>
        <v>NO</v>
      </c>
      <c r="N40" s="7" t="str">
        <f t="shared" si="45"/>
        <v>NO</v>
      </c>
      <c r="O40" s="5" t="str">
        <f t="shared" si="46"/>
        <v>NO</v>
      </c>
      <c r="P40" s="7" t="str">
        <f t="shared" si="47"/>
        <v>NO</v>
      </c>
      <c r="Q40" s="5" t="str">
        <f t="shared" si="48"/>
        <v>NO</v>
      </c>
      <c r="R40" s="7" t="str">
        <f t="shared" si="49"/>
        <v>NO</v>
      </c>
      <c r="S40" s="5" t="str">
        <f t="shared" si="50"/>
        <v>NO</v>
      </c>
      <c r="T40" s="7" t="str">
        <f t="shared" si="51"/>
        <v>YES</v>
      </c>
      <c r="U40" s="5" t="str">
        <f t="shared" si="52"/>
        <v>NO</v>
      </c>
      <c r="V40" s="7" t="str">
        <f t="shared" si="53"/>
        <v>YES</v>
      </c>
      <c r="W40" s="5" t="str">
        <f t="shared" si="54"/>
        <v>YES</v>
      </c>
      <c r="X40" s="7" t="str">
        <f t="shared" si="55"/>
        <v>YES</v>
      </c>
      <c r="Y40" s="5" t="str">
        <f t="shared" si="56"/>
        <v>YES</v>
      </c>
      <c r="Z40" s="7" t="str">
        <f t="shared" si="57"/>
        <v>YES</v>
      </c>
      <c r="AA40" s="5" t="str">
        <f t="shared" si="58"/>
        <v>YES</v>
      </c>
      <c r="AB40" s="7" t="str">
        <f t="shared" si="59"/>
        <v>YES</v>
      </c>
      <c r="AC40" s="5" t="str">
        <f t="shared" si="60"/>
        <v>YES</v>
      </c>
      <c r="AD40" s="7" t="str">
        <f t="shared" si="61"/>
        <v>YES</v>
      </c>
      <c r="AE40" s="5" t="str">
        <f t="shared" si="62"/>
        <v>YES</v>
      </c>
      <c r="AF40" s="7" t="str">
        <f t="shared" si="63"/>
        <v>YES</v>
      </c>
      <c r="AG40" s="5" t="str">
        <f t="shared" si="64"/>
        <v>YES</v>
      </c>
      <c r="AH40" s="7" t="str">
        <f t="shared" si="65"/>
        <v>YES</v>
      </c>
      <c r="AI40" s="5" t="str">
        <f t="shared" si="66"/>
        <v>YES</v>
      </c>
      <c r="AJ40" s="7" t="str">
        <f t="shared" si="67"/>
        <v>YES</v>
      </c>
      <c r="AO40" s="11" t="str">
        <f t="shared" si="33"/>
        <v>NO</v>
      </c>
      <c r="AP40" s="11" t="str">
        <f t="shared" si="34"/>
        <v>NO</v>
      </c>
    </row>
    <row r="41" spans="2:42" s="18" customFormat="1" x14ac:dyDescent="0.2">
      <c r="B41" s="17">
        <v>1.35</v>
      </c>
      <c r="C41" s="17">
        <f t="shared" si="35"/>
        <v>0.215</v>
      </c>
      <c r="D41" s="17">
        <v>0.9512253999710083</v>
      </c>
      <c r="E41" s="18">
        <f t="shared" si="36"/>
        <v>1.288225</v>
      </c>
      <c r="F41" s="18">
        <f t="shared" si="37"/>
        <v>0.15902118162828238</v>
      </c>
      <c r="G41" s="18">
        <f t="shared" si="38"/>
        <v>1.135</v>
      </c>
      <c r="H41" s="18">
        <f t="shared" si="39"/>
        <v>0.39877460002899179</v>
      </c>
      <c r="I41" s="19" t="str">
        <f t="shared" si="40"/>
        <v>NO</v>
      </c>
      <c r="J41" s="20" t="str">
        <f t="shared" si="41"/>
        <v>NO</v>
      </c>
      <c r="K41" s="19" t="str">
        <f t="shared" si="42"/>
        <v>NO</v>
      </c>
      <c r="L41" s="20" t="str">
        <f t="shared" si="43"/>
        <v>NO</v>
      </c>
      <c r="M41" s="19" t="str">
        <f t="shared" si="44"/>
        <v>NO</v>
      </c>
      <c r="N41" s="20" t="str">
        <f t="shared" si="45"/>
        <v>NO</v>
      </c>
      <c r="O41" s="19" t="str">
        <f t="shared" si="46"/>
        <v>NO</v>
      </c>
      <c r="P41" s="20" t="str">
        <f t="shared" si="47"/>
        <v>NO</v>
      </c>
      <c r="Q41" s="19" t="str">
        <f t="shared" si="48"/>
        <v>NO</v>
      </c>
      <c r="R41" s="20" t="str">
        <f t="shared" si="49"/>
        <v>NO</v>
      </c>
      <c r="S41" s="19" t="str">
        <f t="shared" si="50"/>
        <v>NO</v>
      </c>
      <c r="T41" s="20" t="str">
        <f t="shared" si="51"/>
        <v>NO</v>
      </c>
      <c r="U41" s="19" t="str">
        <f t="shared" si="52"/>
        <v>NO</v>
      </c>
      <c r="V41" s="20" t="str">
        <f t="shared" si="53"/>
        <v>NO</v>
      </c>
      <c r="W41" s="19" t="str">
        <f t="shared" si="54"/>
        <v>NO</v>
      </c>
      <c r="X41" s="20" t="str">
        <f t="shared" si="55"/>
        <v>YES</v>
      </c>
      <c r="Y41" s="19" t="str">
        <f t="shared" si="56"/>
        <v>NO</v>
      </c>
      <c r="Z41" s="20" t="str">
        <f t="shared" si="57"/>
        <v>YES</v>
      </c>
      <c r="AA41" s="19" t="str">
        <f t="shared" si="58"/>
        <v>NO</v>
      </c>
      <c r="AB41" s="20" t="str">
        <f t="shared" si="59"/>
        <v>YES</v>
      </c>
      <c r="AC41" s="19" t="str">
        <f t="shared" si="60"/>
        <v>NO</v>
      </c>
      <c r="AD41" s="20" t="str">
        <f t="shared" si="61"/>
        <v>YES</v>
      </c>
      <c r="AE41" s="19" t="str">
        <f t="shared" si="62"/>
        <v>NO</v>
      </c>
      <c r="AF41" s="20" t="str">
        <f t="shared" si="63"/>
        <v>YES</v>
      </c>
      <c r="AG41" s="19" t="str">
        <f t="shared" si="64"/>
        <v>NO</v>
      </c>
      <c r="AH41" s="20" t="str">
        <f t="shared" si="65"/>
        <v>YES</v>
      </c>
      <c r="AI41" s="19" t="str">
        <f t="shared" si="66"/>
        <v>NO</v>
      </c>
      <c r="AJ41" s="20" t="str">
        <f t="shared" si="67"/>
        <v>YES</v>
      </c>
      <c r="AO41" s="21" t="str">
        <f t="shared" si="33"/>
        <v>NO</v>
      </c>
      <c r="AP41" s="21" t="str">
        <f t="shared" si="34"/>
        <v>NO</v>
      </c>
    </row>
    <row r="42" spans="2:42" x14ac:dyDescent="0.2">
      <c r="B42" s="2">
        <v>0.33000000000000013</v>
      </c>
      <c r="C42" s="2">
        <f t="shared" si="35"/>
        <v>0.215</v>
      </c>
      <c r="D42" s="2">
        <v>4.5361548662185669E-2</v>
      </c>
      <c r="E42">
        <f t="shared" si="36"/>
        <v>1.322500000000003E-2</v>
      </c>
      <c r="F42">
        <f t="shared" si="37"/>
        <v>8.1019047979989364E-2</v>
      </c>
      <c r="G42">
        <f t="shared" si="38"/>
        <v>0.11500000000000013</v>
      </c>
      <c r="H42">
        <f t="shared" si="39"/>
        <v>0.28463845133781446</v>
      </c>
      <c r="I42" s="5" t="str">
        <f t="shared" si="40"/>
        <v>NO</v>
      </c>
      <c r="J42" s="7" t="str">
        <f t="shared" si="41"/>
        <v>NO</v>
      </c>
      <c r="K42" s="5" t="str">
        <f t="shared" si="42"/>
        <v>NO</v>
      </c>
      <c r="L42" s="7" t="str">
        <f t="shared" si="43"/>
        <v>NO</v>
      </c>
      <c r="M42" s="5" t="str">
        <f t="shared" si="44"/>
        <v>YES</v>
      </c>
      <c r="N42" s="7" t="str">
        <f t="shared" si="45"/>
        <v>NO</v>
      </c>
      <c r="O42" s="5" t="str">
        <f t="shared" si="46"/>
        <v>YES</v>
      </c>
      <c r="P42" s="7" t="str">
        <f t="shared" si="47"/>
        <v>NO</v>
      </c>
      <c r="Q42" s="5" t="str">
        <f t="shared" si="48"/>
        <v>YES</v>
      </c>
      <c r="R42" s="7" t="str">
        <f t="shared" si="49"/>
        <v>NO</v>
      </c>
      <c r="S42" s="5" t="str">
        <f t="shared" si="50"/>
        <v>YES</v>
      </c>
      <c r="T42" s="7" t="str">
        <f t="shared" si="51"/>
        <v>YES</v>
      </c>
      <c r="U42" s="5" t="str">
        <f t="shared" si="52"/>
        <v>YES</v>
      </c>
      <c r="V42" s="7" t="str">
        <f t="shared" si="53"/>
        <v>YES</v>
      </c>
      <c r="W42" s="5" t="str">
        <f t="shared" si="54"/>
        <v>YES</v>
      </c>
      <c r="X42" s="7" t="str">
        <f t="shared" si="55"/>
        <v>YES</v>
      </c>
      <c r="Y42" s="5" t="str">
        <f t="shared" si="56"/>
        <v>YES</v>
      </c>
      <c r="Z42" s="7" t="str">
        <f t="shared" si="57"/>
        <v>YES</v>
      </c>
      <c r="AA42" s="5" t="str">
        <f t="shared" si="58"/>
        <v>YES</v>
      </c>
      <c r="AB42" s="7" t="str">
        <f t="shared" si="59"/>
        <v>YES</v>
      </c>
      <c r="AC42" s="5" t="str">
        <f t="shared" si="60"/>
        <v>YES</v>
      </c>
      <c r="AD42" s="7" t="str">
        <f t="shared" si="61"/>
        <v>YES</v>
      </c>
      <c r="AE42" s="5" t="str">
        <f t="shared" si="62"/>
        <v>YES</v>
      </c>
      <c r="AF42" s="7" t="str">
        <f t="shared" si="63"/>
        <v>YES</v>
      </c>
      <c r="AG42" s="5" t="str">
        <f t="shared" si="64"/>
        <v>YES</v>
      </c>
      <c r="AH42" s="7" t="str">
        <f t="shared" si="65"/>
        <v>YES</v>
      </c>
      <c r="AI42" s="5" t="str">
        <f t="shared" si="66"/>
        <v>YES</v>
      </c>
      <c r="AJ42" s="7" t="str">
        <f t="shared" si="67"/>
        <v>YES</v>
      </c>
      <c r="AO42" s="11" t="str">
        <f t="shared" si="33"/>
        <v>NO</v>
      </c>
      <c r="AP42" s="11" t="str">
        <f t="shared" si="34"/>
        <v>NO</v>
      </c>
    </row>
    <row r="43" spans="2:42" s="18" customFormat="1" x14ac:dyDescent="0.2">
      <c r="B43" s="22">
        <v>0.1000000000000001</v>
      </c>
      <c r="C43" s="17">
        <f t="shared" si="35"/>
        <v>0.215</v>
      </c>
      <c r="D43" s="17">
        <v>0.84464704990386963</v>
      </c>
      <c r="E43" s="18">
        <f t="shared" si="36"/>
        <v>1.3224999999999976E-2</v>
      </c>
      <c r="F43" s="18">
        <f t="shared" si="37"/>
        <v>0.55449922893053594</v>
      </c>
      <c r="G43" s="18">
        <f t="shared" si="38"/>
        <v>0.11499999999999989</v>
      </c>
      <c r="H43" s="18">
        <f t="shared" si="39"/>
        <v>0.74464704990386954</v>
      </c>
      <c r="I43" s="19" t="str">
        <f t="shared" si="40"/>
        <v>NO</v>
      </c>
      <c r="J43" s="20" t="str">
        <f t="shared" si="41"/>
        <v>NO</v>
      </c>
      <c r="K43" s="19" t="str">
        <f t="shared" si="42"/>
        <v>NO</v>
      </c>
      <c r="L43" s="20" t="str">
        <f t="shared" si="43"/>
        <v>NO</v>
      </c>
      <c r="M43" s="19" t="str">
        <f t="shared" si="44"/>
        <v>YES</v>
      </c>
      <c r="N43" s="20" t="str">
        <f t="shared" si="45"/>
        <v>NO</v>
      </c>
      <c r="O43" s="19" t="str">
        <f t="shared" si="46"/>
        <v>YES</v>
      </c>
      <c r="P43" s="20" t="str">
        <f t="shared" si="47"/>
        <v>NO</v>
      </c>
      <c r="Q43" s="19" t="str">
        <f t="shared" si="48"/>
        <v>YES</v>
      </c>
      <c r="R43" s="20" t="str">
        <f t="shared" si="49"/>
        <v>NO</v>
      </c>
      <c r="S43" s="19" t="str">
        <f t="shared" si="50"/>
        <v>YES</v>
      </c>
      <c r="T43" s="20" t="str">
        <f t="shared" si="51"/>
        <v>NO</v>
      </c>
      <c r="U43" s="19" t="str">
        <f t="shared" si="52"/>
        <v>YES</v>
      </c>
      <c r="V43" s="20" t="str">
        <f t="shared" si="53"/>
        <v>NO</v>
      </c>
      <c r="W43" s="19" t="str">
        <f t="shared" si="54"/>
        <v>YES</v>
      </c>
      <c r="X43" s="20" t="str">
        <f t="shared" si="55"/>
        <v>NO</v>
      </c>
      <c r="Y43" s="19" t="str">
        <f t="shared" si="56"/>
        <v>YES</v>
      </c>
      <c r="Z43" s="20" t="str">
        <f t="shared" si="57"/>
        <v>NO</v>
      </c>
      <c r="AA43" s="19" t="str">
        <f t="shared" si="58"/>
        <v>YES</v>
      </c>
      <c r="AB43" s="20" t="str">
        <f t="shared" si="59"/>
        <v>NO</v>
      </c>
      <c r="AC43" s="19" t="str">
        <f t="shared" si="60"/>
        <v>YES</v>
      </c>
      <c r="AD43" s="20" t="str">
        <f t="shared" si="61"/>
        <v>NO</v>
      </c>
      <c r="AE43" s="19" t="str">
        <f t="shared" si="62"/>
        <v>YES</v>
      </c>
      <c r="AF43" s="20" t="str">
        <f t="shared" si="63"/>
        <v>YES</v>
      </c>
      <c r="AG43" s="19" t="str">
        <f t="shared" si="64"/>
        <v>YES</v>
      </c>
      <c r="AH43" s="20" t="str">
        <f t="shared" si="65"/>
        <v>YES</v>
      </c>
      <c r="AI43" s="19" t="str">
        <f t="shared" si="66"/>
        <v>YES</v>
      </c>
      <c r="AJ43" s="20" t="str">
        <f t="shared" si="67"/>
        <v>YES</v>
      </c>
      <c r="AO43" s="21" t="str">
        <f t="shared" si="33"/>
        <v>YES</v>
      </c>
      <c r="AP43" s="21" t="str">
        <f t="shared" si="34"/>
        <v>YES</v>
      </c>
    </row>
    <row r="44" spans="2:42" x14ac:dyDescent="0.2">
      <c r="B44" s="2">
        <v>-5.4166666666666627E-2</v>
      </c>
      <c r="C44" s="2">
        <f t="shared" si="35"/>
        <v>0.215</v>
      </c>
      <c r="D44" s="2">
        <v>8.8480114936828613E-2</v>
      </c>
      <c r="E44">
        <f t="shared" si="36"/>
        <v>7.2450694444444408E-2</v>
      </c>
      <c r="F44">
        <f t="shared" si="37"/>
        <v>2.0348104301835271E-2</v>
      </c>
      <c r="G44">
        <f t="shared" si="38"/>
        <v>0.26916666666666661</v>
      </c>
      <c r="H44">
        <f t="shared" si="39"/>
        <v>0.14264678160349525</v>
      </c>
      <c r="I44" s="5" t="str">
        <f t="shared" si="40"/>
        <v>NO</v>
      </c>
      <c r="J44" s="7" t="str">
        <f t="shared" si="41"/>
        <v>NO</v>
      </c>
      <c r="K44" s="5" t="str">
        <f t="shared" si="42"/>
        <v>NO</v>
      </c>
      <c r="L44" s="7" t="str">
        <f t="shared" si="43"/>
        <v>NO</v>
      </c>
      <c r="M44" s="5" t="str">
        <f t="shared" si="44"/>
        <v>NO</v>
      </c>
      <c r="N44" s="7" t="str">
        <f t="shared" si="45"/>
        <v>YES</v>
      </c>
      <c r="O44" s="5" t="str">
        <f t="shared" si="46"/>
        <v>NO</v>
      </c>
      <c r="P44" s="7" t="str">
        <f t="shared" si="47"/>
        <v>YES</v>
      </c>
      <c r="Q44" s="5" t="str">
        <f t="shared" si="48"/>
        <v>NO</v>
      </c>
      <c r="R44" s="7" t="str">
        <f t="shared" si="49"/>
        <v>YES</v>
      </c>
      <c r="S44" s="5" t="str">
        <f t="shared" si="50"/>
        <v>YES</v>
      </c>
      <c r="T44" s="7" t="str">
        <f t="shared" si="51"/>
        <v>YES</v>
      </c>
      <c r="U44" s="5" t="str">
        <f t="shared" si="52"/>
        <v>YES</v>
      </c>
      <c r="V44" s="7" t="str">
        <f t="shared" si="53"/>
        <v>YES</v>
      </c>
      <c r="W44" s="5" t="str">
        <f t="shared" si="54"/>
        <v>YES</v>
      </c>
      <c r="X44" s="7" t="str">
        <f t="shared" si="55"/>
        <v>YES</v>
      </c>
      <c r="Y44" s="5" t="str">
        <f t="shared" si="56"/>
        <v>YES</v>
      </c>
      <c r="Z44" s="7" t="str">
        <f t="shared" si="57"/>
        <v>YES</v>
      </c>
      <c r="AA44" s="5" t="str">
        <f t="shared" si="58"/>
        <v>YES</v>
      </c>
      <c r="AB44" s="7" t="str">
        <f t="shared" si="59"/>
        <v>YES</v>
      </c>
      <c r="AC44" s="5" t="str">
        <f t="shared" si="60"/>
        <v>YES</v>
      </c>
      <c r="AD44" s="7" t="str">
        <f t="shared" si="61"/>
        <v>YES</v>
      </c>
      <c r="AE44" s="5" t="str">
        <f t="shared" si="62"/>
        <v>YES</v>
      </c>
      <c r="AF44" s="7" t="str">
        <f t="shared" si="63"/>
        <v>YES</v>
      </c>
      <c r="AG44" s="5" t="str">
        <f t="shared" si="64"/>
        <v>YES</v>
      </c>
      <c r="AH44" s="7" t="str">
        <f t="shared" si="65"/>
        <v>YES</v>
      </c>
      <c r="AI44" s="5" t="str">
        <f t="shared" si="66"/>
        <v>YES</v>
      </c>
      <c r="AJ44" s="7" t="str">
        <f t="shared" si="67"/>
        <v>YES</v>
      </c>
      <c r="AO44" s="11" t="str">
        <f t="shared" si="33"/>
        <v>NO</v>
      </c>
      <c r="AP44" s="11" t="str">
        <f t="shared" si="34"/>
        <v>NO</v>
      </c>
    </row>
    <row r="45" spans="2:42" x14ac:dyDescent="0.2">
      <c r="B45" s="2">
        <v>0</v>
      </c>
      <c r="C45" s="2">
        <f t="shared" si="35"/>
        <v>0.215</v>
      </c>
      <c r="D45" s="2">
        <v>5.2076876163482673E-2</v>
      </c>
      <c r="E45">
        <f t="shared" si="36"/>
        <v>4.6224999999999995E-2</v>
      </c>
      <c r="F45">
        <f t="shared" si="37"/>
        <v>2.7120010309467099E-3</v>
      </c>
      <c r="G45">
        <f t="shared" si="38"/>
        <v>0.215</v>
      </c>
      <c r="H45">
        <f t="shared" si="39"/>
        <v>5.2076876163482673E-2</v>
      </c>
      <c r="I45" s="5" t="str">
        <f t="shared" si="40"/>
        <v>NO</v>
      </c>
      <c r="J45" s="7" t="str">
        <f t="shared" si="41"/>
        <v>NO</v>
      </c>
      <c r="K45" s="5" t="str">
        <f t="shared" si="42"/>
        <v>NO</v>
      </c>
      <c r="L45" s="7" t="str">
        <f t="shared" si="43"/>
        <v>YES</v>
      </c>
      <c r="M45" s="5" t="str">
        <f t="shared" si="44"/>
        <v>NO</v>
      </c>
      <c r="N45" s="7" t="str">
        <f t="shared" si="45"/>
        <v>YES</v>
      </c>
      <c r="O45" s="5" t="str">
        <f t="shared" si="46"/>
        <v>NO</v>
      </c>
      <c r="P45" s="7" t="str">
        <f t="shared" si="47"/>
        <v>YES</v>
      </c>
      <c r="Q45" s="5" t="str">
        <f t="shared" si="48"/>
        <v>YES</v>
      </c>
      <c r="R45" s="7" t="str">
        <f t="shared" si="49"/>
        <v>YES</v>
      </c>
      <c r="S45" s="5" t="str">
        <f t="shared" si="50"/>
        <v>YES</v>
      </c>
      <c r="T45" s="7" t="str">
        <f t="shared" si="51"/>
        <v>YES</v>
      </c>
      <c r="U45" s="5" t="str">
        <f t="shared" si="52"/>
        <v>YES</v>
      </c>
      <c r="V45" s="7" t="str">
        <f t="shared" si="53"/>
        <v>YES</v>
      </c>
      <c r="W45" s="5" t="str">
        <f t="shared" si="54"/>
        <v>YES</v>
      </c>
      <c r="X45" s="7" t="str">
        <f t="shared" si="55"/>
        <v>YES</v>
      </c>
      <c r="Y45" s="5" t="str">
        <f t="shared" si="56"/>
        <v>YES</v>
      </c>
      <c r="Z45" s="7" t="str">
        <f t="shared" si="57"/>
        <v>YES</v>
      </c>
      <c r="AA45" s="5" t="str">
        <f t="shared" si="58"/>
        <v>YES</v>
      </c>
      <c r="AB45" s="7" t="str">
        <f t="shared" si="59"/>
        <v>YES</v>
      </c>
      <c r="AC45" s="5" t="str">
        <f t="shared" si="60"/>
        <v>YES</v>
      </c>
      <c r="AD45" s="7" t="str">
        <f t="shared" si="61"/>
        <v>YES</v>
      </c>
      <c r="AE45" s="5" t="str">
        <f t="shared" si="62"/>
        <v>YES</v>
      </c>
      <c r="AF45" s="7" t="str">
        <f t="shared" si="63"/>
        <v>YES</v>
      </c>
      <c r="AG45" s="5" t="str">
        <f t="shared" si="64"/>
        <v>YES</v>
      </c>
      <c r="AH45" s="7" t="str">
        <f t="shared" si="65"/>
        <v>YES</v>
      </c>
      <c r="AI45" s="5" t="str">
        <f t="shared" si="66"/>
        <v>YES</v>
      </c>
      <c r="AJ45" s="7" t="str">
        <f t="shared" si="67"/>
        <v>YES</v>
      </c>
      <c r="AO45" s="11" t="str">
        <f t="shared" si="33"/>
        <v>NO</v>
      </c>
      <c r="AP45" s="11" t="str">
        <f t="shared" si="34"/>
        <v>NO</v>
      </c>
    </row>
    <row r="46" spans="2:42" x14ac:dyDescent="0.2">
      <c r="B46" s="2">
        <v>0</v>
      </c>
      <c r="C46" s="2">
        <f t="shared" si="35"/>
        <v>0.215</v>
      </c>
      <c r="D46" s="2">
        <v>2.537226676940918E-2</v>
      </c>
      <c r="E46">
        <f t="shared" si="36"/>
        <v>4.6224999999999995E-2</v>
      </c>
      <c r="F46">
        <f t="shared" si="37"/>
        <v>6.4375192101806533E-4</v>
      </c>
      <c r="G46">
        <f t="shared" si="38"/>
        <v>0.215</v>
      </c>
      <c r="H46">
        <f t="shared" si="39"/>
        <v>2.537226676940918E-2</v>
      </c>
      <c r="I46" s="5" t="str">
        <f t="shared" si="40"/>
        <v>NO</v>
      </c>
      <c r="J46" s="7" t="str">
        <f t="shared" si="41"/>
        <v>YES</v>
      </c>
      <c r="K46" s="5" t="str">
        <f t="shared" si="42"/>
        <v>NO</v>
      </c>
      <c r="L46" s="7" t="str">
        <f t="shared" si="43"/>
        <v>YES</v>
      </c>
      <c r="M46" s="5" t="str">
        <f t="shared" si="44"/>
        <v>NO</v>
      </c>
      <c r="N46" s="7" t="str">
        <f t="shared" si="45"/>
        <v>YES</v>
      </c>
      <c r="O46" s="5" t="str">
        <f t="shared" si="46"/>
        <v>NO</v>
      </c>
      <c r="P46" s="7" t="str">
        <f t="shared" si="47"/>
        <v>YES</v>
      </c>
      <c r="Q46" s="5" t="str">
        <f t="shared" si="48"/>
        <v>YES</v>
      </c>
      <c r="R46" s="7" t="str">
        <f t="shared" si="49"/>
        <v>YES</v>
      </c>
      <c r="S46" s="5" t="str">
        <f t="shared" si="50"/>
        <v>YES</v>
      </c>
      <c r="T46" s="7" t="str">
        <f t="shared" si="51"/>
        <v>YES</v>
      </c>
      <c r="U46" s="5" t="str">
        <f t="shared" si="52"/>
        <v>YES</v>
      </c>
      <c r="V46" s="7" t="str">
        <f t="shared" si="53"/>
        <v>YES</v>
      </c>
      <c r="W46" s="5" t="str">
        <f t="shared" si="54"/>
        <v>YES</v>
      </c>
      <c r="X46" s="7" t="str">
        <f t="shared" si="55"/>
        <v>YES</v>
      </c>
      <c r="Y46" s="5" t="str">
        <f t="shared" si="56"/>
        <v>YES</v>
      </c>
      <c r="Z46" s="7" t="str">
        <f t="shared" si="57"/>
        <v>YES</v>
      </c>
      <c r="AA46" s="5" t="str">
        <f t="shared" si="58"/>
        <v>YES</v>
      </c>
      <c r="AB46" s="7" t="str">
        <f t="shared" si="59"/>
        <v>YES</v>
      </c>
      <c r="AC46" s="5" t="str">
        <f t="shared" si="60"/>
        <v>YES</v>
      </c>
      <c r="AD46" s="7" t="str">
        <f t="shared" si="61"/>
        <v>YES</v>
      </c>
      <c r="AE46" s="5" t="str">
        <f t="shared" si="62"/>
        <v>YES</v>
      </c>
      <c r="AF46" s="7" t="str">
        <f t="shared" si="63"/>
        <v>YES</v>
      </c>
      <c r="AG46" s="5" t="str">
        <f t="shared" si="64"/>
        <v>YES</v>
      </c>
      <c r="AH46" s="7" t="str">
        <f t="shared" si="65"/>
        <v>YES</v>
      </c>
      <c r="AI46" s="5" t="str">
        <f t="shared" si="66"/>
        <v>YES</v>
      </c>
      <c r="AJ46" s="7" t="str">
        <f t="shared" si="67"/>
        <v>YES</v>
      </c>
      <c r="AO46" s="11" t="str">
        <f t="shared" si="33"/>
        <v>NO</v>
      </c>
      <c r="AP46" s="11" t="str">
        <f t="shared" si="34"/>
        <v>NO</v>
      </c>
    </row>
    <row r="47" spans="2:42" x14ac:dyDescent="0.2">
      <c r="B47" s="2">
        <v>0.13333333333333319</v>
      </c>
      <c r="C47" s="2">
        <f t="shared" si="35"/>
        <v>0.215</v>
      </c>
      <c r="D47" s="2">
        <v>0.49649971723556519</v>
      </c>
      <c r="E47">
        <f t="shared" si="36"/>
        <v>6.6694444444444665E-3</v>
      </c>
      <c r="F47">
        <f t="shared" si="37"/>
        <v>0.13188982239662334</v>
      </c>
      <c r="G47">
        <f t="shared" si="38"/>
        <v>8.1666666666666804E-2</v>
      </c>
      <c r="H47">
        <f t="shared" si="39"/>
        <v>0.36316638390223199</v>
      </c>
      <c r="I47" s="5" t="str">
        <f t="shared" si="40"/>
        <v>NO</v>
      </c>
      <c r="J47" s="7" t="str">
        <f t="shared" si="41"/>
        <v>NO</v>
      </c>
      <c r="K47" s="5" t="str">
        <f t="shared" si="42"/>
        <v>YES</v>
      </c>
      <c r="L47" s="7" t="str">
        <f t="shared" si="43"/>
        <v>NO</v>
      </c>
      <c r="M47" s="5" t="str">
        <f t="shared" si="44"/>
        <v>YES</v>
      </c>
      <c r="N47" s="7" t="str">
        <f t="shared" si="45"/>
        <v>NO</v>
      </c>
      <c r="O47" s="5" t="str">
        <f t="shared" si="46"/>
        <v>YES</v>
      </c>
      <c r="P47" s="7" t="str">
        <f t="shared" si="47"/>
        <v>NO</v>
      </c>
      <c r="Q47" s="5" t="str">
        <f t="shared" si="48"/>
        <v>YES</v>
      </c>
      <c r="R47" s="7" t="str">
        <f t="shared" si="49"/>
        <v>NO</v>
      </c>
      <c r="S47" s="5" t="str">
        <f t="shared" si="50"/>
        <v>YES</v>
      </c>
      <c r="T47" s="7" t="str">
        <f t="shared" si="51"/>
        <v>NO</v>
      </c>
      <c r="U47" s="5" t="str">
        <f t="shared" si="52"/>
        <v>YES</v>
      </c>
      <c r="V47" s="7" t="str">
        <f t="shared" si="53"/>
        <v>NO</v>
      </c>
      <c r="W47" s="5" t="str">
        <f t="shared" si="54"/>
        <v>YES</v>
      </c>
      <c r="X47" s="7" t="str">
        <f t="shared" si="55"/>
        <v>YES</v>
      </c>
      <c r="Y47" s="5" t="str">
        <f t="shared" si="56"/>
        <v>YES</v>
      </c>
      <c r="Z47" s="7" t="str">
        <f t="shared" si="57"/>
        <v>YES</v>
      </c>
      <c r="AA47" s="5" t="str">
        <f t="shared" si="58"/>
        <v>YES</v>
      </c>
      <c r="AB47" s="7" t="str">
        <f t="shared" si="59"/>
        <v>YES</v>
      </c>
      <c r="AC47" s="5" t="str">
        <f t="shared" si="60"/>
        <v>YES</v>
      </c>
      <c r="AD47" s="7" t="str">
        <f t="shared" si="61"/>
        <v>YES</v>
      </c>
      <c r="AE47" s="5" t="str">
        <f t="shared" si="62"/>
        <v>YES</v>
      </c>
      <c r="AF47" s="7" t="str">
        <f t="shared" si="63"/>
        <v>YES</v>
      </c>
      <c r="AG47" s="5" t="str">
        <f t="shared" si="64"/>
        <v>YES</v>
      </c>
      <c r="AH47" s="7" t="str">
        <f t="shared" si="65"/>
        <v>YES</v>
      </c>
      <c r="AI47" s="5" t="str">
        <f t="shared" si="66"/>
        <v>YES</v>
      </c>
      <c r="AJ47" s="7" t="str">
        <f t="shared" si="67"/>
        <v>YES</v>
      </c>
      <c r="AO47" s="11" t="str">
        <f t="shared" si="33"/>
        <v>NO</v>
      </c>
      <c r="AP47" s="11" t="str">
        <f t="shared" si="34"/>
        <v>NO</v>
      </c>
    </row>
    <row r="48" spans="2:42" x14ac:dyDescent="0.2">
      <c r="B48" s="2">
        <v>0.25384615384615372</v>
      </c>
      <c r="C48" s="2">
        <f t="shared" si="35"/>
        <v>0.215</v>
      </c>
      <c r="D48" s="2">
        <v>0.44325718283653259</v>
      </c>
      <c r="E48">
        <f t="shared" si="36"/>
        <v>1.5090236686390438E-3</v>
      </c>
      <c r="F48">
        <f t="shared" si="37"/>
        <v>3.5876537903194144E-2</v>
      </c>
      <c r="G48">
        <f t="shared" si="38"/>
        <v>3.8846153846153725E-2</v>
      </c>
      <c r="H48">
        <f t="shared" si="39"/>
        <v>0.18941102899037887</v>
      </c>
      <c r="I48" s="5" t="str">
        <f t="shared" si="40"/>
        <v>YES</v>
      </c>
      <c r="J48" s="7" t="str">
        <f t="shared" si="41"/>
        <v>NO</v>
      </c>
      <c r="K48" s="5" t="str">
        <f t="shared" si="42"/>
        <v>YES</v>
      </c>
      <c r="L48" s="7" t="str">
        <f t="shared" si="43"/>
        <v>NO</v>
      </c>
      <c r="M48" s="5" t="str">
        <f t="shared" si="44"/>
        <v>YES</v>
      </c>
      <c r="N48" s="7" t="str">
        <f t="shared" si="45"/>
        <v>NO</v>
      </c>
      <c r="O48" s="5" t="str">
        <f t="shared" si="46"/>
        <v>YES</v>
      </c>
      <c r="P48" s="7" t="str">
        <f t="shared" si="47"/>
        <v>YES</v>
      </c>
      <c r="Q48" s="5" t="str">
        <f t="shared" si="48"/>
        <v>YES</v>
      </c>
      <c r="R48" s="7" t="str">
        <f t="shared" si="49"/>
        <v>YES</v>
      </c>
      <c r="S48" s="5" t="str">
        <f t="shared" si="50"/>
        <v>YES</v>
      </c>
      <c r="T48" s="7" t="str">
        <f t="shared" si="51"/>
        <v>YES</v>
      </c>
      <c r="U48" s="5" t="str">
        <f t="shared" si="52"/>
        <v>YES</v>
      </c>
      <c r="V48" s="7" t="str">
        <f t="shared" si="53"/>
        <v>YES</v>
      </c>
      <c r="W48" s="5" t="str">
        <f t="shared" si="54"/>
        <v>YES</v>
      </c>
      <c r="X48" s="7" t="str">
        <f t="shared" si="55"/>
        <v>YES</v>
      </c>
      <c r="Y48" s="5" t="str">
        <f t="shared" si="56"/>
        <v>YES</v>
      </c>
      <c r="Z48" s="7" t="str">
        <f t="shared" si="57"/>
        <v>YES</v>
      </c>
      <c r="AA48" s="5" t="str">
        <f t="shared" si="58"/>
        <v>YES</v>
      </c>
      <c r="AB48" s="7" t="str">
        <f t="shared" si="59"/>
        <v>YES</v>
      </c>
      <c r="AC48" s="5" t="str">
        <f t="shared" si="60"/>
        <v>YES</v>
      </c>
      <c r="AD48" s="7" t="str">
        <f t="shared" si="61"/>
        <v>YES</v>
      </c>
      <c r="AE48" s="5" t="str">
        <f t="shared" si="62"/>
        <v>YES</v>
      </c>
      <c r="AF48" s="7" t="str">
        <f t="shared" si="63"/>
        <v>YES</v>
      </c>
      <c r="AG48" s="5" t="str">
        <f t="shared" si="64"/>
        <v>YES</v>
      </c>
      <c r="AH48" s="7" t="str">
        <f t="shared" si="65"/>
        <v>YES</v>
      </c>
      <c r="AI48" s="5" t="str">
        <f t="shared" si="66"/>
        <v>YES</v>
      </c>
      <c r="AJ48" s="7" t="str">
        <f t="shared" si="67"/>
        <v>YES</v>
      </c>
      <c r="AO48" s="11" t="str">
        <f t="shared" si="33"/>
        <v>NO</v>
      </c>
      <c r="AP48" s="11" t="str">
        <f t="shared" si="34"/>
        <v>NO</v>
      </c>
    </row>
    <row r="49" spans="2:42" x14ac:dyDescent="0.2">
      <c r="B49" s="2">
        <v>5.5423594615994602E-3</v>
      </c>
      <c r="C49" s="2">
        <f t="shared" si="35"/>
        <v>0.215</v>
      </c>
      <c r="D49" s="2">
        <v>0.107104480266571</v>
      </c>
      <c r="E49">
        <f t="shared" si="36"/>
        <v>4.3872503179913813E-2</v>
      </c>
      <c r="F49">
        <f t="shared" si="37"/>
        <v>1.0314864382403633E-2</v>
      </c>
      <c r="G49">
        <f t="shared" si="38"/>
        <v>0.20945764053840055</v>
      </c>
      <c r="H49">
        <f t="shared" si="39"/>
        <v>0.10156212080497154</v>
      </c>
      <c r="I49" s="5" t="str">
        <f t="shared" si="40"/>
        <v>NO</v>
      </c>
      <c r="J49" s="7" t="str">
        <f t="shared" si="41"/>
        <v>NO</v>
      </c>
      <c r="K49" s="5" t="str">
        <f t="shared" si="42"/>
        <v>NO</v>
      </c>
      <c r="L49" s="7" t="str">
        <f t="shared" si="43"/>
        <v>NO</v>
      </c>
      <c r="M49" s="5" t="str">
        <f t="shared" si="44"/>
        <v>NO</v>
      </c>
      <c r="N49" s="7" t="str">
        <f t="shared" si="45"/>
        <v>YES</v>
      </c>
      <c r="O49" s="5" t="str">
        <f t="shared" si="46"/>
        <v>NO</v>
      </c>
      <c r="P49" s="7" t="str">
        <f t="shared" si="47"/>
        <v>YES</v>
      </c>
      <c r="Q49" s="5" t="str">
        <f t="shared" si="48"/>
        <v>YES</v>
      </c>
      <c r="R49" s="7" t="str">
        <f t="shared" si="49"/>
        <v>YES</v>
      </c>
      <c r="S49" s="5" t="str">
        <f t="shared" si="50"/>
        <v>YES</v>
      </c>
      <c r="T49" s="7" t="str">
        <f t="shared" si="51"/>
        <v>YES</v>
      </c>
      <c r="U49" s="5" t="str">
        <f t="shared" si="52"/>
        <v>YES</v>
      </c>
      <c r="V49" s="7" t="str">
        <f t="shared" si="53"/>
        <v>YES</v>
      </c>
      <c r="W49" s="5" t="str">
        <f t="shared" si="54"/>
        <v>YES</v>
      </c>
      <c r="X49" s="7" t="str">
        <f t="shared" si="55"/>
        <v>YES</v>
      </c>
      <c r="Y49" s="5" t="str">
        <f t="shared" si="56"/>
        <v>YES</v>
      </c>
      <c r="Z49" s="7" t="str">
        <f t="shared" si="57"/>
        <v>YES</v>
      </c>
      <c r="AA49" s="5" t="str">
        <f t="shared" si="58"/>
        <v>YES</v>
      </c>
      <c r="AB49" s="7" t="str">
        <f t="shared" si="59"/>
        <v>YES</v>
      </c>
      <c r="AC49" s="5" t="str">
        <f t="shared" si="60"/>
        <v>YES</v>
      </c>
      <c r="AD49" s="7" t="str">
        <f t="shared" si="61"/>
        <v>YES</v>
      </c>
      <c r="AE49" s="5" t="str">
        <f t="shared" si="62"/>
        <v>YES</v>
      </c>
      <c r="AF49" s="7" t="str">
        <f t="shared" si="63"/>
        <v>YES</v>
      </c>
      <c r="AG49" s="5" t="str">
        <f t="shared" si="64"/>
        <v>YES</v>
      </c>
      <c r="AH49" s="7" t="str">
        <f t="shared" si="65"/>
        <v>YES</v>
      </c>
      <c r="AI49" s="5" t="str">
        <f t="shared" si="66"/>
        <v>YES</v>
      </c>
      <c r="AJ49" s="7" t="str">
        <f t="shared" si="67"/>
        <v>YES</v>
      </c>
      <c r="AO49" s="11" t="str">
        <f t="shared" si="33"/>
        <v>NO</v>
      </c>
      <c r="AP49" s="11" t="str">
        <f t="shared" si="34"/>
        <v>NO</v>
      </c>
    </row>
    <row r="50" spans="2:42" x14ac:dyDescent="0.2">
      <c r="B50" s="2">
        <v>0.3076923076923076</v>
      </c>
      <c r="C50" s="2">
        <f t="shared" si="35"/>
        <v>0.215</v>
      </c>
      <c r="D50" s="2">
        <v>0.42155387997627258</v>
      </c>
      <c r="E50">
        <f t="shared" si="36"/>
        <v>8.5918639053254274E-3</v>
      </c>
      <c r="F50">
        <f t="shared" si="37"/>
        <v>1.2964457642976584E-2</v>
      </c>
      <c r="G50">
        <f t="shared" si="38"/>
        <v>9.2692307692307602E-2</v>
      </c>
      <c r="H50">
        <f t="shared" si="39"/>
        <v>0.11386157228396498</v>
      </c>
      <c r="I50" s="5" t="str">
        <f t="shared" si="40"/>
        <v>NO</v>
      </c>
      <c r="J50" s="7" t="str">
        <f t="shared" si="41"/>
        <v>NO</v>
      </c>
      <c r="K50" s="5" t="str">
        <f t="shared" si="42"/>
        <v>YES</v>
      </c>
      <c r="L50" s="7" t="str">
        <f t="shared" si="43"/>
        <v>NO</v>
      </c>
      <c r="M50" s="5" t="str">
        <f t="shared" si="44"/>
        <v>YES</v>
      </c>
      <c r="N50" s="7" t="str">
        <f t="shared" si="45"/>
        <v>YES</v>
      </c>
      <c r="O50" s="5" t="str">
        <f t="shared" si="46"/>
        <v>YES</v>
      </c>
      <c r="P50" s="7" t="str">
        <f t="shared" si="47"/>
        <v>YES</v>
      </c>
      <c r="Q50" s="5" t="str">
        <f t="shared" si="48"/>
        <v>YES</v>
      </c>
      <c r="R50" s="7" t="str">
        <f t="shared" si="49"/>
        <v>YES</v>
      </c>
      <c r="S50" s="5" t="str">
        <f t="shared" si="50"/>
        <v>YES</v>
      </c>
      <c r="T50" s="7" t="str">
        <f t="shared" si="51"/>
        <v>YES</v>
      </c>
      <c r="U50" s="5" t="str">
        <f t="shared" si="52"/>
        <v>YES</v>
      </c>
      <c r="V50" s="7" t="str">
        <f t="shared" si="53"/>
        <v>YES</v>
      </c>
      <c r="W50" s="5" t="str">
        <f t="shared" si="54"/>
        <v>YES</v>
      </c>
      <c r="X50" s="7" t="str">
        <f t="shared" si="55"/>
        <v>YES</v>
      </c>
      <c r="Y50" s="5" t="str">
        <f t="shared" si="56"/>
        <v>YES</v>
      </c>
      <c r="Z50" s="7" t="str">
        <f t="shared" si="57"/>
        <v>YES</v>
      </c>
      <c r="AA50" s="5" t="str">
        <f t="shared" si="58"/>
        <v>YES</v>
      </c>
      <c r="AB50" s="7" t="str">
        <f t="shared" si="59"/>
        <v>YES</v>
      </c>
      <c r="AC50" s="5" t="str">
        <f t="shared" si="60"/>
        <v>YES</v>
      </c>
      <c r="AD50" s="7" t="str">
        <f t="shared" si="61"/>
        <v>YES</v>
      </c>
      <c r="AE50" s="5" t="str">
        <f t="shared" si="62"/>
        <v>YES</v>
      </c>
      <c r="AF50" s="7" t="str">
        <f t="shared" si="63"/>
        <v>YES</v>
      </c>
      <c r="AG50" s="5" t="str">
        <f t="shared" si="64"/>
        <v>YES</v>
      </c>
      <c r="AH50" s="7" t="str">
        <f t="shared" si="65"/>
        <v>YES</v>
      </c>
      <c r="AI50" s="5" t="str">
        <f t="shared" si="66"/>
        <v>YES</v>
      </c>
      <c r="AJ50" s="7" t="str">
        <f t="shared" si="67"/>
        <v>YES</v>
      </c>
      <c r="AO50" s="11" t="str">
        <f t="shared" si="33"/>
        <v>NO</v>
      </c>
      <c r="AP50" s="11" t="str">
        <f t="shared" si="34"/>
        <v>NO</v>
      </c>
    </row>
    <row r="51" spans="2:42" s="25" customFormat="1" x14ac:dyDescent="0.2">
      <c r="B51" s="24">
        <v>0.94871794871794868</v>
      </c>
      <c r="C51" s="24">
        <f t="shared" si="35"/>
        <v>0.215</v>
      </c>
      <c r="D51" s="24">
        <v>0.68891310691833496</v>
      </c>
      <c r="E51" s="25">
        <f t="shared" si="36"/>
        <v>0.53834202827087441</v>
      </c>
      <c r="F51" s="25">
        <f t="shared" si="37"/>
        <v>6.7498555822522316E-2</v>
      </c>
      <c r="G51" s="25">
        <f t="shared" si="38"/>
        <v>0.73371794871794871</v>
      </c>
      <c r="H51" s="25">
        <f t="shared" si="39"/>
        <v>0.25980484179961372</v>
      </c>
      <c r="I51" s="26" t="str">
        <f t="shared" si="40"/>
        <v>NO</v>
      </c>
      <c r="J51" s="27" t="str">
        <f t="shared" si="41"/>
        <v>NO</v>
      </c>
      <c r="K51" s="26" t="str">
        <f t="shared" si="42"/>
        <v>NO</v>
      </c>
      <c r="L51" s="27" t="str">
        <f t="shared" si="43"/>
        <v>NO</v>
      </c>
      <c r="M51" s="26" t="str">
        <f t="shared" si="44"/>
        <v>NO</v>
      </c>
      <c r="N51" s="27" t="str">
        <f t="shared" si="45"/>
        <v>NO</v>
      </c>
      <c r="O51" s="26" t="str">
        <f t="shared" si="46"/>
        <v>NO</v>
      </c>
      <c r="P51" s="27" t="str">
        <f t="shared" si="47"/>
        <v>NO</v>
      </c>
      <c r="Q51" s="26" t="str">
        <f t="shared" si="48"/>
        <v>NO</v>
      </c>
      <c r="R51" s="27" t="str">
        <f t="shared" si="49"/>
        <v>NO</v>
      </c>
      <c r="S51" s="26" t="str">
        <f t="shared" si="50"/>
        <v>NO</v>
      </c>
      <c r="T51" s="27" t="str">
        <f t="shared" si="51"/>
        <v>YES</v>
      </c>
      <c r="U51" s="26" t="str">
        <f t="shared" si="52"/>
        <v>NO</v>
      </c>
      <c r="V51" s="27" t="str">
        <f t="shared" si="53"/>
        <v>YES</v>
      </c>
      <c r="W51" s="26" t="str">
        <f t="shared" si="54"/>
        <v>NO</v>
      </c>
      <c r="X51" s="27" t="str">
        <f t="shared" si="55"/>
        <v>YES</v>
      </c>
      <c r="Y51" s="26" t="str">
        <f t="shared" si="56"/>
        <v>NO</v>
      </c>
      <c r="Z51" s="27" t="str">
        <f t="shared" si="57"/>
        <v>YES</v>
      </c>
      <c r="AA51" s="26" t="str">
        <f t="shared" si="58"/>
        <v>NO</v>
      </c>
      <c r="AB51" s="27" t="str">
        <f t="shared" si="59"/>
        <v>YES</v>
      </c>
      <c r="AC51" s="26" t="str">
        <f t="shared" si="60"/>
        <v>NO</v>
      </c>
      <c r="AD51" s="27" t="str">
        <f t="shared" si="61"/>
        <v>YES</v>
      </c>
      <c r="AE51" s="26" t="str">
        <f t="shared" si="62"/>
        <v>YES</v>
      </c>
      <c r="AF51" s="27" t="str">
        <f t="shared" si="63"/>
        <v>YES</v>
      </c>
      <c r="AG51" s="26" t="str">
        <f t="shared" si="64"/>
        <v>YES</v>
      </c>
      <c r="AH51" s="27" t="str">
        <f t="shared" si="65"/>
        <v>YES</v>
      </c>
      <c r="AI51" s="26" t="str">
        <f t="shared" si="66"/>
        <v>YES</v>
      </c>
      <c r="AJ51" s="27" t="str">
        <f t="shared" si="67"/>
        <v>YES</v>
      </c>
      <c r="AO51" s="29" t="str">
        <f t="shared" si="33"/>
        <v>NO</v>
      </c>
      <c r="AP51" s="29" t="str">
        <f t="shared" si="34"/>
        <v>NO</v>
      </c>
    </row>
    <row r="52" spans="2:42" x14ac:dyDescent="0.2">
      <c r="B52" s="2">
        <v>0.38888888888888878</v>
      </c>
      <c r="C52" s="2">
        <f t="shared" si="35"/>
        <v>0.215</v>
      </c>
      <c r="D52" s="2">
        <v>0.42556065320968628</v>
      </c>
      <c r="E52">
        <f t="shared" si="36"/>
        <v>3.023734567901231E-2</v>
      </c>
      <c r="F52">
        <f t="shared" si="37"/>
        <v>1.3448182984001163E-3</v>
      </c>
      <c r="G52">
        <f t="shared" si="38"/>
        <v>0.17388888888888879</v>
      </c>
      <c r="H52">
        <f t="shared" si="39"/>
        <v>3.6671764320797495E-2</v>
      </c>
      <c r="I52" s="5" t="str">
        <f t="shared" si="40"/>
        <v>NO</v>
      </c>
      <c r="J52" s="7" t="str">
        <f t="shared" si="41"/>
        <v>YES</v>
      </c>
      <c r="K52" s="5" t="str">
        <f t="shared" si="42"/>
        <v>NO</v>
      </c>
      <c r="L52" s="7" t="str">
        <f t="shared" si="43"/>
        <v>YES</v>
      </c>
      <c r="M52" s="5" t="str">
        <f t="shared" si="44"/>
        <v>NO</v>
      </c>
      <c r="N52" s="7" t="str">
        <f t="shared" si="45"/>
        <v>YES</v>
      </c>
      <c r="O52" s="5" t="str">
        <f t="shared" si="46"/>
        <v>YES</v>
      </c>
      <c r="P52" s="7" t="str">
        <f t="shared" si="47"/>
        <v>YES</v>
      </c>
      <c r="Q52" s="5" t="str">
        <f t="shared" si="48"/>
        <v>YES</v>
      </c>
      <c r="R52" s="7" t="str">
        <f t="shared" si="49"/>
        <v>YES</v>
      </c>
      <c r="S52" s="5" t="str">
        <f t="shared" si="50"/>
        <v>YES</v>
      </c>
      <c r="T52" s="7" t="str">
        <f t="shared" si="51"/>
        <v>YES</v>
      </c>
      <c r="U52" s="5" t="str">
        <f t="shared" si="52"/>
        <v>YES</v>
      </c>
      <c r="V52" s="7" t="str">
        <f t="shared" si="53"/>
        <v>YES</v>
      </c>
      <c r="W52" s="5" t="str">
        <f t="shared" si="54"/>
        <v>YES</v>
      </c>
      <c r="X52" s="7" t="str">
        <f t="shared" si="55"/>
        <v>YES</v>
      </c>
      <c r="Y52" s="5" t="str">
        <f t="shared" si="56"/>
        <v>YES</v>
      </c>
      <c r="Z52" s="7" t="str">
        <f t="shared" si="57"/>
        <v>YES</v>
      </c>
      <c r="AA52" s="5" t="str">
        <f t="shared" si="58"/>
        <v>YES</v>
      </c>
      <c r="AB52" s="7" t="str">
        <f t="shared" si="59"/>
        <v>YES</v>
      </c>
      <c r="AC52" s="5" t="str">
        <f t="shared" si="60"/>
        <v>YES</v>
      </c>
      <c r="AD52" s="7" t="str">
        <f t="shared" si="61"/>
        <v>YES</v>
      </c>
      <c r="AE52" s="5" t="str">
        <f t="shared" si="62"/>
        <v>YES</v>
      </c>
      <c r="AF52" s="7" t="str">
        <f t="shared" si="63"/>
        <v>YES</v>
      </c>
      <c r="AG52" s="5" t="str">
        <f t="shared" si="64"/>
        <v>YES</v>
      </c>
      <c r="AH52" s="7" t="str">
        <f t="shared" si="65"/>
        <v>YES</v>
      </c>
      <c r="AI52" s="5" t="str">
        <f t="shared" si="66"/>
        <v>YES</v>
      </c>
      <c r="AJ52" s="7" t="str">
        <f t="shared" si="67"/>
        <v>YES</v>
      </c>
      <c r="AO52" s="11" t="str">
        <f t="shared" si="33"/>
        <v>NO</v>
      </c>
      <c r="AP52" s="11" t="str">
        <f t="shared" si="34"/>
        <v>NO</v>
      </c>
    </row>
    <row r="53" spans="2:42" x14ac:dyDescent="0.2">
      <c r="B53" s="2">
        <v>0.73684210526315785</v>
      </c>
      <c r="C53" s="2">
        <f t="shared" si="35"/>
        <v>0.215</v>
      </c>
      <c r="D53" s="2">
        <v>0.56479102373123169</v>
      </c>
      <c r="E53">
        <f t="shared" si="36"/>
        <v>0.27231918282548473</v>
      </c>
      <c r="F53">
        <f t="shared" si="37"/>
        <v>2.9601574656305505E-2</v>
      </c>
      <c r="G53">
        <f t="shared" si="38"/>
        <v>0.52184210526315788</v>
      </c>
      <c r="H53">
        <f t="shared" si="39"/>
        <v>0.17205108153192616</v>
      </c>
      <c r="I53" s="5" t="str">
        <f t="shared" si="40"/>
        <v>NO</v>
      </c>
      <c r="J53" s="7" t="str">
        <f t="shared" si="41"/>
        <v>NO</v>
      </c>
      <c r="K53" s="5" t="str">
        <f t="shared" si="42"/>
        <v>NO</v>
      </c>
      <c r="L53" s="7" t="str">
        <f t="shared" si="43"/>
        <v>NO</v>
      </c>
      <c r="M53" s="5" t="str">
        <f t="shared" si="44"/>
        <v>NO</v>
      </c>
      <c r="N53" s="7" t="str">
        <f t="shared" si="45"/>
        <v>NO</v>
      </c>
      <c r="O53" s="5" t="str">
        <f t="shared" si="46"/>
        <v>NO</v>
      </c>
      <c r="P53" s="7" t="str">
        <f t="shared" si="47"/>
        <v>YES</v>
      </c>
      <c r="Q53" s="5" t="str">
        <f t="shared" si="48"/>
        <v>NO</v>
      </c>
      <c r="R53" s="7" t="str">
        <f t="shared" si="49"/>
        <v>YES</v>
      </c>
      <c r="S53" s="5" t="str">
        <f t="shared" si="50"/>
        <v>NO</v>
      </c>
      <c r="T53" s="7" t="str">
        <f t="shared" si="51"/>
        <v>YES</v>
      </c>
      <c r="U53" s="5" t="str">
        <f t="shared" si="52"/>
        <v>NO</v>
      </c>
      <c r="V53" s="7" t="str">
        <f t="shared" si="53"/>
        <v>YES</v>
      </c>
      <c r="W53" s="5" t="str">
        <f t="shared" si="54"/>
        <v>NO</v>
      </c>
      <c r="X53" s="7" t="str">
        <f t="shared" si="55"/>
        <v>YES</v>
      </c>
      <c r="Y53" s="5" t="str">
        <f t="shared" si="56"/>
        <v>NO</v>
      </c>
      <c r="Z53" s="7" t="str">
        <f t="shared" si="57"/>
        <v>YES</v>
      </c>
      <c r="AA53" s="5" t="str">
        <f t="shared" si="58"/>
        <v>YES</v>
      </c>
      <c r="AB53" s="7" t="str">
        <f t="shared" si="59"/>
        <v>YES</v>
      </c>
      <c r="AC53" s="5" t="str">
        <f t="shared" si="60"/>
        <v>YES</v>
      </c>
      <c r="AD53" s="7" t="str">
        <f t="shared" si="61"/>
        <v>YES</v>
      </c>
      <c r="AE53" s="5" t="str">
        <f t="shared" si="62"/>
        <v>YES</v>
      </c>
      <c r="AF53" s="7" t="str">
        <f t="shared" si="63"/>
        <v>YES</v>
      </c>
      <c r="AG53" s="5" t="str">
        <f t="shared" si="64"/>
        <v>YES</v>
      </c>
      <c r="AH53" s="7" t="str">
        <f t="shared" si="65"/>
        <v>YES</v>
      </c>
      <c r="AI53" s="5" t="str">
        <f t="shared" si="66"/>
        <v>YES</v>
      </c>
      <c r="AJ53" s="7" t="str">
        <f t="shared" si="67"/>
        <v>YES</v>
      </c>
      <c r="AO53" s="11" t="str">
        <f t="shared" si="33"/>
        <v>NO</v>
      </c>
      <c r="AP53" s="11" t="str">
        <f t="shared" si="34"/>
        <v>NO</v>
      </c>
    </row>
    <row r="54" spans="2:42" x14ac:dyDescent="0.2">
      <c r="B54" s="2">
        <v>0.45</v>
      </c>
      <c r="C54" s="2">
        <f t="shared" si="35"/>
        <v>0.215</v>
      </c>
      <c r="D54" s="2">
        <v>0.44714251160621638</v>
      </c>
      <c r="E54">
        <f t="shared" si="36"/>
        <v>5.522500000000001E-2</v>
      </c>
      <c r="F54">
        <f t="shared" si="37"/>
        <v>8.1652399206081834E-6</v>
      </c>
      <c r="G54">
        <f t="shared" si="38"/>
        <v>0.23500000000000001</v>
      </c>
      <c r="H54">
        <f t="shared" si="39"/>
        <v>2.8574883937836359E-3</v>
      </c>
      <c r="I54" s="5" t="str">
        <f t="shared" si="40"/>
        <v>NO</v>
      </c>
      <c r="J54" s="7" t="str">
        <f t="shared" si="41"/>
        <v>YES</v>
      </c>
      <c r="K54" s="5" t="str">
        <f t="shared" si="42"/>
        <v>NO</v>
      </c>
      <c r="L54" s="7" t="str">
        <f t="shared" si="43"/>
        <v>YES</v>
      </c>
      <c r="M54" s="5" t="str">
        <f t="shared" si="44"/>
        <v>NO</v>
      </c>
      <c r="N54" s="7" t="str">
        <f t="shared" si="45"/>
        <v>YES</v>
      </c>
      <c r="O54" s="5" t="str">
        <f t="shared" si="46"/>
        <v>NO</v>
      </c>
      <c r="P54" s="7" t="str">
        <f t="shared" si="47"/>
        <v>YES</v>
      </c>
      <c r="Q54" s="5" t="str">
        <f t="shared" si="48"/>
        <v>YES</v>
      </c>
      <c r="R54" s="7" t="str">
        <f t="shared" si="49"/>
        <v>YES</v>
      </c>
      <c r="S54" s="5" t="str">
        <f t="shared" si="50"/>
        <v>YES</v>
      </c>
      <c r="T54" s="7" t="str">
        <f t="shared" si="51"/>
        <v>YES</v>
      </c>
      <c r="U54" s="5" t="str">
        <f t="shared" si="52"/>
        <v>YES</v>
      </c>
      <c r="V54" s="7" t="str">
        <f t="shared" si="53"/>
        <v>YES</v>
      </c>
      <c r="W54" s="5" t="str">
        <f t="shared" si="54"/>
        <v>YES</v>
      </c>
      <c r="X54" s="7" t="str">
        <f t="shared" si="55"/>
        <v>YES</v>
      </c>
      <c r="Y54" s="5" t="str">
        <f t="shared" si="56"/>
        <v>YES</v>
      </c>
      <c r="Z54" s="7" t="str">
        <f t="shared" si="57"/>
        <v>YES</v>
      </c>
      <c r="AA54" s="5" t="str">
        <f t="shared" si="58"/>
        <v>YES</v>
      </c>
      <c r="AB54" s="7" t="str">
        <f t="shared" si="59"/>
        <v>YES</v>
      </c>
      <c r="AC54" s="5" t="str">
        <f t="shared" si="60"/>
        <v>YES</v>
      </c>
      <c r="AD54" s="7" t="str">
        <f t="shared" si="61"/>
        <v>YES</v>
      </c>
      <c r="AE54" s="5" t="str">
        <f t="shared" si="62"/>
        <v>YES</v>
      </c>
      <c r="AF54" s="7" t="str">
        <f t="shared" si="63"/>
        <v>YES</v>
      </c>
      <c r="AG54" s="5" t="str">
        <f t="shared" si="64"/>
        <v>YES</v>
      </c>
      <c r="AH54" s="7" t="str">
        <f t="shared" si="65"/>
        <v>YES</v>
      </c>
      <c r="AI54" s="5" t="str">
        <f t="shared" si="66"/>
        <v>YES</v>
      </c>
      <c r="AJ54" s="7" t="str">
        <f t="shared" si="67"/>
        <v>YES</v>
      </c>
      <c r="AO54" s="11" t="str">
        <f t="shared" si="33"/>
        <v>NO</v>
      </c>
      <c r="AP54" s="11" t="str">
        <f t="shared" si="34"/>
        <v>NO</v>
      </c>
    </row>
    <row r="55" spans="2:42" x14ac:dyDescent="0.2">
      <c r="B55" s="2">
        <v>0.24999999999999989</v>
      </c>
      <c r="C55" s="2">
        <f t="shared" si="35"/>
        <v>0.215</v>
      </c>
      <c r="D55" s="2">
        <v>0.76083755493164062</v>
      </c>
      <c r="E55">
        <f t="shared" si="36"/>
        <v>1.2249999999999924E-3</v>
      </c>
      <c r="F55">
        <f t="shared" si="37"/>
        <v>0.26095500752853706</v>
      </c>
      <c r="G55">
        <f t="shared" si="38"/>
        <v>3.4999999999999892E-2</v>
      </c>
      <c r="H55">
        <f t="shared" si="39"/>
        <v>0.51083755493164074</v>
      </c>
      <c r="I55" s="5" t="str">
        <f t="shared" si="40"/>
        <v>YES</v>
      </c>
      <c r="J55" s="7" t="str">
        <f t="shared" si="41"/>
        <v>NO</v>
      </c>
      <c r="K55" s="5" t="str">
        <f t="shared" si="42"/>
        <v>YES</v>
      </c>
      <c r="L55" s="7" t="str">
        <f t="shared" si="43"/>
        <v>NO</v>
      </c>
      <c r="M55" s="5" t="str">
        <f t="shared" si="44"/>
        <v>YES</v>
      </c>
      <c r="N55" s="7" t="str">
        <f t="shared" si="45"/>
        <v>NO</v>
      </c>
      <c r="O55" s="5" t="str">
        <f t="shared" si="46"/>
        <v>YES</v>
      </c>
      <c r="P55" s="7" t="str">
        <f t="shared" si="47"/>
        <v>NO</v>
      </c>
      <c r="Q55" s="5" t="str">
        <f t="shared" si="48"/>
        <v>YES</v>
      </c>
      <c r="R55" s="7" t="str">
        <f t="shared" si="49"/>
        <v>NO</v>
      </c>
      <c r="S55" s="5" t="str">
        <f t="shared" si="50"/>
        <v>YES</v>
      </c>
      <c r="T55" s="7" t="str">
        <f t="shared" si="51"/>
        <v>NO</v>
      </c>
      <c r="U55" s="5" t="str">
        <f t="shared" si="52"/>
        <v>YES</v>
      </c>
      <c r="V55" s="7" t="str">
        <f t="shared" si="53"/>
        <v>NO</v>
      </c>
      <c r="W55" s="5" t="str">
        <f t="shared" si="54"/>
        <v>YES</v>
      </c>
      <c r="X55" s="7" t="str">
        <f t="shared" si="55"/>
        <v>NO</v>
      </c>
      <c r="Y55" s="5" t="str">
        <f t="shared" si="56"/>
        <v>YES</v>
      </c>
      <c r="Z55" s="7" t="str">
        <f t="shared" si="57"/>
        <v>NO</v>
      </c>
      <c r="AA55" s="5" t="str">
        <f t="shared" si="58"/>
        <v>YES</v>
      </c>
      <c r="AB55" s="7" t="str">
        <f t="shared" si="59"/>
        <v>YES</v>
      </c>
      <c r="AC55" s="5" t="str">
        <f t="shared" si="60"/>
        <v>YES</v>
      </c>
      <c r="AD55" s="7" t="str">
        <f t="shared" si="61"/>
        <v>YES</v>
      </c>
      <c r="AE55" s="5" t="str">
        <f t="shared" si="62"/>
        <v>YES</v>
      </c>
      <c r="AF55" s="7" t="str">
        <f t="shared" si="63"/>
        <v>YES</v>
      </c>
      <c r="AG55" s="5" t="str">
        <f t="shared" si="64"/>
        <v>YES</v>
      </c>
      <c r="AH55" s="7" t="str">
        <f t="shared" si="65"/>
        <v>YES</v>
      </c>
      <c r="AI55" s="5" t="str">
        <f t="shared" si="66"/>
        <v>YES</v>
      </c>
      <c r="AJ55" s="7" t="str">
        <f t="shared" si="67"/>
        <v>YES</v>
      </c>
      <c r="AO55" s="11" t="str">
        <f t="shared" si="33"/>
        <v>NO</v>
      </c>
      <c r="AP55" s="11" t="str">
        <f t="shared" si="34"/>
        <v>YES</v>
      </c>
    </row>
    <row r="56" spans="2:42" x14ac:dyDescent="0.2">
      <c r="B56" s="2">
        <v>0</v>
      </c>
      <c r="C56" s="2">
        <f t="shared" si="35"/>
        <v>0.215</v>
      </c>
      <c r="D56" s="2">
        <v>0.1023871004581451</v>
      </c>
      <c r="E56">
        <f t="shared" si="36"/>
        <v>4.6224999999999995E-2</v>
      </c>
      <c r="F56">
        <f t="shared" si="37"/>
        <v>1.0483118340226296E-2</v>
      </c>
      <c r="G56">
        <f t="shared" si="38"/>
        <v>0.215</v>
      </c>
      <c r="H56">
        <f t="shared" si="39"/>
        <v>0.1023871004581451</v>
      </c>
      <c r="I56" s="5" t="str">
        <f t="shared" si="40"/>
        <v>NO</v>
      </c>
      <c r="J56" s="7" t="str">
        <f t="shared" si="41"/>
        <v>NO</v>
      </c>
      <c r="K56" s="5" t="str">
        <f t="shared" si="42"/>
        <v>NO</v>
      </c>
      <c r="L56" s="7" t="str">
        <f t="shared" si="43"/>
        <v>NO</v>
      </c>
      <c r="M56" s="5" t="str">
        <f t="shared" si="44"/>
        <v>NO</v>
      </c>
      <c r="N56" s="7" t="str">
        <f t="shared" si="45"/>
        <v>YES</v>
      </c>
      <c r="O56" s="5" t="str">
        <f t="shared" si="46"/>
        <v>NO</v>
      </c>
      <c r="P56" s="7" t="str">
        <f t="shared" si="47"/>
        <v>YES</v>
      </c>
      <c r="Q56" s="5" t="str">
        <f t="shared" si="48"/>
        <v>YES</v>
      </c>
      <c r="R56" s="7" t="str">
        <f t="shared" si="49"/>
        <v>YES</v>
      </c>
      <c r="S56" s="5" t="str">
        <f t="shared" si="50"/>
        <v>YES</v>
      </c>
      <c r="T56" s="7" t="str">
        <f t="shared" si="51"/>
        <v>YES</v>
      </c>
      <c r="U56" s="5" t="str">
        <f t="shared" si="52"/>
        <v>YES</v>
      </c>
      <c r="V56" s="7" t="str">
        <f t="shared" si="53"/>
        <v>YES</v>
      </c>
      <c r="W56" s="5" t="str">
        <f t="shared" si="54"/>
        <v>YES</v>
      </c>
      <c r="X56" s="7" t="str">
        <f t="shared" si="55"/>
        <v>YES</v>
      </c>
      <c r="Y56" s="5" t="str">
        <f t="shared" si="56"/>
        <v>YES</v>
      </c>
      <c r="Z56" s="7" t="str">
        <f t="shared" si="57"/>
        <v>YES</v>
      </c>
      <c r="AA56" s="5" t="str">
        <f t="shared" si="58"/>
        <v>YES</v>
      </c>
      <c r="AB56" s="7" t="str">
        <f t="shared" si="59"/>
        <v>YES</v>
      </c>
      <c r="AC56" s="5" t="str">
        <f t="shared" si="60"/>
        <v>YES</v>
      </c>
      <c r="AD56" s="7" t="str">
        <f t="shared" si="61"/>
        <v>YES</v>
      </c>
      <c r="AE56" s="5" t="str">
        <f t="shared" si="62"/>
        <v>YES</v>
      </c>
      <c r="AF56" s="7" t="str">
        <f t="shared" si="63"/>
        <v>YES</v>
      </c>
      <c r="AG56" s="5" t="str">
        <f t="shared" si="64"/>
        <v>YES</v>
      </c>
      <c r="AH56" s="7" t="str">
        <f t="shared" si="65"/>
        <v>YES</v>
      </c>
      <c r="AI56" s="5" t="str">
        <f t="shared" si="66"/>
        <v>YES</v>
      </c>
      <c r="AJ56" s="7" t="str">
        <f t="shared" si="67"/>
        <v>YES</v>
      </c>
      <c r="AO56" s="11" t="str">
        <f t="shared" si="33"/>
        <v>NO</v>
      </c>
      <c r="AP56" s="11" t="str">
        <f t="shared" si="34"/>
        <v>NO</v>
      </c>
    </row>
    <row r="57" spans="2:42" x14ac:dyDescent="0.2">
      <c r="B57" s="2">
        <v>0.24</v>
      </c>
      <c r="C57" s="2">
        <f t="shared" si="35"/>
        <v>0.215</v>
      </c>
      <c r="D57" s="2">
        <v>0.16653022170066831</v>
      </c>
      <c r="E57">
        <f t="shared" si="36"/>
        <v>6.2499999999999969E-4</v>
      </c>
      <c r="F57">
        <f t="shared" si="37"/>
        <v>5.3978083233529491E-3</v>
      </c>
      <c r="G57">
        <f t="shared" si="38"/>
        <v>2.4999999999999994E-2</v>
      </c>
      <c r="H57">
        <f t="shared" si="39"/>
        <v>7.3469778299331684E-2</v>
      </c>
      <c r="I57" s="5" t="str">
        <f t="shared" si="40"/>
        <v>YES</v>
      </c>
      <c r="J57" s="7" t="str">
        <f t="shared" si="41"/>
        <v>NO</v>
      </c>
      <c r="K57" s="5" t="str">
        <f t="shared" si="42"/>
        <v>YES</v>
      </c>
      <c r="L57" s="7" t="str">
        <f t="shared" si="43"/>
        <v>YES</v>
      </c>
      <c r="M57" s="5" t="str">
        <f t="shared" si="44"/>
        <v>YES</v>
      </c>
      <c r="N57" s="7" t="str">
        <f t="shared" si="45"/>
        <v>YES</v>
      </c>
      <c r="O57" s="5" t="str">
        <f t="shared" si="46"/>
        <v>YES</v>
      </c>
      <c r="P57" s="7" t="str">
        <f t="shared" si="47"/>
        <v>YES</v>
      </c>
      <c r="Q57" s="5" t="str">
        <f t="shared" si="48"/>
        <v>YES</v>
      </c>
      <c r="R57" s="7" t="str">
        <f t="shared" si="49"/>
        <v>YES</v>
      </c>
      <c r="S57" s="5" t="str">
        <f t="shared" si="50"/>
        <v>YES</v>
      </c>
      <c r="T57" s="7" t="str">
        <f t="shared" si="51"/>
        <v>YES</v>
      </c>
      <c r="U57" s="5" t="str">
        <f t="shared" si="52"/>
        <v>YES</v>
      </c>
      <c r="V57" s="7" t="str">
        <f t="shared" si="53"/>
        <v>YES</v>
      </c>
      <c r="W57" s="5" t="str">
        <f t="shared" si="54"/>
        <v>YES</v>
      </c>
      <c r="X57" s="7" t="str">
        <f t="shared" si="55"/>
        <v>YES</v>
      </c>
      <c r="Y57" s="5" t="str">
        <f t="shared" si="56"/>
        <v>YES</v>
      </c>
      <c r="Z57" s="7" t="str">
        <f t="shared" si="57"/>
        <v>YES</v>
      </c>
      <c r="AA57" s="5" t="str">
        <f t="shared" si="58"/>
        <v>YES</v>
      </c>
      <c r="AB57" s="7" t="str">
        <f t="shared" si="59"/>
        <v>YES</v>
      </c>
      <c r="AC57" s="5" t="str">
        <f t="shared" si="60"/>
        <v>YES</v>
      </c>
      <c r="AD57" s="7" t="str">
        <f t="shared" si="61"/>
        <v>YES</v>
      </c>
      <c r="AE57" s="5" t="str">
        <f t="shared" si="62"/>
        <v>YES</v>
      </c>
      <c r="AF57" s="7" t="str">
        <f t="shared" si="63"/>
        <v>YES</v>
      </c>
      <c r="AG57" s="5" t="str">
        <f t="shared" si="64"/>
        <v>YES</v>
      </c>
      <c r="AH57" s="7" t="str">
        <f t="shared" si="65"/>
        <v>YES</v>
      </c>
      <c r="AI57" s="5" t="str">
        <f t="shared" si="66"/>
        <v>YES</v>
      </c>
      <c r="AJ57" s="7" t="str">
        <f t="shared" si="67"/>
        <v>YES</v>
      </c>
      <c r="AO57" s="11" t="str">
        <f t="shared" si="33"/>
        <v>NO</v>
      </c>
      <c r="AP57" s="11" t="str">
        <f t="shared" si="34"/>
        <v>NO</v>
      </c>
    </row>
    <row r="58" spans="2:42" x14ac:dyDescent="0.2">
      <c r="B58" s="2">
        <v>0.3</v>
      </c>
      <c r="C58" s="2">
        <f t="shared" si="35"/>
        <v>0.215</v>
      </c>
      <c r="D58" s="2">
        <v>0.31104385852813721</v>
      </c>
      <c r="E58">
        <f t="shared" si="36"/>
        <v>7.2249999999999988E-3</v>
      </c>
      <c r="F58">
        <f t="shared" si="37"/>
        <v>1.2196681118950916E-4</v>
      </c>
      <c r="G58">
        <f t="shared" si="38"/>
        <v>8.4999999999999992E-2</v>
      </c>
      <c r="H58">
        <f t="shared" si="39"/>
        <v>1.1043858528137218E-2</v>
      </c>
      <c r="I58" s="5" t="str">
        <f t="shared" si="40"/>
        <v>NO</v>
      </c>
      <c r="J58" s="7" t="str">
        <f t="shared" si="41"/>
        <v>YES</v>
      </c>
      <c r="K58" s="5" t="str">
        <f t="shared" si="42"/>
        <v>YES</v>
      </c>
      <c r="L58" s="7" t="str">
        <f t="shared" si="43"/>
        <v>YES</v>
      </c>
      <c r="M58" s="5" t="str">
        <f t="shared" si="44"/>
        <v>YES</v>
      </c>
      <c r="N58" s="7" t="str">
        <f t="shared" si="45"/>
        <v>YES</v>
      </c>
      <c r="O58" s="5" t="str">
        <f t="shared" si="46"/>
        <v>YES</v>
      </c>
      <c r="P58" s="7" t="str">
        <f t="shared" si="47"/>
        <v>YES</v>
      </c>
      <c r="Q58" s="5" t="str">
        <f t="shared" si="48"/>
        <v>YES</v>
      </c>
      <c r="R58" s="7" t="str">
        <f t="shared" si="49"/>
        <v>YES</v>
      </c>
      <c r="S58" s="5" t="str">
        <f t="shared" si="50"/>
        <v>YES</v>
      </c>
      <c r="T58" s="7" t="str">
        <f t="shared" si="51"/>
        <v>YES</v>
      </c>
      <c r="U58" s="5" t="str">
        <f t="shared" si="52"/>
        <v>YES</v>
      </c>
      <c r="V58" s="7" t="str">
        <f t="shared" si="53"/>
        <v>YES</v>
      </c>
      <c r="W58" s="5" t="str">
        <f t="shared" si="54"/>
        <v>YES</v>
      </c>
      <c r="X58" s="7" t="str">
        <f t="shared" si="55"/>
        <v>YES</v>
      </c>
      <c r="Y58" s="5" t="str">
        <f t="shared" si="56"/>
        <v>YES</v>
      </c>
      <c r="Z58" s="7" t="str">
        <f t="shared" si="57"/>
        <v>YES</v>
      </c>
      <c r="AA58" s="5" t="str">
        <f t="shared" si="58"/>
        <v>YES</v>
      </c>
      <c r="AB58" s="7" t="str">
        <f t="shared" si="59"/>
        <v>YES</v>
      </c>
      <c r="AC58" s="5" t="str">
        <f t="shared" si="60"/>
        <v>YES</v>
      </c>
      <c r="AD58" s="7" t="str">
        <f t="shared" si="61"/>
        <v>YES</v>
      </c>
      <c r="AE58" s="5" t="str">
        <f t="shared" si="62"/>
        <v>YES</v>
      </c>
      <c r="AF58" s="7" t="str">
        <f t="shared" si="63"/>
        <v>YES</v>
      </c>
      <c r="AG58" s="5" t="str">
        <f t="shared" si="64"/>
        <v>YES</v>
      </c>
      <c r="AH58" s="7" t="str">
        <f t="shared" si="65"/>
        <v>YES</v>
      </c>
      <c r="AI58" s="5" t="str">
        <f t="shared" si="66"/>
        <v>YES</v>
      </c>
      <c r="AJ58" s="7" t="str">
        <f t="shared" si="67"/>
        <v>YES</v>
      </c>
      <c r="AO58" s="11" t="str">
        <f t="shared" si="33"/>
        <v>NO</v>
      </c>
      <c r="AP58" s="11" t="str">
        <f t="shared" si="34"/>
        <v>NO</v>
      </c>
    </row>
    <row r="59" spans="2:42" s="25" customFormat="1" x14ac:dyDescent="0.2">
      <c r="B59" s="24">
        <v>1.35</v>
      </c>
      <c r="C59" s="24">
        <f t="shared" si="35"/>
        <v>0.215</v>
      </c>
      <c r="D59" s="24">
        <v>0.31874513626098627</v>
      </c>
      <c r="E59" s="25">
        <f t="shared" si="36"/>
        <v>1.288225</v>
      </c>
      <c r="F59" s="25">
        <f t="shared" si="37"/>
        <v>1.0634865939853719</v>
      </c>
      <c r="G59" s="25">
        <f t="shared" si="38"/>
        <v>1.135</v>
      </c>
      <c r="H59" s="25">
        <f t="shared" si="39"/>
        <v>1.0312548637390138</v>
      </c>
      <c r="I59" s="26" t="str">
        <f t="shared" si="40"/>
        <v>NO</v>
      </c>
      <c r="J59" s="27" t="str">
        <f t="shared" si="41"/>
        <v>NO</v>
      </c>
      <c r="K59" s="26" t="str">
        <f t="shared" si="42"/>
        <v>NO</v>
      </c>
      <c r="L59" s="27" t="str">
        <f t="shared" si="43"/>
        <v>NO</v>
      </c>
      <c r="M59" s="26" t="str">
        <f t="shared" si="44"/>
        <v>NO</v>
      </c>
      <c r="N59" s="27" t="str">
        <f t="shared" si="45"/>
        <v>NO</v>
      </c>
      <c r="O59" s="26" t="str">
        <f t="shared" si="46"/>
        <v>NO</v>
      </c>
      <c r="P59" s="27" t="str">
        <f t="shared" si="47"/>
        <v>NO</v>
      </c>
      <c r="Q59" s="26" t="str">
        <f t="shared" si="48"/>
        <v>NO</v>
      </c>
      <c r="R59" s="27" t="str">
        <f t="shared" si="49"/>
        <v>NO</v>
      </c>
      <c r="S59" s="26" t="str">
        <f t="shared" si="50"/>
        <v>NO</v>
      </c>
      <c r="T59" s="27" t="str">
        <f t="shared" si="51"/>
        <v>NO</v>
      </c>
      <c r="U59" s="26" t="str">
        <f t="shared" si="52"/>
        <v>NO</v>
      </c>
      <c r="V59" s="27" t="str">
        <f t="shared" si="53"/>
        <v>NO</v>
      </c>
      <c r="W59" s="26" t="str">
        <f t="shared" si="54"/>
        <v>NO</v>
      </c>
      <c r="X59" s="27" t="str">
        <f t="shared" si="55"/>
        <v>NO</v>
      </c>
      <c r="Y59" s="26" t="str">
        <f t="shared" si="56"/>
        <v>NO</v>
      </c>
      <c r="Z59" s="27" t="str">
        <f t="shared" si="57"/>
        <v>NO</v>
      </c>
      <c r="AA59" s="26" t="str">
        <f t="shared" si="58"/>
        <v>NO</v>
      </c>
      <c r="AB59" s="27" t="str">
        <f t="shared" si="59"/>
        <v>NO</v>
      </c>
      <c r="AC59" s="26" t="str">
        <f t="shared" si="60"/>
        <v>NO</v>
      </c>
      <c r="AD59" s="27" t="str">
        <f t="shared" si="61"/>
        <v>NO</v>
      </c>
      <c r="AE59" s="26" t="str">
        <f t="shared" si="62"/>
        <v>NO</v>
      </c>
      <c r="AF59" s="27" t="str">
        <f t="shared" si="63"/>
        <v>NO</v>
      </c>
      <c r="AG59" s="26" t="str">
        <f t="shared" si="64"/>
        <v>NO</v>
      </c>
      <c r="AH59" s="27" t="str">
        <f t="shared" si="65"/>
        <v>NO</v>
      </c>
      <c r="AI59" s="26" t="str">
        <f t="shared" si="66"/>
        <v>NO</v>
      </c>
      <c r="AJ59" s="27" t="str">
        <f t="shared" si="67"/>
        <v>NO</v>
      </c>
      <c r="AO59" s="29" t="str">
        <f t="shared" si="33"/>
        <v>YES</v>
      </c>
      <c r="AP59" s="29" t="str">
        <f t="shared" si="34"/>
        <v>YES</v>
      </c>
    </row>
    <row r="60" spans="2:42" x14ac:dyDescent="0.2">
      <c r="B60" s="2">
        <v>0</v>
      </c>
      <c r="C60" s="2">
        <f t="shared" si="35"/>
        <v>0.215</v>
      </c>
      <c r="D60" s="2">
        <v>0.20718908309936521</v>
      </c>
      <c r="E60">
        <f t="shared" si="36"/>
        <v>4.6224999999999995E-2</v>
      </c>
      <c r="F60">
        <f t="shared" si="37"/>
        <v>4.2927316155555659E-2</v>
      </c>
      <c r="G60">
        <f t="shared" si="38"/>
        <v>0.215</v>
      </c>
      <c r="H60">
        <f t="shared" si="39"/>
        <v>0.20718908309936521</v>
      </c>
      <c r="I60" s="5" t="str">
        <f t="shared" si="40"/>
        <v>NO</v>
      </c>
      <c r="J60" s="7" t="str">
        <f t="shared" si="41"/>
        <v>NO</v>
      </c>
      <c r="K60" s="5" t="str">
        <f t="shared" si="42"/>
        <v>NO</v>
      </c>
      <c r="L60" s="7" t="str">
        <f t="shared" si="43"/>
        <v>NO</v>
      </c>
      <c r="M60" s="5" t="str">
        <f t="shared" si="44"/>
        <v>NO</v>
      </c>
      <c r="N60" s="7" t="str">
        <f t="shared" si="45"/>
        <v>NO</v>
      </c>
      <c r="O60" s="5" t="str">
        <f t="shared" si="46"/>
        <v>NO</v>
      </c>
      <c r="P60" s="7" t="str">
        <f t="shared" si="47"/>
        <v>NO</v>
      </c>
      <c r="Q60" s="5" t="str">
        <f t="shared" si="48"/>
        <v>YES</v>
      </c>
      <c r="R60" s="7" t="str">
        <f t="shared" si="49"/>
        <v>YES</v>
      </c>
      <c r="S60" s="5" t="str">
        <f t="shared" si="50"/>
        <v>YES</v>
      </c>
      <c r="T60" s="7" t="str">
        <f t="shared" si="51"/>
        <v>YES</v>
      </c>
      <c r="U60" s="5" t="str">
        <f t="shared" si="52"/>
        <v>YES</v>
      </c>
      <c r="V60" s="7" t="str">
        <f t="shared" si="53"/>
        <v>YES</v>
      </c>
      <c r="W60" s="5" t="str">
        <f t="shared" si="54"/>
        <v>YES</v>
      </c>
      <c r="X60" s="7" t="str">
        <f t="shared" si="55"/>
        <v>YES</v>
      </c>
      <c r="Y60" s="5" t="str">
        <f t="shared" si="56"/>
        <v>YES</v>
      </c>
      <c r="Z60" s="7" t="str">
        <f t="shared" si="57"/>
        <v>YES</v>
      </c>
      <c r="AA60" s="5" t="str">
        <f t="shared" si="58"/>
        <v>YES</v>
      </c>
      <c r="AB60" s="7" t="str">
        <f t="shared" si="59"/>
        <v>YES</v>
      </c>
      <c r="AC60" s="5" t="str">
        <f t="shared" si="60"/>
        <v>YES</v>
      </c>
      <c r="AD60" s="7" t="str">
        <f t="shared" si="61"/>
        <v>YES</v>
      </c>
      <c r="AE60" s="5" t="str">
        <f t="shared" si="62"/>
        <v>YES</v>
      </c>
      <c r="AF60" s="7" t="str">
        <f t="shared" si="63"/>
        <v>YES</v>
      </c>
      <c r="AG60" s="5" t="str">
        <f t="shared" si="64"/>
        <v>YES</v>
      </c>
      <c r="AH60" s="7" t="str">
        <f t="shared" si="65"/>
        <v>YES</v>
      </c>
      <c r="AI60" s="5" t="str">
        <f t="shared" si="66"/>
        <v>YES</v>
      </c>
      <c r="AJ60" s="7" t="str">
        <f t="shared" si="67"/>
        <v>YES</v>
      </c>
      <c r="AO60" s="11" t="str">
        <f t="shared" si="33"/>
        <v>NO</v>
      </c>
      <c r="AP60" s="11" t="str">
        <f t="shared" si="34"/>
        <v>NO</v>
      </c>
    </row>
    <row r="61" spans="2:42" x14ac:dyDescent="0.2">
      <c r="B61" s="2">
        <v>0.275528416</v>
      </c>
      <c r="C61" s="2">
        <f t="shared" si="35"/>
        <v>0.215</v>
      </c>
      <c r="D61" s="2">
        <v>0.19660630822181699</v>
      </c>
      <c r="E61">
        <f t="shared" si="36"/>
        <v>3.663689143469056E-3</v>
      </c>
      <c r="F61">
        <f t="shared" si="37"/>
        <v>6.2286990961511347E-3</v>
      </c>
      <c r="G61">
        <f t="shared" si="38"/>
        <v>6.0528416000000002E-2</v>
      </c>
      <c r="H61">
        <f t="shared" si="39"/>
        <v>7.8922107778183009E-2</v>
      </c>
      <c r="I61" s="5" t="str">
        <f t="shared" si="40"/>
        <v>NO</v>
      </c>
      <c r="J61" s="7" t="str">
        <f t="shared" si="41"/>
        <v>NO</v>
      </c>
      <c r="K61" s="5" t="str">
        <f t="shared" si="42"/>
        <v>YES</v>
      </c>
      <c r="L61" s="7" t="str">
        <f t="shared" si="43"/>
        <v>YES</v>
      </c>
      <c r="M61" s="5" t="str">
        <f t="shared" si="44"/>
        <v>YES</v>
      </c>
      <c r="N61" s="7" t="str">
        <f t="shared" si="45"/>
        <v>YES</v>
      </c>
      <c r="O61" s="5" t="str">
        <f t="shared" si="46"/>
        <v>YES</v>
      </c>
      <c r="P61" s="7" t="str">
        <f t="shared" si="47"/>
        <v>YES</v>
      </c>
      <c r="Q61" s="5" t="str">
        <f t="shared" si="48"/>
        <v>YES</v>
      </c>
      <c r="R61" s="7" t="str">
        <f t="shared" si="49"/>
        <v>YES</v>
      </c>
      <c r="S61" s="5" t="str">
        <f t="shared" si="50"/>
        <v>YES</v>
      </c>
      <c r="T61" s="7" t="str">
        <f t="shared" si="51"/>
        <v>YES</v>
      </c>
      <c r="U61" s="5" t="str">
        <f t="shared" si="52"/>
        <v>YES</v>
      </c>
      <c r="V61" s="7" t="str">
        <f t="shared" si="53"/>
        <v>YES</v>
      </c>
      <c r="W61" s="5" t="str">
        <f t="shared" si="54"/>
        <v>YES</v>
      </c>
      <c r="X61" s="7" t="str">
        <f t="shared" si="55"/>
        <v>YES</v>
      </c>
      <c r="Y61" s="5" t="str">
        <f t="shared" si="56"/>
        <v>YES</v>
      </c>
      <c r="Z61" s="7" t="str">
        <f t="shared" si="57"/>
        <v>YES</v>
      </c>
      <c r="AA61" s="5" t="str">
        <f t="shared" si="58"/>
        <v>YES</v>
      </c>
      <c r="AB61" s="7" t="str">
        <f t="shared" si="59"/>
        <v>YES</v>
      </c>
      <c r="AC61" s="5" t="str">
        <f t="shared" si="60"/>
        <v>YES</v>
      </c>
      <c r="AD61" s="7" t="str">
        <f t="shared" si="61"/>
        <v>YES</v>
      </c>
      <c r="AE61" s="5" t="str">
        <f t="shared" si="62"/>
        <v>YES</v>
      </c>
      <c r="AF61" s="7" t="str">
        <f t="shared" si="63"/>
        <v>YES</v>
      </c>
      <c r="AG61" s="5" t="str">
        <f t="shared" si="64"/>
        <v>YES</v>
      </c>
      <c r="AH61" s="7" t="str">
        <f t="shared" si="65"/>
        <v>YES</v>
      </c>
      <c r="AI61" s="5" t="str">
        <f t="shared" si="66"/>
        <v>YES</v>
      </c>
      <c r="AJ61" s="7" t="str">
        <f t="shared" si="67"/>
        <v>YES</v>
      </c>
      <c r="AO61" s="11" t="str">
        <f t="shared" si="33"/>
        <v>NO</v>
      </c>
      <c r="AP61" s="11" t="str">
        <f t="shared" si="34"/>
        <v>NO</v>
      </c>
    </row>
    <row r="62" spans="2:42" x14ac:dyDescent="0.2">
      <c r="B62" s="2">
        <v>0.39999999999999991</v>
      </c>
      <c r="C62" s="2">
        <f t="shared" si="35"/>
        <v>0.215</v>
      </c>
      <c r="D62" s="2">
        <v>7.8398853540420532E-2</v>
      </c>
      <c r="E62">
        <f t="shared" si="36"/>
        <v>3.4224999999999971E-2</v>
      </c>
      <c r="F62">
        <f t="shared" si="37"/>
        <v>0.10342729740411583</v>
      </c>
      <c r="G62">
        <f t="shared" si="38"/>
        <v>0.18499999999999991</v>
      </c>
      <c r="H62">
        <f t="shared" si="39"/>
        <v>0.32160114645957938</v>
      </c>
      <c r="I62" s="5" t="str">
        <f t="shared" si="40"/>
        <v>NO</v>
      </c>
      <c r="J62" s="7" t="str">
        <f t="shared" si="41"/>
        <v>NO</v>
      </c>
      <c r="K62" s="5" t="str">
        <f t="shared" si="42"/>
        <v>NO</v>
      </c>
      <c r="L62" s="7" t="str">
        <f t="shared" si="43"/>
        <v>NO</v>
      </c>
      <c r="M62" s="5" t="str">
        <f t="shared" si="44"/>
        <v>NO</v>
      </c>
      <c r="N62" s="7" t="str">
        <f t="shared" si="45"/>
        <v>NO</v>
      </c>
      <c r="O62" s="5" t="str">
        <f t="shared" si="46"/>
        <v>YES</v>
      </c>
      <c r="P62" s="7" t="str">
        <f t="shared" si="47"/>
        <v>NO</v>
      </c>
      <c r="Q62" s="5" t="str">
        <f t="shared" si="48"/>
        <v>YES</v>
      </c>
      <c r="R62" s="7" t="str">
        <f t="shared" si="49"/>
        <v>NO</v>
      </c>
      <c r="S62" s="5" t="str">
        <f t="shared" si="50"/>
        <v>YES</v>
      </c>
      <c r="T62" s="7" t="str">
        <f t="shared" si="51"/>
        <v>NO</v>
      </c>
      <c r="U62" s="5" t="str">
        <f t="shared" si="52"/>
        <v>YES</v>
      </c>
      <c r="V62" s="7" t="str">
        <f t="shared" si="53"/>
        <v>YES</v>
      </c>
      <c r="W62" s="5" t="str">
        <f t="shared" si="54"/>
        <v>YES</v>
      </c>
      <c r="X62" s="7" t="str">
        <f t="shared" si="55"/>
        <v>YES</v>
      </c>
      <c r="Y62" s="5" t="str">
        <f t="shared" si="56"/>
        <v>YES</v>
      </c>
      <c r="Z62" s="7" t="str">
        <f t="shared" si="57"/>
        <v>YES</v>
      </c>
      <c r="AA62" s="5" t="str">
        <f t="shared" si="58"/>
        <v>YES</v>
      </c>
      <c r="AB62" s="7" t="str">
        <f t="shared" si="59"/>
        <v>YES</v>
      </c>
      <c r="AC62" s="5" t="str">
        <f t="shared" si="60"/>
        <v>YES</v>
      </c>
      <c r="AD62" s="7" t="str">
        <f t="shared" si="61"/>
        <v>YES</v>
      </c>
      <c r="AE62" s="5" t="str">
        <f t="shared" si="62"/>
        <v>YES</v>
      </c>
      <c r="AF62" s="7" t="str">
        <f t="shared" si="63"/>
        <v>YES</v>
      </c>
      <c r="AG62" s="5" t="str">
        <f t="shared" si="64"/>
        <v>YES</v>
      </c>
      <c r="AH62" s="7" t="str">
        <f t="shared" si="65"/>
        <v>YES</v>
      </c>
      <c r="AI62" s="5" t="str">
        <f t="shared" si="66"/>
        <v>YES</v>
      </c>
      <c r="AJ62" s="7" t="str">
        <f t="shared" si="67"/>
        <v>YES</v>
      </c>
      <c r="AO62" s="11" t="str">
        <f t="shared" si="33"/>
        <v>NO</v>
      </c>
      <c r="AP62" s="11" t="str">
        <f t="shared" si="34"/>
        <v>NO</v>
      </c>
    </row>
    <row r="63" spans="2:42" x14ac:dyDescent="0.2">
      <c r="B63" s="2">
        <v>7.5000000000000067E-2</v>
      </c>
      <c r="C63" s="2">
        <f t="shared" si="35"/>
        <v>0.215</v>
      </c>
      <c r="D63" s="2">
        <v>0.3725200891494751</v>
      </c>
      <c r="E63">
        <f t="shared" si="36"/>
        <v>1.9599999999999982E-2</v>
      </c>
      <c r="F63">
        <f t="shared" si="37"/>
        <v>8.8518203447511573E-2</v>
      </c>
      <c r="G63">
        <f t="shared" si="38"/>
        <v>0.13999999999999993</v>
      </c>
      <c r="H63">
        <f t="shared" si="39"/>
        <v>0.29752008914947503</v>
      </c>
      <c r="I63" s="5" t="str">
        <f t="shared" si="40"/>
        <v>NO</v>
      </c>
      <c r="J63" s="7" t="str">
        <f t="shared" si="41"/>
        <v>NO</v>
      </c>
      <c r="K63" s="5" t="str">
        <f t="shared" si="42"/>
        <v>NO</v>
      </c>
      <c r="L63" s="7" t="str">
        <f t="shared" si="43"/>
        <v>NO</v>
      </c>
      <c r="M63" s="5" t="str">
        <f t="shared" si="44"/>
        <v>YES</v>
      </c>
      <c r="N63" s="7" t="str">
        <f t="shared" si="45"/>
        <v>NO</v>
      </c>
      <c r="O63" s="5" t="str">
        <f t="shared" si="46"/>
        <v>YES</v>
      </c>
      <c r="P63" s="7" t="str">
        <f t="shared" si="47"/>
        <v>NO</v>
      </c>
      <c r="Q63" s="5" t="str">
        <f t="shared" si="48"/>
        <v>YES</v>
      </c>
      <c r="R63" s="7" t="str">
        <f t="shared" si="49"/>
        <v>NO</v>
      </c>
      <c r="S63" s="5" t="str">
        <f t="shared" si="50"/>
        <v>YES</v>
      </c>
      <c r="T63" s="7" t="str">
        <f t="shared" si="51"/>
        <v>YES</v>
      </c>
      <c r="U63" s="5" t="str">
        <f t="shared" si="52"/>
        <v>YES</v>
      </c>
      <c r="V63" s="7" t="str">
        <f t="shared" si="53"/>
        <v>YES</v>
      </c>
      <c r="W63" s="5" t="str">
        <f t="shared" si="54"/>
        <v>YES</v>
      </c>
      <c r="X63" s="7" t="str">
        <f t="shared" si="55"/>
        <v>YES</v>
      </c>
      <c r="Y63" s="5" t="str">
        <f t="shared" si="56"/>
        <v>YES</v>
      </c>
      <c r="Z63" s="7" t="str">
        <f t="shared" si="57"/>
        <v>YES</v>
      </c>
      <c r="AA63" s="5" t="str">
        <f t="shared" si="58"/>
        <v>YES</v>
      </c>
      <c r="AB63" s="7" t="str">
        <f t="shared" si="59"/>
        <v>YES</v>
      </c>
      <c r="AC63" s="5" t="str">
        <f t="shared" si="60"/>
        <v>YES</v>
      </c>
      <c r="AD63" s="7" t="str">
        <f t="shared" si="61"/>
        <v>YES</v>
      </c>
      <c r="AE63" s="5" t="str">
        <f t="shared" si="62"/>
        <v>YES</v>
      </c>
      <c r="AF63" s="7" t="str">
        <f t="shared" si="63"/>
        <v>YES</v>
      </c>
      <c r="AG63" s="5" t="str">
        <f t="shared" si="64"/>
        <v>YES</v>
      </c>
      <c r="AH63" s="7" t="str">
        <f t="shared" si="65"/>
        <v>YES</v>
      </c>
      <c r="AI63" s="5" t="str">
        <f t="shared" si="66"/>
        <v>YES</v>
      </c>
      <c r="AJ63" s="7" t="str">
        <f t="shared" si="67"/>
        <v>YES</v>
      </c>
      <c r="AO63" s="11" t="str">
        <f t="shared" si="33"/>
        <v>NO</v>
      </c>
      <c r="AP63" s="11" t="str">
        <f t="shared" si="34"/>
        <v>NO</v>
      </c>
    </row>
    <row r="64" spans="2:42" x14ac:dyDescent="0.2">
      <c r="B64" s="2">
        <v>0.35</v>
      </c>
      <c r="C64" s="2">
        <f t="shared" si="35"/>
        <v>0.215</v>
      </c>
      <c r="D64" s="2">
        <v>0.64693015813827515</v>
      </c>
      <c r="E64">
        <f t="shared" si="36"/>
        <v>1.8224999999999995E-2</v>
      </c>
      <c r="F64">
        <f t="shared" si="37"/>
        <v>8.8167518812021103E-2</v>
      </c>
      <c r="G64">
        <f t="shared" si="38"/>
        <v>0.13499999999999998</v>
      </c>
      <c r="H64">
        <f t="shared" si="39"/>
        <v>0.29693015813827517</v>
      </c>
      <c r="I64" s="5" t="str">
        <f t="shared" si="40"/>
        <v>NO</v>
      </c>
      <c r="J64" s="7" t="str">
        <f t="shared" si="41"/>
        <v>NO</v>
      </c>
      <c r="K64" s="5" t="str">
        <f t="shared" si="42"/>
        <v>NO</v>
      </c>
      <c r="L64" s="7" t="str">
        <f t="shared" si="43"/>
        <v>NO</v>
      </c>
      <c r="M64" s="5" t="str">
        <f t="shared" si="44"/>
        <v>YES</v>
      </c>
      <c r="N64" s="7" t="str">
        <f t="shared" si="45"/>
        <v>NO</v>
      </c>
      <c r="O64" s="5" t="str">
        <f t="shared" si="46"/>
        <v>YES</v>
      </c>
      <c r="P64" s="7" t="str">
        <f t="shared" si="47"/>
        <v>NO</v>
      </c>
      <c r="Q64" s="5" t="str">
        <f t="shared" si="48"/>
        <v>YES</v>
      </c>
      <c r="R64" s="7" t="str">
        <f t="shared" si="49"/>
        <v>NO</v>
      </c>
      <c r="S64" s="5" t="str">
        <f t="shared" si="50"/>
        <v>YES</v>
      </c>
      <c r="T64" s="7" t="str">
        <f t="shared" si="51"/>
        <v>YES</v>
      </c>
      <c r="U64" s="5" t="str">
        <f t="shared" si="52"/>
        <v>YES</v>
      </c>
      <c r="V64" s="7" t="str">
        <f t="shared" si="53"/>
        <v>YES</v>
      </c>
      <c r="W64" s="5" t="str">
        <f t="shared" si="54"/>
        <v>YES</v>
      </c>
      <c r="X64" s="7" t="str">
        <f t="shared" si="55"/>
        <v>YES</v>
      </c>
      <c r="Y64" s="5" t="str">
        <f t="shared" si="56"/>
        <v>YES</v>
      </c>
      <c r="Z64" s="7" t="str">
        <f t="shared" si="57"/>
        <v>YES</v>
      </c>
      <c r="AA64" s="5" t="str">
        <f t="shared" si="58"/>
        <v>YES</v>
      </c>
      <c r="AB64" s="7" t="str">
        <f t="shared" si="59"/>
        <v>YES</v>
      </c>
      <c r="AC64" s="5" t="str">
        <f t="shared" si="60"/>
        <v>YES</v>
      </c>
      <c r="AD64" s="7" t="str">
        <f t="shared" si="61"/>
        <v>YES</v>
      </c>
      <c r="AE64" s="5" t="str">
        <f t="shared" si="62"/>
        <v>YES</v>
      </c>
      <c r="AF64" s="7" t="str">
        <f t="shared" si="63"/>
        <v>YES</v>
      </c>
      <c r="AG64" s="5" t="str">
        <f t="shared" si="64"/>
        <v>YES</v>
      </c>
      <c r="AH64" s="7" t="str">
        <f t="shared" si="65"/>
        <v>YES</v>
      </c>
      <c r="AI64" s="5" t="str">
        <f t="shared" si="66"/>
        <v>YES</v>
      </c>
      <c r="AJ64" s="7" t="str">
        <f t="shared" si="67"/>
        <v>YES</v>
      </c>
      <c r="AO64" s="11" t="str">
        <f t="shared" si="33"/>
        <v>NO</v>
      </c>
      <c r="AP64" s="11" t="str">
        <f t="shared" si="34"/>
        <v>NO</v>
      </c>
    </row>
    <row r="65" spans="2:42" x14ac:dyDescent="0.2">
      <c r="B65" s="2">
        <v>0.28571428571428581</v>
      </c>
      <c r="C65" s="2">
        <f t="shared" si="35"/>
        <v>0.215</v>
      </c>
      <c r="D65" s="2">
        <v>0.30012950301170349</v>
      </c>
      <c r="E65">
        <f t="shared" si="36"/>
        <v>5.0005102040816462E-3</v>
      </c>
      <c r="F65">
        <f t="shared" si="37"/>
        <v>2.0779848973176993E-4</v>
      </c>
      <c r="G65">
        <f t="shared" si="38"/>
        <v>7.0714285714285813E-2</v>
      </c>
      <c r="H65">
        <f t="shared" si="39"/>
        <v>1.4415217297417682E-2</v>
      </c>
      <c r="I65" s="5" t="str">
        <f t="shared" si="40"/>
        <v>NO</v>
      </c>
      <c r="J65" s="7" t="str">
        <f t="shared" si="41"/>
        <v>YES</v>
      </c>
      <c r="K65" s="5" t="str">
        <f t="shared" si="42"/>
        <v>YES</v>
      </c>
      <c r="L65" s="7" t="str">
        <f t="shared" si="43"/>
        <v>YES</v>
      </c>
      <c r="M65" s="5" t="str">
        <f t="shared" si="44"/>
        <v>YES</v>
      </c>
      <c r="N65" s="7" t="str">
        <f t="shared" si="45"/>
        <v>YES</v>
      </c>
      <c r="O65" s="5" t="str">
        <f t="shared" si="46"/>
        <v>YES</v>
      </c>
      <c r="P65" s="7" t="str">
        <f t="shared" si="47"/>
        <v>YES</v>
      </c>
      <c r="Q65" s="5" t="str">
        <f t="shared" si="48"/>
        <v>YES</v>
      </c>
      <c r="R65" s="7" t="str">
        <f t="shared" si="49"/>
        <v>YES</v>
      </c>
      <c r="S65" s="5" t="str">
        <f t="shared" si="50"/>
        <v>YES</v>
      </c>
      <c r="T65" s="7" t="str">
        <f t="shared" si="51"/>
        <v>YES</v>
      </c>
      <c r="U65" s="5" t="str">
        <f t="shared" si="52"/>
        <v>YES</v>
      </c>
      <c r="V65" s="7" t="str">
        <f t="shared" si="53"/>
        <v>YES</v>
      </c>
      <c r="W65" s="5" t="str">
        <f t="shared" si="54"/>
        <v>YES</v>
      </c>
      <c r="X65" s="7" t="str">
        <f t="shared" si="55"/>
        <v>YES</v>
      </c>
      <c r="Y65" s="5" t="str">
        <f t="shared" si="56"/>
        <v>YES</v>
      </c>
      <c r="Z65" s="7" t="str">
        <f t="shared" si="57"/>
        <v>YES</v>
      </c>
      <c r="AA65" s="5" t="str">
        <f t="shared" si="58"/>
        <v>YES</v>
      </c>
      <c r="AB65" s="7" t="str">
        <f t="shared" si="59"/>
        <v>YES</v>
      </c>
      <c r="AC65" s="5" t="str">
        <f t="shared" si="60"/>
        <v>YES</v>
      </c>
      <c r="AD65" s="7" t="str">
        <f t="shared" si="61"/>
        <v>YES</v>
      </c>
      <c r="AE65" s="5" t="str">
        <f t="shared" si="62"/>
        <v>YES</v>
      </c>
      <c r="AF65" s="7" t="str">
        <f t="shared" si="63"/>
        <v>YES</v>
      </c>
      <c r="AG65" s="5" t="str">
        <f t="shared" si="64"/>
        <v>YES</v>
      </c>
      <c r="AH65" s="7" t="str">
        <f t="shared" si="65"/>
        <v>YES</v>
      </c>
      <c r="AI65" s="5" t="str">
        <f t="shared" si="66"/>
        <v>YES</v>
      </c>
      <c r="AJ65" s="7" t="str">
        <f t="shared" si="67"/>
        <v>YES</v>
      </c>
      <c r="AO65" s="11" t="str">
        <f t="shared" si="33"/>
        <v>NO</v>
      </c>
      <c r="AP65" s="11" t="str">
        <f t="shared" si="34"/>
        <v>NO</v>
      </c>
    </row>
    <row r="66" spans="2:42" x14ac:dyDescent="0.2">
      <c r="B66" s="2">
        <v>0.1333333333333333</v>
      </c>
      <c r="C66" s="2">
        <f t="shared" ref="C66:C97" si="68">21.5%</f>
        <v>0.215</v>
      </c>
      <c r="D66" s="2">
        <v>0.33668398857116699</v>
      </c>
      <c r="E66">
        <f t="shared" ref="E66:E97" si="69">(B66-C66)^2</f>
        <v>6.6694444444444483E-3</v>
      </c>
      <c r="F66">
        <f t="shared" ref="F66:F97" si="70">(B66-D66)^2</f>
        <v>4.1351488985656298E-2</v>
      </c>
      <c r="G66">
        <f t="shared" ref="G66:G97" si="71">ABS(B66-C66)</f>
        <v>8.1666666666666693E-2</v>
      </c>
      <c r="H66">
        <f t="shared" ref="H66:H97" si="72">ABS(B66-D66)</f>
        <v>0.20335065523783369</v>
      </c>
      <c r="I66" s="5" t="str">
        <f t="shared" ref="I66:I97" si="73">IF(G66&lt;0.05,"YES","NO")</f>
        <v>NO</v>
      </c>
      <c r="J66" s="7" t="str">
        <f t="shared" ref="J66:J97" si="74">IF(H66&lt;0.05,"YES","NO")</f>
        <v>NO</v>
      </c>
      <c r="K66" s="5" t="str">
        <f t="shared" ref="K66:K97" si="75">IF(G66&lt;0.1,"YES","NO")</f>
        <v>YES</v>
      </c>
      <c r="L66" s="7" t="str">
        <f t="shared" ref="L66:L97" si="76">IF(H66&lt;0.1,"YES","NO")</f>
        <v>NO</v>
      </c>
      <c r="M66" s="5" t="str">
        <f t="shared" ref="M66:M97" si="77">IF(G66&lt;0.15,"YES","NO")</f>
        <v>YES</v>
      </c>
      <c r="N66" s="7" t="str">
        <f t="shared" ref="N66:N97" si="78">IF(H66&lt;0.15,"YES","NO")</f>
        <v>NO</v>
      </c>
      <c r="O66" s="5" t="str">
        <f t="shared" ref="O66:O97" si="79">IF(G66&lt;0.2,"YES","NO")</f>
        <v>YES</v>
      </c>
      <c r="P66" s="7" t="str">
        <f t="shared" ref="P66:P97" si="80">IF(H66&lt;0.2,"YES","NO")</f>
        <v>NO</v>
      </c>
      <c r="Q66" s="5" t="str">
        <f t="shared" ref="Q66:Q97" si="81">IF(G66&lt;0.25,"YES","NO")</f>
        <v>YES</v>
      </c>
      <c r="R66" s="7" t="str">
        <f t="shared" ref="R66:R97" si="82">IF(H66&lt;0.25,"YES","NO")</f>
        <v>YES</v>
      </c>
      <c r="S66" s="5" t="str">
        <f t="shared" ref="S66:S97" si="83">IF(G66&lt;0.3,"YES","NO")</f>
        <v>YES</v>
      </c>
      <c r="T66" s="7" t="str">
        <f t="shared" ref="T66:T97" si="84">IF(H66&lt;0.3,"YES","NO")</f>
        <v>YES</v>
      </c>
      <c r="U66" s="5" t="str">
        <f t="shared" ref="U66:U97" si="85">IF(G66&lt;0.35,"YES","NO")</f>
        <v>YES</v>
      </c>
      <c r="V66" s="7" t="str">
        <f t="shared" ref="V66:V97" si="86">IF(H66&lt;0.35,"YES","NO")</f>
        <v>YES</v>
      </c>
      <c r="W66" s="5" t="str">
        <f t="shared" ref="W66:W97" si="87">IF(G66&lt;0.4,"YES","NO")</f>
        <v>YES</v>
      </c>
      <c r="X66" s="7" t="str">
        <f t="shared" ref="X66:X97" si="88">IF(H66&lt;0.4,"YES","NO")</f>
        <v>YES</v>
      </c>
      <c r="Y66" s="5" t="str">
        <f t="shared" ref="Y66:Y97" si="89">IF(G66&lt;0.5,"YES","NO")</f>
        <v>YES</v>
      </c>
      <c r="Z66" s="7" t="str">
        <f t="shared" ref="Z66:Z97" si="90">IF(H66&lt;0.5,"YES","NO")</f>
        <v>YES</v>
      </c>
      <c r="AA66" s="5" t="str">
        <f t="shared" ref="AA66:AA97" si="91">IF(G66&lt;0.6,"YES","NO")</f>
        <v>YES</v>
      </c>
      <c r="AB66" s="7" t="str">
        <f t="shared" ref="AB66:AB97" si="92">IF(H66&lt;0.6,"YES","NO")</f>
        <v>YES</v>
      </c>
      <c r="AC66" s="5" t="str">
        <f t="shared" ref="AC66:AC97" si="93">IF(G66&lt;0.7,"YES","NO")</f>
        <v>YES</v>
      </c>
      <c r="AD66" s="7" t="str">
        <f t="shared" ref="AD66:AD97" si="94">IF(H66&lt;0.7,"YES","NO")</f>
        <v>YES</v>
      </c>
      <c r="AE66" s="5" t="str">
        <f t="shared" ref="AE66:AE97" si="95">IF(G66&lt;0.8,"YES","NO")</f>
        <v>YES</v>
      </c>
      <c r="AF66" s="7" t="str">
        <f t="shared" ref="AF66:AF97" si="96">IF(H66&lt;0.8,"YES","NO")</f>
        <v>YES</v>
      </c>
      <c r="AG66" s="5" t="str">
        <f t="shared" ref="AG66:AG97" si="97">IF(G66&lt;0.9,"YES","NO")</f>
        <v>YES</v>
      </c>
      <c r="AH66" s="7" t="str">
        <f t="shared" ref="AH66:AH97" si="98">IF(H66&lt;0.9,"YES","NO")</f>
        <v>YES</v>
      </c>
      <c r="AI66" s="5" t="str">
        <f t="shared" ref="AI66:AI97" si="99">IF(G66&lt;1,"YES","NO")</f>
        <v>YES</v>
      </c>
      <c r="AJ66" s="7" t="str">
        <f t="shared" ref="AJ66:AJ97" si="100">IF(H66&lt;1,"YES","NO")</f>
        <v>YES</v>
      </c>
      <c r="AO66" s="11" t="str">
        <f t="shared" si="33"/>
        <v>NO</v>
      </c>
      <c r="AP66" s="11" t="str">
        <f t="shared" si="34"/>
        <v>NO</v>
      </c>
    </row>
    <row r="67" spans="2:42" x14ac:dyDescent="0.2">
      <c r="B67" s="2">
        <v>-0.1290322580645161</v>
      </c>
      <c r="C67" s="2">
        <f t="shared" si="68"/>
        <v>0.215</v>
      </c>
      <c r="D67" s="2">
        <v>7.8025460243225098E-4</v>
      </c>
      <c r="E67">
        <f t="shared" si="69"/>
        <v>0.1183581945889698</v>
      </c>
      <c r="F67">
        <f t="shared" si="70"/>
        <v>1.6851288444906624E-2</v>
      </c>
      <c r="G67">
        <f t="shared" si="71"/>
        <v>0.34403225806451609</v>
      </c>
      <c r="H67">
        <f t="shared" si="72"/>
        <v>0.12981251266694835</v>
      </c>
      <c r="I67" s="5" t="str">
        <f t="shared" si="73"/>
        <v>NO</v>
      </c>
      <c r="J67" s="7" t="str">
        <f t="shared" si="74"/>
        <v>NO</v>
      </c>
      <c r="K67" s="5" t="str">
        <f t="shared" si="75"/>
        <v>NO</v>
      </c>
      <c r="L67" s="7" t="str">
        <f t="shared" si="76"/>
        <v>NO</v>
      </c>
      <c r="M67" s="5" t="str">
        <f t="shared" si="77"/>
        <v>NO</v>
      </c>
      <c r="N67" s="7" t="str">
        <f t="shared" si="78"/>
        <v>YES</v>
      </c>
      <c r="O67" s="5" t="str">
        <f t="shared" si="79"/>
        <v>NO</v>
      </c>
      <c r="P67" s="7" t="str">
        <f t="shared" si="80"/>
        <v>YES</v>
      </c>
      <c r="Q67" s="5" t="str">
        <f t="shared" si="81"/>
        <v>NO</v>
      </c>
      <c r="R67" s="7" t="str">
        <f t="shared" si="82"/>
        <v>YES</v>
      </c>
      <c r="S67" s="5" t="str">
        <f t="shared" si="83"/>
        <v>NO</v>
      </c>
      <c r="T67" s="7" t="str">
        <f t="shared" si="84"/>
        <v>YES</v>
      </c>
      <c r="U67" s="5" t="str">
        <f t="shared" si="85"/>
        <v>YES</v>
      </c>
      <c r="V67" s="7" t="str">
        <f t="shared" si="86"/>
        <v>YES</v>
      </c>
      <c r="W67" s="5" t="str">
        <f t="shared" si="87"/>
        <v>YES</v>
      </c>
      <c r="X67" s="7" t="str">
        <f t="shared" si="88"/>
        <v>YES</v>
      </c>
      <c r="Y67" s="5" t="str">
        <f t="shared" si="89"/>
        <v>YES</v>
      </c>
      <c r="Z67" s="7" t="str">
        <f t="shared" si="90"/>
        <v>YES</v>
      </c>
      <c r="AA67" s="5" t="str">
        <f t="shared" si="91"/>
        <v>YES</v>
      </c>
      <c r="AB67" s="7" t="str">
        <f t="shared" si="92"/>
        <v>YES</v>
      </c>
      <c r="AC67" s="5" t="str">
        <f t="shared" si="93"/>
        <v>YES</v>
      </c>
      <c r="AD67" s="7" t="str">
        <f t="shared" si="94"/>
        <v>YES</v>
      </c>
      <c r="AE67" s="5" t="str">
        <f t="shared" si="95"/>
        <v>YES</v>
      </c>
      <c r="AF67" s="7" t="str">
        <f t="shared" si="96"/>
        <v>YES</v>
      </c>
      <c r="AG67" s="5" t="str">
        <f t="shared" si="97"/>
        <v>YES</v>
      </c>
      <c r="AH67" s="7" t="str">
        <f t="shared" si="98"/>
        <v>YES</v>
      </c>
      <c r="AI67" s="5" t="str">
        <f t="shared" si="99"/>
        <v>YES</v>
      </c>
      <c r="AJ67" s="7" t="str">
        <f t="shared" si="100"/>
        <v>YES</v>
      </c>
      <c r="AO67" s="11" t="str">
        <f t="shared" ref="AO67:AO107" si="101">IF(F67&gt;0.4,"YES","NO")</f>
        <v>NO</v>
      </c>
      <c r="AP67" s="11" t="str">
        <f t="shared" ref="AP67:AP107" si="102">IF(H67&gt;0.4,"YES","NO")</f>
        <v>NO</v>
      </c>
    </row>
    <row r="68" spans="2:42" x14ac:dyDescent="0.2">
      <c r="B68" s="2">
        <v>0.17</v>
      </c>
      <c r="C68" s="2">
        <f t="shared" si="68"/>
        <v>0.215</v>
      </c>
      <c r="D68" s="2">
        <v>0.25935143232345581</v>
      </c>
      <c r="E68">
        <f t="shared" si="69"/>
        <v>2.0249999999999986E-3</v>
      </c>
      <c r="F68">
        <f t="shared" si="70"/>
        <v>7.9836784582531014E-3</v>
      </c>
      <c r="G68">
        <f t="shared" si="71"/>
        <v>4.4999999999999984E-2</v>
      </c>
      <c r="H68">
        <f t="shared" si="72"/>
        <v>8.9351432323455798E-2</v>
      </c>
      <c r="I68" s="5" t="str">
        <f t="shared" si="73"/>
        <v>YES</v>
      </c>
      <c r="J68" s="7" t="str">
        <f t="shared" si="74"/>
        <v>NO</v>
      </c>
      <c r="K68" s="5" t="str">
        <f t="shared" si="75"/>
        <v>YES</v>
      </c>
      <c r="L68" s="7" t="str">
        <f t="shared" si="76"/>
        <v>YES</v>
      </c>
      <c r="M68" s="5" t="str">
        <f t="shared" si="77"/>
        <v>YES</v>
      </c>
      <c r="N68" s="7" t="str">
        <f t="shared" si="78"/>
        <v>YES</v>
      </c>
      <c r="O68" s="5" t="str">
        <f t="shared" si="79"/>
        <v>YES</v>
      </c>
      <c r="P68" s="7" t="str">
        <f t="shared" si="80"/>
        <v>YES</v>
      </c>
      <c r="Q68" s="5" t="str">
        <f t="shared" si="81"/>
        <v>YES</v>
      </c>
      <c r="R68" s="7" t="str">
        <f t="shared" si="82"/>
        <v>YES</v>
      </c>
      <c r="S68" s="5" t="str">
        <f t="shared" si="83"/>
        <v>YES</v>
      </c>
      <c r="T68" s="7" t="str">
        <f t="shared" si="84"/>
        <v>YES</v>
      </c>
      <c r="U68" s="5" t="str">
        <f t="shared" si="85"/>
        <v>YES</v>
      </c>
      <c r="V68" s="7" t="str">
        <f t="shared" si="86"/>
        <v>YES</v>
      </c>
      <c r="W68" s="5" t="str">
        <f t="shared" si="87"/>
        <v>YES</v>
      </c>
      <c r="X68" s="7" t="str">
        <f t="shared" si="88"/>
        <v>YES</v>
      </c>
      <c r="Y68" s="5" t="str">
        <f t="shared" si="89"/>
        <v>YES</v>
      </c>
      <c r="Z68" s="7" t="str">
        <f t="shared" si="90"/>
        <v>YES</v>
      </c>
      <c r="AA68" s="5" t="str">
        <f t="shared" si="91"/>
        <v>YES</v>
      </c>
      <c r="AB68" s="7" t="str">
        <f t="shared" si="92"/>
        <v>YES</v>
      </c>
      <c r="AC68" s="5" t="str">
        <f t="shared" si="93"/>
        <v>YES</v>
      </c>
      <c r="AD68" s="7" t="str">
        <f t="shared" si="94"/>
        <v>YES</v>
      </c>
      <c r="AE68" s="5" t="str">
        <f t="shared" si="95"/>
        <v>YES</v>
      </c>
      <c r="AF68" s="7" t="str">
        <f t="shared" si="96"/>
        <v>YES</v>
      </c>
      <c r="AG68" s="5" t="str">
        <f t="shared" si="97"/>
        <v>YES</v>
      </c>
      <c r="AH68" s="7" t="str">
        <f t="shared" si="98"/>
        <v>YES</v>
      </c>
      <c r="AI68" s="5" t="str">
        <f t="shared" si="99"/>
        <v>YES</v>
      </c>
      <c r="AJ68" s="7" t="str">
        <f t="shared" si="100"/>
        <v>YES</v>
      </c>
      <c r="AO68" s="11" t="str">
        <f t="shared" si="101"/>
        <v>NO</v>
      </c>
      <c r="AP68" s="11" t="str">
        <f t="shared" si="102"/>
        <v>NO</v>
      </c>
    </row>
    <row r="69" spans="2:42" x14ac:dyDescent="0.2">
      <c r="B69" s="2">
        <v>0.13333333333333339</v>
      </c>
      <c r="C69" s="2">
        <f t="shared" si="68"/>
        <v>0.215</v>
      </c>
      <c r="D69" s="2">
        <v>5.441361665725708E-2</v>
      </c>
      <c r="E69">
        <f t="shared" si="69"/>
        <v>6.6694444444444353E-3</v>
      </c>
      <c r="F69">
        <f t="shared" si="70"/>
        <v>6.2283216802321564E-3</v>
      </c>
      <c r="G69">
        <f t="shared" si="71"/>
        <v>8.166666666666661E-2</v>
      </c>
      <c r="H69">
        <f t="shared" si="72"/>
        <v>7.8919716676076307E-2</v>
      </c>
      <c r="I69" s="5" t="str">
        <f t="shared" si="73"/>
        <v>NO</v>
      </c>
      <c r="J69" s="7" t="str">
        <f t="shared" si="74"/>
        <v>NO</v>
      </c>
      <c r="K69" s="5" t="str">
        <f t="shared" si="75"/>
        <v>YES</v>
      </c>
      <c r="L69" s="7" t="str">
        <f t="shared" si="76"/>
        <v>YES</v>
      </c>
      <c r="M69" s="5" t="str">
        <f t="shared" si="77"/>
        <v>YES</v>
      </c>
      <c r="N69" s="7" t="str">
        <f t="shared" si="78"/>
        <v>YES</v>
      </c>
      <c r="O69" s="5" t="str">
        <f t="shared" si="79"/>
        <v>YES</v>
      </c>
      <c r="P69" s="7" t="str">
        <f t="shared" si="80"/>
        <v>YES</v>
      </c>
      <c r="Q69" s="5" t="str">
        <f t="shared" si="81"/>
        <v>YES</v>
      </c>
      <c r="R69" s="7" t="str">
        <f t="shared" si="82"/>
        <v>YES</v>
      </c>
      <c r="S69" s="5" t="str">
        <f t="shared" si="83"/>
        <v>YES</v>
      </c>
      <c r="T69" s="7" t="str">
        <f t="shared" si="84"/>
        <v>YES</v>
      </c>
      <c r="U69" s="5" t="str">
        <f t="shared" si="85"/>
        <v>YES</v>
      </c>
      <c r="V69" s="7" t="str">
        <f t="shared" si="86"/>
        <v>YES</v>
      </c>
      <c r="W69" s="5" t="str">
        <f t="shared" si="87"/>
        <v>YES</v>
      </c>
      <c r="X69" s="7" t="str">
        <f t="shared" si="88"/>
        <v>YES</v>
      </c>
      <c r="Y69" s="5" t="str">
        <f t="shared" si="89"/>
        <v>YES</v>
      </c>
      <c r="Z69" s="7" t="str">
        <f t="shared" si="90"/>
        <v>YES</v>
      </c>
      <c r="AA69" s="5" t="str">
        <f t="shared" si="91"/>
        <v>YES</v>
      </c>
      <c r="AB69" s="7" t="str">
        <f t="shared" si="92"/>
        <v>YES</v>
      </c>
      <c r="AC69" s="5" t="str">
        <f t="shared" si="93"/>
        <v>YES</v>
      </c>
      <c r="AD69" s="7" t="str">
        <f t="shared" si="94"/>
        <v>YES</v>
      </c>
      <c r="AE69" s="5" t="str">
        <f t="shared" si="95"/>
        <v>YES</v>
      </c>
      <c r="AF69" s="7" t="str">
        <f t="shared" si="96"/>
        <v>YES</v>
      </c>
      <c r="AG69" s="5" t="str">
        <f t="shared" si="97"/>
        <v>YES</v>
      </c>
      <c r="AH69" s="7" t="str">
        <f t="shared" si="98"/>
        <v>YES</v>
      </c>
      <c r="AI69" s="5" t="str">
        <f t="shared" si="99"/>
        <v>YES</v>
      </c>
      <c r="AJ69" s="7" t="str">
        <f t="shared" si="100"/>
        <v>YES</v>
      </c>
      <c r="AO69" s="11" t="str">
        <f t="shared" si="101"/>
        <v>NO</v>
      </c>
      <c r="AP69" s="11" t="str">
        <f t="shared" si="102"/>
        <v>NO</v>
      </c>
    </row>
    <row r="70" spans="2:42" x14ac:dyDescent="0.2">
      <c r="B70" s="2">
        <v>0.33333333333333331</v>
      </c>
      <c r="C70" s="2">
        <f t="shared" si="68"/>
        <v>0.215</v>
      </c>
      <c r="D70" s="2">
        <v>0.47108951210975653</v>
      </c>
      <c r="E70">
        <f t="shared" si="69"/>
        <v>1.4002777777777774E-2</v>
      </c>
      <c r="F70">
        <f t="shared" si="70"/>
        <v>1.8976764791081874E-2</v>
      </c>
      <c r="G70">
        <f t="shared" si="71"/>
        <v>0.11833333333333332</v>
      </c>
      <c r="H70">
        <f t="shared" si="72"/>
        <v>0.13775617877642321</v>
      </c>
      <c r="I70" s="5" t="str">
        <f t="shared" si="73"/>
        <v>NO</v>
      </c>
      <c r="J70" s="7" t="str">
        <f t="shared" si="74"/>
        <v>NO</v>
      </c>
      <c r="K70" s="5" t="str">
        <f t="shared" si="75"/>
        <v>NO</v>
      </c>
      <c r="L70" s="7" t="str">
        <f t="shared" si="76"/>
        <v>NO</v>
      </c>
      <c r="M70" s="5" t="str">
        <f t="shared" si="77"/>
        <v>YES</v>
      </c>
      <c r="N70" s="7" t="str">
        <f t="shared" si="78"/>
        <v>YES</v>
      </c>
      <c r="O70" s="5" t="str">
        <f t="shared" si="79"/>
        <v>YES</v>
      </c>
      <c r="P70" s="7" t="str">
        <f t="shared" si="80"/>
        <v>YES</v>
      </c>
      <c r="Q70" s="5" t="str">
        <f t="shared" si="81"/>
        <v>YES</v>
      </c>
      <c r="R70" s="7" t="str">
        <f t="shared" si="82"/>
        <v>YES</v>
      </c>
      <c r="S70" s="5" t="str">
        <f t="shared" si="83"/>
        <v>YES</v>
      </c>
      <c r="T70" s="7" t="str">
        <f t="shared" si="84"/>
        <v>YES</v>
      </c>
      <c r="U70" s="5" t="str">
        <f t="shared" si="85"/>
        <v>YES</v>
      </c>
      <c r="V70" s="7" t="str">
        <f t="shared" si="86"/>
        <v>YES</v>
      </c>
      <c r="W70" s="5" t="str">
        <f t="shared" si="87"/>
        <v>YES</v>
      </c>
      <c r="X70" s="7" t="str">
        <f t="shared" si="88"/>
        <v>YES</v>
      </c>
      <c r="Y70" s="5" t="str">
        <f t="shared" si="89"/>
        <v>YES</v>
      </c>
      <c r="Z70" s="7" t="str">
        <f t="shared" si="90"/>
        <v>YES</v>
      </c>
      <c r="AA70" s="5" t="str">
        <f t="shared" si="91"/>
        <v>YES</v>
      </c>
      <c r="AB70" s="7" t="str">
        <f t="shared" si="92"/>
        <v>YES</v>
      </c>
      <c r="AC70" s="5" t="str">
        <f t="shared" si="93"/>
        <v>YES</v>
      </c>
      <c r="AD70" s="7" t="str">
        <f t="shared" si="94"/>
        <v>YES</v>
      </c>
      <c r="AE70" s="5" t="str">
        <f t="shared" si="95"/>
        <v>YES</v>
      </c>
      <c r="AF70" s="7" t="str">
        <f t="shared" si="96"/>
        <v>YES</v>
      </c>
      <c r="AG70" s="5" t="str">
        <f t="shared" si="97"/>
        <v>YES</v>
      </c>
      <c r="AH70" s="7" t="str">
        <f t="shared" si="98"/>
        <v>YES</v>
      </c>
      <c r="AI70" s="5" t="str">
        <f t="shared" si="99"/>
        <v>YES</v>
      </c>
      <c r="AJ70" s="7" t="str">
        <f t="shared" si="100"/>
        <v>YES</v>
      </c>
      <c r="AO70" s="11" t="str">
        <f t="shared" si="101"/>
        <v>NO</v>
      </c>
      <c r="AP70" s="11" t="str">
        <f t="shared" si="102"/>
        <v>NO</v>
      </c>
    </row>
    <row r="71" spans="2:42" s="18" customFormat="1" x14ac:dyDescent="0.2">
      <c r="B71" s="17">
        <v>0.97138314785373603</v>
      </c>
      <c r="C71" s="17">
        <f t="shared" si="68"/>
        <v>0.215</v>
      </c>
      <c r="D71" s="17">
        <v>0.43367058038711548</v>
      </c>
      <c r="E71" s="18">
        <f t="shared" si="69"/>
        <v>0.57211546635712673</v>
      </c>
      <c r="F71" s="18">
        <f t="shared" si="70"/>
        <v>0.28913480521154494</v>
      </c>
      <c r="G71" s="18">
        <f t="shared" si="71"/>
        <v>0.75638314785373606</v>
      </c>
      <c r="H71" s="18">
        <f t="shared" si="72"/>
        <v>0.53771256746662055</v>
      </c>
      <c r="I71" s="19" t="str">
        <f t="shared" si="73"/>
        <v>NO</v>
      </c>
      <c r="J71" s="20" t="str">
        <f t="shared" si="74"/>
        <v>NO</v>
      </c>
      <c r="K71" s="19" t="str">
        <f t="shared" si="75"/>
        <v>NO</v>
      </c>
      <c r="L71" s="20" t="str">
        <f t="shared" si="76"/>
        <v>NO</v>
      </c>
      <c r="M71" s="19" t="str">
        <f t="shared" si="77"/>
        <v>NO</v>
      </c>
      <c r="N71" s="20" t="str">
        <f t="shared" si="78"/>
        <v>NO</v>
      </c>
      <c r="O71" s="19" t="str">
        <f t="shared" si="79"/>
        <v>NO</v>
      </c>
      <c r="P71" s="20" t="str">
        <f t="shared" si="80"/>
        <v>NO</v>
      </c>
      <c r="Q71" s="19" t="str">
        <f t="shared" si="81"/>
        <v>NO</v>
      </c>
      <c r="R71" s="20" t="str">
        <f t="shared" si="82"/>
        <v>NO</v>
      </c>
      <c r="S71" s="19" t="str">
        <f t="shared" si="83"/>
        <v>NO</v>
      </c>
      <c r="T71" s="20" t="str">
        <f t="shared" si="84"/>
        <v>NO</v>
      </c>
      <c r="U71" s="19" t="str">
        <f t="shared" si="85"/>
        <v>NO</v>
      </c>
      <c r="V71" s="20" t="str">
        <f t="shared" si="86"/>
        <v>NO</v>
      </c>
      <c r="W71" s="19" t="str">
        <f t="shared" si="87"/>
        <v>NO</v>
      </c>
      <c r="X71" s="20" t="str">
        <f t="shared" si="88"/>
        <v>NO</v>
      </c>
      <c r="Y71" s="19" t="str">
        <f t="shared" si="89"/>
        <v>NO</v>
      </c>
      <c r="Z71" s="20" t="str">
        <f t="shared" si="90"/>
        <v>NO</v>
      </c>
      <c r="AA71" s="19" t="str">
        <f t="shared" si="91"/>
        <v>NO</v>
      </c>
      <c r="AB71" s="20" t="str">
        <f t="shared" si="92"/>
        <v>YES</v>
      </c>
      <c r="AC71" s="19" t="str">
        <f t="shared" si="93"/>
        <v>NO</v>
      </c>
      <c r="AD71" s="20" t="str">
        <f t="shared" si="94"/>
        <v>YES</v>
      </c>
      <c r="AE71" s="19" t="str">
        <f t="shared" si="95"/>
        <v>YES</v>
      </c>
      <c r="AF71" s="20" t="str">
        <f t="shared" si="96"/>
        <v>YES</v>
      </c>
      <c r="AG71" s="19" t="str">
        <f t="shared" si="97"/>
        <v>YES</v>
      </c>
      <c r="AH71" s="20" t="str">
        <f t="shared" si="98"/>
        <v>YES</v>
      </c>
      <c r="AI71" s="19" t="str">
        <f t="shared" si="99"/>
        <v>YES</v>
      </c>
      <c r="AJ71" s="20" t="str">
        <f t="shared" si="100"/>
        <v>YES</v>
      </c>
      <c r="AO71" s="21" t="str">
        <f t="shared" si="101"/>
        <v>NO</v>
      </c>
      <c r="AP71" s="21" t="str">
        <f t="shared" si="102"/>
        <v>YES</v>
      </c>
    </row>
    <row r="72" spans="2:42" x14ac:dyDescent="0.2">
      <c r="B72" s="2">
        <v>0.31099999999999989</v>
      </c>
      <c r="C72" s="2">
        <f t="shared" si="68"/>
        <v>0.215</v>
      </c>
      <c r="D72" s="2">
        <v>0.35975921154022222</v>
      </c>
      <c r="E72">
        <f t="shared" si="69"/>
        <v>9.2159999999999794E-3</v>
      </c>
      <c r="F72">
        <f t="shared" si="70"/>
        <v>2.3774607100241511E-3</v>
      </c>
      <c r="G72">
        <f t="shared" si="71"/>
        <v>9.5999999999999891E-2</v>
      </c>
      <c r="H72">
        <f t="shared" si="72"/>
        <v>4.8759211540222336E-2</v>
      </c>
      <c r="I72" s="5" t="str">
        <f t="shared" si="73"/>
        <v>NO</v>
      </c>
      <c r="J72" s="7" t="str">
        <f t="shared" si="74"/>
        <v>YES</v>
      </c>
      <c r="K72" s="5" t="str">
        <f t="shared" si="75"/>
        <v>YES</v>
      </c>
      <c r="L72" s="7" t="str">
        <f t="shared" si="76"/>
        <v>YES</v>
      </c>
      <c r="M72" s="5" t="str">
        <f t="shared" si="77"/>
        <v>YES</v>
      </c>
      <c r="N72" s="7" t="str">
        <f t="shared" si="78"/>
        <v>YES</v>
      </c>
      <c r="O72" s="5" t="str">
        <f t="shared" si="79"/>
        <v>YES</v>
      </c>
      <c r="P72" s="7" t="str">
        <f t="shared" si="80"/>
        <v>YES</v>
      </c>
      <c r="Q72" s="5" t="str">
        <f t="shared" si="81"/>
        <v>YES</v>
      </c>
      <c r="R72" s="7" t="str">
        <f t="shared" si="82"/>
        <v>YES</v>
      </c>
      <c r="S72" s="5" t="str">
        <f t="shared" si="83"/>
        <v>YES</v>
      </c>
      <c r="T72" s="7" t="str">
        <f t="shared" si="84"/>
        <v>YES</v>
      </c>
      <c r="U72" s="5" t="str">
        <f t="shared" si="85"/>
        <v>YES</v>
      </c>
      <c r="V72" s="7" t="str">
        <f t="shared" si="86"/>
        <v>YES</v>
      </c>
      <c r="W72" s="5" t="str">
        <f t="shared" si="87"/>
        <v>YES</v>
      </c>
      <c r="X72" s="7" t="str">
        <f t="shared" si="88"/>
        <v>YES</v>
      </c>
      <c r="Y72" s="5" t="str">
        <f t="shared" si="89"/>
        <v>YES</v>
      </c>
      <c r="Z72" s="7" t="str">
        <f t="shared" si="90"/>
        <v>YES</v>
      </c>
      <c r="AA72" s="5" t="str">
        <f t="shared" si="91"/>
        <v>YES</v>
      </c>
      <c r="AB72" s="7" t="str">
        <f t="shared" si="92"/>
        <v>YES</v>
      </c>
      <c r="AC72" s="5" t="str">
        <f t="shared" si="93"/>
        <v>YES</v>
      </c>
      <c r="AD72" s="7" t="str">
        <f t="shared" si="94"/>
        <v>YES</v>
      </c>
      <c r="AE72" s="5" t="str">
        <f t="shared" si="95"/>
        <v>YES</v>
      </c>
      <c r="AF72" s="7" t="str">
        <f t="shared" si="96"/>
        <v>YES</v>
      </c>
      <c r="AG72" s="5" t="str">
        <f t="shared" si="97"/>
        <v>YES</v>
      </c>
      <c r="AH72" s="7" t="str">
        <f t="shared" si="98"/>
        <v>YES</v>
      </c>
      <c r="AI72" s="5" t="str">
        <f t="shared" si="99"/>
        <v>YES</v>
      </c>
      <c r="AJ72" s="7" t="str">
        <f t="shared" si="100"/>
        <v>YES</v>
      </c>
      <c r="AO72" s="11" t="str">
        <f t="shared" si="101"/>
        <v>NO</v>
      </c>
      <c r="AP72" s="11" t="str">
        <f t="shared" si="102"/>
        <v>NO</v>
      </c>
    </row>
    <row r="73" spans="2:42" s="18" customFormat="1" x14ac:dyDescent="0.2">
      <c r="B73" s="17">
        <v>0.98</v>
      </c>
      <c r="C73" s="17">
        <f t="shared" si="68"/>
        <v>0.215</v>
      </c>
      <c r="D73" s="17">
        <v>0.29482540488243097</v>
      </c>
      <c r="E73" s="18">
        <f t="shared" si="69"/>
        <v>0.585225</v>
      </c>
      <c r="F73" s="18">
        <f t="shared" si="70"/>
        <v>0.46946422579452457</v>
      </c>
      <c r="G73" s="18">
        <f t="shared" si="71"/>
        <v>0.76500000000000001</v>
      </c>
      <c r="H73" s="18">
        <f t="shared" si="72"/>
        <v>0.68517459511756895</v>
      </c>
      <c r="I73" s="19" t="str">
        <f t="shared" si="73"/>
        <v>NO</v>
      </c>
      <c r="J73" s="20" t="str">
        <f t="shared" si="74"/>
        <v>NO</v>
      </c>
      <c r="K73" s="19" t="str">
        <f t="shared" si="75"/>
        <v>NO</v>
      </c>
      <c r="L73" s="20" t="str">
        <f t="shared" si="76"/>
        <v>NO</v>
      </c>
      <c r="M73" s="19" t="str">
        <f t="shared" si="77"/>
        <v>NO</v>
      </c>
      <c r="N73" s="20" t="str">
        <f t="shared" si="78"/>
        <v>NO</v>
      </c>
      <c r="O73" s="19" t="str">
        <f t="shared" si="79"/>
        <v>NO</v>
      </c>
      <c r="P73" s="20" t="str">
        <f t="shared" si="80"/>
        <v>NO</v>
      </c>
      <c r="Q73" s="19" t="str">
        <f t="shared" si="81"/>
        <v>NO</v>
      </c>
      <c r="R73" s="20" t="str">
        <f t="shared" si="82"/>
        <v>NO</v>
      </c>
      <c r="S73" s="19" t="str">
        <f t="shared" si="83"/>
        <v>NO</v>
      </c>
      <c r="T73" s="20" t="str">
        <f t="shared" si="84"/>
        <v>NO</v>
      </c>
      <c r="U73" s="19" t="str">
        <f t="shared" si="85"/>
        <v>NO</v>
      </c>
      <c r="V73" s="20" t="str">
        <f t="shared" si="86"/>
        <v>NO</v>
      </c>
      <c r="W73" s="19" t="str">
        <f t="shared" si="87"/>
        <v>NO</v>
      </c>
      <c r="X73" s="20" t="str">
        <f t="shared" si="88"/>
        <v>NO</v>
      </c>
      <c r="Y73" s="19" t="str">
        <f t="shared" si="89"/>
        <v>NO</v>
      </c>
      <c r="Z73" s="20" t="str">
        <f t="shared" si="90"/>
        <v>NO</v>
      </c>
      <c r="AA73" s="19" t="str">
        <f t="shared" si="91"/>
        <v>NO</v>
      </c>
      <c r="AB73" s="20" t="str">
        <f t="shared" si="92"/>
        <v>NO</v>
      </c>
      <c r="AC73" s="19" t="str">
        <f t="shared" si="93"/>
        <v>NO</v>
      </c>
      <c r="AD73" s="20" t="str">
        <f t="shared" si="94"/>
        <v>YES</v>
      </c>
      <c r="AE73" s="19" t="str">
        <f t="shared" si="95"/>
        <v>YES</v>
      </c>
      <c r="AF73" s="20" t="str">
        <f t="shared" si="96"/>
        <v>YES</v>
      </c>
      <c r="AG73" s="19" t="str">
        <f t="shared" si="97"/>
        <v>YES</v>
      </c>
      <c r="AH73" s="20" t="str">
        <f t="shared" si="98"/>
        <v>YES</v>
      </c>
      <c r="AI73" s="19" t="str">
        <f t="shared" si="99"/>
        <v>YES</v>
      </c>
      <c r="AJ73" s="20" t="str">
        <f t="shared" si="100"/>
        <v>YES</v>
      </c>
      <c r="AO73" s="21" t="str">
        <f t="shared" si="101"/>
        <v>YES</v>
      </c>
      <c r="AP73" s="21" t="str">
        <f t="shared" si="102"/>
        <v>YES</v>
      </c>
    </row>
    <row r="74" spans="2:42" x14ac:dyDescent="0.2">
      <c r="B74" s="2">
        <v>4.0869565217391379E-2</v>
      </c>
      <c r="C74" s="2">
        <f t="shared" si="68"/>
        <v>0.215</v>
      </c>
      <c r="D74" s="2">
        <v>8.4771215915679932E-3</v>
      </c>
      <c r="E74">
        <f t="shared" si="69"/>
        <v>3.0321408317580314E-2</v>
      </c>
      <c r="F74">
        <f t="shared" si="70"/>
        <v>1.0492704040521461E-3</v>
      </c>
      <c r="G74">
        <f t="shared" si="71"/>
        <v>0.17413043478260862</v>
      </c>
      <c r="H74">
        <f t="shared" si="72"/>
        <v>3.2392443625823386E-2</v>
      </c>
      <c r="I74" s="5" t="str">
        <f t="shared" si="73"/>
        <v>NO</v>
      </c>
      <c r="J74" s="7" t="str">
        <f t="shared" si="74"/>
        <v>YES</v>
      </c>
      <c r="K74" s="5" t="str">
        <f t="shared" si="75"/>
        <v>NO</v>
      </c>
      <c r="L74" s="7" t="str">
        <f t="shared" si="76"/>
        <v>YES</v>
      </c>
      <c r="M74" s="5" t="str">
        <f t="shared" si="77"/>
        <v>NO</v>
      </c>
      <c r="N74" s="7" t="str">
        <f t="shared" si="78"/>
        <v>YES</v>
      </c>
      <c r="O74" s="5" t="str">
        <f t="shared" si="79"/>
        <v>YES</v>
      </c>
      <c r="P74" s="7" t="str">
        <f t="shared" si="80"/>
        <v>YES</v>
      </c>
      <c r="Q74" s="5" t="str">
        <f t="shared" si="81"/>
        <v>YES</v>
      </c>
      <c r="R74" s="7" t="str">
        <f t="shared" si="82"/>
        <v>YES</v>
      </c>
      <c r="S74" s="5" t="str">
        <f t="shared" si="83"/>
        <v>YES</v>
      </c>
      <c r="T74" s="7" t="str">
        <f t="shared" si="84"/>
        <v>YES</v>
      </c>
      <c r="U74" s="5" t="str">
        <f t="shared" si="85"/>
        <v>YES</v>
      </c>
      <c r="V74" s="7" t="str">
        <f t="shared" si="86"/>
        <v>YES</v>
      </c>
      <c r="W74" s="5" t="str">
        <f t="shared" si="87"/>
        <v>YES</v>
      </c>
      <c r="X74" s="7" t="str">
        <f t="shared" si="88"/>
        <v>YES</v>
      </c>
      <c r="Y74" s="5" t="str">
        <f t="shared" si="89"/>
        <v>YES</v>
      </c>
      <c r="Z74" s="7" t="str">
        <f t="shared" si="90"/>
        <v>YES</v>
      </c>
      <c r="AA74" s="5" t="str">
        <f t="shared" si="91"/>
        <v>YES</v>
      </c>
      <c r="AB74" s="7" t="str">
        <f t="shared" si="92"/>
        <v>YES</v>
      </c>
      <c r="AC74" s="5" t="str">
        <f t="shared" si="93"/>
        <v>YES</v>
      </c>
      <c r="AD74" s="7" t="str">
        <f t="shared" si="94"/>
        <v>YES</v>
      </c>
      <c r="AE74" s="5" t="str">
        <f t="shared" si="95"/>
        <v>YES</v>
      </c>
      <c r="AF74" s="7" t="str">
        <f t="shared" si="96"/>
        <v>YES</v>
      </c>
      <c r="AG74" s="5" t="str">
        <f t="shared" si="97"/>
        <v>YES</v>
      </c>
      <c r="AH74" s="7" t="str">
        <f t="shared" si="98"/>
        <v>YES</v>
      </c>
      <c r="AI74" s="5" t="str">
        <f t="shared" si="99"/>
        <v>YES</v>
      </c>
      <c r="AJ74" s="7" t="str">
        <f t="shared" si="100"/>
        <v>YES</v>
      </c>
      <c r="AO74" s="11" t="str">
        <f t="shared" si="101"/>
        <v>NO</v>
      </c>
      <c r="AP74" s="11" t="str">
        <f t="shared" si="102"/>
        <v>NO</v>
      </c>
    </row>
    <row r="75" spans="2:42" x14ac:dyDescent="0.2">
      <c r="B75" s="2">
        <v>7.1428571428571494E-2</v>
      </c>
      <c r="C75" s="2">
        <f t="shared" si="68"/>
        <v>0.215</v>
      </c>
      <c r="D75" s="2">
        <v>6.1789810657501221E-2</v>
      </c>
      <c r="E75">
        <f t="shared" si="69"/>
        <v>2.0612755102040799E-2</v>
      </c>
      <c r="F75">
        <f t="shared" si="70"/>
        <v>9.2905709201923214E-5</v>
      </c>
      <c r="G75">
        <f t="shared" si="71"/>
        <v>0.14357142857142852</v>
      </c>
      <c r="H75">
        <f t="shared" si="72"/>
        <v>9.6387607710702733E-3</v>
      </c>
      <c r="I75" s="5" t="str">
        <f t="shared" si="73"/>
        <v>NO</v>
      </c>
      <c r="J75" s="7" t="str">
        <f t="shared" si="74"/>
        <v>YES</v>
      </c>
      <c r="K75" s="5" t="str">
        <f t="shared" si="75"/>
        <v>NO</v>
      </c>
      <c r="L75" s="7" t="str">
        <f t="shared" si="76"/>
        <v>YES</v>
      </c>
      <c r="M75" s="5" t="str">
        <f t="shared" si="77"/>
        <v>YES</v>
      </c>
      <c r="N75" s="7" t="str">
        <f t="shared" si="78"/>
        <v>YES</v>
      </c>
      <c r="O75" s="5" t="str">
        <f t="shared" si="79"/>
        <v>YES</v>
      </c>
      <c r="P75" s="7" t="str">
        <f t="shared" si="80"/>
        <v>YES</v>
      </c>
      <c r="Q75" s="5" t="str">
        <f t="shared" si="81"/>
        <v>YES</v>
      </c>
      <c r="R75" s="7" t="str">
        <f t="shared" si="82"/>
        <v>YES</v>
      </c>
      <c r="S75" s="5" t="str">
        <f t="shared" si="83"/>
        <v>YES</v>
      </c>
      <c r="T75" s="7" t="str">
        <f t="shared" si="84"/>
        <v>YES</v>
      </c>
      <c r="U75" s="5" t="str">
        <f t="shared" si="85"/>
        <v>YES</v>
      </c>
      <c r="V75" s="7" t="str">
        <f t="shared" si="86"/>
        <v>YES</v>
      </c>
      <c r="W75" s="5" t="str">
        <f t="shared" si="87"/>
        <v>YES</v>
      </c>
      <c r="X75" s="7" t="str">
        <f t="shared" si="88"/>
        <v>YES</v>
      </c>
      <c r="Y75" s="5" t="str">
        <f t="shared" si="89"/>
        <v>YES</v>
      </c>
      <c r="Z75" s="7" t="str">
        <f t="shared" si="90"/>
        <v>YES</v>
      </c>
      <c r="AA75" s="5" t="str">
        <f t="shared" si="91"/>
        <v>YES</v>
      </c>
      <c r="AB75" s="7" t="str">
        <f t="shared" si="92"/>
        <v>YES</v>
      </c>
      <c r="AC75" s="5" t="str">
        <f t="shared" si="93"/>
        <v>YES</v>
      </c>
      <c r="AD75" s="7" t="str">
        <f t="shared" si="94"/>
        <v>YES</v>
      </c>
      <c r="AE75" s="5" t="str">
        <f t="shared" si="95"/>
        <v>YES</v>
      </c>
      <c r="AF75" s="7" t="str">
        <f t="shared" si="96"/>
        <v>YES</v>
      </c>
      <c r="AG75" s="5" t="str">
        <f t="shared" si="97"/>
        <v>YES</v>
      </c>
      <c r="AH75" s="7" t="str">
        <f t="shared" si="98"/>
        <v>YES</v>
      </c>
      <c r="AI75" s="5" t="str">
        <f t="shared" si="99"/>
        <v>YES</v>
      </c>
      <c r="AJ75" s="7" t="str">
        <f t="shared" si="100"/>
        <v>YES</v>
      </c>
      <c r="AO75" s="11" t="str">
        <f t="shared" si="101"/>
        <v>NO</v>
      </c>
      <c r="AP75" s="11" t="str">
        <f t="shared" si="102"/>
        <v>NO</v>
      </c>
    </row>
    <row r="76" spans="2:42" s="18" customFormat="1" x14ac:dyDescent="0.2">
      <c r="B76" s="17">
        <v>0.1399999999999999</v>
      </c>
      <c r="C76" s="17">
        <f t="shared" si="68"/>
        <v>0.215</v>
      </c>
      <c r="D76" s="17">
        <v>0.81463217735290527</v>
      </c>
      <c r="E76" s="18">
        <f t="shared" si="69"/>
        <v>5.6250000000000145E-3</v>
      </c>
      <c r="F76" s="18">
        <f t="shared" si="70"/>
        <v>0.45512857471992196</v>
      </c>
      <c r="G76" s="18">
        <f t="shared" si="71"/>
        <v>7.5000000000000094E-2</v>
      </c>
      <c r="H76" s="18">
        <f t="shared" si="72"/>
        <v>0.67463217735290537</v>
      </c>
      <c r="I76" s="19" t="str">
        <f t="shared" si="73"/>
        <v>NO</v>
      </c>
      <c r="J76" s="20" t="str">
        <f t="shared" si="74"/>
        <v>NO</v>
      </c>
      <c r="K76" s="19" t="str">
        <f t="shared" si="75"/>
        <v>YES</v>
      </c>
      <c r="L76" s="20" t="str">
        <f t="shared" si="76"/>
        <v>NO</v>
      </c>
      <c r="M76" s="19" t="str">
        <f t="shared" si="77"/>
        <v>YES</v>
      </c>
      <c r="N76" s="20" t="str">
        <f t="shared" si="78"/>
        <v>NO</v>
      </c>
      <c r="O76" s="19" t="str">
        <f t="shared" si="79"/>
        <v>YES</v>
      </c>
      <c r="P76" s="20" t="str">
        <f t="shared" si="80"/>
        <v>NO</v>
      </c>
      <c r="Q76" s="19" t="str">
        <f t="shared" si="81"/>
        <v>YES</v>
      </c>
      <c r="R76" s="20" t="str">
        <f t="shared" si="82"/>
        <v>NO</v>
      </c>
      <c r="S76" s="19" t="str">
        <f t="shared" si="83"/>
        <v>YES</v>
      </c>
      <c r="T76" s="20" t="str">
        <f t="shared" si="84"/>
        <v>NO</v>
      </c>
      <c r="U76" s="19" t="str">
        <f t="shared" si="85"/>
        <v>YES</v>
      </c>
      <c r="V76" s="20" t="str">
        <f t="shared" si="86"/>
        <v>NO</v>
      </c>
      <c r="W76" s="19" t="str">
        <f t="shared" si="87"/>
        <v>YES</v>
      </c>
      <c r="X76" s="20" t="str">
        <f t="shared" si="88"/>
        <v>NO</v>
      </c>
      <c r="Y76" s="19" t="str">
        <f t="shared" si="89"/>
        <v>YES</v>
      </c>
      <c r="Z76" s="20" t="str">
        <f t="shared" si="90"/>
        <v>NO</v>
      </c>
      <c r="AA76" s="19" t="str">
        <f t="shared" si="91"/>
        <v>YES</v>
      </c>
      <c r="AB76" s="20" t="str">
        <f t="shared" si="92"/>
        <v>NO</v>
      </c>
      <c r="AC76" s="19" t="str">
        <f t="shared" si="93"/>
        <v>YES</v>
      </c>
      <c r="AD76" s="20" t="str">
        <f t="shared" si="94"/>
        <v>YES</v>
      </c>
      <c r="AE76" s="19" t="str">
        <f t="shared" si="95"/>
        <v>YES</v>
      </c>
      <c r="AF76" s="20" t="str">
        <f t="shared" si="96"/>
        <v>YES</v>
      </c>
      <c r="AG76" s="19" t="str">
        <f t="shared" si="97"/>
        <v>YES</v>
      </c>
      <c r="AH76" s="20" t="str">
        <f t="shared" si="98"/>
        <v>YES</v>
      </c>
      <c r="AI76" s="19" t="str">
        <f t="shared" si="99"/>
        <v>YES</v>
      </c>
      <c r="AJ76" s="20" t="str">
        <f t="shared" si="100"/>
        <v>YES</v>
      </c>
      <c r="AO76" s="21" t="str">
        <f t="shared" si="101"/>
        <v>YES</v>
      </c>
      <c r="AP76" s="21" t="str">
        <f t="shared" si="102"/>
        <v>YES</v>
      </c>
    </row>
    <row r="77" spans="2:42" x14ac:dyDescent="0.2">
      <c r="B77" s="2">
        <v>4.3448275862068932E-2</v>
      </c>
      <c r="C77" s="2">
        <f t="shared" si="68"/>
        <v>0.215</v>
      </c>
      <c r="D77" s="2">
        <v>8.0446928739547729E-2</v>
      </c>
      <c r="E77">
        <f t="shared" si="69"/>
        <v>2.9429994054696804E-2</v>
      </c>
      <c r="F77">
        <f t="shared" si="70"/>
        <v>1.3689003147481702E-3</v>
      </c>
      <c r="G77">
        <f t="shared" si="71"/>
        <v>0.17155172413793107</v>
      </c>
      <c r="H77">
        <f t="shared" si="72"/>
        <v>3.6998652877478798E-2</v>
      </c>
      <c r="I77" s="5" t="str">
        <f t="shared" si="73"/>
        <v>NO</v>
      </c>
      <c r="J77" s="7" t="str">
        <f t="shared" si="74"/>
        <v>YES</v>
      </c>
      <c r="K77" s="5" t="str">
        <f t="shared" si="75"/>
        <v>NO</v>
      </c>
      <c r="L77" s="7" t="str">
        <f t="shared" si="76"/>
        <v>YES</v>
      </c>
      <c r="M77" s="5" t="str">
        <f t="shared" si="77"/>
        <v>NO</v>
      </c>
      <c r="N77" s="7" t="str">
        <f t="shared" si="78"/>
        <v>YES</v>
      </c>
      <c r="O77" s="5" t="str">
        <f t="shared" si="79"/>
        <v>YES</v>
      </c>
      <c r="P77" s="7" t="str">
        <f t="shared" si="80"/>
        <v>YES</v>
      </c>
      <c r="Q77" s="5" t="str">
        <f t="shared" si="81"/>
        <v>YES</v>
      </c>
      <c r="R77" s="7" t="str">
        <f t="shared" si="82"/>
        <v>YES</v>
      </c>
      <c r="S77" s="5" t="str">
        <f t="shared" si="83"/>
        <v>YES</v>
      </c>
      <c r="T77" s="7" t="str">
        <f t="shared" si="84"/>
        <v>YES</v>
      </c>
      <c r="U77" s="5" t="str">
        <f t="shared" si="85"/>
        <v>YES</v>
      </c>
      <c r="V77" s="7" t="str">
        <f t="shared" si="86"/>
        <v>YES</v>
      </c>
      <c r="W77" s="5" t="str">
        <f t="shared" si="87"/>
        <v>YES</v>
      </c>
      <c r="X77" s="7" t="str">
        <f t="shared" si="88"/>
        <v>YES</v>
      </c>
      <c r="Y77" s="5" t="str">
        <f t="shared" si="89"/>
        <v>YES</v>
      </c>
      <c r="Z77" s="7" t="str">
        <f t="shared" si="90"/>
        <v>YES</v>
      </c>
      <c r="AA77" s="5" t="str">
        <f t="shared" si="91"/>
        <v>YES</v>
      </c>
      <c r="AB77" s="7" t="str">
        <f t="shared" si="92"/>
        <v>YES</v>
      </c>
      <c r="AC77" s="5" t="str">
        <f t="shared" si="93"/>
        <v>YES</v>
      </c>
      <c r="AD77" s="7" t="str">
        <f t="shared" si="94"/>
        <v>YES</v>
      </c>
      <c r="AE77" s="5" t="str">
        <f t="shared" si="95"/>
        <v>YES</v>
      </c>
      <c r="AF77" s="7" t="str">
        <f t="shared" si="96"/>
        <v>YES</v>
      </c>
      <c r="AG77" s="5" t="str">
        <f t="shared" si="97"/>
        <v>YES</v>
      </c>
      <c r="AH77" s="7" t="str">
        <f t="shared" si="98"/>
        <v>YES</v>
      </c>
      <c r="AI77" s="5" t="str">
        <f t="shared" si="99"/>
        <v>YES</v>
      </c>
      <c r="AJ77" s="7" t="str">
        <f t="shared" si="100"/>
        <v>YES</v>
      </c>
      <c r="AO77" s="11" t="str">
        <f t="shared" si="101"/>
        <v>NO</v>
      </c>
      <c r="AP77" s="11" t="str">
        <f t="shared" si="102"/>
        <v>NO</v>
      </c>
    </row>
    <row r="78" spans="2:42" x14ac:dyDescent="0.2">
      <c r="B78" s="2">
        <v>0.24999999999999989</v>
      </c>
      <c r="C78" s="2">
        <f t="shared" si="68"/>
        <v>0.215</v>
      </c>
      <c r="D78" s="2">
        <v>0.68684303760528564</v>
      </c>
      <c r="E78">
        <f t="shared" si="69"/>
        <v>1.2249999999999924E-3</v>
      </c>
      <c r="F78">
        <f t="shared" si="70"/>
        <v>0.19083183950421309</v>
      </c>
      <c r="G78">
        <f t="shared" si="71"/>
        <v>3.4999999999999892E-2</v>
      </c>
      <c r="H78">
        <f t="shared" si="72"/>
        <v>0.43684303760528576</v>
      </c>
      <c r="I78" s="5" t="str">
        <f t="shared" si="73"/>
        <v>YES</v>
      </c>
      <c r="J78" s="7" t="str">
        <f t="shared" si="74"/>
        <v>NO</v>
      </c>
      <c r="K78" s="5" t="str">
        <f t="shared" si="75"/>
        <v>YES</v>
      </c>
      <c r="L78" s="7" t="str">
        <f t="shared" si="76"/>
        <v>NO</v>
      </c>
      <c r="M78" s="5" t="str">
        <f t="shared" si="77"/>
        <v>YES</v>
      </c>
      <c r="N78" s="7" t="str">
        <f t="shared" si="78"/>
        <v>NO</v>
      </c>
      <c r="O78" s="5" t="str">
        <f t="shared" si="79"/>
        <v>YES</v>
      </c>
      <c r="P78" s="7" t="str">
        <f t="shared" si="80"/>
        <v>NO</v>
      </c>
      <c r="Q78" s="5" t="str">
        <f t="shared" si="81"/>
        <v>YES</v>
      </c>
      <c r="R78" s="7" t="str">
        <f t="shared" si="82"/>
        <v>NO</v>
      </c>
      <c r="S78" s="5" t="str">
        <f t="shared" si="83"/>
        <v>YES</v>
      </c>
      <c r="T78" s="7" t="str">
        <f t="shared" si="84"/>
        <v>NO</v>
      </c>
      <c r="U78" s="5" t="str">
        <f t="shared" si="85"/>
        <v>YES</v>
      </c>
      <c r="V78" s="7" t="str">
        <f t="shared" si="86"/>
        <v>NO</v>
      </c>
      <c r="W78" s="5" t="str">
        <f t="shared" si="87"/>
        <v>YES</v>
      </c>
      <c r="X78" s="7" t="str">
        <f t="shared" si="88"/>
        <v>NO</v>
      </c>
      <c r="Y78" s="5" t="str">
        <f t="shared" si="89"/>
        <v>YES</v>
      </c>
      <c r="Z78" s="7" t="str">
        <f t="shared" si="90"/>
        <v>YES</v>
      </c>
      <c r="AA78" s="5" t="str">
        <f t="shared" si="91"/>
        <v>YES</v>
      </c>
      <c r="AB78" s="7" t="str">
        <f t="shared" si="92"/>
        <v>YES</v>
      </c>
      <c r="AC78" s="5" t="str">
        <f t="shared" si="93"/>
        <v>YES</v>
      </c>
      <c r="AD78" s="7" t="str">
        <f t="shared" si="94"/>
        <v>YES</v>
      </c>
      <c r="AE78" s="5" t="str">
        <f t="shared" si="95"/>
        <v>YES</v>
      </c>
      <c r="AF78" s="7" t="str">
        <f t="shared" si="96"/>
        <v>YES</v>
      </c>
      <c r="AG78" s="5" t="str">
        <f t="shared" si="97"/>
        <v>YES</v>
      </c>
      <c r="AH78" s="7" t="str">
        <f t="shared" si="98"/>
        <v>YES</v>
      </c>
      <c r="AI78" s="5" t="str">
        <f t="shared" si="99"/>
        <v>YES</v>
      </c>
      <c r="AJ78" s="7" t="str">
        <f t="shared" si="100"/>
        <v>YES</v>
      </c>
      <c r="AO78" s="11" t="str">
        <f t="shared" si="101"/>
        <v>NO</v>
      </c>
      <c r="AP78" s="11" t="str">
        <f t="shared" si="102"/>
        <v>YES</v>
      </c>
    </row>
    <row r="79" spans="2:42" x14ac:dyDescent="0.2">
      <c r="B79" s="2">
        <v>0.14285714285714279</v>
      </c>
      <c r="C79" s="2">
        <f t="shared" si="68"/>
        <v>0.215</v>
      </c>
      <c r="D79" s="2">
        <v>7.5476616621017456E-2</v>
      </c>
      <c r="E79">
        <f t="shared" si="69"/>
        <v>5.204591836734703E-3</v>
      </c>
      <c r="F79">
        <f t="shared" si="70"/>
        <v>4.5401353158571753E-3</v>
      </c>
      <c r="G79">
        <f t="shared" si="71"/>
        <v>7.2142857142857203E-2</v>
      </c>
      <c r="H79">
        <f t="shared" si="72"/>
        <v>6.7380526236125338E-2</v>
      </c>
      <c r="I79" s="5" t="str">
        <f t="shared" si="73"/>
        <v>NO</v>
      </c>
      <c r="J79" s="7" t="str">
        <f t="shared" si="74"/>
        <v>NO</v>
      </c>
      <c r="K79" s="5" t="str">
        <f t="shared" si="75"/>
        <v>YES</v>
      </c>
      <c r="L79" s="7" t="str">
        <f t="shared" si="76"/>
        <v>YES</v>
      </c>
      <c r="M79" s="5" t="str">
        <f t="shared" si="77"/>
        <v>YES</v>
      </c>
      <c r="N79" s="7" t="str">
        <f t="shared" si="78"/>
        <v>YES</v>
      </c>
      <c r="O79" s="5" t="str">
        <f t="shared" si="79"/>
        <v>YES</v>
      </c>
      <c r="P79" s="7" t="str">
        <f t="shared" si="80"/>
        <v>YES</v>
      </c>
      <c r="Q79" s="5" t="str">
        <f t="shared" si="81"/>
        <v>YES</v>
      </c>
      <c r="R79" s="7" t="str">
        <f t="shared" si="82"/>
        <v>YES</v>
      </c>
      <c r="S79" s="5" t="str">
        <f t="shared" si="83"/>
        <v>YES</v>
      </c>
      <c r="T79" s="7" t="str">
        <f t="shared" si="84"/>
        <v>YES</v>
      </c>
      <c r="U79" s="5" t="str">
        <f t="shared" si="85"/>
        <v>YES</v>
      </c>
      <c r="V79" s="7" t="str">
        <f t="shared" si="86"/>
        <v>YES</v>
      </c>
      <c r="W79" s="5" t="str">
        <f t="shared" si="87"/>
        <v>YES</v>
      </c>
      <c r="X79" s="7" t="str">
        <f t="shared" si="88"/>
        <v>YES</v>
      </c>
      <c r="Y79" s="5" t="str">
        <f t="shared" si="89"/>
        <v>YES</v>
      </c>
      <c r="Z79" s="7" t="str">
        <f t="shared" si="90"/>
        <v>YES</v>
      </c>
      <c r="AA79" s="5" t="str">
        <f t="shared" si="91"/>
        <v>YES</v>
      </c>
      <c r="AB79" s="7" t="str">
        <f t="shared" si="92"/>
        <v>YES</v>
      </c>
      <c r="AC79" s="5" t="str">
        <f t="shared" si="93"/>
        <v>YES</v>
      </c>
      <c r="AD79" s="7" t="str">
        <f t="shared" si="94"/>
        <v>YES</v>
      </c>
      <c r="AE79" s="5" t="str">
        <f t="shared" si="95"/>
        <v>YES</v>
      </c>
      <c r="AF79" s="7" t="str">
        <f t="shared" si="96"/>
        <v>YES</v>
      </c>
      <c r="AG79" s="5" t="str">
        <f t="shared" si="97"/>
        <v>YES</v>
      </c>
      <c r="AH79" s="7" t="str">
        <f t="shared" si="98"/>
        <v>YES</v>
      </c>
      <c r="AI79" s="5" t="str">
        <f t="shared" si="99"/>
        <v>YES</v>
      </c>
      <c r="AJ79" s="7" t="str">
        <f t="shared" si="100"/>
        <v>YES</v>
      </c>
      <c r="AO79" s="11" t="str">
        <f t="shared" si="101"/>
        <v>NO</v>
      </c>
      <c r="AP79" s="11" t="str">
        <f t="shared" si="102"/>
        <v>NO</v>
      </c>
    </row>
    <row r="80" spans="2:42" x14ac:dyDescent="0.2">
      <c r="B80" s="2">
        <v>-3.3333333333333333E-2</v>
      </c>
      <c r="C80" s="2">
        <f t="shared" si="68"/>
        <v>0.215</v>
      </c>
      <c r="D80" s="2">
        <v>0.2344799339771271</v>
      </c>
      <c r="E80">
        <f t="shared" si="69"/>
        <v>6.1669444444444436E-2</v>
      </c>
      <c r="F80">
        <f t="shared" si="70"/>
        <v>7.1723946147504145E-2</v>
      </c>
      <c r="G80">
        <f t="shared" si="71"/>
        <v>0.24833333333333332</v>
      </c>
      <c r="H80">
        <f t="shared" si="72"/>
        <v>0.26781326731046046</v>
      </c>
      <c r="I80" s="5" t="str">
        <f t="shared" si="73"/>
        <v>NO</v>
      </c>
      <c r="J80" s="7" t="str">
        <f t="shared" si="74"/>
        <v>NO</v>
      </c>
      <c r="K80" s="5" t="str">
        <f t="shared" si="75"/>
        <v>NO</v>
      </c>
      <c r="L80" s="7" t="str">
        <f t="shared" si="76"/>
        <v>NO</v>
      </c>
      <c r="M80" s="5" t="str">
        <f t="shared" si="77"/>
        <v>NO</v>
      </c>
      <c r="N80" s="7" t="str">
        <f t="shared" si="78"/>
        <v>NO</v>
      </c>
      <c r="O80" s="5" t="str">
        <f t="shared" si="79"/>
        <v>NO</v>
      </c>
      <c r="P80" s="7" t="str">
        <f t="shared" si="80"/>
        <v>NO</v>
      </c>
      <c r="Q80" s="5" t="str">
        <f t="shared" si="81"/>
        <v>YES</v>
      </c>
      <c r="R80" s="7" t="str">
        <f t="shared" si="82"/>
        <v>NO</v>
      </c>
      <c r="S80" s="5" t="str">
        <f t="shared" si="83"/>
        <v>YES</v>
      </c>
      <c r="T80" s="7" t="str">
        <f t="shared" si="84"/>
        <v>YES</v>
      </c>
      <c r="U80" s="5" t="str">
        <f t="shared" si="85"/>
        <v>YES</v>
      </c>
      <c r="V80" s="7" t="str">
        <f t="shared" si="86"/>
        <v>YES</v>
      </c>
      <c r="W80" s="5" t="str">
        <f t="shared" si="87"/>
        <v>YES</v>
      </c>
      <c r="X80" s="7" t="str">
        <f t="shared" si="88"/>
        <v>YES</v>
      </c>
      <c r="Y80" s="5" t="str">
        <f t="shared" si="89"/>
        <v>YES</v>
      </c>
      <c r="Z80" s="7" t="str">
        <f t="shared" si="90"/>
        <v>YES</v>
      </c>
      <c r="AA80" s="5" t="str">
        <f t="shared" si="91"/>
        <v>YES</v>
      </c>
      <c r="AB80" s="7" t="str">
        <f t="shared" si="92"/>
        <v>YES</v>
      </c>
      <c r="AC80" s="5" t="str">
        <f t="shared" si="93"/>
        <v>YES</v>
      </c>
      <c r="AD80" s="7" t="str">
        <f t="shared" si="94"/>
        <v>YES</v>
      </c>
      <c r="AE80" s="5" t="str">
        <f t="shared" si="95"/>
        <v>YES</v>
      </c>
      <c r="AF80" s="7" t="str">
        <f t="shared" si="96"/>
        <v>YES</v>
      </c>
      <c r="AG80" s="5" t="str">
        <f t="shared" si="97"/>
        <v>YES</v>
      </c>
      <c r="AH80" s="7" t="str">
        <f t="shared" si="98"/>
        <v>YES</v>
      </c>
      <c r="AI80" s="5" t="str">
        <f t="shared" si="99"/>
        <v>YES</v>
      </c>
      <c r="AJ80" s="7" t="str">
        <f t="shared" si="100"/>
        <v>YES</v>
      </c>
      <c r="AO80" s="11" t="str">
        <f t="shared" si="101"/>
        <v>NO</v>
      </c>
      <c r="AP80" s="11" t="str">
        <f t="shared" si="102"/>
        <v>NO</v>
      </c>
    </row>
    <row r="81" spans="2:42" x14ac:dyDescent="0.2">
      <c r="B81" s="2">
        <v>8.3333333333333412E-2</v>
      </c>
      <c r="C81" s="2">
        <f t="shared" si="68"/>
        <v>0.215</v>
      </c>
      <c r="D81" s="2">
        <v>0.29803940653800959</v>
      </c>
      <c r="E81">
        <f t="shared" si="69"/>
        <v>1.7336111111111094E-2</v>
      </c>
      <c r="F81">
        <f t="shared" si="70"/>
        <v>4.6098697870971761E-2</v>
      </c>
      <c r="G81">
        <f t="shared" si="71"/>
        <v>0.1316666666666666</v>
      </c>
      <c r="H81">
        <f t="shared" si="72"/>
        <v>0.21470607320467616</v>
      </c>
      <c r="I81" s="5" t="str">
        <f t="shared" si="73"/>
        <v>NO</v>
      </c>
      <c r="J81" s="7" t="str">
        <f t="shared" si="74"/>
        <v>NO</v>
      </c>
      <c r="K81" s="5" t="str">
        <f t="shared" si="75"/>
        <v>NO</v>
      </c>
      <c r="L81" s="7" t="str">
        <f t="shared" si="76"/>
        <v>NO</v>
      </c>
      <c r="M81" s="5" t="str">
        <f t="shared" si="77"/>
        <v>YES</v>
      </c>
      <c r="N81" s="7" t="str">
        <f t="shared" si="78"/>
        <v>NO</v>
      </c>
      <c r="O81" s="5" t="str">
        <f t="shared" si="79"/>
        <v>YES</v>
      </c>
      <c r="P81" s="7" t="str">
        <f t="shared" si="80"/>
        <v>NO</v>
      </c>
      <c r="Q81" s="5" t="str">
        <f t="shared" si="81"/>
        <v>YES</v>
      </c>
      <c r="R81" s="7" t="str">
        <f t="shared" si="82"/>
        <v>YES</v>
      </c>
      <c r="S81" s="5" t="str">
        <f t="shared" si="83"/>
        <v>YES</v>
      </c>
      <c r="T81" s="7" t="str">
        <f t="shared" si="84"/>
        <v>YES</v>
      </c>
      <c r="U81" s="5" t="str">
        <f t="shared" si="85"/>
        <v>YES</v>
      </c>
      <c r="V81" s="7" t="str">
        <f t="shared" si="86"/>
        <v>YES</v>
      </c>
      <c r="W81" s="5" t="str">
        <f t="shared" si="87"/>
        <v>YES</v>
      </c>
      <c r="X81" s="7" t="str">
        <f t="shared" si="88"/>
        <v>YES</v>
      </c>
      <c r="Y81" s="5" t="str">
        <f t="shared" si="89"/>
        <v>YES</v>
      </c>
      <c r="Z81" s="7" t="str">
        <f t="shared" si="90"/>
        <v>YES</v>
      </c>
      <c r="AA81" s="5" t="str">
        <f t="shared" si="91"/>
        <v>YES</v>
      </c>
      <c r="AB81" s="7" t="str">
        <f t="shared" si="92"/>
        <v>YES</v>
      </c>
      <c r="AC81" s="5" t="str">
        <f t="shared" si="93"/>
        <v>YES</v>
      </c>
      <c r="AD81" s="7" t="str">
        <f t="shared" si="94"/>
        <v>YES</v>
      </c>
      <c r="AE81" s="5" t="str">
        <f t="shared" si="95"/>
        <v>YES</v>
      </c>
      <c r="AF81" s="7" t="str">
        <f t="shared" si="96"/>
        <v>YES</v>
      </c>
      <c r="AG81" s="5" t="str">
        <f t="shared" si="97"/>
        <v>YES</v>
      </c>
      <c r="AH81" s="7" t="str">
        <f t="shared" si="98"/>
        <v>YES</v>
      </c>
      <c r="AI81" s="5" t="str">
        <f t="shared" si="99"/>
        <v>YES</v>
      </c>
      <c r="AJ81" s="7" t="str">
        <f t="shared" si="100"/>
        <v>YES</v>
      </c>
      <c r="AO81" s="11" t="str">
        <f t="shared" si="101"/>
        <v>NO</v>
      </c>
      <c r="AP81" s="11" t="str">
        <f t="shared" si="102"/>
        <v>NO</v>
      </c>
    </row>
    <row r="82" spans="2:42" x14ac:dyDescent="0.2">
      <c r="B82" s="2">
        <v>8.3333333333333412E-2</v>
      </c>
      <c r="C82" s="2">
        <f t="shared" si="68"/>
        <v>0.215</v>
      </c>
      <c r="D82" s="2">
        <v>0.27613919973373408</v>
      </c>
      <c r="E82">
        <f t="shared" si="69"/>
        <v>1.7336111111111094E-2</v>
      </c>
      <c r="F82">
        <f t="shared" si="70"/>
        <v>3.7174102118409144E-2</v>
      </c>
      <c r="G82">
        <f t="shared" si="71"/>
        <v>0.1316666666666666</v>
      </c>
      <c r="H82">
        <f t="shared" si="72"/>
        <v>0.19280586640040065</v>
      </c>
      <c r="I82" s="5" t="str">
        <f t="shared" si="73"/>
        <v>NO</v>
      </c>
      <c r="J82" s="7" t="str">
        <f t="shared" si="74"/>
        <v>NO</v>
      </c>
      <c r="K82" s="5" t="str">
        <f t="shared" si="75"/>
        <v>NO</v>
      </c>
      <c r="L82" s="7" t="str">
        <f t="shared" si="76"/>
        <v>NO</v>
      </c>
      <c r="M82" s="5" t="str">
        <f t="shared" si="77"/>
        <v>YES</v>
      </c>
      <c r="N82" s="7" t="str">
        <f t="shared" si="78"/>
        <v>NO</v>
      </c>
      <c r="O82" s="5" t="str">
        <f t="shared" si="79"/>
        <v>YES</v>
      </c>
      <c r="P82" s="7" t="str">
        <f t="shared" si="80"/>
        <v>YES</v>
      </c>
      <c r="Q82" s="5" t="str">
        <f t="shared" si="81"/>
        <v>YES</v>
      </c>
      <c r="R82" s="7" t="str">
        <f t="shared" si="82"/>
        <v>YES</v>
      </c>
      <c r="S82" s="5" t="str">
        <f t="shared" si="83"/>
        <v>YES</v>
      </c>
      <c r="T82" s="7" t="str">
        <f t="shared" si="84"/>
        <v>YES</v>
      </c>
      <c r="U82" s="5" t="str">
        <f t="shared" si="85"/>
        <v>YES</v>
      </c>
      <c r="V82" s="7" t="str">
        <f t="shared" si="86"/>
        <v>YES</v>
      </c>
      <c r="W82" s="5" t="str">
        <f t="shared" si="87"/>
        <v>YES</v>
      </c>
      <c r="X82" s="7" t="str">
        <f t="shared" si="88"/>
        <v>YES</v>
      </c>
      <c r="Y82" s="5" t="str">
        <f t="shared" si="89"/>
        <v>YES</v>
      </c>
      <c r="Z82" s="7" t="str">
        <f t="shared" si="90"/>
        <v>YES</v>
      </c>
      <c r="AA82" s="5" t="str">
        <f t="shared" si="91"/>
        <v>YES</v>
      </c>
      <c r="AB82" s="7" t="str">
        <f t="shared" si="92"/>
        <v>YES</v>
      </c>
      <c r="AC82" s="5" t="str">
        <f t="shared" si="93"/>
        <v>YES</v>
      </c>
      <c r="AD82" s="7" t="str">
        <f t="shared" si="94"/>
        <v>YES</v>
      </c>
      <c r="AE82" s="5" t="str">
        <f t="shared" si="95"/>
        <v>YES</v>
      </c>
      <c r="AF82" s="7" t="str">
        <f t="shared" si="96"/>
        <v>YES</v>
      </c>
      <c r="AG82" s="5" t="str">
        <f t="shared" si="97"/>
        <v>YES</v>
      </c>
      <c r="AH82" s="7" t="str">
        <f t="shared" si="98"/>
        <v>YES</v>
      </c>
      <c r="AI82" s="5" t="str">
        <f t="shared" si="99"/>
        <v>YES</v>
      </c>
      <c r="AJ82" s="7" t="str">
        <f t="shared" si="100"/>
        <v>YES</v>
      </c>
      <c r="AO82" s="11" t="str">
        <f t="shared" si="101"/>
        <v>NO</v>
      </c>
      <c r="AP82" s="11" t="str">
        <f t="shared" si="102"/>
        <v>NO</v>
      </c>
    </row>
    <row r="83" spans="2:42" s="13" customFormat="1" x14ac:dyDescent="0.2">
      <c r="B83" s="12">
        <v>1.166666666666667</v>
      </c>
      <c r="C83" s="12">
        <f t="shared" si="68"/>
        <v>0.215</v>
      </c>
      <c r="D83" s="12">
        <v>0.91243112087249756</v>
      </c>
      <c r="E83" s="13">
        <f t="shared" si="69"/>
        <v>0.90566944444444508</v>
      </c>
      <c r="F83" s="13">
        <f t="shared" si="70"/>
        <v>6.4635712745259213E-2</v>
      </c>
      <c r="G83" s="13">
        <f t="shared" si="71"/>
        <v>0.95166666666666699</v>
      </c>
      <c r="H83" s="13">
        <f t="shared" si="72"/>
        <v>0.2542355457941694</v>
      </c>
      <c r="I83" s="14" t="str">
        <f t="shared" si="73"/>
        <v>NO</v>
      </c>
      <c r="J83" s="15" t="str">
        <f t="shared" si="74"/>
        <v>NO</v>
      </c>
      <c r="K83" s="14" t="str">
        <f t="shared" si="75"/>
        <v>NO</v>
      </c>
      <c r="L83" s="15" t="str">
        <f t="shared" si="76"/>
        <v>NO</v>
      </c>
      <c r="M83" s="14" t="str">
        <f t="shared" si="77"/>
        <v>NO</v>
      </c>
      <c r="N83" s="15" t="str">
        <f t="shared" si="78"/>
        <v>NO</v>
      </c>
      <c r="O83" s="14" t="str">
        <f t="shared" si="79"/>
        <v>NO</v>
      </c>
      <c r="P83" s="15" t="str">
        <f t="shared" si="80"/>
        <v>NO</v>
      </c>
      <c r="Q83" s="14" t="str">
        <f t="shared" si="81"/>
        <v>NO</v>
      </c>
      <c r="R83" s="15" t="str">
        <f t="shared" si="82"/>
        <v>NO</v>
      </c>
      <c r="S83" s="14" t="str">
        <f t="shared" si="83"/>
        <v>NO</v>
      </c>
      <c r="T83" s="15" t="str">
        <f t="shared" si="84"/>
        <v>YES</v>
      </c>
      <c r="U83" s="14" t="str">
        <f t="shared" si="85"/>
        <v>NO</v>
      </c>
      <c r="V83" s="15" t="str">
        <f t="shared" si="86"/>
        <v>YES</v>
      </c>
      <c r="W83" s="14" t="str">
        <f t="shared" si="87"/>
        <v>NO</v>
      </c>
      <c r="X83" s="15" t="str">
        <f t="shared" si="88"/>
        <v>YES</v>
      </c>
      <c r="Y83" s="14" t="str">
        <f t="shared" si="89"/>
        <v>NO</v>
      </c>
      <c r="Z83" s="15" t="str">
        <f t="shared" si="90"/>
        <v>YES</v>
      </c>
      <c r="AA83" s="14" t="str">
        <f t="shared" si="91"/>
        <v>NO</v>
      </c>
      <c r="AB83" s="15" t="str">
        <f t="shared" si="92"/>
        <v>YES</v>
      </c>
      <c r="AC83" s="14" t="str">
        <f t="shared" si="93"/>
        <v>NO</v>
      </c>
      <c r="AD83" s="15" t="str">
        <f t="shared" si="94"/>
        <v>YES</v>
      </c>
      <c r="AE83" s="14" t="str">
        <f t="shared" si="95"/>
        <v>NO</v>
      </c>
      <c r="AF83" s="15" t="str">
        <f t="shared" si="96"/>
        <v>YES</v>
      </c>
      <c r="AG83" s="14" t="str">
        <f t="shared" si="97"/>
        <v>NO</v>
      </c>
      <c r="AH83" s="15" t="str">
        <f t="shared" si="98"/>
        <v>YES</v>
      </c>
      <c r="AI83" s="14" t="str">
        <f t="shared" si="99"/>
        <v>YES</v>
      </c>
      <c r="AJ83" s="15" t="str">
        <f t="shared" si="100"/>
        <v>YES</v>
      </c>
      <c r="AO83" s="16" t="str">
        <f t="shared" si="101"/>
        <v>NO</v>
      </c>
      <c r="AP83" s="16" t="str">
        <f t="shared" si="102"/>
        <v>NO</v>
      </c>
    </row>
    <row r="84" spans="2:42" x14ac:dyDescent="0.2">
      <c r="B84" s="2">
        <v>0.24999999999999989</v>
      </c>
      <c r="C84" s="2">
        <f t="shared" si="68"/>
        <v>0.215</v>
      </c>
      <c r="D84" s="2">
        <v>0.24772357940673831</v>
      </c>
      <c r="E84">
        <f t="shared" si="69"/>
        <v>1.2249999999999924E-3</v>
      </c>
      <c r="F84">
        <f t="shared" si="70"/>
        <v>5.1820907174254037E-6</v>
      </c>
      <c r="G84">
        <f t="shared" si="71"/>
        <v>3.4999999999999892E-2</v>
      </c>
      <c r="H84">
        <f t="shared" si="72"/>
        <v>2.27642059326158E-3</v>
      </c>
      <c r="I84" s="5" t="str">
        <f t="shared" si="73"/>
        <v>YES</v>
      </c>
      <c r="J84" s="7" t="str">
        <f t="shared" si="74"/>
        <v>YES</v>
      </c>
      <c r="K84" s="5" t="str">
        <f t="shared" si="75"/>
        <v>YES</v>
      </c>
      <c r="L84" s="7" t="str">
        <f t="shared" si="76"/>
        <v>YES</v>
      </c>
      <c r="M84" s="5" t="str">
        <f t="shared" si="77"/>
        <v>YES</v>
      </c>
      <c r="N84" s="7" t="str">
        <f t="shared" si="78"/>
        <v>YES</v>
      </c>
      <c r="O84" s="5" t="str">
        <f t="shared" si="79"/>
        <v>YES</v>
      </c>
      <c r="P84" s="7" t="str">
        <f t="shared" si="80"/>
        <v>YES</v>
      </c>
      <c r="Q84" s="5" t="str">
        <f t="shared" si="81"/>
        <v>YES</v>
      </c>
      <c r="R84" s="7" t="str">
        <f t="shared" si="82"/>
        <v>YES</v>
      </c>
      <c r="S84" s="5" t="str">
        <f t="shared" si="83"/>
        <v>YES</v>
      </c>
      <c r="T84" s="7" t="str">
        <f t="shared" si="84"/>
        <v>YES</v>
      </c>
      <c r="U84" s="5" t="str">
        <f t="shared" si="85"/>
        <v>YES</v>
      </c>
      <c r="V84" s="7" t="str">
        <f t="shared" si="86"/>
        <v>YES</v>
      </c>
      <c r="W84" s="5" t="str">
        <f t="shared" si="87"/>
        <v>YES</v>
      </c>
      <c r="X84" s="7" t="str">
        <f t="shared" si="88"/>
        <v>YES</v>
      </c>
      <c r="Y84" s="5" t="str">
        <f t="shared" si="89"/>
        <v>YES</v>
      </c>
      <c r="Z84" s="7" t="str">
        <f t="shared" si="90"/>
        <v>YES</v>
      </c>
      <c r="AA84" s="5" t="str">
        <f t="shared" si="91"/>
        <v>YES</v>
      </c>
      <c r="AB84" s="7" t="str">
        <f t="shared" si="92"/>
        <v>YES</v>
      </c>
      <c r="AC84" s="5" t="str">
        <f t="shared" si="93"/>
        <v>YES</v>
      </c>
      <c r="AD84" s="7" t="str">
        <f t="shared" si="94"/>
        <v>YES</v>
      </c>
      <c r="AE84" s="5" t="str">
        <f t="shared" si="95"/>
        <v>YES</v>
      </c>
      <c r="AF84" s="7" t="str">
        <f t="shared" si="96"/>
        <v>YES</v>
      </c>
      <c r="AG84" s="5" t="str">
        <f t="shared" si="97"/>
        <v>YES</v>
      </c>
      <c r="AH84" s="7" t="str">
        <f t="shared" si="98"/>
        <v>YES</v>
      </c>
      <c r="AI84" s="5" t="str">
        <f t="shared" si="99"/>
        <v>YES</v>
      </c>
      <c r="AJ84" s="7" t="str">
        <f t="shared" si="100"/>
        <v>YES</v>
      </c>
      <c r="AO84" s="11" t="str">
        <f t="shared" si="101"/>
        <v>NO</v>
      </c>
      <c r="AP84" s="11" t="str">
        <f t="shared" si="102"/>
        <v>NO</v>
      </c>
    </row>
    <row r="85" spans="2:42" x14ac:dyDescent="0.2">
      <c r="B85" s="2">
        <v>0</v>
      </c>
      <c r="C85" s="2">
        <f t="shared" si="68"/>
        <v>0.215</v>
      </c>
      <c r="D85" s="2">
        <v>6.9389641284942627E-3</v>
      </c>
      <c r="E85">
        <f t="shared" si="69"/>
        <v>4.6224999999999995E-2</v>
      </c>
      <c r="F85">
        <f t="shared" si="70"/>
        <v>4.8149223176530143E-5</v>
      </c>
      <c r="G85">
        <f t="shared" si="71"/>
        <v>0.215</v>
      </c>
      <c r="H85">
        <f t="shared" si="72"/>
        <v>6.9389641284942627E-3</v>
      </c>
      <c r="I85" s="5" t="str">
        <f t="shared" si="73"/>
        <v>NO</v>
      </c>
      <c r="J85" s="7" t="str">
        <f t="shared" si="74"/>
        <v>YES</v>
      </c>
      <c r="K85" s="5" t="str">
        <f t="shared" si="75"/>
        <v>NO</v>
      </c>
      <c r="L85" s="7" t="str">
        <f t="shared" si="76"/>
        <v>YES</v>
      </c>
      <c r="M85" s="5" t="str">
        <f t="shared" si="77"/>
        <v>NO</v>
      </c>
      <c r="N85" s="7" t="str">
        <f t="shared" si="78"/>
        <v>YES</v>
      </c>
      <c r="O85" s="5" t="str">
        <f t="shared" si="79"/>
        <v>NO</v>
      </c>
      <c r="P85" s="7" t="str">
        <f t="shared" si="80"/>
        <v>YES</v>
      </c>
      <c r="Q85" s="5" t="str">
        <f t="shared" si="81"/>
        <v>YES</v>
      </c>
      <c r="R85" s="7" t="str">
        <f t="shared" si="82"/>
        <v>YES</v>
      </c>
      <c r="S85" s="5" t="str">
        <f t="shared" si="83"/>
        <v>YES</v>
      </c>
      <c r="T85" s="7" t="str">
        <f t="shared" si="84"/>
        <v>YES</v>
      </c>
      <c r="U85" s="5" t="str">
        <f t="shared" si="85"/>
        <v>YES</v>
      </c>
      <c r="V85" s="7" t="str">
        <f t="shared" si="86"/>
        <v>YES</v>
      </c>
      <c r="W85" s="5" t="str">
        <f t="shared" si="87"/>
        <v>YES</v>
      </c>
      <c r="X85" s="7" t="str">
        <f t="shared" si="88"/>
        <v>YES</v>
      </c>
      <c r="Y85" s="5" t="str">
        <f t="shared" si="89"/>
        <v>YES</v>
      </c>
      <c r="Z85" s="7" t="str">
        <f t="shared" si="90"/>
        <v>YES</v>
      </c>
      <c r="AA85" s="5" t="str">
        <f t="shared" si="91"/>
        <v>YES</v>
      </c>
      <c r="AB85" s="7" t="str">
        <f t="shared" si="92"/>
        <v>YES</v>
      </c>
      <c r="AC85" s="5" t="str">
        <f t="shared" si="93"/>
        <v>YES</v>
      </c>
      <c r="AD85" s="7" t="str">
        <f t="shared" si="94"/>
        <v>YES</v>
      </c>
      <c r="AE85" s="5" t="str">
        <f t="shared" si="95"/>
        <v>YES</v>
      </c>
      <c r="AF85" s="7" t="str">
        <f t="shared" si="96"/>
        <v>YES</v>
      </c>
      <c r="AG85" s="5" t="str">
        <f t="shared" si="97"/>
        <v>YES</v>
      </c>
      <c r="AH85" s="7" t="str">
        <f t="shared" si="98"/>
        <v>YES</v>
      </c>
      <c r="AI85" s="5" t="str">
        <f t="shared" si="99"/>
        <v>YES</v>
      </c>
      <c r="AJ85" s="7" t="str">
        <f t="shared" si="100"/>
        <v>YES</v>
      </c>
      <c r="AO85" s="11" t="str">
        <f t="shared" si="101"/>
        <v>NO</v>
      </c>
      <c r="AP85" s="11" t="str">
        <f t="shared" si="102"/>
        <v>NO</v>
      </c>
    </row>
    <row r="86" spans="2:42" x14ac:dyDescent="0.2">
      <c r="B86" s="2">
        <v>0.1699999999999999</v>
      </c>
      <c r="C86" s="2">
        <f t="shared" si="68"/>
        <v>0.215</v>
      </c>
      <c r="D86" s="2">
        <v>7.0560961961746216E-2</v>
      </c>
      <c r="E86">
        <f t="shared" si="69"/>
        <v>2.0250000000000086E-3</v>
      </c>
      <c r="F86">
        <f t="shared" si="70"/>
        <v>9.8881222859732634E-3</v>
      </c>
      <c r="G86">
        <f t="shared" si="71"/>
        <v>4.5000000000000095E-2</v>
      </c>
      <c r="H86">
        <f t="shared" si="72"/>
        <v>9.9439038038253685E-2</v>
      </c>
      <c r="I86" s="5" t="str">
        <f t="shared" si="73"/>
        <v>YES</v>
      </c>
      <c r="J86" s="7" t="str">
        <f t="shared" si="74"/>
        <v>NO</v>
      </c>
      <c r="K86" s="5" t="str">
        <f t="shared" si="75"/>
        <v>YES</v>
      </c>
      <c r="L86" s="7" t="str">
        <f t="shared" si="76"/>
        <v>YES</v>
      </c>
      <c r="M86" s="5" t="str">
        <f t="shared" si="77"/>
        <v>YES</v>
      </c>
      <c r="N86" s="7" t="str">
        <f t="shared" si="78"/>
        <v>YES</v>
      </c>
      <c r="O86" s="5" t="str">
        <f t="shared" si="79"/>
        <v>YES</v>
      </c>
      <c r="P86" s="7" t="str">
        <f t="shared" si="80"/>
        <v>YES</v>
      </c>
      <c r="Q86" s="5" t="str">
        <f t="shared" si="81"/>
        <v>YES</v>
      </c>
      <c r="R86" s="7" t="str">
        <f t="shared" si="82"/>
        <v>YES</v>
      </c>
      <c r="S86" s="5" t="str">
        <f t="shared" si="83"/>
        <v>YES</v>
      </c>
      <c r="T86" s="7" t="str">
        <f t="shared" si="84"/>
        <v>YES</v>
      </c>
      <c r="U86" s="5" t="str">
        <f t="shared" si="85"/>
        <v>YES</v>
      </c>
      <c r="V86" s="7" t="str">
        <f t="shared" si="86"/>
        <v>YES</v>
      </c>
      <c r="W86" s="5" t="str">
        <f t="shared" si="87"/>
        <v>YES</v>
      </c>
      <c r="X86" s="7" t="str">
        <f t="shared" si="88"/>
        <v>YES</v>
      </c>
      <c r="Y86" s="5" t="str">
        <f t="shared" si="89"/>
        <v>YES</v>
      </c>
      <c r="Z86" s="7" t="str">
        <f t="shared" si="90"/>
        <v>YES</v>
      </c>
      <c r="AA86" s="5" t="str">
        <f t="shared" si="91"/>
        <v>YES</v>
      </c>
      <c r="AB86" s="7" t="str">
        <f t="shared" si="92"/>
        <v>YES</v>
      </c>
      <c r="AC86" s="5" t="str">
        <f t="shared" si="93"/>
        <v>YES</v>
      </c>
      <c r="AD86" s="7" t="str">
        <f t="shared" si="94"/>
        <v>YES</v>
      </c>
      <c r="AE86" s="5" t="str">
        <f t="shared" si="95"/>
        <v>YES</v>
      </c>
      <c r="AF86" s="7" t="str">
        <f t="shared" si="96"/>
        <v>YES</v>
      </c>
      <c r="AG86" s="5" t="str">
        <f t="shared" si="97"/>
        <v>YES</v>
      </c>
      <c r="AH86" s="7" t="str">
        <f t="shared" si="98"/>
        <v>YES</v>
      </c>
      <c r="AI86" s="5" t="str">
        <f t="shared" si="99"/>
        <v>YES</v>
      </c>
      <c r="AJ86" s="7" t="str">
        <f t="shared" si="100"/>
        <v>YES</v>
      </c>
      <c r="AO86" s="11" t="str">
        <f t="shared" si="101"/>
        <v>NO</v>
      </c>
      <c r="AP86" s="11" t="str">
        <f t="shared" si="102"/>
        <v>NO</v>
      </c>
    </row>
    <row r="87" spans="2:42" x14ac:dyDescent="0.2">
      <c r="B87" s="2">
        <v>6.0000000000000053E-2</v>
      </c>
      <c r="C87" s="2">
        <f t="shared" si="68"/>
        <v>0.215</v>
      </c>
      <c r="D87" s="2">
        <v>0.16903957724571231</v>
      </c>
      <c r="E87">
        <f t="shared" si="69"/>
        <v>2.4024999999999984E-2</v>
      </c>
      <c r="F87">
        <f t="shared" si="70"/>
        <v>1.1889629405923649E-2</v>
      </c>
      <c r="G87">
        <f t="shared" si="71"/>
        <v>0.15499999999999994</v>
      </c>
      <c r="H87">
        <f t="shared" si="72"/>
        <v>0.10903957724571225</v>
      </c>
      <c r="I87" s="5" t="str">
        <f t="shared" si="73"/>
        <v>NO</v>
      </c>
      <c r="J87" s="7" t="str">
        <f t="shared" si="74"/>
        <v>NO</v>
      </c>
      <c r="K87" s="5" t="str">
        <f t="shared" si="75"/>
        <v>NO</v>
      </c>
      <c r="L87" s="7" t="str">
        <f t="shared" si="76"/>
        <v>NO</v>
      </c>
      <c r="M87" s="5" t="str">
        <f t="shared" si="77"/>
        <v>NO</v>
      </c>
      <c r="N87" s="7" t="str">
        <f t="shared" si="78"/>
        <v>YES</v>
      </c>
      <c r="O87" s="5" t="str">
        <f t="shared" si="79"/>
        <v>YES</v>
      </c>
      <c r="P87" s="7" t="str">
        <f t="shared" si="80"/>
        <v>YES</v>
      </c>
      <c r="Q87" s="5" t="str">
        <f t="shared" si="81"/>
        <v>YES</v>
      </c>
      <c r="R87" s="7" t="str">
        <f t="shared" si="82"/>
        <v>YES</v>
      </c>
      <c r="S87" s="5" t="str">
        <f t="shared" si="83"/>
        <v>YES</v>
      </c>
      <c r="T87" s="7" t="str">
        <f t="shared" si="84"/>
        <v>YES</v>
      </c>
      <c r="U87" s="5" t="str">
        <f t="shared" si="85"/>
        <v>YES</v>
      </c>
      <c r="V87" s="7" t="str">
        <f t="shared" si="86"/>
        <v>YES</v>
      </c>
      <c r="W87" s="5" t="str">
        <f t="shared" si="87"/>
        <v>YES</v>
      </c>
      <c r="X87" s="7" t="str">
        <f t="shared" si="88"/>
        <v>YES</v>
      </c>
      <c r="Y87" s="5" t="str">
        <f t="shared" si="89"/>
        <v>YES</v>
      </c>
      <c r="Z87" s="7" t="str">
        <f t="shared" si="90"/>
        <v>YES</v>
      </c>
      <c r="AA87" s="5" t="str">
        <f t="shared" si="91"/>
        <v>YES</v>
      </c>
      <c r="AB87" s="7" t="str">
        <f t="shared" si="92"/>
        <v>YES</v>
      </c>
      <c r="AC87" s="5" t="str">
        <f t="shared" si="93"/>
        <v>YES</v>
      </c>
      <c r="AD87" s="7" t="str">
        <f t="shared" si="94"/>
        <v>YES</v>
      </c>
      <c r="AE87" s="5" t="str">
        <f t="shared" si="95"/>
        <v>YES</v>
      </c>
      <c r="AF87" s="7" t="str">
        <f t="shared" si="96"/>
        <v>YES</v>
      </c>
      <c r="AG87" s="5" t="str">
        <f t="shared" si="97"/>
        <v>YES</v>
      </c>
      <c r="AH87" s="7" t="str">
        <f t="shared" si="98"/>
        <v>YES</v>
      </c>
      <c r="AI87" s="5" t="str">
        <f t="shared" si="99"/>
        <v>YES</v>
      </c>
      <c r="AJ87" s="7" t="str">
        <f t="shared" si="100"/>
        <v>YES</v>
      </c>
      <c r="AO87" s="11" t="str">
        <f t="shared" si="101"/>
        <v>NO</v>
      </c>
      <c r="AP87" s="11" t="str">
        <f t="shared" si="102"/>
        <v>NO</v>
      </c>
    </row>
    <row r="88" spans="2:42" x14ac:dyDescent="0.2">
      <c r="B88" s="2">
        <v>0.17647058823529421</v>
      </c>
      <c r="C88" s="2">
        <f t="shared" si="68"/>
        <v>0.215</v>
      </c>
      <c r="D88" s="2">
        <v>9.8264336585998535E-2</v>
      </c>
      <c r="E88">
        <f t="shared" si="69"/>
        <v>1.4845155709342485E-3</v>
      </c>
      <c r="F88">
        <f t="shared" si="70"/>
        <v>6.1162177970329632E-3</v>
      </c>
      <c r="G88">
        <f t="shared" si="71"/>
        <v>3.8529411764705784E-2</v>
      </c>
      <c r="H88">
        <f t="shared" si="72"/>
        <v>7.8206251649295677E-2</v>
      </c>
      <c r="I88" s="5" t="str">
        <f t="shared" si="73"/>
        <v>YES</v>
      </c>
      <c r="J88" s="7" t="str">
        <f t="shared" si="74"/>
        <v>NO</v>
      </c>
      <c r="K88" s="5" t="str">
        <f t="shared" si="75"/>
        <v>YES</v>
      </c>
      <c r="L88" s="7" t="str">
        <f t="shared" si="76"/>
        <v>YES</v>
      </c>
      <c r="M88" s="5" t="str">
        <f t="shared" si="77"/>
        <v>YES</v>
      </c>
      <c r="N88" s="7" t="str">
        <f t="shared" si="78"/>
        <v>YES</v>
      </c>
      <c r="O88" s="5" t="str">
        <f t="shared" si="79"/>
        <v>YES</v>
      </c>
      <c r="P88" s="7" t="str">
        <f t="shared" si="80"/>
        <v>YES</v>
      </c>
      <c r="Q88" s="5" t="str">
        <f t="shared" si="81"/>
        <v>YES</v>
      </c>
      <c r="R88" s="7" t="str">
        <f t="shared" si="82"/>
        <v>YES</v>
      </c>
      <c r="S88" s="5" t="str">
        <f t="shared" si="83"/>
        <v>YES</v>
      </c>
      <c r="T88" s="7" t="str">
        <f t="shared" si="84"/>
        <v>YES</v>
      </c>
      <c r="U88" s="5" t="str">
        <f t="shared" si="85"/>
        <v>YES</v>
      </c>
      <c r="V88" s="7" t="str">
        <f t="shared" si="86"/>
        <v>YES</v>
      </c>
      <c r="W88" s="5" t="str">
        <f t="shared" si="87"/>
        <v>YES</v>
      </c>
      <c r="X88" s="7" t="str">
        <f t="shared" si="88"/>
        <v>YES</v>
      </c>
      <c r="Y88" s="5" t="str">
        <f t="shared" si="89"/>
        <v>YES</v>
      </c>
      <c r="Z88" s="7" t="str">
        <f t="shared" si="90"/>
        <v>YES</v>
      </c>
      <c r="AA88" s="5" t="str">
        <f t="shared" si="91"/>
        <v>YES</v>
      </c>
      <c r="AB88" s="7" t="str">
        <f t="shared" si="92"/>
        <v>YES</v>
      </c>
      <c r="AC88" s="5" t="str">
        <f t="shared" si="93"/>
        <v>YES</v>
      </c>
      <c r="AD88" s="7" t="str">
        <f t="shared" si="94"/>
        <v>YES</v>
      </c>
      <c r="AE88" s="5" t="str">
        <f t="shared" si="95"/>
        <v>YES</v>
      </c>
      <c r="AF88" s="7" t="str">
        <f t="shared" si="96"/>
        <v>YES</v>
      </c>
      <c r="AG88" s="5" t="str">
        <f t="shared" si="97"/>
        <v>YES</v>
      </c>
      <c r="AH88" s="7" t="str">
        <f t="shared" si="98"/>
        <v>YES</v>
      </c>
      <c r="AI88" s="5" t="str">
        <f t="shared" si="99"/>
        <v>YES</v>
      </c>
      <c r="AJ88" s="7" t="str">
        <f t="shared" si="100"/>
        <v>YES</v>
      </c>
      <c r="AO88" s="11" t="str">
        <f t="shared" si="101"/>
        <v>NO</v>
      </c>
      <c r="AP88" s="11" t="str">
        <f t="shared" si="102"/>
        <v>NO</v>
      </c>
    </row>
    <row r="89" spans="2:42" s="13" customFormat="1" x14ac:dyDescent="0.2">
      <c r="B89" s="12">
        <v>0.1199999999999999</v>
      </c>
      <c r="C89" s="12">
        <f t="shared" si="68"/>
        <v>0.215</v>
      </c>
      <c r="D89" s="12">
        <v>0.56413638591766357</v>
      </c>
      <c r="E89" s="13">
        <f t="shared" si="69"/>
        <v>9.0250000000000191E-3</v>
      </c>
      <c r="F89" s="13">
        <f t="shared" si="70"/>
        <v>0.19725712929600389</v>
      </c>
      <c r="G89" s="13">
        <f t="shared" si="71"/>
        <v>9.5000000000000098E-2</v>
      </c>
      <c r="H89" s="13">
        <f t="shared" si="72"/>
        <v>0.44413638591766369</v>
      </c>
      <c r="I89" s="14" t="str">
        <f t="shared" si="73"/>
        <v>NO</v>
      </c>
      <c r="J89" s="15" t="str">
        <f t="shared" si="74"/>
        <v>NO</v>
      </c>
      <c r="K89" s="14" t="str">
        <f t="shared" si="75"/>
        <v>YES</v>
      </c>
      <c r="L89" s="15" t="str">
        <f t="shared" si="76"/>
        <v>NO</v>
      </c>
      <c r="M89" s="14" t="str">
        <f t="shared" si="77"/>
        <v>YES</v>
      </c>
      <c r="N89" s="15" t="str">
        <f t="shared" si="78"/>
        <v>NO</v>
      </c>
      <c r="O89" s="14" t="str">
        <f t="shared" si="79"/>
        <v>YES</v>
      </c>
      <c r="P89" s="15" t="str">
        <f t="shared" si="80"/>
        <v>NO</v>
      </c>
      <c r="Q89" s="14" t="str">
        <f t="shared" si="81"/>
        <v>YES</v>
      </c>
      <c r="R89" s="15" t="str">
        <f t="shared" si="82"/>
        <v>NO</v>
      </c>
      <c r="S89" s="14" t="str">
        <f t="shared" si="83"/>
        <v>YES</v>
      </c>
      <c r="T89" s="15" t="str">
        <f t="shared" si="84"/>
        <v>NO</v>
      </c>
      <c r="U89" s="14" t="str">
        <f t="shared" si="85"/>
        <v>YES</v>
      </c>
      <c r="V89" s="15" t="str">
        <f t="shared" si="86"/>
        <v>NO</v>
      </c>
      <c r="W89" s="14" t="str">
        <f t="shared" si="87"/>
        <v>YES</v>
      </c>
      <c r="X89" s="15" t="str">
        <f t="shared" si="88"/>
        <v>NO</v>
      </c>
      <c r="Y89" s="14" t="str">
        <f t="shared" si="89"/>
        <v>YES</v>
      </c>
      <c r="Z89" s="15" t="str">
        <f t="shared" si="90"/>
        <v>YES</v>
      </c>
      <c r="AA89" s="14" t="str">
        <f t="shared" si="91"/>
        <v>YES</v>
      </c>
      <c r="AB89" s="15" t="str">
        <f t="shared" si="92"/>
        <v>YES</v>
      </c>
      <c r="AC89" s="14" t="str">
        <f t="shared" si="93"/>
        <v>YES</v>
      </c>
      <c r="AD89" s="15" t="str">
        <f t="shared" si="94"/>
        <v>YES</v>
      </c>
      <c r="AE89" s="14" t="str">
        <f t="shared" si="95"/>
        <v>YES</v>
      </c>
      <c r="AF89" s="15" t="str">
        <f t="shared" si="96"/>
        <v>YES</v>
      </c>
      <c r="AG89" s="14" t="str">
        <f t="shared" si="97"/>
        <v>YES</v>
      </c>
      <c r="AH89" s="15" t="str">
        <f t="shared" si="98"/>
        <v>YES</v>
      </c>
      <c r="AI89" s="14" t="str">
        <f t="shared" si="99"/>
        <v>YES</v>
      </c>
      <c r="AJ89" s="15" t="str">
        <f t="shared" si="100"/>
        <v>YES</v>
      </c>
      <c r="AO89" s="16" t="str">
        <f t="shared" si="101"/>
        <v>NO</v>
      </c>
      <c r="AP89" s="16" t="str">
        <f t="shared" si="102"/>
        <v>YES</v>
      </c>
    </row>
    <row r="90" spans="2:42" x14ac:dyDescent="0.2">
      <c r="B90" s="2">
        <v>0.3600000000000001</v>
      </c>
      <c r="C90" s="2">
        <f t="shared" si="68"/>
        <v>0.215</v>
      </c>
      <c r="D90" s="2">
        <v>0.45506834983825678</v>
      </c>
      <c r="E90">
        <f t="shared" si="69"/>
        <v>2.102500000000003E-2</v>
      </c>
      <c r="F90">
        <f t="shared" si="70"/>
        <v>9.0379911409691586E-3</v>
      </c>
      <c r="G90">
        <f t="shared" si="71"/>
        <v>0.1450000000000001</v>
      </c>
      <c r="H90">
        <f t="shared" si="72"/>
        <v>9.5068349838256683E-2</v>
      </c>
      <c r="I90" s="5" t="str">
        <f t="shared" si="73"/>
        <v>NO</v>
      </c>
      <c r="J90" s="7" t="str">
        <f t="shared" si="74"/>
        <v>NO</v>
      </c>
      <c r="K90" s="5" t="str">
        <f t="shared" si="75"/>
        <v>NO</v>
      </c>
      <c r="L90" s="7" t="str">
        <f t="shared" si="76"/>
        <v>YES</v>
      </c>
      <c r="M90" s="5" t="str">
        <f t="shared" si="77"/>
        <v>YES</v>
      </c>
      <c r="N90" s="7" t="str">
        <f t="shared" si="78"/>
        <v>YES</v>
      </c>
      <c r="O90" s="5" t="str">
        <f t="shared" si="79"/>
        <v>YES</v>
      </c>
      <c r="P90" s="7" t="str">
        <f t="shared" si="80"/>
        <v>YES</v>
      </c>
      <c r="Q90" s="5" t="str">
        <f t="shared" si="81"/>
        <v>YES</v>
      </c>
      <c r="R90" s="7" t="str">
        <f t="shared" si="82"/>
        <v>YES</v>
      </c>
      <c r="S90" s="5" t="str">
        <f t="shared" si="83"/>
        <v>YES</v>
      </c>
      <c r="T90" s="7" t="str">
        <f t="shared" si="84"/>
        <v>YES</v>
      </c>
      <c r="U90" s="5" t="str">
        <f t="shared" si="85"/>
        <v>YES</v>
      </c>
      <c r="V90" s="7" t="str">
        <f t="shared" si="86"/>
        <v>YES</v>
      </c>
      <c r="W90" s="5" t="str">
        <f t="shared" si="87"/>
        <v>YES</v>
      </c>
      <c r="X90" s="7" t="str">
        <f t="shared" si="88"/>
        <v>YES</v>
      </c>
      <c r="Y90" s="5" t="str">
        <f t="shared" si="89"/>
        <v>YES</v>
      </c>
      <c r="Z90" s="7" t="str">
        <f t="shared" si="90"/>
        <v>YES</v>
      </c>
      <c r="AA90" s="5" t="str">
        <f t="shared" si="91"/>
        <v>YES</v>
      </c>
      <c r="AB90" s="7" t="str">
        <f t="shared" si="92"/>
        <v>YES</v>
      </c>
      <c r="AC90" s="5" t="str">
        <f t="shared" si="93"/>
        <v>YES</v>
      </c>
      <c r="AD90" s="7" t="str">
        <f t="shared" si="94"/>
        <v>YES</v>
      </c>
      <c r="AE90" s="5" t="str">
        <f t="shared" si="95"/>
        <v>YES</v>
      </c>
      <c r="AF90" s="7" t="str">
        <f t="shared" si="96"/>
        <v>YES</v>
      </c>
      <c r="AG90" s="5" t="str">
        <f t="shared" si="97"/>
        <v>YES</v>
      </c>
      <c r="AH90" s="7" t="str">
        <f t="shared" si="98"/>
        <v>YES</v>
      </c>
      <c r="AI90" s="5" t="str">
        <f t="shared" si="99"/>
        <v>YES</v>
      </c>
      <c r="AJ90" s="7" t="str">
        <f t="shared" si="100"/>
        <v>YES</v>
      </c>
      <c r="AO90" s="11" t="str">
        <f t="shared" si="101"/>
        <v>NO</v>
      </c>
      <c r="AP90" s="11" t="str">
        <f t="shared" si="102"/>
        <v>NO</v>
      </c>
    </row>
    <row r="91" spans="2:42" x14ac:dyDescent="0.2">
      <c r="B91" s="2">
        <v>0.36974789915966388</v>
      </c>
      <c r="C91" s="2">
        <f t="shared" si="68"/>
        <v>0.215</v>
      </c>
      <c r="D91" s="2">
        <v>0.1069336831569672</v>
      </c>
      <c r="E91">
        <f t="shared" si="69"/>
        <v>2.3946912294329502E-2</v>
      </c>
      <c r="F91">
        <f t="shared" si="70"/>
        <v>6.90713121331121E-2</v>
      </c>
      <c r="G91">
        <f t="shared" si="71"/>
        <v>0.15474789915966389</v>
      </c>
      <c r="H91">
        <f t="shared" si="72"/>
        <v>0.26281421600269667</v>
      </c>
      <c r="I91" s="5" t="str">
        <f t="shared" si="73"/>
        <v>NO</v>
      </c>
      <c r="J91" s="7" t="str">
        <f t="shared" si="74"/>
        <v>NO</v>
      </c>
      <c r="K91" s="5" t="str">
        <f t="shared" si="75"/>
        <v>NO</v>
      </c>
      <c r="L91" s="7" t="str">
        <f t="shared" si="76"/>
        <v>NO</v>
      </c>
      <c r="M91" s="5" t="str">
        <f t="shared" si="77"/>
        <v>NO</v>
      </c>
      <c r="N91" s="7" t="str">
        <f t="shared" si="78"/>
        <v>NO</v>
      </c>
      <c r="O91" s="5" t="str">
        <f t="shared" si="79"/>
        <v>YES</v>
      </c>
      <c r="P91" s="7" t="str">
        <f t="shared" si="80"/>
        <v>NO</v>
      </c>
      <c r="Q91" s="5" t="str">
        <f t="shared" si="81"/>
        <v>YES</v>
      </c>
      <c r="R91" s="7" t="str">
        <f t="shared" si="82"/>
        <v>NO</v>
      </c>
      <c r="S91" s="5" t="str">
        <f t="shared" si="83"/>
        <v>YES</v>
      </c>
      <c r="T91" s="7" t="str">
        <f t="shared" si="84"/>
        <v>YES</v>
      </c>
      <c r="U91" s="5" t="str">
        <f t="shared" si="85"/>
        <v>YES</v>
      </c>
      <c r="V91" s="7" t="str">
        <f t="shared" si="86"/>
        <v>YES</v>
      </c>
      <c r="W91" s="5" t="str">
        <f t="shared" si="87"/>
        <v>YES</v>
      </c>
      <c r="X91" s="7" t="str">
        <f t="shared" si="88"/>
        <v>YES</v>
      </c>
      <c r="Y91" s="5" t="str">
        <f t="shared" si="89"/>
        <v>YES</v>
      </c>
      <c r="Z91" s="7" t="str">
        <f t="shared" si="90"/>
        <v>YES</v>
      </c>
      <c r="AA91" s="5" t="str">
        <f t="shared" si="91"/>
        <v>YES</v>
      </c>
      <c r="AB91" s="7" t="str">
        <f t="shared" si="92"/>
        <v>YES</v>
      </c>
      <c r="AC91" s="5" t="str">
        <f t="shared" si="93"/>
        <v>YES</v>
      </c>
      <c r="AD91" s="7" t="str">
        <f t="shared" si="94"/>
        <v>YES</v>
      </c>
      <c r="AE91" s="5" t="str">
        <f t="shared" si="95"/>
        <v>YES</v>
      </c>
      <c r="AF91" s="7" t="str">
        <f t="shared" si="96"/>
        <v>YES</v>
      </c>
      <c r="AG91" s="5" t="str">
        <f t="shared" si="97"/>
        <v>YES</v>
      </c>
      <c r="AH91" s="7" t="str">
        <f t="shared" si="98"/>
        <v>YES</v>
      </c>
      <c r="AI91" s="5" t="str">
        <f t="shared" si="99"/>
        <v>YES</v>
      </c>
      <c r="AJ91" s="7" t="str">
        <f t="shared" si="100"/>
        <v>YES</v>
      </c>
      <c r="AO91" s="11" t="str">
        <f t="shared" si="101"/>
        <v>NO</v>
      </c>
      <c r="AP91" s="11" t="str">
        <f t="shared" si="102"/>
        <v>NO</v>
      </c>
    </row>
    <row r="92" spans="2:42" x14ac:dyDescent="0.2">
      <c r="B92" s="2">
        <v>0.7</v>
      </c>
      <c r="C92" s="2">
        <f t="shared" si="68"/>
        <v>0.215</v>
      </c>
      <c r="D92" s="2">
        <v>0.86808091402053833</v>
      </c>
      <c r="E92">
        <f t="shared" si="69"/>
        <v>0.23522499999999999</v>
      </c>
      <c r="F92">
        <f t="shared" si="70"/>
        <v>2.8251193657979613E-2</v>
      </c>
      <c r="G92">
        <f t="shared" si="71"/>
        <v>0.48499999999999999</v>
      </c>
      <c r="H92">
        <f t="shared" si="72"/>
        <v>0.16808091402053837</v>
      </c>
      <c r="I92" s="5" t="str">
        <f t="shared" si="73"/>
        <v>NO</v>
      </c>
      <c r="J92" s="7" t="str">
        <f t="shared" si="74"/>
        <v>NO</v>
      </c>
      <c r="K92" s="5" t="str">
        <f t="shared" si="75"/>
        <v>NO</v>
      </c>
      <c r="L92" s="7" t="str">
        <f t="shared" si="76"/>
        <v>NO</v>
      </c>
      <c r="M92" s="5" t="str">
        <f t="shared" si="77"/>
        <v>NO</v>
      </c>
      <c r="N92" s="7" t="str">
        <f t="shared" si="78"/>
        <v>NO</v>
      </c>
      <c r="O92" s="5" t="str">
        <f t="shared" si="79"/>
        <v>NO</v>
      </c>
      <c r="P92" s="7" t="str">
        <f t="shared" si="80"/>
        <v>YES</v>
      </c>
      <c r="Q92" s="5" t="str">
        <f t="shared" si="81"/>
        <v>NO</v>
      </c>
      <c r="R92" s="7" t="str">
        <f t="shared" si="82"/>
        <v>YES</v>
      </c>
      <c r="S92" s="5" t="str">
        <f t="shared" si="83"/>
        <v>NO</v>
      </c>
      <c r="T92" s="7" t="str">
        <f t="shared" si="84"/>
        <v>YES</v>
      </c>
      <c r="U92" s="5" t="str">
        <f t="shared" si="85"/>
        <v>NO</v>
      </c>
      <c r="V92" s="7" t="str">
        <f t="shared" si="86"/>
        <v>YES</v>
      </c>
      <c r="W92" s="5" t="str">
        <f t="shared" si="87"/>
        <v>NO</v>
      </c>
      <c r="X92" s="7" t="str">
        <f t="shared" si="88"/>
        <v>YES</v>
      </c>
      <c r="Y92" s="5" t="str">
        <f t="shared" si="89"/>
        <v>YES</v>
      </c>
      <c r="Z92" s="7" t="str">
        <f t="shared" si="90"/>
        <v>YES</v>
      </c>
      <c r="AA92" s="5" t="str">
        <f t="shared" si="91"/>
        <v>YES</v>
      </c>
      <c r="AB92" s="7" t="str">
        <f t="shared" si="92"/>
        <v>YES</v>
      </c>
      <c r="AC92" s="5" t="str">
        <f t="shared" si="93"/>
        <v>YES</v>
      </c>
      <c r="AD92" s="7" t="str">
        <f t="shared" si="94"/>
        <v>YES</v>
      </c>
      <c r="AE92" s="5" t="str">
        <f t="shared" si="95"/>
        <v>YES</v>
      </c>
      <c r="AF92" s="7" t="str">
        <f t="shared" si="96"/>
        <v>YES</v>
      </c>
      <c r="AG92" s="5" t="str">
        <f t="shared" si="97"/>
        <v>YES</v>
      </c>
      <c r="AH92" s="7" t="str">
        <f t="shared" si="98"/>
        <v>YES</v>
      </c>
      <c r="AI92" s="5" t="str">
        <f t="shared" si="99"/>
        <v>YES</v>
      </c>
      <c r="AJ92" s="7" t="str">
        <f t="shared" si="100"/>
        <v>YES</v>
      </c>
      <c r="AO92" s="11" t="str">
        <f t="shared" si="101"/>
        <v>NO</v>
      </c>
      <c r="AP92" s="11" t="str">
        <f t="shared" si="102"/>
        <v>NO</v>
      </c>
    </row>
    <row r="93" spans="2:42" x14ac:dyDescent="0.2">
      <c r="B93" s="2">
        <v>7.8167115902965101E-2</v>
      </c>
      <c r="C93" s="2">
        <f t="shared" si="68"/>
        <v>0.215</v>
      </c>
      <c r="D93" s="2">
        <v>0.35964834690093989</v>
      </c>
      <c r="E93">
        <f t="shared" si="69"/>
        <v>1.8723238170312587E-2</v>
      </c>
      <c r="F93">
        <f t="shared" si="70"/>
        <v>7.9231683404135236E-2</v>
      </c>
      <c r="G93">
        <f t="shared" si="71"/>
        <v>0.1368328840970349</v>
      </c>
      <c r="H93">
        <f t="shared" si="72"/>
        <v>0.28148123099797479</v>
      </c>
      <c r="I93" s="5" t="str">
        <f t="shared" si="73"/>
        <v>NO</v>
      </c>
      <c r="J93" s="7" t="str">
        <f t="shared" si="74"/>
        <v>NO</v>
      </c>
      <c r="K93" s="5" t="str">
        <f t="shared" si="75"/>
        <v>NO</v>
      </c>
      <c r="L93" s="7" t="str">
        <f t="shared" si="76"/>
        <v>NO</v>
      </c>
      <c r="M93" s="5" t="str">
        <f t="shared" si="77"/>
        <v>YES</v>
      </c>
      <c r="N93" s="7" t="str">
        <f t="shared" si="78"/>
        <v>NO</v>
      </c>
      <c r="O93" s="5" t="str">
        <f t="shared" si="79"/>
        <v>YES</v>
      </c>
      <c r="P93" s="7" t="str">
        <f t="shared" si="80"/>
        <v>NO</v>
      </c>
      <c r="Q93" s="5" t="str">
        <f t="shared" si="81"/>
        <v>YES</v>
      </c>
      <c r="R93" s="7" t="str">
        <f t="shared" si="82"/>
        <v>NO</v>
      </c>
      <c r="S93" s="5" t="str">
        <f t="shared" si="83"/>
        <v>YES</v>
      </c>
      <c r="T93" s="7" t="str">
        <f t="shared" si="84"/>
        <v>YES</v>
      </c>
      <c r="U93" s="5" t="str">
        <f t="shared" si="85"/>
        <v>YES</v>
      </c>
      <c r="V93" s="7" t="str">
        <f t="shared" si="86"/>
        <v>YES</v>
      </c>
      <c r="W93" s="5" t="str">
        <f t="shared" si="87"/>
        <v>YES</v>
      </c>
      <c r="X93" s="7" t="str">
        <f t="shared" si="88"/>
        <v>YES</v>
      </c>
      <c r="Y93" s="5" t="str">
        <f t="shared" si="89"/>
        <v>YES</v>
      </c>
      <c r="Z93" s="7" t="str">
        <f t="shared" si="90"/>
        <v>YES</v>
      </c>
      <c r="AA93" s="5" t="str">
        <f t="shared" si="91"/>
        <v>YES</v>
      </c>
      <c r="AB93" s="7" t="str">
        <f t="shared" si="92"/>
        <v>YES</v>
      </c>
      <c r="AC93" s="5" t="str">
        <f t="shared" si="93"/>
        <v>YES</v>
      </c>
      <c r="AD93" s="7" t="str">
        <f t="shared" si="94"/>
        <v>YES</v>
      </c>
      <c r="AE93" s="5" t="str">
        <f t="shared" si="95"/>
        <v>YES</v>
      </c>
      <c r="AF93" s="7" t="str">
        <f t="shared" si="96"/>
        <v>YES</v>
      </c>
      <c r="AG93" s="5" t="str">
        <f t="shared" si="97"/>
        <v>YES</v>
      </c>
      <c r="AH93" s="7" t="str">
        <f t="shared" si="98"/>
        <v>YES</v>
      </c>
      <c r="AI93" s="5" t="str">
        <f t="shared" si="99"/>
        <v>YES</v>
      </c>
      <c r="AJ93" s="7" t="str">
        <f t="shared" si="100"/>
        <v>YES</v>
      </c>
      <c r="AO93" s="11" t="str">
        <f t="shared" si="101"/>
        <v>NO</v>
      </c>
      <c r="AP93" s="11" t="str">
        <f t="shared" si="102"/>
        <v>NO</v>
      </c>
    </row>
    <row r="94" spans="2:42" x14ac:dyDescent="0.2">
      <c r="B94" s="2">
        <v>0</v>
      </c>
      <c r="C94" s="2">
        <f t="shared" si="68"/>
        <v>0.215</v>
      </c>
      <c r="D94" s="2">
        <v>4.6913623809814453E-3</v>
      </c>
      <c r="E94">
        <f t="shared" si="69"/>
        <v>4.6224999999999995E-2</v>
      </c>
      <c r="F94">
        <f t="shared" si="70"/>
        <v>2.2008880989687896E-5</v>
      </c>
      <c r="G94">
        <f t="shared" si="71"/>
        <v>0.215</v>
      </c>
      <c r="H94">
        <f t="shared" si="72"/>
        <v>4.6913623809814453E-3</v>
      </c>
      <c r="I94" s="5" t="str">
        <f t="shared" si="73"/>
        <v>NO</v>
      </c>
      <c r="J94" s="7" t="str">
        <f t="shared" si="74"/>
        <v>YES</v>
      </c>
      <c r="K94" s="5" t="str">
        <f t="shared" si="75"/>
        <v>NO</v>
      </c>
      <c r="L94" s="7" t="str">
        <f t="shared" si="76"/>
        <v>YES</v>
      </c>
      <c r="M94" s="5" t="str">
        <f t="shared" si="77"/>
        <v>NO</v>
      </c>
      <c r="N94" s="7" t="str">
        <f t="shared" si="78"/>
        <v>YES</v>
      </c>
      <c r="O94" s="5" t="str">
        <f t="shared" si="79"/>
        <v>NO</v>
      </c>
      <c r="P94" s="7" t="str">
        <f t="shared" si="80"/>
        <v>YES</v>
      </c>
      <c r="Q94" s="5" t="str">
        <f t="shared" si="81"/>
        <v>YES</v>
      </c>
      <c r="R94" s="7" t="str">
        <f t="shared" si="82"/>
        <v>YES</v>
      </c>
      <c r="S94" s="5" t="str">
        <f t="shared" si="83"/>
        <v>YES</v>
      </c>
      <c r="T94" s="7" t="str">
        <f t="shared" si="84"/>
        <v>YES</v>
      </c>
      <c r="U94" s="5" t="str">
        <f t="shared" si="85"/>
        <v>YES</v>
      </c>
      <c r="V94" s="7" t="str">
        <f t="shared" si="86"/>
        <v>YES</v>
      </c>
      <c r="W94" s="5" t="str">
        <f t="shared" si="87"/>
        <v>YES</v>
      </c>
      <c r="X94" s="7" t="str">
        <f t="shared" si="88"/>
        <v>YES</v>
      </c>
      <c r="Y94" s="5" t="str">
        <f t="shared" si="89"/>
        <v>YES</v>
      </c>
      <c r="Z94" s="7" t="str">
        <f t="shared" si="90"/>
        <v>YES</v>
      </c>
      <c r="AA94" s="5" t="str">
        <f t="shared" si="91"/>
        <v>YES</v>
      </c>
      <c r="AB94" s="7" t="str">
        <f t="shared" si="92"/>
        <v>YES</v>
      </c>
      <c r="AC94" s="5" t="str">
        <f t="shared" si="93"/>
        <v>YES</v>
      </c>
      <c r="AD94" s="7" t="str">
        <f t="shared" si="94"/>
        <v>YES</v>
      </c>
      <c r="AE94" s="5" t="str">
        <f t="shared" si="95"/>
        <v>YES</v>
      </c>
      <c r="AF94" s="7" t="str">
        <f t="shared" si="96"/>
        <v>YES</v>
      </c>
      <c r="AG94" s="5" t="str">
        <f t="shared" si="97"/>
        <v>YES</v>
      </c>
      <c r="AH94" s="7" t="str">
        <f t="shared" si="98"/>
        <v>YES</v>
      </c>
      <c r="AI94" s="5" t="str">
        <f t="shared" si="99"/>
        <v>YES</v>
      </c>
      <c r="AJ94" s="7" t="str">
        <f t="shared" si="100"/>
        <v>YES</v>
      </c>
      <c r="AO94" s="11" t="str">
        <f t="shared" si="101"/>
        <v>NO</v>
      </c>
      <c r="AP94" s="11" t="str">
        <f t="shared" si="102"/>
        <v>NO</v>
      </c>
    </row>
    <row r="95" spans="2:42" x14ac:dyDescent="0.2">
      <c r="B95" s="2">
        <v>0.1333333333333335</v>
      </c>
      <c r="C95" s="2">
        <f t="shared" si="68"/>
        <v>0.215</v>
      </c>
      <c r="D95" s="2">
        <v>8.5769593715667725E-3</v>
      </c>
      <c r="E95">
        <f t="shared" si="69"/>
        <v>6.6694444444444171E-3</v>
      </c>
      <c r="F95">
        <f t="shared" si="70"/>
        <v>1.5564152844088186E-2</v>
      </c>
      <c r="G95">
        <f t="shared" si="71"/>
        <v>8.1666666666666499E-2</v>
      </c>
      <c r="H95">
        <f t="shared" si="72"/>
        <v>0.12475637396176673</v>
      </c>
      <c r="I95" s="5" t="str">
        <f t="shared" si="73"/>
        <v>NO</v>
      </c>
      <c r="J95" s="7" t="str">
        <f t="shared" si="74"/>
        <v>NO</v>
      </c>
      <c r="K95" s="5" t="str">
        <f t="shared" si="75"/>
        <v>YES</v>
      </c>
      <c r="L95" s="7" t="str">
        <f t="shared" si="76"/>
        <v>NO</v>
      </c>
      <c r="M95" s="5" t="str">
        <f t="shared" si="77"/>
        <v>YES</v>
      </c>
      <c r="N95" s="7" t="str">
        <f t="shared" si="78"/>
        <v>YES</v>
      </c>
      <c r="O95" s="5" t="str">
        <f t="shared" si="79"/>
        <v>YES</v>
      </c>
      <c r="P95" s="7" t="str">
        <f t="shared" si="80"/>
        <v>YES</v>
      </c>
      <c r="Q95" s="5" t="str">
        <f t="shared" si="81"/>
        <v>YES</v>
      </c>
      <c r="R95" s="7" t="str">
        <f t="shared" si="82"/>
        <v>YES</v>
      </c>
      <c r="S95" s="5" t="str">
        <f t="shared" si="83"/>
        <v>YES</v>
      </c>
      <c r="T95" s="7" t="str">
        <f t="shared" si="84"/>
        <v>YES</v>
      </c>
      <c r="U95" s="5" t="str">
        <f t="shared" si="85"/>
        <v>YES</v>
      </c>
      <c r="V95" s="7" t="str">
        <f t="shared" si="86"/>
        <v>YES</v>
      </c>
      <c r="W95" s="5" t="str">
        <f t="shared" si="87"/>
        <v>YES</v>
      </c>
      <c r="X95" s="7" t="str">
        <f t="shared" si="88"/>
        <v>YES</v>
      </c>
      <c r="Y95" s="5" t="str">
        <f t="shared" si="89"/>
        <v>YES</v>
      </c>
      <c r="Z95" s="7" t="str">
        <f t="shared" si="90"/>
        <v>YES</v>
      </c>
      <c r="AA95" s="5" t="str">
        <f t="shared" si="91"/>
        <v>YES</v>
      </c>
      <c r="AB95" s="7" t="str">
        <f t="shared" si="92"/>
        <v>YES</v>
      </c>
      <c r="AC95" s="5" t="str">
        <f t="shared" si="93"/>
        <v>YES</v>
      </c>
      <c r="AD95" s="7" t="str">
        <f t="shared" si="94"/>
        <v>YES</v>
      </c>
      <c r="AE95" s="5" t="str">
        <f t="shared" si="95"/>
        <v>YES</v>
      </c>
      <c r="AF95" s="7" t="str">
        <f t="shared" si="96"/>
        <v>YES</v>
      </c>
      <c r="AG95" s="5" t="str">
        <f t="shared" si="97"/>
        <v>YES</v>
      </c>
      <c r="AH95" s="7" t="str">
        <f t="shared" si="98"/>
        <v>YES</v>
      </c>
      <c r="AI95" s="5" t="str">
        <f t="shared" si="99"/>
        <v>YES</v>
      </c>
      <c r="AJ95" s="7" t="str">
        <f t="shared" si="100"/>
        <v>YES</v>
      </c>
      <c r="AO95" s="11" t="str">
        <f t="shared" si="101"/>
        <v>NO</v>
      </c>
      <c r="AP95" s="11" t="str">
        <f t="shared" si="102"/>
        <v>NO</v>
      </c>
    </row>
    <row r="96" spans="2:42" x14ac:dyDescent="0.2">
      <c r="B96" s="2">
        <v>0</v>
      </c>
      <c r="C96" s="2">
        <f t="shared" si="68"/>
        <v>0.215</v>
      </c>
      <c r="D96" s="2">
        <v>1.3063251972198491E-3</v>
      </c>
      <c r="E96">
        <f t="shared" si="69"/>
        <v>4.6224999999999995E-2</v>
      </c>
      <c r="F96">
        <f t="shared" si="70"/>
        <v>1.7064855208914775E-6</v>
      </c>
      <c r="G96">
        <f t="shared" si="71"/>
        <v>0.215</v>
      </c>
      <c r="H96">
        <f t="shared" si="72"/>
        <v>1.3063251972198491E-3</v>
      </c>
      <c r="I96" s="5" t="str">
        <f t="shared" si="73"/>
        <v>NO</v>
      </c>
      <c r="J96" s="7" t="str">
        <f t="shared" si="74"/>
        <v>YES</v>
      </c>
      <c r="K96" s="5" t="str">
        <f t="shared" si="75"/>
        <v>NO</v>
      </c>
      <c r="L96" s="7" t="str">
        <f t="shared" si="76"/>
        <v>YES</v>
      </c>
      <c r="M96" s="5" t="str">
        <f t="shared" si="77"/>
        <v>NO</v>
      </c>
      <c r="N96" s="7" t="str">
        <f t="shared" si="78"/>
        <v>YES</v>
      </c>
      <c r="O96" s="5" t="str">
        <f t="shared" si="79"/>
        <v>NO</v>
      </c>
      <c r="P96" s="7" t="str">
        <f t="shared" si="80"/>
        <v>YES</v>
      </c>
      <c r="Q96" s="5" t="str">
        <f t="shared" si="81"/>
        <v>YES</v>
      </c>
      <c r="R96" s="7" t="str">
        <f t="shared" si="82"/>
        <v>YES</v>
      </c>
      <c r="S96" s="5" t="str">
        <f t="shared" si="83"/>
        <v>YES</v>
      </c>
      <c r="T96" s="7" t="str">
        <f t="shared" si="84"/>
        <v>YES</v>
      </c>
      <c r="U96" s="5" t="str">
        <f t="shared" si="85"/>
        <v>YES</v>
      </c>
      <c r="V96" s="7" t="str">
        <f t="shared" si="86"/>
        <v>YES</v>
      </c>
      <c r="W96" s="5" t="str">
        <f t="shared" si="87"/>
        <v>YES</v>
      </c>
      <c r="X96" s="7" t="str">
        <f t="shared" si="88"/>
        <v>YES</v>
      </c>
      <c r="Y96" s="5" t="str">
        <f t="shared" si="89"/>
        <v>YES</v>
      </c>
      <c r="Z96" s="7" t="str">
        <f t="shared" si="90"/>
        <v>YES</v>
      </c>
      <c r="AA96" s="5" t="str">
        <f t="shared" si="91"/>
        <v>YES</v>
      </c>
      <c r="AB96" s="7" t="str">
        <f t="shared" si="92"/>
        <v>YES</v>
      </c>
      <c r="AC96" s="5" t="str">
        <f t="shared" si="93"/>
        <v>YES</v>
      </c>
      <c r="AD96" s="7" t="str">
        <f t="shared" si="94"/>
        <v>YES</v>
      </c>
      <c r="AE96" s="5" t="str">
        <f t="shared" si="95"/>
        <v>YES</v>
      </c>
      <c r="AF96" s="7" t="str">
        <f t="shared" si="96"/>
        <v>YES</v>
      </c>
      <c r="AG96" s="5" t="str">
        <f t="shared" si="97"/>
        <v>YES</v>
      </c>
      <c r="AH96" s="7" t="str">
        <f t="shared" si="98"/>
        <v>YES</v>
      </c>
      <c r="AI96" s="5" t="str">
        <f t="shared" si="99"/>
        <v>YES</v>
      </c>
      <c r="AJ96" s="7" t="str">
        <f t="shared" si="100"/>
        <v>YES</v>
      </c>
      <c r="AO96" s="11" t="str">
        <f t="shared" si="101"/>
        <v>NO</v>
      </c>
      <c r="AP96" s="11" t="str">
        <f t="shared" si="102"/>
        <v>NO</v>
      </c>
    </row>
    <row r="97" spans="1:42" x14ac:dyDescent="0.2">
      <c r="B97" s="2">
        <v>7.6923076923076997E-2</v>
      </c>
      <c r="C97" s="2">
        <f t="shared" si="68"/>
        <v>0.215</v>
      </c>
      <c r="D97" s="2">
        <v>1.737862825393677E-3</v>
      </c>
      <c r="E97">
        <f t="shared" si="69"/>
        <v>1.9065236686390506E-2</v>
      </c>
      <c r="F97">
        <f t="shared" si="70"/>
        <v>5.6528164189144784E-3</v>
      </c>
      <c r="G97">
        <f t="shared" si="71"/>
        <v>0.13807692307692299</v>
      </c>
      <c r="H97">
        <f t="shared" si="72"/>
        <v>7.518521409768332E-2</v>
      </c>
      <c r="I97" s="5" t="str">
        <f t="shared" si="73"/>
        <v>NO</v>
      </c>
      <c r="J97" s="7" t="str">
        <f t="shared" si="74"/>
        <v>NO</v>
      </c>
      <c r="K97" s="5" t="str">
        <f t="shared" si="75"/>
        <v>NO</v>
      </c>
      <c r="L97" s="7" t="str">
        <f t="shared" si="76"/>
        <v>YES</v>
      </c>
      <c r="M97" s="5" t="str">
        <f t="shared" si="77"/>
        <v>YES</v>
      </c>
      <c r="N97" s="7" t="str">
        <f t="shared" si="78"/>
        <v>YES</v>
      </c>
      <c r="O97" s="5" t="str">
        <f t="shared" si="79"/>
        <v>YES</v>
      </c>
      <c r="P97" s="7" t="str">
        <f t="shared" si="80"/>
        <v>YES</v>
      </c>
      <c r="Q97" s="5" t="str">
        <f t="shared" si="81"/>
        <v>YES</v>
      </c>
      <c r="R97" s="7" t="str">
        <f t="shared" si="82"/>
        <v>YES</v>
      </c>
      <c r="S97" s="5" t="str">
        <f t="shared" si="83"/>
        <v>YES</v>
      </c>
      <c r="T97" s="7" t="str">
        <f t="shared" si="84"/>
        <v>YES</v>
      </c>
      <c r="U97" s="5" t="str">
        <f t="shared" si="85"/>
        <v>YES</v>
      </c>
      <c r="V97" s="7" t="str">
        <f t="shared" si="86"/>
        <v>YES</v>
      </c>
      <c r="W97" s="5" t="str">
        <f t="shared" si="87"/>
        <v>YES</v>
      </c>
      <c r="X97" s="7" t="str">
        <f t="shared" si="88"/>
        <v>YES</v>
      </c>
      <c r="Y97" s="5" t="str">
        <f t="shared" si="89"/>
        <v>YES</v>
      </c>
      <c r="Z97" s="7" t="str">
        <f t="shared" si="90"/>
        <v>YES</v>
      </c>
      <c r="AA97" s="5" t="str">
        <f t="shared" si="91"/>
        <v>YES</v>
      </c>
      <c r="AB97" s="7" t="str">
        <f t="shared" si="92"/>
        <v>YES</v>
      </c>
      <c r="AC97" s="5" t="str">
        <f t="shared" si="93"/>
        <v>YES</v>
      </c>
      <c r="AD97" s="7" t="str">
        <f t="shared" si="94"/>
        <v>YES</v>
      </c>
      <c r="AE97" s="5" t="str">
        <f t="shared" si="95"/>
        <v>YES</v>
      </c>
      <c r="AF97" s="7" t="str">
        <f t="shared" si="96"/>
        <v>YES</v>
      </c>
      <c r="AG97" s="5" t="str">
        <f t="shared" si="97"/>
        <v>YES</v>
      </c>
      <c r="AH97" s="7" t="str">
        <f t="shared" si="98"/>
        <v>YES</v>
      </c>
      <c r="AI97" s="5" t="str">
        <f t="shared" si="99"/>
        <v>YES</v>
      </c>
      <c r="AJ97" s="7" t="str">
        <f t="shared" si="100"/>
        <v>YES</v>
      </c>
      <c r="AO97" s="11" t="str">
        <f t="shared" si="101"/>
        <v>NO</v>
      </c>
      <c r="AP97" s="11" t="str">
        <f t="shared" si="102"/>
        <v>NO</v>
      </c>
    </row>
    <row r="98" spans="1:42" x14ac:dyDescent="0.2">
      <c r="B98" s="2">
        <v>0</v>
      </c>
      <c r="C98" s="2">
        <f t="shared" ref="C98:C107" si="103">21.5%</f>
        <v>0.215</v>
      </c>
      <c r="D98" s="2">
        <v>8.2200765609741211E-3</v>
      </c>
      <c r="E98">
        <f t="shared" ref="E98:E107" si="104">(B98-C98)^2</f>
        <v>4.6224999999999995E-2</v>
      </c>
      <c r="F98">
        <f t="shared" ref="F98:F107" si="105">(B98-D98)^2</f>
        <v>6.7569658668276134E-5</v>
      </c>
      <c r="G98">
        <f t="shared" ref="G98:G107" si="106">ABS(B98-C98)</f>
        <v>0.215</v>
      </c>
      <c r="H98">
        <f t="shared" ref="H98:H107" si="107">ABS(B98-D98)</f>
        <v>8.2200765609741211E-3</v>
      </c>
      <c r="I98" s="5" t="str">
        <f t="shared" ref="I98:I107" si="108">IF(G98&lt;0.05,"YES","NO")</f>
        <v>NO</v>
      </c>
      <c r="J98" s="7" t="str">
        <f t="shared" ref="J98:J107" si="109">IF(H98&lt;0.05,"YES","NO")</f>
        <v>YES</v>
      </c>
      <c r="K98" s="5" t="str">
        <f t="shared" ref="K98:K107" si="110">IF(G98&lt;0.1,"YES","NO")</f>
        <v>NO</v>
      </c>
      <c r="L98" s="7" t="str">
        <f t="shared" ref="L98:L107" si="111">IF(H98&lt;0.1,"YES","NO")</f>
        <v>YES</v>
      </c>
      <c r="M98" s="5" t="str">
        <f t="shared" ref="M98:M107" si="112">IF(G98&lt;0.15,"YES","NO")</f>
        <v>NO</v>
      </c>
      <c r="N98" s="7" t="str">
        <f t="shared" ref="N98:N107" si="113">IF(H98&lt;0.15,"YES","NO")</f>
        <v>YES</v>
      </c>
      <c r="O98" s="5" t="str">
        <f t="shared" ref="O98:O107" si="114">IF(G98&lt;0.2,"YES","NO")</f>
        <v>NO</v>
      </c>
      <c r="P98" s="7" t="str">
        <f t="shared" ref="P98:P107" si="115">IF(H98&lt;0.2,"YES","NO")</f>
        <v>YES</v>
      </c>
      <c r="Q98" s="5" t="str">
        <f t="shared" ref="Q98:Q107" si="116">IF(G98&lt;0.25,"YES","NO")</f>
        <v>YES</v>
      </c>
      <c r="R98" s="7" t="str">
        <f t="shared" ref="R98:R107" si="117">IF(H98&lt;0.25,"YES","NO")</f>
        <v>YES</v>
      </c>
      <c r="S98" s="5" t="str">
        <f t="shared" ref="S98:S107" si="118">IF(G98&lt;0.3,"YES","NO")</f>
        <v>YES</v>
      </c>
      <c r="T98" s="7" t="str">
        <f t="shared" ref="T98:T107" si="119">IF(H98&lt;0.3,"YES","NO")</f>
        <v>YES</v>
      </c>
      <c r="U98" s="5" t="str">
        <f t="shared" ref="U98:U107" si="120">IF(G98&lt;0.35,"YES","NO")</f>
        <v>YES</v>
      </c>
      <c r="V98" s="7" t="str">
        <f t="shared" ref="V98:V107" si="121">IF(H98&lt;0.35,"YES","NO")</f>
        <v>YES</v>
      </c>
      <c r="W98" s="5" t="str">
        <f t="shared" ref="W98:W107" si="122">IF(G98&lt;0.4,"YES","NO")</f>
        <v>YES</v>
      </c>
      <c r="X98" s="7" t="str">
        <f t="shared" ref="X98:X107" si="123">IF(H98&lt;0.4,"YES","NO")</f>
        <v>YES</v>
      </c>
      <c r="Y98" s="5" t="str">
        <f t="shared" ref="Y98:Y107" si="124">IF(G98&lt;0.5,"YES","NO")</f>
        <v>YES</v>
      </c>
      <c r="Z98" s="7" t="str">
        <f t="shared" ref="Z98:Z107" si="125">IF(H98&lt;0.5,"YES","NO")</f>
        <v>YES</v>
      </c>
      <c r="AA98" s="5" t="str">
        <f t="shared" ref="AA98:AA107" si="126">IF(G98&lt;0.6,"YES","NO")</f>
        <v>YES</v>
      </c>
      <c r="AB98" s="7" t="str">
        <f t="shared" ref="AB98:AB107" si="127">IF(H98&lt;0.6,"YES","NO")</f>
        <v>YES</v>
      </c>
      <c r="AC98" s="5" t="str">
        <f t="shared" ref="AC98:AC107" si="128">IF(G98&lt;0.7,"YES","NO")</f>
        <v>YES</v>
      </c>
      <c r="AD98" s="7" t="str">
        <f t="shared" ref="AD98:AD107" si="129">IF(H98&lt;0.7,"YES","NO")</f>
        <v>YES</v>
      </c>
      <c r="AE98" s="5" t="str">
        <f t="shared" ref="AE98:AE107" si="130">IF(G98&lt;0.8,"YES","NO")</f>
        <v>YES</v>
      </c>
      <c r="AF98" s="7" t="str">
        <f t="shared" ref="AF98:AF107" si="131">IF(H98&lt;0.8,"YES","NO")</f>
        <v>YES</v>
      </c>
      <c r="AG98" s="5" t="str">
        <f t="shared" ref="AG98:AG107" si="132">IF(G98&lt;0.9,"YES","NO")</f>
        <v>YES</v>
      </c>
      <c r="AH98" s="7" t="str">
        <f t="shared" ref="AH98:AH107" si="133">IF(H98&lt;0.9,"YES","NO")</f>
        <v>YES</v>
      </c>
      <c r="AI98" s="5" t="str">
        <f t="shared" ref="AI98:AI107" si="134">IF(G98&lt;1,"YES","NO")</f>
        <v>YES</v>
      </c>
      <c r="AJ98" s="7" t="str">
        <f t="shared" ref="AJ98:AJ107" si="135">IF(H98&lt;1,"YES","NO")</f>
        <v>YES</v>
      </c>
      <c r="AO98" s="11" t="str">
        <f t="shared" si="101"/>
        <v>NO</v>
      </c>
      <c r="AP98" s="11" t="str">
        <f t="shared" si="102"/>
        <v>NO</v>
      </c>
    </row>
    <row r="99" spans="1:42" x14ac:dyDescent="0.2">
      <c r="B99" s="2">
        <v>1.202795221204001E-2</v>
      </c>
      <c r="C99" s="2">
        <f t="shared" si="103"/>
        <v>0.215</v>
      </c>
      <c r="D99" s="2">
        <v>0.1006153523921967</v>
      </c>
      <c r="E99">
        <f t="shared" si="104"/>
        <v>4.1197652183237912E-2</v>
      </c>
      <c r="F99">
        <f t="shared" si="105"/>
        <v>7.8477274706792253E-3</v>
      </c>
      <c r="G99">
        <f t="shared" si="106"/>
        <v>0.20297204778795999</v>
      </c>
      <c r="H99">
        <f t="shared" si="107"/>
        <v>8.8587400180156692E-2</v>
      </c>
      <c r="I99" s="5" t="str">
        <f t="shared" si="108"/>
        <v>NO</v>
      </c>
      <c r="J99" s="7" t="str">
        <f t="shared" si="109"/>
        <v>NO</v>
      </c>
      <c r="K99" s="5" t="str">
        <f t="shared" si="110"/>
        <v>NO</v>
      </c>
      <c r="L99" s="7" t="str">
        <f t="shared" si="111"/>
        <v>YES</v>
      </c>
      <c r="M99" s="5" t="str">
        <f t="shared" si="112"/>
        <v>NO</v>
      </c>
      <c r="N99" s="7" t="str">
        <f t="shared" si="113"/>
        <v>YES</v>
      </c>
      <c r="O99" s="5" t="str">
        <f t="shared" si="114"/>
        <v>NO</v>
      </c>
      <c r="P99" s="7" t="str">
        <f t="shared" si="115"/>
        <v>YES</v>
      </c>
      <c r="Q99" s="5" t="str">
        <f t="shared" si="116"/>
        <v>YES</v>
      </c>
      <c r="R99" s="7" t="str">
        <f t="shared" si="117"/>
        <v>YES</v>
      </c>
      <c r="S99" s="5" t="str">
        <f t="shared" si="118"/>
        <v>YES</v>
      </c>
      <c r="T99" s="7" t="str">
        <f t="shared" si="119"/>
        <v>YES</v>
      </c>
      <c r="U99" s="5" t="str">
        <f t="shared" si="120"/>
        <v>YES</v>
      </c>
      <c r="V99" s="7" t="str">
        <f t="shared" si="121"/>
        <v>YES</v>
      </c>
      <c r="W99" s="5" t="str">
        <f t="shared" si="122"/>
        <v>YES</v>
      </c>
      <c r="X99" s="7" t="str">
        <f t="shared" si="123"/>
        <v>YES</v>
      </c>
      <c r="Y99" s="5" t="str">
        <f t="shared" si="124"/>
        <v>YES</v>
      </c>
      <c r="Z99" s="7" t="str">
        <f t="shared" si="125"/>
        <v>YES</v>
      </c>
      <c r="AA99" s="5" t="str">
        <f t="shared" si="126"/>
        <v>YES</v>
      </c>
      <c r="AB99" s="7" t="str">
        <f t="shared" si="127"/>
        <v>YES</v>
      </c>
      <c r="AC99" s="5" t="str">
        <f t="shared" si="128"/>
        <v>YES</v>
      </c>
      <c r="AD99" s="7" t="str">
        <f t="shared" si="129"/>
        <v>YES</v>
      </c>
      <c r="AE99" s="5" t="str">
        <f t="shared" si="130"/>
        <v>YES</v>
      </c>
      <c r="AF99" s="7" t="str">
        <f t="shared" si="131"/>
        <v>YES</v>
      </c>
      <c r="AG99" s="5" t="str">
        <f t="shared" si="132"/>
        <v>YES</v>
      </c>
      <c r="AH99" s="7" t="str">
        <f t="shared" si="133"/>
        <v>YES</v>
      </c>
      <c r="AI99" s="5" t="str">
        <f t="shared" si="134"/>
        <v>YES</v>
      </c>
      <c r="AJ99" s="7" t="str">
        <f t="shared" si="135"/>
        <v>YES</v>
      </c>
      <c r="AO99" s="11" t="str">
        <f t="shared" si="101"/>
        <v>NO</v>
      </c>
      <c r="AP99" s="11" t="str">
        <f t="shared" si="102"/>
        <v>NO</v>
      </c>
    </row>
    <row r="100" spans="1:42" x14ac:dyDescent="0.2">
      <c r="B100" s="2">
        <v>0.41129032258064507</v>
      </c>
      <c r="C100" s="2">
        <f t="shared" si="103"/>
        <v>0.215</v>
      </c>
      <c r="D100" s="2">
        <v>0.95023071765899658</v>
      </c>
      <c r="E100">
        <f t="shared" si="104"/>
        <v>3.8529890738813702E-2</v>
      </c>
      <c r="F100">
        <f t="shared" si="105"/>
        <v>0.29045674944720967</v>
      </c>
      <c r="G100">
        <f t="shared" si="106"/>
        <v>0.19629032258064508</v>
      </c>
      <c r="H100">
        <f t="shared" si="107"/>
        <v>0.53894039507835156</v>
      </c>
      <c r="I100" s="5" t="str">
        <f t="shared" si="108"/>
        <v>NO</v>
      </c>
      <c r="J100" s="7" t="str">
        <f t="shared" si="109"/>
        <v>NO</v>
      </c>
      <c r="K100" s="5" t="str">
        <f t="shared" si="110"/>
        <v>NO</v>
      </c>
      <c r="L100" s="7" t="str">
        <f t="shared" si="111"/>
        <v>NO</v>
      </c>
      <c r="M100" s="5" t="str">
        <f t="shared" si="112"/>
        <v>NO</v>
      </c>
      <c r="N100" s="7" t="str">
        <f t="shared" si="113"/>
        <v>NO</v>
      </c>
      <c r="O100" s="5" t="str">
        <f t="shared" si="114"/>
        <v>YES</v>
      </c>
      <c r="P100" s="7" t="str">
        <f t="shared" si="115"/>
        <v>NO</v>
      </c>
      <c r="Q100" s="5" t="str">
        <f t="shared" si="116"/>
        <v>YES</v>
      </c>
      <c r="R100" s="7" t="str">
        <f t="shared" si="117"/>
        <v>NO</v>
      </c>
      <c r="S100" s="5" t="str">
        <f t="shared" si="118"/>
        <v>YES</v>
      </c>
      <c r="T100" s="7" t="str">
        <f t="shared" si="119"/>
        <v>NO</v>
      </c>
      <c r="U100" s="5" t="str">
        <f t="shared" si="120"/>
        <v>YES</v>
      </c>
      <c r="V100" s="7" t="str">
        <f t="shared" si="121"/>
        <v>NO</v>
      </c>
      <c r="W100" s="5" t="str">
        <f t="shared" si="122"/>
        <v>YES</v>
      </c>
      <c r="X100" s="7" t="str">
        <f t="shared" si="123"/>
        <v>NO</v>
      </c>
      <c r="Y100" s="5" t="str">
        <f t="shared" si="124"/>
        <v>YES</v>
      </c>
      <c r="Z100" s="7" t="str">
        <f t="shared" si="125"/>
        <v>NO</v>
      </c>
      <c r="AA100" s="5" t="str">
        <f t="shared" si="126"/>
        <v>YES</v>
      </c>
      <c r="AB100" s="7" t="str">
        <f t="shared" si="127"/>
        <v>YES</v>
      </c>
      <c r="AC100" s="5" t="str">
        <f t="shared" si="128"/>
        <v>YES</v>
      </c>
      <c r="AD100" s="7" t="str">
        <f t="shared" si="129"/>
        <v>YES</v>
      </c>
      <c r="AE100" s="5" t="str">
        <f t="shared" si="130"/>
        <v>YES</v>
      </c>
      <c r="AF100" s="7" t="str">
        <f t="shared" si="131"/>
        <v>YES</v>
      </c>
      <c r="AG100" s="5" t="str">
        <f t="shared" si="132"/>
        <v>YES</v>
      </c>
      <c r="AH100" s="7" t="str">
        <f t="shared" si="133"/>
        <v>YES</v>
      </c>
      <c r="AI100" s="5" t="str">
        <f t="shared" si="134"/>
        <v>YES</v>
      </c>
      <c r="AJ100" s="7" t="str">
        <f t="shared" si="135"/>
        <v>YES</v>
      </c>
      <c r="AO100" s="11" t="str">
        <f t="shared" si="101"/>
        <v>NO</v>
      </c>
      <c r="AP100" s="11" t="str">
        <f t="shared" si="102"/>
        <v>YES</v>
      </c>
    </row>
    <row r="101" spans="1:42" x14ac:dyDescent="0.2">
      <c r="B101" s="2">
        <v>0.24999999999999989</v>
      </c>
      <c r="C101" s="2">
        <f t="shared" si="103"/>
        <v>0.215</v>
      </c>
      <c r="D101" s="2">
        <v>0.28131216764450068</v>
      </c>
      <c r="E101">
        <f t="shared" si="104"/>
        <v>1.2249999999999924E-3</v>
      </c>
      <c r="F101">
        <f t="shared" si="105"/>
        <v>9.8045184259732202E-4</v>
      </c>
      <c r="G101">
        <f t="shared" si="106"/>
        <v>3.4999999999999892E-2</v>
      </c>
      <c r="H101">
        <f t="shared" si="107"/>
        <v>3.1312167644500788E-2</v>
      </c>
      <c r="I101" s="5" t="str">
        <f t="shared" si="108"/>
        <v>YES</v>
      </c>
      <c r="J101" s="7" t="str">
        <f t="shared" si="109"/>
        <v>YES</v>
      </c>
      <c r="K101" s="5" t="str">
        <f t="shared" si="110"/>
        <v>YES</v>
      </c>
      <c r="L101" s="7" t="str">
        <f t="shared" si="111"/>
        <v>YES</v>
      </c>
      <c r="M101" s="5" t="str">
        <f t="shared" si="112"/>
        <v>YES</v>
      </c>
      <c r="N101" s="7" t="str">
        <f t="shared" si="113"/>
        <v>YES</v>
      </c>
      <c r="O101" s="5" t="str">
        <f t="shared" si="114"/>
        <v>YES</v>
      </c>
      <c r="P101" s="7" t="str">
        <f t="shared" si="115"/>
        <v>YES</v>
      </c>
      <c r="Q101" s="5" t="str">
        <f t="shared" si="116"/>
        <v>YES</v>
      </c>
      <c r="R101" s="7" t="str">
        <f t="shared" si="117"/>
        <v>YES</v>
      </c>
      <c r="S101" s="5" t="str">
        <f t="shared" si="118"/>
        <v>YES</v>
      </c>
      <c r="T101" s="7" t="str">
        <f t="shared" si="119"/>
        <v>YES</v>
      </c>
      <c r="U101" s="5" t="str">
        <f t="shared" si="120"/>
        <v>YES</v>
      </c>
      <c r="V101" s="7" t="str">
        <f t="shared" si="121"/>
        <v>YES</v>
      </c>
      <c r="W101" s="5" t="str">
        <f t="shared" si="122"/>
        <v>YES</v>
      </c>
      <c r="X101" s="7" t="str">
        <f t="shared" si="123"/>
        <v>YES</v>
      </c>
      <c r="Y101" s="5" t="str">
        <f t="shared" si="124"/>
        <v>YES</v>
      </c>
      <c r="Z101" s="7" t="str">
        <f t="shared" si="125"/>
        <v>YES</v>
      </c>
      <c r="AA101" s="5" t="str">
        <f t="shared" si="126"/>
        <v>YES</v>
      </c>
      <c r="AB101" s="7" t="str">
        <f t="shared" si="127"/>
        <v>YES</v>
      </c>
      <c r="AC101" s="5" t="str">
        <f t="shared" si="128"/>
        <v>YES</v>
      </c>
      <c r="AD101" s="7" t="str">
        <f t="shared" si="129"/>
        <v>YES</v>
      </c>
      <c r="AE101" s="5" t="str">
        <f t="shared" si="130"/>
        <v>YES</v>
      </c>
      <c r="AF101" s="7" t="str">
        <f t="shared" si="131"/>
        <v>YES</v>
      </c>
      <c r="AG101" s="5" t="str">
        <f t="shared" si="132"/>
        <v>YES</v>
      </c>
      <c r="AH101" s="7" t="str">
        <f t="shared" si="133"/>
        <v>YES</v>
      </c>
      <c r="AI101" s="5" t="str">
        <f t="shared" si="134"/>
        <v>YES</v>
      </c>
      <c r="AJ101" s="7" t="str">
        <f t="shared" si="135"/>
        <v>YES</v>
      </c>
      <c r="AO101" s="11" t="str">
        <f t="shared" si="101"/>
        <v>NO</v>
      </c>
      <c r="AP101" s="11" t="str">
        <f t="shared" si="102"/>
        <v>NO</v>
      </c>
    </row>
    <row r="102" spans="1:42" x14ac:dyDescent="0.2">
      <c r="B102" s="2">
        <v>0</v>
      </c>
      <c r="C102" s="2">
        <f t="shared" si="103"/>
        <v>0.215</v>
      </c>
      <c r="D102" s="2">
        <v>3.4895211458206177E-2</v>
      </c>
      <c r="E102">
        <f t="shared" si="104"/>
        <v>4.6224999999999995E-2</v>
      </c>
      <c r="F102">
        <f t="shared" si="105"/>
        <v>1.2176757827129236E-3</v>
      </c>
      <c r="G102">
        <f t="shared" si="106"/>
        <v>0.215</v>
      </c>
      <c r="H102">
        <f t="shared" si="107"/>
        <v>3.4895211458206177E-2</v>
      </c>
      <c r="I102" s="5" t="str">
        <f t="shared" si="108"/>
        <v>NO</v>
      </c>
      <c r="J102" s="7" t="str">
        <f t="shared" si="109"/>
        <v>YES</v>
      </c>
      <c r="K102" s="5" t="str">
        <f t="shared" si="110"/>
        <v>NO</v>
      </c>
      <c r="L102" s="7" t="str">
        <f t="shared" si="111"/>
        <v>YES</v>
      </c>
      <c r="M102" s="5" t="str">
        <f t="shared" si="112"/>
        <v>NO</v>
      </c>
      <c r="N102" s="7" t="str">
        <f t="shared" si="113"/>
        <v>YES</v>
      </c>
      <c r="O102" s="5" t="str">
        <f t="shared" si="114"/>
        <v>NO</v>
      </c>
      <c r="P102" s="7" t="str">
        <f t="shared" si="115"/>
        <v>YES</v>
      </c>
      <c r="Q102" s="5" t="str">
        <f t="shared" si="116"/>
        <v>YES</v>
      </c>
      <c r="R102" s="7" t="str">
        <f t="shared" si="117"/>
        <v>YES</v>
      </c>
      <c r="S102" s="5" t="str">
        <f t="shared" si="118"/>
        <v>YES</v>
      </c>
      <c r="T102" s="7" t="str">
        <f t="shared" si="119"/>
        <v>YES</v>
      </c>
      <c r="U102" s="5" t="str">
        <f t="shared" si="120"/>
        <v>YES</v>
      </c>
      <c r="V102" s="7" t="str">
        <f t="shared" si="121"/>
        <v>YES</v>
      </c>
      <c r="W102" s="5" t="str">
        <f t="shared" si="122"/>
        <v>YES</v>
      </c>
      <c r="X102" s="7" t="str">
        <f t="shared" si="123"/>
        <v>YES</v>
      </c>
      <c r="Y102" s="5" t="str">
        <f t="shared" si="124"/>
        <v>YES</v>
      </c>
      <c r="Z102" s="7" t="str">
        <f t="shared" si="125"/>
        <v>YES</v>
      </c>
      <c r="AA102" s="5" t="str">
        <f t="shared" si="126"/>
        <v>YES</v>
      </c>
      <c r="AB102" s="7" t="str">
        <f t="shared" si="127"/>
        <v>YES</v>
      </c>
      <c r="AC102" s="5" t="str">
        <f t="shared" si="128"/>
        <v>YES</v>
      </c>
      <c r="AD102" s="7" t="str">
        <f t="shared" si="129"/>
        <v>YES</v>
      </c>
      <c r="AE102" s="5" t="str">
        <f t="shared" si="130"/>
        <v>YES</v>
      </c>
      <c r="AF102" s="7" t="str">
        <f t="shared" si="131"/>
        <v>YES</v>
      </c>
      <c r="AG102" s="5" t="str">
        <f t="shared" si="132"/>
        <v>YES</v>
      </c>
      <c r="AH102" s="7" t="str">
        <f t="shared" si="133"/>
        <v>YES</v>
      </c>
      <c r="AI102" s="5" t="str">
        <f t="shared" si="134"/>
        <v>YES</v>
      </c>
      <c r="AJ102" s="7" t="str">
        <f t="shared" si="135"/>
        <v>YES</v>
      </c>
      <c r="AO102" s="11" t="str">
        <f t="shared" si="101"/>
        <v>NO</v>
      </c>
      <c r="AP102" s="11" t="str">
        <f t="shared" si="102"/>
        <v>NO</v>
      </c>
    </row>
    <row r="103" spans="1:42" x14ac:dyDescent="0.2">
      <c r="B103" s="2">
        <v>0</v>
      </c>
      <c r="C103" s="2">
        <f t="shared" si="103"/>
        <v>0.215</v>
      </c>
      <c r="D103" s="2">
        <v>0.18839845061302191</v>
      </c>
      <c r="E103">
        <f t="shared" si="104"/>
        <v>4.6224999999999995E-2</v>
      </c>
      <c r="F103">
        <f t="shared" si="105"/>
        <v>3.5493976193387254E-2</v>
      </c>
      <c r="G103">
        <f t="shared" si="106"/>
        <v>0.215</v>
      </c>
      <c r="H103">
        <f t="shared" si="107"/>
        <v>0.18839845061302191</v>
      </c>
      <c r="I103" s="5" t="str">
        <f t="shared" si="108"/>
        <v>NO</v>
      </c>
      <c r="J103" s="7" t="str">
        <f t="shared" si="109"/>
        <v>NO</v>
      </c>
      <c r="K103" s="5" t="str">
        <f t="shared" si="110"/>
        <v>NO</v>
      </c>
      <c r="L103" s="7" t="str">
        <f t="shared" si="111"/>
        <v>NO</v>
      </c>
      <c r="M103" s="5" t="str">
        <f t="shared" si="112"/>
        <v>NO</v>
      </c>
      <c r="N103" s="7" t="str">
        <f t="shared" si="113"/>
        <v>NO</v>
      </c>
      <c r="O103" s="5" t="str">
        <f t="shared" si="114"/>
        <v>NO</v>
      </c>
      <c r="P103" s="7" t="str">
        <f t="shared" si="115"/>
        <v>YES</v>
      </c>
      <c r="Q103" s="5" t="str">
        <f t="shared" si="116"/>
        <v>YES</v>
      </c>
      <c r="R103" s="7" t="str">
        <f t="shared" si="117"/>
        <v>YES</v>
      </c>
      <c r="S103" s="5" t="str">
        <f t="shared" si="118"/>
        <v>YES</v>
      </c>
      <c r="T103" s="7" t="str">
        <f t="shared" si="119"/>
        <v>YES</v>
      </c>
      <c r="U103" s="5" t="str">
        <f t="shared" si="120"/>
        <v>YES</v>
      </c>
      <c r="V103" s="7" t="str">
        <f t="shared" si="121"/>
        <v>YES</v>
      </c>
      <c r="W103" s="5" t="str">
        <f t="shared" si="122"/>
        <v>YES</v>
      </c>
      <c r="X103" s="7" t="str">
        <f t="shared" si="123"/>
        <v>YES</v>
      </c>
      <c r="Y103" s="5" t="str">
        <f t="shared" si="124"/>
        <v>YES</v>
      </c>
      <c r="Z103" s="7" t="str">
        <f t="shared" si="125"/>
        <v>YES</v>
      </c>
      <c r="AA103" s="5" t="str">
        <f t="shared" si="126"/>
        <v>YES</v>
      </c>
      <c r="AB103" s="7" t="str">
        <f t="shared" si="127"/>
        <v>YES</v>
      </c>
      <c r="AC103" s="5" t="str">
        <f t="shared" si="128"/>
        <v>YES</v>
      </c>
      <c r="AD103" s="7" t="str">
        <f t="shared" si="129"/>
        <v>YES</v>
      </c>
      <c r="AE103" s="5" t="str">
        <f t="shared" si="130"/>
        <v>YES</v>
      </c>
      <c r="AF103" s="7" t="str">
        <f t="shared" si="131"/>
        <v>YES</v>
      </c>
      <c r="AG103" s="5" t="str">
        <f t="shared" si="132"/>
        <v>YES</v>
      </c>
      <c r="AH103" s="7" t="str">
        <f t="shared" si="133"/>
        <v>YES</v>
      </c>
      <c r="AI103" s="5" t="str">
        <f t="shared" si="134"/>
        <v>YES</v>
      </c>
      <c r="AJ103" s="7" t="str">
        <f t="shared" si="135"/>
        <v>YES</v>
      </c>
      <c r="AO103" s="11" t="str">
        <f t="shared" si="101"/>
        <v>NO</v>
      </c>
      <c r="AP103" s="11" t="str">
        <f t="shared" si="102"/>
        <v>NO</v>
      </c>
    </row>
    <row r="104" spans="1:42" x14ac:dyDescent="0.2">
      <c r="B104" s="2">
        <v>0.95</v>
      </c>
      <c r="C104" s="2">
        <f t="shared" si="103"/>
        <v>0.215</v>
      </c>
      <c r="D104" s="2">
        <v>0.65814054012298584</v>
      </c>
      <c r="E104">
        <f t="shared" si="104"/>
        <v>0.54022499999999996</v>
      </c>
      <c r="F104">
        <f t="shared" si="105"/>
        <v>8.5181944319702413E-2</v>
      </c>
      <c r="G104">
        <f t="shared" si="106"/>
        <v>0.73499999999999999</v>
      </c>
      <c r="H104">
        <f t="shared" si="107"/>
        <v>0.29185945987701412</v>
      </c>
      <c r="I104" s="5" t="str">
        <f t="shared" si="108"/>
        <v>NO</v>
      </c>
      <c r="J104" s="7" t="str">
        <f t="shared" si="109"/>
        <v>NO</v>
      </c>
      <c r="K104" s="5" t="str">
        <f t="shared" si="110"/>
        <v>NO</v>
      </c>
      <c r="L104" s="7" t="str">
        <f t="shared" si="111"/>
        <v>NO</v>
      </c>
      <c r="M104" s="5" t="str">
        <f t="shared" si="112"/>
        <v>NO</v>
      </c>
      <c r="N104" s="7" t="str">
        <f t="shared" si="113"/>
        <v>NO</v>
      </c>
      <c r="O104" s="5" t="str">
        <f t="shared" si="114"/>
        <v>NO</v>
      </c>
      <c r="P104" s="7" t="str">
        <f t="shared" si="115"/>
        <v>NO</v>
      </c>
      <c r="Q104" s="5" t="str">
        <f t="shared" si="116"/>
        <v>NO</v>
      </c>
      <c r="R104" s="7" t="str">
        <f t="shared" si="117"/>
        <v>NO</v>
      </c>
      <c r="S104" s="5" t="str">
        <f t="shared" si="118"/>
        <v>NO</v>
      </c>
      <c r="T104" s="7" t="str">
        <f t="shared" si="119"/>
        <v>YES</v>
      </c>
      <c r="U104" s="5" t="str">
        <f t="shared" si="120"/>
        <v>NO</v>
      </c>
      <c r="V104" s="7" t="str">
        <f t="shared" si="121"/>
        <v>YES</v>
      </c>
      <c r="W104" s="5" t="str">
        <f t="shared" si="122"/>
        <v>NO</v>
      </c>
      <c r="X104" s="7" t="str">
        <f t="shared" si="123"/>
        <v>YES</v>
      </c>
      <c r="Y104" s="5" t="str">
        <f t="shared" si="124"/>
        <v>NO</v>
      </c>
      <c r="Z104" s="7" t="str">
        <f t="shared" si="125"/>
        <v>YES</v>
      </c>
      <c r="AA104" s="5" t="str">
        <f t="shared" si="126"/>
        <v>NO</v>
      </c>
      <c r="AB104" s="7" t="str">
        <f t="shared" si="127"/>
        <v>YES</v>
      </c>
      <c r="AC104" s="5" t="str">
        <f t="shared" si="128"/>
        <v>NO</v>
      </c>
      <c r="AD104" s="7" t="str">
        <f t="shared" si="129"/>
        <v>YES</v>
      </c>
      <c r="AE104" s="5" t="str">
        <f t="shared" si="130"/>
        <v>YES</v>
      </c>
      <c r="AF104" s="7" t="str">
        <f t="shared" si="131"/>
        <v>YES</v>
      </c>
      <c r="AG104" s="5" t="str">
        <f t="shared" si="132"/>
        <v>YES</v>
      </c>
      <c r="AH104" s="7" t="str">
        <f t="shared" si="133"/>
        <v>YES</v>
      </c>
      <c r="AI104" s="5" t="str">
        <f t="shared" si="134"/>
        <v>YES</v>
      </c>
      <c r="AJ104" s="7" t="str">
        <f t="shared" si="135"/>
        <v>YES</v>
      </c>
      <c r="AO104" s="11" t="str">
        <f t="shared" si="101"/>
        <v>NO</v>
      </c>
      <c r="AP104" s="11" t="str">
        <f t="shared" si="102"/>
        <v>NO</v>
      </c>
    </row>
    <row r="105" spans="1:42" x14ac:dyDescent="0.2">
      <c r="B105" s="2">
        <v>8.2730093071354781E-3</v>
      </c>
      <c r="C105" s="2">
        <f t="shared" si="103"/>
        <v>0.215</v>
      </c>
      <c r="D105" s="2">
        <v>4.0478050708770752E-2</v>
      </c>
      <c r="E105">
        <f t="shared" si="104"/>
        <v>4.2736048680927695E-2</v>
      </c>
      <c r="F105">
        <f t="shared" si="105"/>
        <v>1.0371646916810418E-3</v>
      </c>
      <c r="G105">
        <f t="shared" si="106"/>
        <v>0.20672699069286452</v>
      </c>
      <c r="H105">
        <f t="shared" si="107"/>
        <v>3.220504140163527E-2</v>
      </c>
      <c r="I105" s="5" t="str">
        <f t="shared" si="108"/>
        <v>NO</v>
      </c>
      <c r="J105" s="7" t="str">
        <f t="shared" si="109"/>
        <v>YES</v>
      </c>
      <c r="K105" s="5" t="str">
        <f t="shared" si="110"/>
        <v>NO</v>
      </c>
      <c r="L105" s="7" t="str">
        <f t="shared" si="111"/>
        <v>YES</v>
      </c>
      <c r="M105" s="5" t="str">
        <f t="shared" si="112"/>
        <v>NO</v>
      </c>
      <c r="N105" s="7" t="str">
        <f t="shared" si="113"/>
        <v>YES</v>
      </c>
      <c r="O105" s="5" t="str">
        <f t="shared" si="114"/>
        <v>NO</v>
      </c>
      <c r="P105" s="7" t="str">
        <f t="shared" si="115"/>
        <v>YES</v>
      </c>
      <c r="Q105" s="5" t="str">
        <f t="shared" si="116"/>
        <v>YES</v>
      </c>
      <c r="R105" s="7" t="str">
        <f t="shared" si="117"/>
        <v>YES</v>
      </c>
      <c r="S105" s="5" t="str">
        <f t="shared" si="118"/>
        <v>YES</v>
      </c>
      <c r="T105" s="7" t="str">
        <f t="shared" si="119"/>
        <v>YES</v>
      </c>
      <c r="U105" s="5" t="str">
        <f t="shared" si="120"/>
        <v>YES</v>
      </c>
      <c r="V105" s="7" t="str">
        <f t="shared" si="121"/>
        <v>YES</v>
      </c>
      <c r="W105" s="5" t="str">
        <f t="shared" si="122"/>
        <v>YES</v>
      </c>
      <c r="X105" s="7" t="str">
        <f t="shared" si="123"/>
        <v>YES</v>
      </c>
      <c r="Y105" s="5" t="str">
        <f t="shared" si="124"/>
        <v>YES</v>
      </c>
      <c r="Z105" s="7" t="str">
        <f t="shared" si="125"/>
        <v>YES</v>
      </c>
      <c r="AA105" s="5" t="str">
        <f t="shared" si="126"/>
        <v>YES</v>
      </c>
      <c r="AB105" s="7" t="str">
        <f t="shared" si="127"/>
        <v>YES</v>
      </c>
      <c r="AC105" s="5" t="str">
        <f t="shared" si="128"/>
        <v>YES</v>
      </c>
      <c r="AD105" s="7" t="str">
        <f t="shared" si="129"/>
        <v>YES</v>
      </c>
      <c r="AE105" s="5" t="str">
        <f t="shared" si="130"/>
        <v>YES</v>
      </c>
      <c r="AF105" s="7" t="str">
        <f t="shared" si="131"/>
        <v>YES</v>
      </c>
      <c r="AG105" s="5" t="str">
        <f t="shared" si="132"/>
        <v>YES</v>
      </c>
      <c r="AH105" s="7" t="str">
        <f t="shared" si="133"/>
        <v>YES</v>
      </c>
      <c r="AI105" s="5" t="str">
        <f t="shared" si="134"/>
        <v>YES</v>
      </c>
      <c r="AJ105" s="7" t="str">
        <f t="shared" si="135"/>
        <v>YES</v>
      </c>
      <c r="AO105" s="11" t="str">
        <f t="shared" si="101"/>
        <v>NO</v>
      </c>
      <c r="AP105" s="11" t="str">
        <f t="shared" si="102"/>
        <v>NO</v>
      </c>
    </row>
    <row r="106" spans="1:42" x14ac:dyDescent="0.2">
      <c r="B106" s="2">
        <v>0</v>
      </c>
      <c r="C106" s="2">
        <f t="shared" si="103"/>
        <v>0.215</v>
      </c>
      <c r="D106" s="2">
        <v>0.36291992664337158</v>
      </c>
      <c r="E106">
        <f t="shared" si="104"/>
        <v>4.6224999999999995E-2</v>
      </c>
      <c r="F106">
        <f t="shared" si="105"/>
        <v>0.13171087315483021</v>
      </c>
      <c r="G106">
        <f t="shared" si="106"/>
        <v>0.215</v>
      </c>
      <c r="H106">
        <f t="shared" si="107"/>
        <v>0.36291992664337158</v>
      </c>
      <c r="I106" s="5" t="str">
        <f t="shared" si="108"/>
        <v>NO</v>
      </c>
      <c r="J106" s="7" t="str">
        <f t="shared" si="109"/>
        <v>NO</v>
      </c>
      <c r="K106" s="5" t="str">
        <f t="shared" si="110"/>
        <v>NO</v>
      </c>
      <c r="L106" s="7" t="str">
        <f t="shared" si="111"/>
        <v>NO</v>
      </c>
      <c r="M106" s="5" t="str">
        <f t="shared" si="112"/>
        <v>NO</v>
      </c>
      <c r="N106" s="7" t="str">
        <f t="shared" si="113"/>
        <v>NO</v>
      </c>
      <c r="O106" s="5" t="str">
        <f t="shared" si="114"/>
        <v>NO</v>
      </c>
      <c r="P106" s="7" t="str">
        <f t="shared" si="115"/>
        <v>NO</v>
      </c>
      <c r="Q106" s="5" t="str">
        <f t="shared" si="116"/>
        <v>YES</v>
      </c>
      <c r="R106" s="7" t="str">
        <f t="shared" si="117"/>
        <v>NO</v>
      </c>
      <c r="S106" s="5" t="str">
        <f t="shared" si="118"/>
        <v>YES</v>
      </c>
      <c r="T106" s="7" t="str">
        <f t="shared" si="119"/>
        <v>NO</v>
      </c>
      <c r="U106" s="5" t="str">
        <f t="shared" si="120"/>
        <v>YES</v>
      </c>
      <c r="V106" s="7" t="str">
        <f t="shared" si="121"/>
        <v>NO</v>
      </c>
      <c r="W106" s="5" t="str">
        <f t="shared" si="122"/>
        <v>YES</v>
      </c>
      <c r="X106" s="7" t="str">
        <f t="shared" si="123"/>
        <v>YES</v>
      </c>
      <c r="Y106" s="5" t="str">
        <f t="shared" si="124"/>
        <v>YES</v>
      </c>
      <c r="Z106" s="7" t="str">
        <f t="shared" si="125"/>
        <v>YES</v>
      </c>
      <c r="AA106" s="5" t="str">
        <f t="shared" si="126"/>
        <v>YES</v>
      </c>
      <c r="AB106" s="7" t="str">
        <f t="shared" si="127"/>
        <v>YES</v>
      </c>
      <c r="AC106" s="5" t="str">
        <f t="shared" si="128"/>
        <v>YES</v>
      </c>
      <c r="AD106" s="7" t="str">
        <f t="shared" si="129"/>
        <v>YES</v>
      </c>
      <c r="AE106" s="5" t="str">
        <f t="shared" si="130"/>
        <v>YES</v>
      </c>
      <c r="AF106" s="7" t="str">
        <f t="shared" si="131"/>
        <v>YES</v>
      </c>
      <c r="AG106" s="5" t="str">
        <f t="shared" si="132"/>
        <v>YES</v>
      </c>
      <c r="AH106" s="7" t="str">
        <f t="shared" si="133"/>
        <v>YES</v>
      </c>
      <c r="AI106" s="5" t="str">
        <f t="shared" si="134"/>
        <v>YES</v>
      </c>
      <c r="AJ106" s="7" t="str">
        <f t="shared" si="135"/>
        <v>YES</v>
      </c>
      <c r="AO106" s="11" t="str">
        <f t="shared" si="101"/>
        <v>NO</v>
      </c>
      <c r="AP106" s="11" t="str">
        <f t="shared" si="102"/>
        <v>NO</v>
      </c>
    </row>
    <row r="107" spans="1:42" x14ac:dyDescent="0.2">
      <c r="B107" s="2">
        <v>0</v>
      </c>
      <c r="C107" s="2">
        <f t="shared" si="103"/>
        <v>0.215</v>
      </c>
      <c r="D107" s="2">
        <v>6.7596435546875E-3</v>
      </c>
      <c r="E107">
        <f t="shared" si="104"/>
        <v>4.6224999999999995E-2</v>
      </c>
      <c r="F107">
        <f t="shared" si="105"/>
        <v>4.5692780986428261E-5</v>
      </c>
      <c r="G107">
        <f t="shared" si="106"/>
        <v>0.215</v>
      </c>
      <c r="H107">
        <f t="shared" si="107"/>
        <v>6.7596435546875E-3</v>
      </c>
      <c r="I107" s="5" t="str">
        <f t="shared" si="108"/>
        <v>NO</v>
      </c>
      <c r="J107" s="7" t="str">
        <f t="shared" si="109"/>
        <v>YES</v>
      </c>
      <c r="K107" s="5" t="str">
        <f t="shared" si="110"/>
        <v>NO</v>
      </c>
      <c r="L107" s="7" t="str">
        <f t="shared" si="111"/>
        <v>YES</v>
      </c>
      <c r="M107" s="5" t="str">
        <f t="shared" si="112"/>
        <v>NO</v>
      </c>
      <c r="N107" s="7" t="str">
        <f t="shared" si="113"/>
        <v>YES</v>
      </c>
      <c r="O107" s="5" t="str">
        <f t="shared" si="114"/>
        <v>NO</v>
      </c>
      <c r="P107" s="7" t="str">
        <f t="shared" si="115"/>
        <v>YES</v>
      </c>
      <c r="Q107" s="5" t="str">
        <f t="shared" si="116"/>
        <v>YES</v>
      </c>
      <c r="R107" s="7" t="str">
        <f t="shared" si="117"/>
        <v>YES</v>
      </c>
      <c r="S107" s="5" t="str">
        <f t="shared" si="118"/>
        <v>YES</v>
      </c>
      <c r="T107" s="7" t="str">
        <f t="shared" si="119"/>
        <v>YES</v>
      </c>
      <c r="U107" s="5" t="str">
        <f t="shared" si="120"/>
        <v>YES</v>
      </c>
      <c r="V107" s="7" t="str">
        <f t="shared" si="121"/>
        <v>YES</v>
      </c>
      <c r="W107" s="5" t="str">
        <f t="shared" si="122"/>
        <v>YES</v>
      </c>
      <c r="X107" s="7" t="str">
        <f t="shared" si="123"/>
        <v>YES</v>
      </c>
      <c r="Y107" s="5" t="str">
        <f t="shared" si="124"/>
        <v>YES</v>
      </c>
      <c r="Z107" s="7" t="str">
        <f t="shared" si="125"/>
        <v>YES</v>
      </c>
      <c r="AA107" s="5" t="str">
        <f t="shared" si="126"/>
        <v>YES</v>
      </c>
      <c r="AB107" s="7" t="str">
        <f t="shared" si="127"/>
        <v>YES</v>
      </c>
      <c r="AC107" s="5" t="str">
        <f t="shared" si="128"/>
        <v>YES</v>
      </c>
      <c r="AD107" s="7" t="str">
        <f t="shared" si="129"/>
        <v>YES</v>
      </c>
      <c r="AE107" s="5" t="str">
        <f t="shared" si="130"/>
        <v>YES</v>
      </c>
      <c r="AF107" s="7" t="str">
        <f t="shared" si="131"/>
        <v>YES</v>
      </c>
      <c r="AG107" s="5" t="str">
        <f t="shared" si="132"/>
        <v>YES</v>
      </c>
      <c r="AH107" s="7" t="str">
        <f t="shared" si="133"/>
        <v>YES</v>
      </c>
      <c r="AI107" s="5" t="str">
        <f t="shared" si="134"/>
        <v>YES</v>
      </c>
      <c r="AJ107" s="7" t="str">
        <f t="shared" si="135"/>
        <v>YES</v>
      </c>
      <c r="AO107" s="11" t="str">
        <f t="shared" si="101"/>
        <v>NO</v>
      </c>
      <c r="AP107" s="11" t="str">
        <f t="shared" si="102"/>
        <v>NO</v>
      </c>
    </row>
    <row r="110" spans="1:42" x14ac:dyDescent="0.2">
      <c r="C110">
        <f>CORREL(B2:B107,C2:C107)</f>
        <v>-4.0845672978202159E-17</v>
      </c>
      <c r="D110">
        <f>CORREL(B2:B107,D2:D107)</f>
        <v>0.60287495823816739</v>
      </c>
      <c r="E110" s="9">
        <f>AVERAGE(E2:E107)</f>
        <v>0.20242768458131843</v>
      </c>
      <c r="F110" s="9">
        <f>AVERAGE(F2:F107)</f>
        <v>0.12251425624306746</v>
      </c>
      <c r="H110">
        <f>AVERAGE(H2:H107)</f>
        <v>0.22329082616736651</v>
      </c>
      <c r="I110" s="5">
        <f>COUNTIFS(I2:I107,"YES")</f>
        <v>12</v>
      </c>
      <c r="J110" s="7">
        <f t="shared" ref="J110:AJ110" si="136">COUNTIFS(J2:J107,"YES")</f>
        <v>27</v>
      </c>
      <c r="K110" s="5">
        <f t="shared" si="136"/>
        <v>25</v>
      </c>
      <c r="L110" s="7">
        <f t="shared" si="136"/>
        <v>46</v>
      </c>
      <c r="M110" s="5">
        <f t="shared" si="136"/>
        <v>43</v>
      </c>
      <c r="N110" s="7">
        <f t="shared" si="136"/>
        <v>56</v>
      </c>
      <c r="O110" s="5">
        <f t="shared" si="136"/>
        <v>58</v>
      </c>
      <c r="P110" s="7">
        <f t="shared" si="136"/>
        <v>62</v>
      </c>
      <c r="Q110" s="5">
        <f t="shared" si="136"/>
        <v>84</v>
      </c>
      <c r="R110" s="7">
        <f t="shared" si="136"/>
        <v>69</v>
      </c>
      <c r="S110" s="5">
        <f t="shared" si="136"/>
        <v>87</v>
      </c>
      <c r="T110" s="7">
        <f t="shared" si="136"/>
        <v>80</v>
      </c>
      <c r="U110" s="5">
        <f t="shared" si="136"/>
        <v>88</v>
      </c>
      <c r="V110" s="7">
        <f t="shared" si="136"/>
        <v>86</v>
      </c>
      <c r="W110" s="5">
        <f t="shared" si="136"/>
        <v>90</v>
      </c>
      <c r="X110" s="7">
        <f t="shared" si="136"/>
        <v>91</v>
      </c>
      <c r="Y110" s="5">
        <f t="shared" si="136"/>
        <v>92</v>
      </c>
      <c r="Z110" s="7">
        <f t="shared" si="136"/>
        <v>94</v>
      </c>
      <c r="AA110" s="5">
        <f t="shared" si="136"/>
        <v>93</v>
      </c>
      <c r="AB110" s="7">
        <f t="shared" si="136"/>
        <v>99</v>
      </c>
      <c r="AC110" s="5">
        <f t="shared" si="136"/>
        <v>95</v>
      </c>
      <c r="AD110" s="7">
        <f t="shared" si="136"/>
        <v>101</v>
      </c>
      <c r="AE110" s="5">
        <f t="shared" si="136"/>
        <v>99</v>
      </c>
      <c r="AF110" s="7">
        <f t="shared" si="136"/>
        <v>102</v>
      </c>
      <c r="AG110" s="5">
        <f t="shared" si="136"/>
        <v>99</v>
      </c>
      <c r="AH110" s="7">
        <f t="shared" si="136"/>
        <v>103</v>
      </c>
      <c r="AI110" s="5">
        <f t="shared" si="136"/>
        <v>100</v>
      </c>
      <c r="AJ110" s="7">
        <f t="shared" si="136"/>
        <v>103</v>
      </c>
      <c r="AO110" s="5">
        <f t="shared" ref="AO110:AP110" si="137">COUNTIFS(AO2:AO107,"YES")</f>
        <v>7</v>
      </c>
      <c r="AP110" s="7">
        <f t="shared" si="137"/>
        <v>15</v>
      </c>
    </row>
    <row r="111" spans="1:42" x14ac:dyDescent="0.2">
      <c r="I111" s="5">
        <f>COUNT(H2:H107)</f>
        <v>106</v>
      </c>
      <c r="AO111" s="5"/>
      <c r="AP111" s="7"/>
    </row>
    <row r="112" spans="1:42" x14ac:dyDescent="0.2">
      <c r="A112" t="s">
        <v>145</v>
      </c>
      <c r="B112" s="10">
        <f>AVERAGE(B2:B107)</f>
        <v>0.32636003519033735</v>
      </c>
      <c r="C112" s="10">
        <f t="shared" ref="C112:D112" si="138">AVERAGE(C2:C107)</f>
        <v>0.21499999999999989</v>
      </c>
      <c r="D112" s="10">
        <f t="shared" si="138"/>
        <v>0.29507851122685197</v>
      </c>
      <c r="I112" s="6">
        <f>I110/$I$111</f>
        <v>0.11320754716981132</v>
      </c>
      <c r="J112" s="8">
        <f t="shared" ref="J112:AJ112" si="139">J110/$I$111</f>
        <v>0.25471698113207547</v>
      </c>
      <c r="K112" s="6">
        <f t="shared" si="139"/>
        <v>0.23584905660377359</v>
      </c>
      <c r="L112" s="8">
        <f t="shared" si="139"/>
        <v>0.43396226415094341</v>
      </c>
      <c r="M112" s="6">
        <f t="shared" si="139"/>
        <v>0.40566037735849059</v>
      </c>
      <c r="N112" s="8">
        <f t="shared" si="139"/>
        <v>0.52830188679245282</v>
      </c>
      <c r="O112" s="6">
        <f t="shared" si="139"/>
        <v>0.54716981132075471</v>
      </c>
      <c r="P112" s="8">
        <f t="shared" si="139"/>
        <v>0.58490566037735847</v>
      </c>
      <c r="Q112" s="6">
        <f t="shared" si="139"/>
        <v>0.79245283018867929</v>
      </c>
      <c r="R112" s="8">
        <f t="shared" si="139"/>
        <v>0.65094339622641506</v>
      </c>
      <c r="S112" s="6">
        <f t="shared" si="139"/>
        <v>0.82075471698113212</v>
      </c>
      <c r="T112" s="8">
        <f t="shared" si="139"/>
        <v>0.75471698113207553</v>
      </c>
      <c r="U112" s="6">
        <f t="shared" si="139"/>
        <v>0.83018867924528306</v>
      </c>
      <c r="V112" s="8">
        <f t="shared" si="139"/>
        <v>0.81132075471698117</v>
      </c>
      <c r="W112" s="6">
        <f t="shared" si="139"/>
        <v>0.84905660377358494</v>
      </c>
      <c r="X112" s="8">
        <f t="shared" si="139"/>
        <v>0.85849056603773588</v>
      </c>
      <c r="Y112" s="6">
        <f t="shared" si="139"/>
        <v>0.86792452830188682</v>
      </c>
      <c r="Z112" s="8">
        <f t="shared" si="139"/>
        <v>0.8867924528301887</v>
      </c>
      <c r="AA112" s="6">
        <f t="shared" si="139"/>
        <v>0.87735849056603776</v>
      </c>
      <c r="AB112" s="8">
        <f t="shared" si="139"/>
        <v>0.93396226415094341</v>
      </c>
      <c r="AC112" s="6">
        <f t="shared" si="139"/>
        <v>0.89622641509433965</v>
      </c>
      <c r="AD112" s="8">
        <f t="shared" si="139"/>
        <v>0.95283018867924529</v>
      </c>
      <c r="AE112" s="6">
        <f t="shared" si="139"/>
        <v>0.93396226415094341</v>
      </c>
      <c r="AF112" s="8">
        <f t="shared" si="139"/>
        <v>0.96226415094339623</v>
      </c>
      <c r="AG112" s="6">
        <f t="shared" si="139"/>
        <v>0.93396226415094341</v>
      </c>
      <c r="AH112" s="8">
        <f t="shared" si="139"/>
        <v>0.97169811320754718</v>
      </c>
      <c r="AI112" s="6">
        <f t="shared" si="139"/>
        <v>0.94339622641509435</v>
      </c>
      <c r="AJ112" s="8">
        <f t="shared" si="139"/>
        <v>0.97169811320754718</v>
      </c>
      <c r="AO112" s="6">
        <f t="shared" ref="AO112:AP112" si="140">AO110/$I$111</f>
        <v>6.6037735849056603E-2</v>
      </c>
      <c r="AP112" s="8">
        <f t="shared" si="140"/>
        <v>0.14150943396226415</v>
      </c>
    </row>
    <row r="113" spans="6:6" x14ac:dyDescent="0.2">
      <c r="F113" s="10">
        <f>(F110-E110)/E110</f>
        <v>-0.39477519344024548</v>
      </c>
    </row>
    <row r="114" spans="6:6" x14ac:dyDescent="0.2">
      <c r="F114" s="10">
        <f>F110/E110</f>
        <v>0.60522480655975452</v>
      </c>
    </row>
  </sheetData>
  <autoFilter ref="A1:AM1" xr:uid="{3FA214EA-56AF-F54E-8EFF-D58F98CDEDA1}"/>
  <conditionalFormatting sqref="B2:D10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{EF42DFA2-4A3B-C546-B3C0-BC7A95616D62}</x14:id>
        </ext>
      </extLst>
    </cfRule>
  </conditionalFormatting>
  <conditionalFormatting sqref="AO2:AP107">
    <cfRule type="containsText" dxfId="1" priority="1" operator="containsText" text="YES">
      <formula>NOT(ISERROR(SEARCH("YES",AO2)))</formula>
    </cfRule>
    <cfRule type="colorScale" priority="2">
      <colorScale>
        <cfvo type="formula" val="&quot;YES&quot;"/>
        <cfvo type="formula" val="&quot;NO&quot;"/>
        <color rgb="FFFF7128"/>
        <color rgb="FFFFEF9C"/>
      </colorScale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P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42DFA2-4A3B-C546-B3C0-BC7A95616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B2:D107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702B-68FB-E742-AF08-07B1B8CD18A3}">
  <dimension ref="A1:AP136"/>
  <sheetViews>
    <sheetView workbookViewId="0">
      <selection activeCell="D2" sqref="D2:D128"/>
    </sheetView>
  </sheetViews>
  <sheetFormatPr baseColWidth="10" defaultRowHeight="15" x14ac:dyDescent="0.2"/>
  <cols>
    <col min="2" max="2" width="15.83203125" customWidth="1"/>
    <col min="3" max="3" width="12.33203125" bestFit="1" customWidth="1"/>
    <col min="4" max="4" width="15.83203125" customWidth="1"/>
    <col min="6" max="6" width="20.6640625" bestFit="1" customWidth="1"/>
    <col min="9" max="9" width="10.83203125" style="5"/>
    <col min="10" max="10" width="10.83203125" style="7"/>
    <col min="11" max="11" width="10.83203125" style="5"/>
    <col min="12" max="12" width="10.83203125" style="7"/>
    <col min="13" max="13" width="10.83203125" style="5"/>
    <col min="14" max="14" width="10.83203125" style="7"/>
    <col min="15" max="15" width="10.83203125" style="5"/>
    <col min="16" max="16" width="10.83203125" style="7"/>
    <col min="17" max="17" width="10.83203125" style="5"/>
    <col min="18" max="18" width="10.83203125" style="7"/>
    <col min="19" max="19" width="10.83203125" style="5"/>
    <col min="20" max="20" width="10.83203125" style="7"/>
    <col min="21" max="21" width="10.83203125" style="5"/>
    <col min="22" max="22" width="10.83203125" style="7"/>
    <col min="23" max="23" width="10.83203125" style="5"/>
    <col min="24" max="24" width="10.83203125" style="7"/>
    <col min="25" max="25" width="10.83203125" style="5"/>
    <col min="26" max="26" width="10.83203125" style="7"/>
    <col min="27" max="27" width="10.83203125" style="5"/>
    <col min="28" max="28" width="10.83203125" style="7"/>
    <col min="29" max="29" width="10.83203125" style="5"/>
    <col min="30" max="30" width="10.83203125" style="7"/>
    <col min="31" max="31" width="10.83203125" style="5"/>
    <col min="32" max="32" width="10.83203125" style="7"/>
    <col min="33" max="33" width="10.83203125" style="5"/>
    <col min="34" max="34" width="10.83203125" style="7"/>
    <col min="35" max="35" width="10.83203125" style="5"/>
    <col min="36" max="36" width="10.83203125" style="7"/>
  </cols>
  <sheetData>
    <row r="1" spans="2:42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s="5" t="s">
        <v>115</v>
      </c>
      <c r="J1" s="7" t="s">
        <v>116</v>
      </c>
      <c r="K1" s="5" t="s">
        <v>117</v>
      </c>
      <c r="L1" s="7" t="s">
        <v>118</v>
      </c>
      <c r="M1" s="5" t="s">
        <v>119</v>
      </c>
      <c r="N1" s="7" t="s">
        <v>120</v>
      </c>
      <c r="O1" s="5" t="s">
        <v>121</v>
      </c>
      <c r="P1" s="7" t="s">
        <v>122</v>
      </c>
      <c r="Q1" s="5" t="s">
        <v>123</v>
      </c>
      <c r="R1" s="7" t="s">
        <v>124</v>
      </c>
      <c r="S1" s="5" t="s">
        <v>125</v>
      </c>
      <c r="T1" s="7" t="s">
        <v>126</v>
      </c>
      <c r="U1" s="5" t="s">
        <v>127</v>
      </c>
      <c r="V1" s="7" t="s">
        <v>128</v>
      </c>
      <c r="W1" s="5" t="s">
        <v>142</v>
      </c>
      <c r="X1" s="7" t="s">
        <v>141</v>
      </c>
      <c r="Y1" s="5" t="s">
        <v>140</v>
      </c>
      <c r="Z1" s="7" t="s">
        <v>139</v>
      </c>
      <c r="AA1" s="5" t="s">
        <v>138</v>
      </c>
      <c r="AB1" s="7" t="s">
        <v>137</v>
      </c>
      <c r="AC1" s="5" t="s">
        <v>136</v>
      </c>
      <c r="AD1" s="7" t="s">
        <v>135</v>
      </c>
      <c r="AE1" s="5" t="s">
        <v>134</v>
      </c>
      <c r="AF1" s="7" t="s">
        <v>133</v>
      </c>
      <c r="AG1" s="5" t="s">
        <v>132</v>
      </c>
      <c r="AH1" s="7" t="s">
        <v>131</v>
      </c>
      <c r="AI1" s="5" t="s">
        <v>129</v>
      </c>
      <c r="AJ1" s="7" t="s">
        <v>130</v>
      </c>
      <c r="AK1" s="5" t="s">
        <v>144</v>
      </c>
      <c r="AL1" t="s">
        <v>114</v>
      </c>
      <c r="AM1" t="s">
        <v>143</v>
      </c>
    </row>
    <row r="2" spans="2:42" x14ac:dyDescent="0.2">
      <c r="B2" s="9">
        <v>0.1140684410646388</v>
      </c>
      <c r="C2" s="2">
        <f t="shared" ref="C2:C33" si="0">21.5%</f>
        <v>0.215</v>
      </c>
      <c r="D2" s="2">
        <v>6.8497419357299805E-2</v>
      </c>
      <c r="E2">
        <f t="shared" ref="E2:E33" si="1">(B2-C2)^2</f>
        <v>1.018717958912229E-2</v>
      </c>
      <c r="F2">
        <f t="shared" ref="F2:F33" si="2">(B2-D2)^2</f>
        <v>2.0767180194507621E-3</v>
      </c>
      <c r="G2">
        <f t="shared" ref="G2:G33" si="3">ABS(B2-C2)</f>
        <v>0.1009315589353612</v>
      </c>
      <c r="H2">
        <f t="shared" ref="H2:H33" si="4">ABS(B2-D2)</f>
        <v>4.5571021707338996E-2</v>
      </c>
      <c r="I2" s="5" t="str">
        <f t="shared" ref="I2:I33" si="5">IF(G2&lt;0.05,"YES","NO")</f>
        <v>NO</v>
      </c>
      <c r="J2" s="7" t="str">
        <f t="shared" ref="J2:J33" si="6">IF(H2&lt;0.05,"YES","NO")</f>
        <v>YES</v>
      </c>
      <c r="K2" s="5" t="str">
        <f t="shared" ref="K2:K33" si="7">IF(G2&lt;0.1,"YES","NO")</f>
        <v>NO</v>
      </c>
      <c r="L2" s="7" t="str">
        <f t="shared" ref="L2:L33" si="8">IF(H2&lt;0.1,"YES","NO")</f>
        <v>YES</v>
      </c>
      <c r="M2" s="5" t="str">
        <f t="shared" ref="M2:M33" si="9">IF(G2&lt;0.15,"YES","NO")</f>
        <v>YES</v>
      </c>
      <c r="N2" s="7" t="str">
        <f t="shared" ref="N2:N33" si="10">IF(H2&lt;0.15,"YES","NO")</f>
        <v>YES</v>
      </c>
      <c r="O2" s="5" t="str">
        <f t="shared" ref="O2:O33" si="11">IF(G2&lt;0.2,"YES","NO")</f>
        <v>YES</v>
      </c>
      <c r="P2" s="7" t="str">
        <f t="shared" ref="P2:P33" si="12">IF(H2&lt;0.2,"YES","NO")</f>
        <v>YES</v>
      </c>
      <c r="Q2" s="5" t="str">
        <f t="shared" ref="Q2:Q33" si="13">IF(G2&lt;0.25,"YES","NO")</f>
        <v>YES</v>
      </c>
      <c r="R2" s="7" t="str">
        <f t="shared" ref="R2:R33" si="14">IF(H2&lt;0.25,"YES","NO")</f>
        <v>YES</v>
      </c>
      <c r="S2" s="5" t="str">
        <f t="shared" ref="S2:S33" si="15">IF(G2&lt;0.3,"YES","NO")</f>
        <v>YES</v>
      </c>
      <c r="T2" s="7" t="str">
        <f t="shared" ref="T2:T33" si="16">IF(H2&lt;0.3,"YES","NO")</f>
        <v>YES</v>
      </c>
      <c r="U2" s="5" t="str">
        <f t="shared" ref="U2:U33" si="17">IF(G2&lt;0.35,"YES","NO")</f>
        <v>YES</v>
      </c>
      <c r="V2" s="7" t="str">
        <f t="shared" ref="V2:V33" si="18">IF(H2&lt;0.35,"YES","NO")</f>
        <v>YES</v>
      </c>
      <c r="W2" s="5" t="str">
        <f t="shared" ref="W2:W33" si="19">IF(G2&lt;0.4,"YES","NO")</f>
        <v>YES</v>
      </c>
      <c r="X2" s="7" t="str">
        <f t="shared" ref="X2:X33" si="20">IF(H2&lt;0.4,"YES","NO")</f>
        <v>YES</v>
      </c>
      <c r="Y2" s="5" t="str">
        <f t="shared" ref="Y2:Y33" si="21">IF(G2&lt;0.5,"YES","NO")</f>
        <v>YES</v>
      </c>
      <c r="Z2" s="7" t="str">
        <f t="shared" ref="Z2:Z33" si="22">IF(H2&lt;0.5,"YES","NO")</f>
        <v>YES</v>
      </c>
      <c r="AA2" s="5" t="str">
        <f t="shared" ref="AA2:AA33" si="23">IF(G2&lt;0.6,"YES","NO")</f>
        <v>YES</v>
      </c>
      <c r="AB2" s="7" t="str">
        <f t="shared" ref="AB2:AB33" si="24">IF(H2&lt;0.6,"YES","NO")</f>
        <v>YES</v>
      </c>
      <c r="AC2" s="5" t="str">
        <f t="shared" ref="AC2:AC33" si="25">IF(G2&lt;0.7,"YES","NO")</f>
        <v>YES</v>
      </c>
      <c r="AD2" s="7" t="str">
        <f t="shared" ref="AD2:AD33" si="26">IF(H2&lt;0.7,"YES","NO")</f>
        <v>YES</v>
      </c>
      <c r="AE2" s="5" t="str">
        <f t="shared" ref="AE2:AE33" si="27">IF(G2&lt;0.8,"YES","NO")</f>
        <v>YES</v>
      </c>
      <c r="AF2" s="7" t="str">
        <f t="shared" ref="AF2:AF33" si="28">IF(H2&lt;0.8,"YES","NO")</f>
        <v>YES</v>
      </c>
      <c r="AG2" s="5" t="str">
        <f t="shared" ref="AG2:AG33" si="29">IF(G2&lt;0.9,"YES","NO")</f>
        <v>YES</v>
      </c>
      <c r="AH2" s="7" t="str">
        <f t="shared" ref="AH2:AH33" si="30">IF(H2&lt;0.9,"YES","NO")</f>
        <v>YES</v>
      </c>
      <c r="AI2" s="5" t="str">
        <f t="shared" ref="AI2:AI33" si="31">IF(G2&lt;1,"YES","NO")</f>
        <v>YES</v>
      </c>
      <c r="AJ2" s="7" t="str">
        <f t="shared" ref="AJ2:AJ33" si="32">IF(H2&lt;1,"YES","NO")</f>
        <v>YES</v>
      </c>
      <c r="AK2" s="4">
        <v>0.05</v>
      </c>
      <c r="AL2" s="4">
        <f>I134</f>
        <v>0.14173228346456693</v>
      </c>
      <c r="AM2" s="4">
        <f>J134</f>
        <v>0.23622047244094488</v>
      </c>
      <c r="AO2" s="11" t="str">
        <f>IF(F2&gt;0.4,"YES","NO")</f>
        <v>NO</v>
      </c>
      <c r="AP2" s="11" t="str">
        <f>IF(H2&gt;0.4,"YES","NO")</f>
        <v>NO</v>
      </c>
    </row>
    <row r="3" spans="2:42" x14ac:dyDescent="0.2">
      <c r="B3" s="9">
        <v>0.3763625932300631</v>
      </c>
      <c r="C3" s="2">
        <f t="shared" si="0"/>
        <v>0.215</v>
      </c>
      <c r="D3" s="2">
        <v>0.1447262167930603</v>
      </c>
      <c r="E3">
        <f t="shared" si="1"/>
        <v>2.6037886493930809E-2</v>
      </c>
      <c r="F3">
        <f t="shared" si="2"/>
        <v>5.3655410888864864E-2</v>
      </c>
      <c r="G3">
        <f t="shared" si="3"/>
        <v>0.16136259323006311</v>
      </c>
      <c r="H3">
        <f t="shared" si="4"/>
        <v>0.2316363764370028</v>
      </c>
      <c r="I3" s="5" t="str">
        <f t="shared" si="5"/>
        <v>NO</v>
      </c>
      <c r="J3" s="7" t="str">
        <f t="shared" si="6"/>
        <v>NO</v>
      </c>
      <c r="K3" s="5" t="str">
        <f t="shared" si="7"/>
        <v>NO</v>
      </c>
      <c r="L3" s="7" t="str">
        <f t="shared" si="8"/>
        <v>NO</v>
      </c>
      <c r="M3" s="5" t="str">
        <f t="shared" si="9"/>
        <v>NO</v>
      </c>
      <c r="N3" s="7" t="str">
        <f t="shared" si="10"/>
        <v>NO</v>
      </c>
      <c r="O3" s="5" t="str">
        <f t="shared" si="11"/>
        <v>YES</v>
      </c>
      <c r="P3" s="7" t="str">
        <f t="shared" si="12"/>
        <v>NO</v>
      </c>
      <c r="Q3" s="5" t="str">
        <f t="shared" si="13"/>
        <v>YES</v>
      </c>
      <c r="R3" s="7" t="str">
        <f t="shared" si="14"/>
        <v>YES</v>
      </c>
      <c r="S3" s="5" t="str">
        <f t="shared" si="15"/>
        <v>YES</v>
      </c>
      <c r="T3" s="7" t="str">
        <f t="shared" si="16"/>
        <v>YES</v>
      </c>
      <c r="U3" s="5" t="str">
        <f t="shared" si="17"/>
        <v>YES</v>
      </c>
      <c r="V3" s="7" t="str">
        <f t="shared" si="18"/>
        <v>YES</v>
      </c>
      <c r="W3" s="5" t="str">
        <f t="shared" si="19"/>
        <v>YES</v>
      </c>
      <c r="X3" s="7" t="str">
        <f t="shared" si="20"/>
        <v>YES</v>
      </c>
      <c r="Y3" s="5" t="str">
        <f t="shared" si="21"/>
        <v>YES</v>
      </c>
      <c r="Z3" s="7" t="str">
        <f t="shared" si="22"/>
        <v>YES</v>
      </c>
      <c r="AA3" s="5" t="str">
        <f t="shared" si="23"/>
        <v>YES</v>
      </c>
      <c r="AB3" s="7" t="str">
        <f t="shared" si="24"/>
        <v>YES</v>
      </c>
      <c r="AC3" s="5" t="str">
        <f t="shared" si="25"/>
        <v>YES</v>
      </c>
      <c r="AD3" s="7" t="str">
        <f t="shared" si="26"/>
        <v>YES</v>
      </c>
      <c r="AE3" s="5" t="str">
        <f t="shared" si="27"/>
        <v>YES</v>
      </c>
      <c r="AF3" s="7" t="str">
        <f t="shared" si="28"/>
        <v>YES</v>
      </c>
      <c r="AG3" s="5" t="str">
        <f t="shared" si="29"/>
        <v>YES</v>
      </c>
      <c r="AH3" s="7" t="str">
        <f t="shared" si="30"/>
        <v>YES</v>
      </c>
      <c r="AI3" s="5" t="str">
        <f t="shared" si="31"/>
        <v>YES</v>
      </c>
      <c r="AJ3" s="7" t="str">
        <f t="shared" si="32"/>
        <v>YES</v>
      </c>
      <c r="AK3" s="4">
        <v>0.1</v>
      </c>
      <c r="AL3" s="4">
        <f>K134</f>
        <v>0.2283464566929134</v>
      </c>
      <c r="AM3" s="4">
        <f>L134</f>
        <v>0.40157480314960631</v>
      </c>
      <c r="AO3" s="11" t="str">
        <f t="shared" ref="AO3:AO66" si="33">IF(F3&gt;0.4,"YES","NO")</f>
        <v>NO</v>
      </c>
      <c r="AP3" s="11" t="str">
        <f t="shared" ref="AP3:AP66" si="34">IF(H3&gt;0.4,"YES","NO")</f>
        <v>NO</v>
      </c>
    </row>
    <row r="4" spans="2:42" x14ac:dyDescent="0.2">
      <c r="B4" s="9">
        <v>0.52992446252178971</v>
      </c>
      <c r="C4" s="2">
        <f t="shared" si="0"/>
        <v>0.215</v>
      </c>
      <c r="D4" s="2">
        <v>0.42107552289962769</v>
      </c>
      <c r="E4">
        <f t="shared" si="1"/>
        <v>9.9177417094638148E-2</v>
      </c>
      <c r="F4">
        <f t="shared" si="2"/>
        <v>1.1848091656869073E-2</v>
      </c>
      <c r="G4">
        <f t="shared" si="3"/>
        <v>0.31492446252178974</v>
      </c>
      <c r="H4">
        <f t="shared" si="4"/>
        <v>0.10884893962216202</v>
      </c>
      <c r="I4" s="5" t="str">
        <f t="shared" si="5"/>
        <v>NO</v>
      </c>
      <c r="J4" s="7" t="str">
        <f t="shared" si="6"/>
        <v>NO</v>
      </c>
      <c r="K4" s="5" t="str">
        <f t="shared" si="7"/>
        <v>NO</v>
      </c>
      <c r="L4" s="7" t="str">
        <f t="shared" si="8"/>
        <v>NO</v>
      </c>
      <c r="M4" s="5" t="str">
        <f t="shared" si="9"/>
        <v>NO</v>
      </c>
      <c r="N4" s="7" t="str">
        <f t="shared" si="10"/>
        <v>YES</v>
      </c>
      <c r="O4" s="5" t="str">
        <f t="shared" si="11"/>
        <v>NO</v>
      </c>
      <c r="P4" s="7" t="str">
        <f t="shared" si="12"/>
        <v>YES</v>
      </c>
      <c r="Q4" s="5" t="str">
        <f t="shared" si="13"/>
        <v>NO</v>
      </c>
      <c r="R4" s="7" t="str">
        <f t="shared" si="14"/>
        <v>YES</v>
      </c>
      <c r="S4" s="5" t="str">
        <f t="shared" si="15"/>
        <v>NO</v>
      </c>
      <c r="T4" s="7" t="str">
        <f t="shared" si="16"/>
        <v>YES</v>
      </c>
      <c r="U4" s="5" t="str">
        <f t="shared" si="17"/>
        <v>YES</v>
      </c>
      <c r="V4" s="7" t="str">
        <f t="shared" si="18"/>
        <v>YES</v>
      </c>
      <c r="W4" s="5" t="str">
        <f t="shared" si="19"/>
        <v>YES</v>
      </c>
      <c r="X4" s="7" t="str">
        <f t="shared" si="20"/>
        <v>YES</v>
      </c>
      <c r="Y4" s="5" t="str">
        <f t="shared" si="21"/>
        <v>YES</v>
      </c>
      <c r="Z4" s="7" t="str">
        <f t="shared" si="22"/>
        <v>YES</v>
      </c>
      <c r="AA4" s="5" t="str">
        <f t="shared" si="23"/>
        <v>YES</v>
      </c>
      <c r="AB4" s="7" t="str">
        <f t="shared" si="24"/>
        <v>YES</v>
      </c>
      <c r="AC4" s="5" t="str">
        <f t="shared" si="25"/>
        <v>YES</v>
      </c>
      <c r="AD4" s="7" t="str">
        <f t="shared" si="26"/>
        <v>YES</v>
      </c>
      <c r="AE4" s="5" t="str">
        <f t="shared" si="27"/>
        <v>YES</v>
      </c>
      <c r="AF4" s="7" t="str">
        <f t="shared" si="28"/>
        <v>YES</v>
      </c>
      <c r="AG4" s="5" t="str">
        <f t="shared" si="29"/>
        <v>YES</v>
      </c>
      <c r="AH4" s="7" t="str">
        <f t="shared" si="30"/>
        <v>YES</v>
      </c>
      <c r="AI4" s="5" t="str">
        <f t="shared" si="31"/>
        <v>YES</v>
      </c>
      <c r="AJ4" s="7" t="str">
        <f t="shared" si="32"/>
        <v>YES</v>
      </c>
      <c r="AK4" s="4">
        <v>0.15</v>
      </c>
      <c r="AL4" s="4">
        <f>M134</f>
        <v>0.38582677165354329</v>
      </c>
      <c r="AM4" s="4">
        <f>N134</f>
        <v>0.59055118110236215</v>
      </c>
      <c r="AO4" s="11" t="str">
        <f t="shared" si="33"/>
        <v>NO</v>
      </c>
      <c r="AP4" s="11" t="str">
        <f t="shared" si="34"/>
        <v>NO</v>
      </c>
    </row>
    <row r="5" spans="2:42" x14ac:dyDescent="0.2">
      <c r="B5" s="9">
        <v>0.18771998435666801</v>
      </c>
      <c r="C5" s="2">
        <f t="shared" si="0"/>
        <v>0.215</v>
      </c>
      <c r="D5" s="2">
        <v>0.3109898567199707</v>
      </c>
      <c r="E5">
        <f t="shared" si="1"/>
        <v>7.4419925350043806E-4</v>
      </c>
      <c r="F5">
        <f t="shared" si="2"/>
        <v>1.5195461432464938E-2</v>
      </c>
      <c r="G5">
        <f t="shared" si="3"/>
        <v>2.728001564333199E-2</v>
      </c>
      <c r="H5">
        <f t="shared" si="4"/>
        <v>0.1232698723633027</v>
      </c>
      <c r="I5" s="5" t="str">
        <f t="shared" si="5"/>
        <v>YES</v>
      </c>
      <c r="J5" s="7" t="str">
        <f t="shared" si="6"/>
        <v>NO</v>
      </c>
      <c r="K5" s="5" t="str">
        <f t="shared" si="7"/>
        <v>YES</v>
      </c>
      <c r="L5" s="7" t="str">
        <f t="shared" si="8"/>
        <v>NO</v>
      </c>
      <c r="M5" s="5" t="str">
        <f t="shared" si="9"/>
        <v>YES</v>
      </c>
      <c r="N5" s="7" t="str">
        <f t="shared" si="10"/>
        <v>YES</v>
      </c>
      <c r="O5" s="5" t="str">
        <f t="shared" si="11"/>
        <v>YES</v>
      </c>
      <c r="P5" s="7" t="str">
        <f t="shared" si="12"/>
        <v>YES</v>
      </c>
      <c r="Q5" s="5" t="str">
        <f t="shared" si="13"/>
        <v>YES</v>
      </c>
      <c r="R5" s="7" t="str">
        <f t="shared" si="14"/>
        <v>YES</v>
      </c>
      <c r="S5" s="5" t="str">
        <f t="shared" si="15"/>
        <v>YES</v>
      </c>
      <c r="T5" s="7" t="str">
        <f t="shared" si="16"/>
        <v>YES</v>
      </c>
      <c r="U5" s="5" t="str">
        <f t="shared" si="17"/>
        <v>YES</v>
      </c>
      <c r="V5" s="7" t="str">
        <f t="shared" si="18"/>
        <v>YES</v>
      </c>
      <c r="W5" s="5" t="str">
        <f t="shared" si="19"/>
        <v>YES</v>
      </c>
      <c r="X5" s="7" t="str">
        <f t="shared" si="20"/>
        <v>YES</v>
      </c>
      <c r="Y5" s="5" t="str">
        <f t="shared" si="21"/>
        <v>YES</v>
      </c>
      <c r="Z5" s="7" t="str">
        <f t="shared" si="22"/>
        <v>YES</v>
      </c>
      <c r="AA5" s="5" t="str">
        <f t="shared" si="23"/>
        <v>YES</v>
      </c>
      <c r="AB5" s="7" t="str">
        <f t="shared" si="24"/>
        <v>YES</v>
      </c>
      <c r="AC5" s="5" t="str">
        <f t="shared" si="25"/>
        <v>YES</v>
      </c>
      <c r="AD5" s="7" t="str">
        <f t="shared" si="26"/>
        <v>YES</v>
      </c>
      <c r="AE5" s="5" t="str">
        <f t="shared" si="27"/>
        <v>YES</v>
      </c>
      <c r="AF5" s="7" t="str">
        <f t="shared" si="28"/>
        <v>YES</v>
      </c>
      <c r="AG5" s="5" t="str">
        <f t="shared" si="29"/>
        <v>YES</v>
      </c>
      <c r="AH5" s="7" t="str">
        <f t="shared" si="30"/>
        <v>YES</v>
      </c>
      <c r="AI5" s="5" t="str">
        <f t="shared" si="31"/>
        <v>YES</v>
      </c>
      <c r="AJ5" s="7" t="str">
        <f t="shared" si="32"/>
        <v>YES</v>
      </c>
      <c r="AK5" s="4">
        <v>0.2</v>
      </c>
      <c r="AL5" s="4">
        <f>O134</f>
        <v>0.55118110236220474</v>
      </c>
      <c r="AM5" s="4">
        <f>P134</f>
        <v>0.68503937007874016</v>
      </c>
      <c r="AO5" s="11" t="str">
        <f t="shared" si="33"/>
        <v>NO</v>
      </c>
      <c r="AP5" s="11" t="str">
        <f t="shared" si="34"/>
        <v>NO</v>
      </c>
    </row>
    <row r="6" spans="2:42" s="25" customFormat="1" x14ac:dyDescent="0.2">
      <c r="B6" s="30">
        <v>0.50431861804222644</v>
      </c>
      <c r="C6" s="24">
        <f t="shared" si="0"/>
        <v>0.215</v>
      </c>
      <c r="D6" s="24">
        <v>0.30836677551269531</v>
      </c>
      <c r="E6" s="25">
        <f t="shared" si="1"/>
        <v>8.3705262745863734E-2</v>
      </c>
      <c r="F6" s="25">
        <f t="shared" si="2"/>
        <v>3.8397124590718167E-2</v>
      </c>
      <c r="G6" s="25">
        <f t="shared" si="3"/>
        <v>0.28931861804222647</v>
      </c>
      <c r="H6" s="25">
        <f t="shared" si="4"/>
        <v>0.19595184252953113</v>
      </c>
      <c r="I6" s="26" t="str">
        <f t="shared" si="5"/>
        <v>NO</v>
      </c>
      <c r="J6" s="27" t="str">
        <f t="shared" si="6"/>
        <v>NO</v>
      </c>
      <c r="K6" s="26" t="str">
        <f t="shared" si="7"/>
        <v>NO</v>
      </c>
      <c r="L6" s="27" t="str">
        <f t="shared" si="8"/>
        <v>NO</v>
      </c>
      <c r="M6" s="26" t="str">
        <f t="shared" si="9"/>
        <v>NO</v>
      </c>
      <c r="N6" s="27" t="str">
        <f t="shared" si="10"/>
        <v>NO</v>
      </c>
      <c r="O6" s="26" t="str">
        <f t="shared" si="11"/>
        <v>NO</v>
      </c>
      <c r="P6" s="27" t="str">
        <f t="shared" si="12"/>
        <v>YES</v>
      </c>
      <c r="Q6" s="26" t="str">
        <f t="shared" si="13"/>
        <v>NO</v>
      </c>
      <c r="R6" s="27" t="str">
        <f t="shared" si="14"/>
        <v>YES</v>
      </c>
      <c r="S6" s="26" t="str">
        <f t="shared" si="15"/>
        <v>YES</v>
      </c>
      <c r="T6" s="27" t="str">
        <f t="shared" si="16"/>
        <v>YES</v>
      </c>
      <c r="U6" s="26" t="str">
        <f t="shared" si="17"/>
        <v>YES</v>
      </c>
      <c r="V6" s="27" t="str">
        <f t="shared" si="18"/>
        <v>YES</v>
      </c>
      <c r="W6" s="26" t="str">
        <f t="shared" si="19"/>
        <v>YES</v>
      </c>
      <c r="X6" s="27" t="str">
        <f t="shared" si="20"/>
        <v>YES</v>
      </c>
      <c r="Y6" s="26" t="str">
        <f t="shared" si="21"/>
        <v>YES</v>
      </c>
      <c r="Z6" s="27" t="str">
        <f t="shared" si="22"/>
        <v>YES</v>
      </c>
      <c r="AA6" s="26" t="str">
        <f t="shared" si="23"/>
        <v>YES</v>
      </c>
      <c r="AB6" s="27" t="str">
        <f t="shared" si="24"/>
        <v>YES</v>
      </c>
      <c r="AC6" s="26" t="str">
        <f t="shared" si="25"/>
        <v>YES</v>
      </c>
      <c r="AD6" s="27" t="str">
        <f t="shared" si="26"/>
        <v>YES</v>
      </c>
      <c r="AE6" s="26" t="str">
        <f t="shared" si="27"/>
        <v>YES</v>
      </c>
      <c r="AF6" s="27" t="str">
        <f t="shared" si="28"/>
        <v>YES</v>
      </c>
      <c r="AG6" s="26" t="str">
        <f t="shared" si="29"/>
        <v>YES</v>
      </c>
      <c r="AH6" s="27" t="str">
        <f t="shared" si="30"/>
        <v>YES</v>
      </c>
      <c r="AI6" s="26" t="str">
        <f t="shared" si="31"/>
        <v>YES</v>
      </c>
      <c r="AJ6" s="27" t="str">
        <f t="shared" si="32"/>
        <v>YES</v>
      </c>
      <c r="AK6" s="28">
        <v>0.25</v>
      </c>
      <c r="AL6" s="28">
        <f>Q134</f>
        <v>0.70078740157480313</v>
      </c>
      <c r="AM6" s="28">
        <f>R134</f>
        <v>0.74803149606299213</v>
      </c>
      <c r="AO6" s="29" t="str">
        <f t="shared" si="33"/>
        <v>NO</v>
      </c>
      <c r="AP6" s="29" t="str">
        <f t="shared" si="34"/>
        <v>NO</v>
      </c>
    </row>
    <row r="7" spans="2:42" x14ac:dyDescent="0.2">
      <c r="B7" s="9">
        <v>0.16285211267605629</v>
      </c>
      <c r="C7" s="2">
        <f t="shared" si="0"/>
        <v>0.215</v>
      </c>
      <c r="D7" s="2">
        <v>0.17419373989105219</v>
      </c>
      <c r="E7">
        <f t="shared" si="1"/>
        <v>2.7194021523507289E-3</v>
      </c>
      <c r="F7">
        <f t="shared" si="2"/>
        <v>1.2863250788393572E-4</v>
      </c>
      <c r="G7">
        <f t="shared" si="3"/>
        <v>5.2147887323943709E-2</v>
      </c>
      <c r="H7">
        <f t="shared" si="4"/>
        <v>1.1341627214995903E-2</v>
      </c>
      <c r="I7" s="5" t="str">
        <f t="shared" si="5"/>
        <v>NO</v>
      </c>
      <c r="J7" s="7" t="str">
        <f t="shared" si="6"/>
        <v>YES</v>
      </c>
      <c r="K7" s="5" t="str">
        <f t="shared" si="7"/>
        <v>YES</v>
      </c>
      <c r="L7" s="7" t="str">
        <f t="shared" si="8"/>
        <v>YES</v>
      </c>
      <c r="M7" s="5" t="str">
        <f t="shared" si="9"/>
        <v>YES</v>
      </c>
      <c r="N7" s="7" t="str">
        <f t="shared" si="10"/>
        <v>YES</v>
      </c>
      <c r="O7" s="5" t="str">
        <f t="shared" si="11"/>
        <v>YES</v>
      </c>
      <c r="P7" s="7" t="str">
        <f t="shared" si="12"/>
        <v>YES</v>
      </c>
      <c r="Q7" s="5" t="str">
        <f t="shared" si="13"/>
        <v>YES</v>
      </c>
      <c r="R7" s="7" t="str">
        <f t="shared" si="14"/>
        <v>YES</v>
      </c>
      <c r="S7" s="5" t="str">
        <f t="shared" si="15"/>
        <v>YES</v>
      </c>
      <c r="T7" s="7" t="str">
        <f t="shared" si="16"/>
        <v>YES</v>
      </c>
      <c r="U7" s="5" t="str">
        <f t="shared" si="17"/>
        <v>YES</v>
      </c>
      <c r="V7" s="7" t="str">
        <f t="shared" si="18"/>
        <v>YES</v>
      </c>
      <c r="W7" s="5" t="str">
        <f t="shared" si="19"/>
        <v>YES</v>
      </c>
      <c r="X7" s="7" t="str">
        <f t="shared" si="20"/>
        <v>YES</v>
      </c>
      <c r="Y7" s="5" t="str">
        <f t="shared" si="21"/>
        <v>YES</v>
      </c>
      <c r="Z7" s="7" t="str">
        <f t="shared" si="22"/>
        <v>YES</v>
      </c>
      <c r="AA7" s="5" t="str">
        <f t="shared" si="23"/>
        <v>YES</v>
      </c>
      <c r="AB7" s="7" t="str">
        <f t="shared" si="24"/>
        <v>YES</v>
      </c>
      <c r="AC7" s="5" t="str">
        <f t="shared" si="25"/>
        <v>YES</v>
      </c>
      <c r="AD7" s="7" t="str">
        <f t="shared" si="26"/>
        <v>YES</v>
      </c>
      <c r="AE7" s="5" t="str">
        <f t="shared" si="27"/>
        <v>YES</v>
      </c>
      <c r="AF7" s="7" t="str">
        <f t="shared" si="28"/>
        <v>YES</v>
      </c>
      <c r="AG7" s="5" t="str">
        <f t="shared" si="29"/>
        <v>YES</v>
      </c>
      <c r="AH7" s="7" t="str">
        <f t="shared" si="30"/>
        <v>YES</v>
      </c>
      <c r="AI7" s="5" t="str">
        <f t="shared" si="31"/>
        <v>YES</v>
      </c>
      <c r="AJ7" s="7" t="str">
        <f t="shared" si="32"/>
        <v>YES</v>
      </c>
      <c r="AK7" s="4">
        <v>0.3</v>
      </c>
      <c r="AL7" s="4">
        <f>S134</f>
        <v>0.76377952755905509</v>
      </c>
      <c r="AM7" s="4">
        <f>T134</f>
        <v>0.83464566929133854</v>
      </c>
      <c r="AO7" s="11" t="str">
        <f t="shared" si="33"/>
        <v>NO</v>
      </c>
      <c r="AP7" s="11" t="str">
        <f t="shared" si="34"/>
        <v>NO</v>
      </c>
    </row>
    <row r="8" spans="2:42" s="25" customFormat="1" x14ac:dyDescent="0.2">
      <c r="B8" s="30">
        <v>0.3501199040767386</v>
      </c>
      <c r="C8" s="24">
        <f t="shared" si="0"/>
        <v>0.215</v>
      </c>
      <c r="D8" s="24">
        <v>5.2566826343536377E-2</v>
      </c>
      <c r="E8" s="25">
        <f t="shared" si="1"/>
        <v>1.825738847770704E-2</v>
      </c>
      <c r="F8" s="25">
        <f t="shared" si="2"/>
        <v>8.853783406850109E-2</v>
      </c>
      <c r="G8" s="25">
        <f t="shared" si="3"/>
        <v>0.1351199040767386</v>
      </c>
      <c r="H8" s="25">
        <f t="shared" si="4"/>
        <v>0.29755307773320222</v>
      </c>
      <c r="I8" s="26" t="str">
        <f t="shared" si="5"/>
        <v>NO</v>
      </c>
      <c r="J8" s="27" t="str">
        <f t="shared" si="6"/>
        <v>NO</v>
      </c>
      <c r="K8" s="26" t="str">
        <f t="shared" si="7"/>
        <v>NO</v>
      </c>
      <c r="L8" s="27" t="str">
        <f t="shared" si="8"/>
        <v>NO</v>
      </c>
      <c r="M8" s="26" t="str">
        <f t="shared" si="9"/>
        <v>YES</v>
      </c>
      <c r="N8" s="27" t="str">
        <f t="shared" si="10"/>
        <v>NO</v>
      </c>
      <c r="O8" s="26" t="str">
        <f t="shared" si="11"/>
        <v>YES</v>
      </c>
      <c r="P8" s="27" t="str">
        <f t="shared" si="12"/>
        <v>NO</v>
      </c>
      <c r="Q8" s="26" t="str">
        <f t="shared" si="13"/>
        <v>YES</v>
      </c>
      <c r="R8" s="27" t="str">
        <f t="shared" si="14"/>
        <v>NO</v>
      </c>
      <c r="S8" s="26" t="str">
        <f t="shared" si="15"/>
        <v>YES</v>
      </c>
      <c r="T8" s="27" t="str">
        <f t="shared" si="16"/>
        <v>YES</v>
      </c>
      <c r="U8" s="26" t="str">
        <f t="shared" si="17"/>
        <v>YES</v>
      </c>
      <c r="V8" s="27" t="str">
        <f t="shared" si="18"/>
        <v>YES</v>
      </c>
      <c r="W8" s="26" t="str">
        <f t="shared" si="19"/>
        <v>YES</v>
      </c>
      <c r="X8" s="27" t="str">
        <f t="shared" si="20"/>
        <v>YES</v>
      </c>
      <c r="Y8" s="26" t="str">
        <f t="shared" si="21"/>
        <v>YES</v>
      </c>
      <c r="Z8" s="27" t="str">
        <f t="shared" si="22"/>
        <v>YES</v>
      </c>
      <c r="AA8" s="26" t="str">
        <f t="shared" si="23"/>
        <v>YES</v>
      </c>
      <c r="AB8" s="27" t="str">
        <f t="shared" si="24"/>
        <v>YES</v>
      </c>
      <c r="AC8" s="26" t="str">
        <f t="shared" si="25"/>
        <v>YES</v>
      </c>
      <c r="AD8" s="27" t="str">
        <f t="shared" si="26"/>
        <v>YES</v>
      </c>
      <c r="AE8" s="26" t="str">
        <f t="shared" si="27"/>
        <v>YES</v>
      </c>
      <c r="AF8" s="27" t="str">
        <f t="shared" si="28"/>
        <v>YES</v>
      </c>
      <c r="AG8" s="26" t="str">
        <f t="shared" si="29"/>
        <v>YES</v>
      </c>
      <c r="AH8" s="27" t="str">
        <f t="shared" si="30"/>
        <v>YES</v>
      </c>
      <c r="AI8" s="26" t="str">
        <f t="shared" si="31"/>
        <v>YES</v>
      </c>
      <c r="AJ8" s="27" t="str">
        <f t="shared" si="32"/>
        <v>YES</v>
      </c>
      <c r="AK8" s="28">
        <v>0.35</v>
      </c>
      <c r="AL8" s="28">
        <f>U134</f>
        <v>0.84251968503937003</v>
      </c>
      <c r="AM8" s="28">
        <f>V134</f>
        <v>0.89763779527559051</v>
      </c>
      <c r="AO8" s="29" t="str">
        <f t="shared" si="33"/>
        <v>NO</v>
      </c>
      <c r="AP8" s="29" t="str">
        <f t="shared" si="34"/>
        <v>NO</v>
      </c>
    </row>
    <row r="9" spans="2:42" x14ac:dyDescent="0.2">
      <c r="B9" s="9">
        <v>9.7402597402597407E-2</v>
      </c>
      <c r="C9" s="2">
        <f t="shared" si="0"/>
        <v>0.215</v>
      </c>
      <c r="D9" s="2">
        <v>0.1203137934207916</v>
      </c>
      <c r="E9">
        <f t="shared" si="1"/>
        <v>1.3829149097655589E-2</v>
      </c>
      <c r="F9">
        <f t="shared" si="2"/>
        <v>5.2492290298411732E-4</v>
      </c>
      <c r="G9">
        <f t="shared" si="3"/>
        <v>0.11759740259740259</v>
      </c>
      <c r="H9">
        <f t="shared" si="4"/>
        <v>2.2911196018194191E-2</v>
      </c>
      <c r="I9" s="5" t="str">
        <f t="shared" si="5"/>
        <v>NO</v>
      </c>
      <c r="J9" s="7" t="str">
        <f t="shared" si="6"/>
        <v>YES</v>
      </c>
      <c r="K9" s="5" t="str">
        <f t="shared" si="7"/>
        <v>NO</v>
      </c>
      <c r="L9" s="7" t="str">
        <f t="shared" si="8"/>
        <v>YES</v>
      </c>
      <c r="M9" s="5" t="str">
        <f t="shared" si="9"/>
        <v>YES</v>
      </c>
      <c r="N9" s="7" t="str">
        <f t="shared" si="10"/>
        <v>YES</v>
      </c>
      <c r="O9" s="5" t="str">
        <f t="shared" si="11"/>
        <v>YES</v>
      </c>
      <c r="P9" s="7" t="str">
        <f t="shared" si="12"/>
        <v>YES</v>
      </c>
      <c r="Q9" s="5" t="str">
        <f t="shared" si="13"/>
        <v>YES</v>
      </c>
      <c r="R9" s="7" t="str">
        <f t="shared" si="14"/>
        <v>YES</v>
      </c>
      <c r="S9" s="5" t="str">
        <f t="shared" si="15"/>
        <v>YES</v>
      </c>
      <c r="T9" s="7" t="str">
        <f t="shared" si="16"/>
        <v>YES</v>
      </c>
      <c r="U9" s="5" t="str">
        <f t="shared" si="17"/>
        <v>YES</v>
      </c>
      <c r="V9" s="7" t="str">
        <f t="shared" si="18"/>
        <v>YES</v>
      </c>
      <c r="W9" s="5" t="str">
        <f t="shared" si="19"/>
        <v>YES</v>
      </c>
      <c r="X9" s="7" t="str">
        <f t="shared" si="20"/>
        <v>YES</v>
      </c>
      <c r="Y9" s="5" t="str">
        <f t="shared" si="21"/>
        <v>YES</v>
      </c>
      <c r="Z9" s="7" t="str">
        <f t="shared" si="22"/>
        <v>YES</v>
      </c>
      <c r="AA9" s="5" t="str">
        <f t="shared" si="23"/>
        <v>YES</v>
      </c>
      <c r="AB9" s="7" t="str">
        <f t="shared" si="24"/>
        <v>YES</v>
      </c>
      <c r="AC9" s="5" t="str">
        <f t="shared" si="25"/>
        <v>YES</v>
      </c>
      <c r="AD9" s="7" t="str">
        <f t="shared" si="26"/>
        <v>YES</v>
      </c>
      <c r="AE9" s="5" t="str">
        <f t="shared" si="27"/>
        <v>YES</v>
      </c>
      <c r="AF9" s="7" t="str">
        <f t="shared" si="28"/>
        <v>YES</v>
      </c>
      <c r="AG9" s="5" t="str">
        <f t="shared" si="29"/>
        <v>YES</v>
      </c>
      <c r="AH9" s="7" t="str">
        <f t="shared" si="30"/>
        <v>YES</v>
      </c>
      <c r="AI9" s="5" t="str">
        <f t="shared" si="31"/>
        <v>YES</v>
      </c>
      <c r="AJ9" s="7" t="str">
        <f t="shared" si="32"/>
        <v>YES</v>
      </c>
      <c r="AK9" s="4">
        <v>0.4</v>
      </c>
      <c r="AL9" s="4">
        <f>W134</f>
        <v>0.88188976377952755</v>
      </c>
      <c r="AM9" s="4">
        <f>X134</f>
        <v>0.92913385826771655</v>
      </c>
      <c r="AO9" s="11" t="str">
        <f t="shared" si="33"/>
        <v>NO</v>
      </c>
      <c r="AP9" s="11" t="str">
        <f t="shared" si="34"/>
        <v>NO</v>
      </c>
    </row>
    <row r="10" spans="2:42" x14ac:dyDescent="0.2">
      <c r="B10" s="9">
        <v>2.3843930635838149E-2</v>
      </c>
      <c r="C10" s="2">
        <f t="shared" si="0"/>
        <v>0.215</v>
      </c>
      <c r="D10" s="2">
        <v>0.41272181272506708</v>
      </c>
      <c r="E10">
        <f t="shared" si="1"/>
        <v>3.6540642854756257E-2</v>
      </c>
      <c r="F10">
        <f t="shared" si="2"/>
        <v>0.15122600717820422</v>
      </c>
      <c r="G10">
        <f t="shared" si="3"/>
        <v>0.19115606936416185</v>
      </c>
      <c r="H10">
        <f t="shared" si="4"/>
        <v>0.38887788208922891</v>
      </c>
      <c r="I10" s="5" t="str">
        <f t="shared" si="5"/>
        <v>NO</v>
      </c>
      <c r="J10" s="7" t="str">
        <f t="shared" si="6"/>
        <v>NO</v>
      </c>
      <c r="K10" s="5" t="str">
        <f t="shared" si="7"/>
        <v>NO</v>
      </c>
      <c r="L10" s="7" t="str">
        <f t="shared" si="8"/>
        <v>NO</v>
      </c>
      <c r="M10" s="5" t="str">
        <f t="shared" si="9"/>
        <v>NO</v>
      </c>
      <c r="N10" s="7" t="str">
        <f t="shared" si="10"/>
        <v>NO</v>
      </c>
      <c r="O10" s="5" t="str">
        <f t="shared" si="11"/>
        <v>YES</v>
      </c>
      <c r="P10" s="7" t="str">
        <f t="shared" si="12"/>
        <v>NO</v>
      </c>
      <c r="Q10" s="5" t="str">
        <f t="shared" si="13"/>
        <v>YES</v>
      </c>
      <c r="R10" s="7" t="str">
        <f t="shared" si="14"/>
        <v>NO</v>
      </c>
      <c r="S10" s="5" t="str">
        <f t="shared" si="15"/>
        <v>YES</v>
      </c>
      <c r="T10" s="7" t="str">
        <f t="shared" si="16"/>
        <v>NO</v>
      </c>
      <c r="U10" s="5" t="str">
        <f t="shared" si="17"/>
        <v>YES</v>
      </c>
      <c r="V10" s="7" t="str">
        <f t="shared" si="18"/>
        <v>NO</v>
      </c>
      <c r="W10" s="5" t="str">
        <f t="shared" si="19"/>
        <v>YES</v>
      </c>
      <c r="X10" s="7" t="str">
        <f t="shared" si="20"/>
        <v>YES</v>
      </c>
      <c r="Y10" s="5" t="str">
        <f t="shared" si="21"/>
        <v>YES</v>
      </c>
      <c r="Z10" s="7" t="str">
        <f t="shared" si="22"/>
        <v>YES</v>
      </c>
      <c r="AA10" s="5" t="str">
        <f t="shared" si="23"/>
        <v>YES</v>
      </c>
      <c r="AB10" s="7" t="str">
        <f t="shared" si="24"/>
        <v>YES</v>
      </c>
      <c r="AC10" s="5" t="str">
        <f t="shared" si="25"/>
        <v>YES</v>
      </c>
      <c r="AD10" s="7" t="str">
        <f t="shared" si="26"/>
        <v>YES</v>
      </c>
      <c r="AE10" s="5" t="str">
        <f t="shared" si="27"/>
        <v>YES</v>
      </c>
      <c r="AF10" s="7" t="str">
        <f t="shared" si="28"/>
        <v>YES</v>
      </c>
      <c r="AG10" s="5" t="str">
        <f t="shared" si="29"/>
        <v>YES</v>
      </c>
      <c r="AH10" s="7" t="str">
        <f t="shared" si="30"/>
        <v>YES</v>
      </c>
      <c r="AI10" s="5" t="str">
        <f t="shared" si="31"/>
        <v>YES</v>
      </c>
      <c r="AJ10" s="7" t="str">
        <f t="shared" si="32"/>
        <v>YES</v>
      </c>
      <c r="AK10" s="4">
        <v>0.5</v>
      </c>
      <c r="AL10" s="4">
        <f>Y134</f>
        <v>0.91338582677165359</v>
      </c>
      <c r="AM10" s="4">
        <f>Z134</f>
        <v>0.97637795275590555</v>
      </c>
      <c r="AO10" s="11" t="str">
        <f t="shared" si="33"/>
        <v>NO</v>
      </c>
      <c r="AP10" s="11" t="str">
        <f t="shared" si="34"/>
        <v>NO</v>
      </c>
    </row>
    <row r="11" spans="2:42" x14ac:dyDescent="0.2">
      <c r="B11" s="9">
        <v>0.33960047003525262</v>
      </c>
      <c r="C11" s="2">
        <f t="shared" si="0"/>
        <v>0.215</v>
      </c>
      <c r="D11" s="2">
        <v>0.39108246564865112</v>
      </c>
      <c r="E11">
        <f t="shared" si="1"/>
        <v>1.5525277133005888E-2</v>
      </c>
      <c r="F11">
        <f t="shared" si="2"/>
        <v>2.6503958723379825E-3</v>
      </c>
      <c r="G11">
        <f t="shared" si="3"/>
        <v>0.12460047003525263</v>
      </c>
      <c r="H11">
        <f t="shared" si="4"/>
        <v>5.1481995613398501E-2</v>
      </c>
      <c r="I11" s="5" t="str">
        <f t="shared" si="5"/>
        <v>NO</v>
      </c>
      <c r="J11" s="7" t="str">
        <f t="shared" si="6"/>
        <v>NO</v>
      </c>
      <c r="K11" s="5" t="str">
        <f t="shared" si="7"/>
        <v>NO</v>
      </c>
      <c r="L11" s="7" t="str">
        <f t="shared" si="8"/>
        <v>YES</v>
      </c>
      <c r="M11" s="5" t="str">
        <f t="shared" si="9"/>
        <v>YES</v>
      </c>
      <c r="N11" s="7" t="str">
        <f t="shared" si="10"/>
        <v>YES</v>
      </c>
      <c r="O11" s="5" t="str">
        <f t="shared" si="11"/>
        <v>YES</v>
      </c>
      <c r="P11" s="7" t="str">
        <f t="shared" si="12"/>
        <v>YES</v>
      </c>
      <c r="Q11" s="5" t="str">
        <f t="shared" si="13"/>
        <v>YES</v>
      </c>
      <c r="R11" s="7" t="str">
        <f t="shared" si="14"/>
        <v>YES</v>
      </c>
      <c r="S11" s="5" t="str">
        <f t="shared" si="15"/>
        <v>YES</v>
      </c>
      <c r="T11" s="7" t="str">
        <f t="shared" si="16"/>
        <v>YES</v>
      </c>
      <c r="U11" s="5" t="str">
        <f t="shared" si="17"/>
        <v>YES</v>
      </c>
      <c r="V11" s="7" t="str">
        <f t="shared" si="18"/>
        <v>YES</v>
      </c>
      <c r="W11" s="5" t="str">
        <f t="shared" si="19"/>
        <v>YES</v>
      </c>
      <c r="X11" s="7" t="str">
        <f t="shared" si="20"/>
        <v>YES</v>
      </c>
      <c r="Y11" s="5" t="str">
        <f t="shared" si="21"/>
        <v>YES</v>
      </c>
      <c r="Z11" s="7" t="str">
        <f t="shared" si="22"/>
        <v>YES</v>
      </c>
      <c r="AA11" s="5" t="str">
        <f t="shared" si="23"/>
        <v>YES</v>
      </c>
      <c r="AB11" s="7" t="str">
        <f t="shared" si="24"/>
        <v>YES</v>
      </c>
      <c r="AC11" s="5" t="str">
        <f t="shared" si="25"/>
        <v>YES</v>
      </c>
      <c r="AD11" s="7" t="str">
        <f t="shared" si="26"/>
        <v>YES</v>
      </c>
      <c r="AE11" s="5" t="str">
        <f t="shared" si="27"/>
        <v>YES</v>
      </c>
      <c r="AF11" s="7" t="str">
        <f t="shared" si="28"/>
        <v>YES</v>
      </c>
      <c r="AG11" s="5" t="str">
        <f t="shared" si="29"/>
        <v>YES</v>
      </c>
      <c r="AH11" s="7" t="str">
        <f t="shared" si="30"/>
        <v>YES</v>
      </c>
      <c r="AI11" s="5" t="str">
        <f t="shared" si="31"/>
        <v>YES</v>
      </c>
      <c r="AJ11" s="7" t="str">
        <f t="shared" si="32"/>
        <v>YES</v>
      </c>
      <c r="AK11" s="4">
        <v>0.6</v>
      </c>
      <c r="AL11" s="4">
        <f>AA134</f>
        <v>0.96062992125984248</v>
      </c>
      <c r="AM11" s="4">
        <f>AB134</f>
        <v>0.98425196850393704</v>
      </c>
      <c r="AO11" s="11" t="str">
        <f t="shared" si="33"/>
        <v>NO</v>
      </c>
      <c r="AP11" s="11" t="str">
        <f t="shared" si="34"/>
        <v>NO</v>
      </c>
    </row>
    <row r="12" spans="2:42" x14ac:dyDescent="0.2">
      <c r="B12" s="9">
        <v>0.14001986097318769</v>
      </c>
      <c r="C12" s="2">
        <f t="shared" si="0"/>
        <v>0.215</v>
      </c>
      <c r="D12" s="2">
        <v>3.3306479454040527E-2</v>
      </c>
      <c r="E12">
        <f t="shared" si="1"/>
        <v>5.6220212484801016E-3</v>
      </c>
      <c r="F12">
        <f t="shared" si="2"/>
        <v>1.1387745795251061E-2</v>
      </c>
      <c r="G12">
        <f t="shared" si="3"/>
        <v>7.4980139026812304E-2</v>
      </c>
      <c r="H12">
        <f t="shared" si="4"/>
        <v>0.10671338151914717</v>
      </c>
      <c r="I12" s="5" t="str">
        <f t="shared" si="5"/>
        <v>NO</v>
      </c>
      <c r="J12" s="7" t="str">
        <f t="shared" si="6"/>
        <v>NO</v>
      </c>
      <c r="K12" s="5" t="str">
        <f t="shared" si="7"/>
        <v>YES</v>
      </c>
      <c r="L12" s="7" t="str">
        <f t="shared" si="8"/>
        <v>NO</v>
      </c>
      <c r="M12" s="5" t="str">
        <f t="shared" si="9"/>
        <v>YES</v>
      </c>
      <c r="N12" s="7" t="str">
        <f t="shared" si="10"/>
        <v>YES</v>
      </c>
      <c r="O12" s="5" t="str">
        <f t="shared" si="11"/>
        <v>YES</v>
      </c>
      <c r="P12" s="7" t="str">
        <f t="shared" si="12"/>
        <v>YES</v>
      </c>
      <c r="Q12" s="5" t="str">
        <f t="shared" si="13"/>
        <v>YES</v>
      </c>
      <c r="R12" s="7" t="str">
        <f t="shared" si="14"/>
        <v>YES</v>
      </c>
      <c r="S12" s="5" t="str">
        <f t="shared" si="15"/>
        <v>YES</v>
      </c>
      <c r="T12" s="7" t="str">
        <f t="shared" si="16"/>
        <v>YES</v>
      </c>
      <c r="U12" s="5" t="str">
        <f t="shared" si="17"/>
        <v>YES</v>
      </c>
      <c r="V12" s="7" t="str">
        <f t="shared" si="18"/>
        <v>YES</v>
      </c>
      <c r="W12" s="5" t="str">
        <f t="shared" si="19"/>
        <v>YES</v>
      </c>
      <c r="X12" s="7" t="str">
        <f t="shared" si="20"/>
        <v>YES</v>
      </c>
      <c r="Y12" s="5" t="str">
        <f t="shared" si="21"/>
        <v>YES</v>
      </c>
      <c r="Z12" s="7" t="str">
        <f t="shared" si="22"/>
        <v>YES</v>
      </c>
      <c r="AA12" s="5" t="str">
        <f t="shared" si="23"/>
        <v>YES</v>
      </c>
      <c r="AB12" s="7" t="str">
        <f t="shared" si="24"/>
        <v>YES</v>
      </c>
      <c r="AC12" s="5" t="str">
        <f t="shared" si="25"/>
        <v>YES</v>
      </c>
      <c r="AD12" s="7" t="str">
        <f t="shared" si="26"/>
        <v>YES</v>
      </c>
      <c r="AE12" s="5" t="str">
        <f t="shared" si="27"/>
        <v>YES</v>
      </c>
      <c r="AF12" s="7" t="str">
        <f t="shared" si="28"/>
        <v>YES</v>
      </c>
      <c r="AG12" s="5" t="str">
        <f t="shared" si="29"/>
        <v>YES</v>
      </c>
      <c r="AH12" s="7" t="str">
        <f t="shared" si="30"/>
        <v>YES</v>
      </c>
      <c r="AI12" s="5" t="str">
        <f t="shared" si="31"/>
        <v>YES</v>
      </c>
      <c r="AJ12" s="7" t="str">
        <f t="shared" si="32"/>
        <v>YES</v>
      </c>
      <c r="AK12" s="4">
        <v>0.7</v>
      </c>
      <c r="AL12" s="4">
        <f>AC134</f>
        <v>0.97637795275590555</v>
      </c>
      <c r="AM12" s="4">
        <f>AD134</f>
        <v>0.98425196850393704</v>
      </c>
      <c r="AO12" s="11" t="str">
        <f t="shared" si="33"/>
        <v>NO</v>
      </c>
      <c r="AP12" s="11" t="str">
        <f t="shared" si="34"/>
        <v>NO</v>
      </c>
    </row>
    <row r="13" spans="2:42" x14ac:dyDescent="0.2">
      <c r="B13" s="9">
        <v>-0.12562396006655571</v>
      </c>
      <c r="C13" s="2">
        <f t="shared" si="0"/>
        <v>0.215</v>
      </c>
      <c r="D13" s="2">
        <v>3.8666129112243648E-3</v>
      </c>
      <c r="E13">
        <f t="shared" si="1"/>
        <v>0.11602468217142253</v>
      </c>
      <c r="F13">
        <f t="shared" si="2"/>
        <v>1.6767808490113788E-2</v>
      </c>
      <c r="G13">
        <f t="shared" si="3"/>
        <v>0.34062396006655571</v>
      </c>
      <c r="H13">
        <f t="shared" si="4"/>
        <v>0.12949057297778008</v>
      </c>
      <c r="I13" s="5" t="str">
        <f t="shared" si="5"/>
        <v>NO</v>
      </c>
      <c r="J13" s="7" t="str">
        <f t="shared" si="6"/>
        <v>NO</v>
      </c>
      <c r="K13" s="5" t="str">
        <f t="shared" si="7"/>
        <v>NO</v>
      </c>
      <c r="L13" s="7" t="str">
        <f t="shared" si="8"/>
        <v>NO</v>
      </c>
      <c r="M13" s="5" t="str">
        <f t="shared" si="9"/>
        <v>NO</v>
      </c>
      <c r="N13" s="7" t="str">
        <f t="shared" si="10"/>
        <v>YES</v>
      </c>
      <c r="O13" s="5" t="str">
        <f t="shared" si="11"/>
        <v>NO</v>
      </c>
      <c r="P13" s="7" t="str">
        <f t="shared" si="12"/>
        <v>YES</v>
      </c>
      <c r="Q13" s="5" t="str">
        <f t="shared" si="13"/>
        <v>NO</v>
      </c>
      <c r="R13" s="7" t="str">
        <f t="shared" si="14"/>
        <v>YES</v>
      </c>
      <c r="S13" s="5" t="str">
        <f t="shared" si="15"/>
        <v>NO</v>
      </c>
      <c r="T13" s="7" t="str">
        <f t="shared" si="16"/>
        <v>YES</v>
      </c>
      <c r="U13" s="5" t="str">
        <f t="shared" si="17"/>
        <v>YES</v>
      </c>
      <c r="V13" s="7" t="str">
        <f t="shared" si="18"/>
        <v>YES</v>
      </c>
      <c r="W13" s="5" t="str">
        <f t="shared" si="19"/>
        <v>YES</v>
      </c>
      <c r="X13" s="7" t="str">
        <f t="shared" si="20"/>
        <v>YES</v>
      </c>
      <c r="Y13" s="5" t="str">
        <f t="shared" si="21"/>
        <v>YES</v>
      </c>
      <c r="Z13" s="7" t="str">
        <f t="shared" si="22"/>
        <v>YES</v>
      </c>
      <c r="AA13" s="5" t="str">
        <f t="shared" si="23"/>
        <v>YES</v>
      </c>
      <c r="AB13" s="7" t="str">
        <f t="shared" si="24"/>
        <v>YES</v>
      </c>
      <c r="AC13" s="5" t="str">
        <f t="shared" si="25"/>
        <v>YES</v>
      </c>
      <c r="AD13" s="7" t="str">
        <f t="shared" si="26"/>
        <v>YES</v>
      </c>
      <c r="AE13" s="5" t="str">
        <f t="shared" si="27"/>
        <v>YES</v>
      </c>
      <c r="AF13" s="7" t="str">
        <f t="shared" si="28"/>
        <v>YES</v>
      </c>
      <c r="AG13" s="5" t="str">
        <f t="shared" si="29"/>
        <v>YES</v>
      </c>
      <c r="AH13" s="7" t="str">
        <f t="shared" si="30"/>
        <v>YES</v>
      </c>
      <c r="AI13" s="5" t="str">
        <f t="shared" si="31"/>
        <v>YES</v>
      </c>
      <c r="AJ13" s="7" t="str">
        <f t="shared" si="32"/>
        <v>YES</v>
      </c>
      <c r="AK13" s="4">
        <v>0.8</v>
      </c>
      <c r="AL13" s="4">
        <f>AE134</f>
        <v>0.99212598425196852</v>
      </c>
      <c r="AM13" s="4">
        <f>AF134</f>
        <v>0.98425196850393704</v>
      </c>
      <c r="AO13" s="11" t="str">
        <f t="shared" si="33"/>
        <v>NO</v>
      </c>
      <c r="AP13" s="11" t="str">
        <f t="shared" si="34"/>
        <v>NO</v>
      </c>
    </row>
    <row r="14" spans="2:42" s="18" customFormat="1" x14ac:dyDescent="0.2">
      <c r="B14" s="31">
        <v>1.530054644808743E-2</v>
      </c>
      <c r="C14" s="17">
        <f t="shared" si="0"/>
        <v>0.215</v>
      </c>
      <c r="D14" s="17">
        <v>1.0477542877197271E-2</v>
      </c>
      <c r="E14" s="18">
        <f t="shared" si="1"/>
        <v>3.9879871748932483E-2</v>
      </c>
      <c r="F14" s="18">
        <f t="shared" si="2"/>
        <v>2.3261363444819226E-5</v>
      </c>
      <c r="G14" s="18">
        <f t="shared" si="3"/>
        <v>0.19969945355191257</v>
      </c>
      <c r="H14" s="18">
        <f t="shared" si="4"/>
        <v>4.8230035708901591E-3</v>
      </c>
      <c r="I14" s="19" t="str">
        <f t="shared" si="5"/>
        <v>NO</v>
      </c>
      <c r="J14" s="20" t="str">
        <f t="shared" si="6"/>
        <v>YES</v>
      </c>
      <c r="K14" s="19" t="str">
        <f t="shared" si="7"/>
        <v>NO</v>
      </c>
      <c r="L14" s="20" t="str">
        <f t="shared" si="8"/>
        <v>YES</v>
      </c>
      <c r="M14" s="19" t="str">
        <f t="shared" si="9"/>
        <v>NO</v>
      </c>
      <c r="N14" s="20" t="str">
        <f t="shared" si="10"/>
        <v>YES</v>
      </c>
      <c r="O14" s="19" t="str">
        <f t="shared" si="11"/>
        <v>YES</v>
      </c>
      <c r="P14" s="20" t="str">
        <f t="shared" si="12"/>
        <v>YES</v>
      </c>
      <c r="Q14" s="19" t="str">
        <f t="shared" si="13"/>
        <v>YES</v>
      </c>
      <c r="R14" s="20" t="str">
        <f t="shared" si="14"/>
        <v>YES</v>
      </c>
      <c r="S14" s="19" t="str">
        <f t="shared" si="15"/>
        <v>YES</v>
      </c>
      <c r="T14" s="20" t="str">
        <f t="shared" si="16"/>
        <v>YES</v>
      </c>
      <c r="U14" s="19" t="str">
        <f t="shared" si="17"/>
        <v>YES</v>
      </c>
      <c r="V14" s="20" t="str">
        <f t="shared" si="18"/>
        <v>YES</v>
      </c>
      <c r="W14" s="19" t="str">
        <f t="shared" si="19"/>
        <v>YES</v>
      </c>
      <c r="X14" s="20" t="str">
        <f t="shared" si="20"/>
        <v>YES</v>
      </c>
      <c r="Y14" s="19" t="str">
        <f t="shared" si="21"/>
        <v>YES</v>
      </c>
      <c r="Z14" s="20" t="str">
        <f t="shared" si="22"/>
        <v>YES</v>
      </c>
      <c r="AA14" s="19" t="str">
        <f t="shared" si="23"/>
        <v>YES</v>
      </c>
      <c r="AB14" s="20" t="str">
        <f t="shared" si="24"/>
        <v>YES</v>
      </c>
      <c r="AC14" s="19" t="str">
        <f t="shared" si="25"/>
        <v>YES</v>
      </c>
      <c r="AD14" s="20" t="str">
        <f t="shared" si="26"/>
        <v>YES</v>
      </c>
      <c r="AE14" s="19" t="str">
        <f t="shared" si="27"/>
        <v>YES</v>
      </c>
      <c r="AF14" s="20" t="str">
        <f t="shared" si="28"/>
        <v>YES</v>
      </c>
      <c r="AG14" s="19" t="str">
        <f t="shared" si="29"/>
        <v>YES</v>
      </c>
      <c r="AH14" s="20" t="str">
        <f t="shared" si="30"/>
        <v>YES</v>
      </c>
      <c r="AI14" s="19" t="str">
        <f t="shared" si="31"/>
        <v>YES</v>
      </c>
      <c r="AJ14" s="20" t="str">
        <f t="shared" si="32"/>
        <v>YES</v>
      </c>
      <c r="AK14" s="23">
        <v>0.9</v>
      </c>
      <c r="AL14" s="23">
        <f>AG134</f>
        <v>0.99212598425196852</v>
      </c>
      <c r="AM14" s="23">
        <f>AH134</f>
        <v>0.99212598425196852</v>
      </c>
      <c r="AO14" s="21" t="str">
        <f t="shared" si="33"/>
        <v>NO</v>
      </c>
      <c r="AP14" s="21" t="str">
        <f t="shared" si="34"/>
        <v>NO</v>
      </c>
    </row>
    <row r="15" spans="2:42" x14ac:dyDescent="0.2">
      <c r="B15" s="9">
        <v>-0.1016311166875784</v>
      </c>
      <c r="C15" s="2">
        <f t="shared" si="0"/>
        <v>0.215</v>
      </c>
      <c r="D15" s="2">
        <v>3.0546784400939941E-2</v>
      </c>
      <c r="E15">
        <f t="shared" si="1"/>
        <v>0.10025526405482287</v>
      </c>
      <c r="F15">
        <f t="shared" si="2"/>
        <v>1.7470997536166138E-2</v>
      </c>
      <c r="G15">
        <f t="shared" si="3"/>
        <v>0.31663111668757837</v>
      </c>
      <c r="H15">
        <f t="shared" si="4"/>
        <v>0.13217790108851835</v>
      </c>
      <c r="I15" s="5" t="str">
        <f t="shared" si="5"/>
        <v>NO</v>
      </c>
      <c r="J15" s="7" t="str">
        <f t="shared" si="6"/>
        <v>NO</v>
      </c>
      <c r="K15" s="5" t="str">
        <f t="shared" si="7"/>
        <v>NO</v>
      </c>
      <c r="L15" s="7" t="str">
        <f t="shared" si="8"/>
        <v>NO</v>
      </c>
      <c r="M15" s="5" t="str">
        <f t="shared" si="9"/>
        <v>NO</v>
      </c>
      <c r="N15" s="7" t="str">
        <f t="shared" si="10"/>
        <v>YES</v>
      </c>
      <c r="O15" s="5" t="str">
        <f t="shared" si="11"/>
        <v>NO</v>
      </c>
      <c r="P15" s="7" t="str">
        <f t="shared" si="12"/>
        <v>YES</v>
      </c>
      <c r="Q15" s="5" t="str">
        <f t="shared" si="13"/>
        <v>NO</v>
      </c>
      <c r="R15" s="7" t="str">
        <f t="shared" si="14"/>
        <v>YES</v>
      </c>
      <c r="S15" s="5" t="str">
        <f t="shared" si="15"/>
        <v>NO</v>
      </c>
      <c r="T15" s="7" t="str">
        <f t="shared" si="16"/>
        <v>YES</v>
      </c>
      <c r="U15" s="5" t="str">
        <f t="shared" si="17"/>
        <v>YES</v>
      </c>
      <c r="V15" s="7" t="str">
        <f t="shared" si="18"/>
        <v>YES</v>
      </c>
      <c r="W15" s="5" t="str">
        <f t="shared" si="19"/>
        <v>YES</v>
      </c>
      <c r="X15" s="7" t="str">
        <f t="shared" si="20"/>
        <v>YES</v>
      </c>
      <c r="Y15" s="5" t="str">
        <f t="shared" si="21"/>
        <v>YES</v>
      </c>
      <c r="Z15" s="7" t="str">
        <f t="shared" si="22"/>
        <v>YES</v>
      </c>
      <c r="AA15" s="5" t="str">
        <f t="shared" si="23"/>
        <v>YES</v>
      </c>
      <c r="AB15" s="7" t="str">
        <f t="shared" si="24"/>
        <v>YES</v>
      </c>
      <c r="AC15" s="5" t="str">
        <f t="shared" si="25"/>
        <v>YES</v>
      </c>
      <c r="AD15" s="7" t="str">
        <f t="shared" si="26"/>
        <v>YES</v>
      </c>
      <c r="AE15" s="5" t="str">
        <f t="shared" si="27"/>
        <v>YES</v>
      </c>
      <c r="AF15" s="7" t="str">
        <f t="shared" si="28"/>
        <v>YES</v>
      </c>
      <c r="AG15" s="5" t="str">
        <f t="shared" si="29"/>
        <v>YES</v>
      </c>
      <c r="AH15" s="7" t="str">
        <f t="shared" si="30"/>
        <v>YES</v>
      </c>
      <c r="AI15" s="5" t="str">
        <f t="shared" si="31"/>
        <v>YES</v>
      </c>
      <c r="AJ15" s="7" t="str">
        <f t="shared" si="32"/>
        <v>YES</v>
      </c>
      <c r="AK15" s="4">
        <v>1</v>
      </c>
      <c r="AL15" s="4">
        <f>AI134</f>
        <v>0.99212598425196852</v>
      </c>
      <c r="AM15" s="4">
        <f>AJ134</f>
        <v>0.99212598425196852</v>
      </c>
      <c r="AO15" s="11" t="str">
        <f t="shared" si="33"/>
        <v>NO</v>
      </c>
      <c r="AP15" s="11" t="str">
        <f t="shared" si="34"/>
        <v>NO</v>
      </c>
    </row>
    <row r="16" spans="2:42" x14ac:dyDescent="0.2">
      <c r="B16" s="9">
        <v>0.70764762826718297</v>
      </c>
      <c r="C16" s="2">
        <f t="shared" si="0"/>
        <v>0.215</v>
      </c>
      <c r="D16" s="2">
        <v>0.31551957130432129</v>
      </c>
      <c r="E16">
        <f t="shared" si="1"/>
        <v>0.24270168563728053</v>
      </c>
      <c r="F16">
        <f t="shared" si="2"/>
        <v>0.1537644130574693</v>
      </c>
      <c r="G16">
        <f t="shared" si="3"/>
        <v>0.492647628267183</v>
      </c>
      <c r="H16">
        <f t="shared" si="4"/>
        <v>0.39212805696286168</v>
      </c>
      <c r="I16" s="5" t="str">
        <f t="shared" si="5"/>
        <v>NO</v>
      </c>
      <c r="J16" s="7" t="str">
        <f t="shared" si="6"/>
        <v>NO</v>
      </c>
      <c r="K16" s="5" t="str">
        <f t="shared" si="7"/>
        <v>NO</v>
      </c>
      <c r="L16" s="7" t="str">
        <f t="shared" si="8"/>
        <v>NO</v>
      </c>
      <c r="M16" s="5" t="str">
        <f t="shared" si="9"/>
        <v>NO</v>
      </c>
      <c r="N16" s="7" t="str">
        <f t="shared" si="10"/>
        <v>NO</v>
      </c>
      <c r="O16" s="5" t="str">
        <f t="shared" si="11"/>
        <v>NO</v>
      </c>
      <c r="P16" s="7" t="str">
        <f t="shared" si="12"/>
        <v>NO</v>
      </c>
      <c r="Q16" s="5" t="str">
        <f t="shared" si="13"/>
        <v>NO</v>
      </c>
      <c r="R16" s="7" t="str">
        <f t="shared" si="14"/>
        <v>NO</v>
      </c>
      <c r="S16" s="5" t="str">
        <f t="shared" si="15"/>
        <v>NO</v>
      </c>
      <c r="T16" s="7" t="str">
        <f t="shared" si="16"/>
        <v>NO</v>
      </c>
      <c r="U16" s="5" t="str">
        <f t="shared" si="17"/>
        <v>NO</v>
      </c>
      <c r="V16" s="7" t="str">
        <f t="shared" si="18"/>
        <v>NO</v>
      </c>
      <c r="W16" s="5" t="str">
        <f t="shared" si="19"/>
        <v>NO</v>
      </c>
      <c r="X16" s="7" t="str">
        <f t="shared" si="20"/>
        <v>YES</v>
      </c>
      <c r="Y16" s="5" t="str">
        <f t="shared" si="21"/>
        <v>YES</v>
      </c>
      <c r="Z16" s="7" t="str">
        <f t="shared" si="22"/>
        <v>YES</v>
      </c>
      <c r="AA16" s="5" t="str">
        <f t="shared" si="23"/>
        <v>YES</v>
      </c>
      <c r="AB16" s="7" t="str">
        <f t="shared" si="24"/>
        <v>YES</v>
      </c>
      <c r="AC16" s="5" t="str">
        <f t="shared" si="25"/>
        <v>YES</v>
      </c>
      <c r="AD16" s="7" t="str">
        <f t="shared" si="26"/>
        <v>YES</v>
      </c>
      <c r="AE16" s="5" t="str">
        <f t="shared" si="27"/>
        <v>YES</v>
      </c>
      <c r="AF16" s="7" t="str">
        <f t="shared" si="28"/>
        <v>YES</v>
      </c>
      <c r="AG16" s="5" t="str">
        <f t="shared" si="29"/>
        <v>YES</v>
      </c>
      <c r="AH16" s="7" t="str">
        <f t="shared" si="30"/>
        <v>YES</v>
      </c>
      <c r="AI16" s="5" t="str">
        <f t="shared" si="31"/>
        <v>YES</v>
      </c>
      <c r="AJ16" s="7" t="str">
        <f t="shared" si="32"/>
        <v>YES</v>
      </c>
      <c r="AL16" s="4"/>
      <c r="AO16" s="11" t="str">
        <f t="shared" si="33"/>
        <v>NO</v>
      </c>
      <c r="AP16" s="11" t="str">
        <f t="shared" si="34"/>
        <v>NO</v>
      </c>
    </row>
    <row r="17" spans="2:42" x14ac:dyDescent="0.2">
      <c r="B17" s="9">
        <v>5.9745347698334957E-2</v>
      </c>
      <c r="C17" s="2">
        <f t="shared" si="0"/>
        <v>0.215</v>
      </c>
      <c r="D17" s="2">
        <v>0.1839999258518219</v>
      </c>
      <c r="E17">
        <f t="shared" si="1"/>
        <v>2.4104007061310908E-2</v>
      </c>
      <c r="F17">
        <f t="shared" si="2"/>
        <v>1.5439200192100997E-2</v>
      </c>
      <c r="G17">
        <f t="shared" si="3"/>
        <v>0.15525465230166505</v>
      </c>
      <c r="H17">
        <f t="shared" si="4"/>
        <v>0.12425457815348695</v>
      </c>
      <c r="I17" s="5" t="str">
        <f t="shared" si="5"/>
        <v>NO</v>
      </c>
      <c r="J17" s="7" t="str">
        <f t="shared" si="6"/>
        <v>NO</v>
      </c>
      <c r="K17" s="5" t="str">
        <f t="shared" si="7"/>
        <v>NO</v>
      </c>
      <c r="L17" s="7" t="str">
        <f t="shared" si="8"/>
        <v>NO</v>
      </c>
      <c r="M17" s="5" t="str">
        <f t="shared" si="9"/>
        <v>NO</v>
      </c>
      <c r="N17" s="7" t="str">
        <f t="shared" si="10"/>
        <v>YES</v>
      </c>
      <c r="O17" s="5" t="str">
        <f t="shared" si="11"/>
        <v>YES</v>
      </c>
      <c r="P17" s="7" t="str">
        <f t="shared" si="12"/>
        <v>YES</v>
      </c>
      <c r="Q17" s="5" t="str">
        <f t="shared" si="13"/>
        <v>YES</v>
      </c>
      <c r="R17" s="7" t="str">
        <f t="shared" si="14"/>
        <v>YES</v>
      </c>
      <c r="S17" s="5" t="str">
        <f t="shared" si="15"/>
        <v>YES</v>
      </c>
      <c r="T17" s="7" t="str">
        <f t="shared" si="16"/>
        <v>YES</v>
      </c>
      <c r="U17" s="5" t="str">
        <f t="shared" si="17"/>
        <v>YES</v>
      </c>
      <c r="V17" s="7" t="str">
        <f t="shared" si="18"/>
        <v>YES</v>
      </c>
      <c r="W17" s="5" t="str">
        <f t="shared" si="19"/>
        <v>YES</v>
      </c>
      <c r="X17" s="7" t="str">
        <f t="shared" si="20"/>
        <v>YES</v>
      </c>
      <c r="Y17" s="5" t="str">
        <f t="shared" si="21"/>
        <v>YES</v>
      </c>
      <c r="Z17" s="7" t="str">
        <f t="shared" si="22"/>
        <v>YES</v>
      </c>
      <c r="AA17" s="5" t="str">
        <f t="shared" si="23"/>
        <v>YES</v>
      </c>
      <c r="AB17" s="7" t="str">
        <f t="shared" si="24"/>
        <v>YES</v>
      </c>
      <c r="AC17" s="5" t="str">
        <f t="shared" si="25"/>
        <v>YES</v>
      </c>
      <c r="AD17" s="7" t="str">
        <f t="shared" si="26"/>
        <v>YES</v>
      </c>
      <c r="AE17" s="5" t="str">
        <f t="shared" si="27"/>
        <v>YES</v>
      </c>
      <c r="AF17" s="7" t="str">
        <f t="shared" si="28"/>
        <v>YES</v>
      </c>
      <c r="AG17" s="5" t="str">
        <f t="shared" si="29"/>
        <v>YES</v>
      </c>
      <c r="AH17" s="7" t="str">
        <f t="shared" si="30"/>
        <v>YES</v>
      </c>
      <c r="AI17" s="5" t="str">
        <f t="shared" si="31"/>
        <v>YES</v>
      </c>
      <c r="AJ17" s="7" t="str">
        <f t="shared" si="32"/>
        <v>YES</v>
      </c>
      <c r="AL17" s="4"/>
      <c r="AO17" s="11" t="str">
        <f t="shared" si="33"/>
        <v>NO</v>
      </c>
      <c r="AP17" s="11" t="str">
        <f t="shared" si="34"/>
        <v>NO</v>
      </c>
    </row>
    <row r="18" spans="2:42" x14ac:dyDescent="0.2">
      <c r="B18" s="9">
        <v>-4.2790697674418607E-2</v>
      </c>
      <c r="C18" s="2">
        <f t="shared" si="0"/>
        <v>0.215</v>
      </c>
      <c r="D18" s="2">
        <v>3.6880671977996833E-2</v>
      </c>
      <c r="E18">
        <f t="shared" si="1"/>
        <v>6.6456043807463491E-2</v>
      </c>
      <c r="F18">
        <f t="shared" si="2"/>
        <v>6.3475271422918254E-3</v>
      </c>
      <c r="G18">
        <f t="shared" si="3"/>
        <v>0.25779069767441859</v>
      </c>
      <c r="H18">
        <f t="shared" si="4"/>
        <v>7.9671369652415447E-2</v>
      </c>
      <c r="I18" s="5" t="str">
        <f t="shared" si="5"/>
        <v>NO</v>
      </c>
      <c r="J18" s="7" t="str">
        <f t="shared" si="6"/>
        <v>NO</v>
      </c>
      <c r="K18" s="5" t="str">
        <f t="shared" si="7"/>
        <v>NO</v>
      </c>
      <c r="L18" s="7" t="str">
        <f t="shared" si="8"/>
        <v>YES</v>
      </c>
      <c r="M18" s="5" t="str">
        <f t="shared" si="9"/>
        <v>NO</v>
      </c>
      <c r="N18" s="7" t="str">
        <f t="shared" si="10"/>
        <v>YES</v>
      </c>
      <c r="O18" s="5" t="str">
        <f t="shared" si="11"/>
        <v>NO</v>
      </c>
      <c r="P18" s="7" t="str">
        <f t="shared" si="12"/>
        <v>YES</v>
      </c>
      <c r="Q18" s="5" t="str">
        <f t="shared" si="13"/>
        <v>NO</v>
      </c>
      <c r="R18" s="7" t="str">
        <f t="shared" si="14"/>
        <v>YES</v>
      </c>
      <c r="S18" s="5" t="str">
        <f t="shared" si="15"/>
        <v>YES</v>
      </c>
      <c r="T18" s="7" t="str">
        <f t="shared" si="16"/>
        <v>YES</v>
      </c>
      <c r="U18" s="5" t="str">
        <f t="shared" si="17"/>
        <v>YES</v>
      </c>
      <c r="V18" s="7" t="str">
        <f t="shared" si="18"/>
        <v>YES</v>
      </c>
      <c r="W18" s="5" t="str">
        <f t="shared" si="19"/>
        <v>YES</v>
      </c>
      <c r="X18" s="7" t="str">
        <f t="shared" si="20"/>
        <v>YES</v>
      </c>
      <c r="Y18" s="5" t="str">
        <f t="shared" si="21"/>
        <v>YES</v>
      </c>
      <c r="Z18" s="7" t="str">
        <f t="shared" si="22"/>
        <v>YES</v>
      </c>
      <c r="AA18" s="5" t="str">
        <f t="shared" si="23"/>
        <v>YES</v>
      </c>
      <c r="AB18" s="7" t="str">
        <f t="shared" si="24"/>
        <v>YES</v>
      </c>
      <c r="AC18" s="5" t="str">
        <f t="shared" si="25"/>
        <v>YES</v>
      </c>
      <c r="AD18" s="7" t="str">
        <f t="shared" si="26"/>
        <v>YES</v>
      </c>
      <c r="AE18" s="5" t="str">
        <f t="shared" si="27"/>
        <v>YES</v>
      </c>
      <c r="AF18" s="7" t="str">
        <f t="shared" si="28"/>
        <v>YES</v>
      </c>
      <c r="AG18" s="5" t="str">
        <f t="shared" si="29"/>
        <v>YES</v>
      </c>
      <c r="AH18" s="7" t="str">
        <f t="shared" si="30"/>
        <v>YES</v>
      </c>
      <c r="AI18" s="5" t="str">
        <f t="shared" si="31"/>
        <v>YES</v>
      </c>
      <c r="AJ18" s="7" t="str">
        <f t="shared" si="32"/>
        <v>YES</v>
      </c>
      <c r="AO18" s="11" t="str">
        <f t="shared" si="33"/>
        <v>NO</v>
      </c>
      <c r="AP18" s="11" t="str">
        <f t="shared" si="34"/>
        <v>NO</v>
      </c>
    </row>
    <row r="19" spans="2:42" x14ac:dyDescent="0.2">
      <c r="B19" s="9">
        <v>0.39095205941931133</v>
      </c>
      <c r="C19" s="2">
        <f t="shared" si="0"/>
        <v>0.215</v>
      </c>
      <c r="D19" s="2">
        <v>0.12962523102760309</v>
      </c>
      <c r="E19">
        <f t="shared" si="1"/>
        <v>3.0959127213896865E-2</v>
      </c>
      <c r="F19">
        <f t="shared" si="2"/>
        <v>6.829171123726932E-2</v>
      </c>
      <c r="G19">
        <f t="shared" si="3"/>
        <v>0.17595205941931133</v>
      </c>
      <c r="H19">
        <f t="shared" si="4"/>
        <v>0.26132682839170823</v>
      </c>
      <c r="I19" s="5" t="str">
        <f t="shared" si="5"/>
        <v>NO</v>
      </c>
      <c r="J19" s="7" t="str">
        <f t="shared" si="6"/>
        <v>NO</v>
      </c>
      <c r="K19" s="5" t="str">
        <f t="shared" si="7"/>
        <v>NO</v>
      </c>
      <c r="L19" s="7" t="str">
        <f t="shared" si="8"/>
        <v>NO</v>
      </c>
      <c r="M19" s="5" t="str">
        <f t="shared" si="9"/>
        <v>NO</v>
      </c>
      <c r="N19" s="7" t="str">
        <f t="shared" si="10"/>
        <v>NO</v>
      </c>
      <c r="O19" s="5" t="str">
        <f t="shared" si="11"/>
        <v>YES</v>
      </c>
      <c r="P19" s="7" t="str">
        <f t="shared" si="12"/>
        <v>NO</v>
      </c>
      <c r="Q19" s="5" t="str">
        <f t="shared" si="13"/>
        <v>YES</v>
      </c>
      <c r="R19" s="7" t="str">
        <f t="shared" si="14"/>
        <v>NO</v>
      </c>
      <c r="S19" s="5" t="str">
        <f t="shared" si="15"/>
        <v>YES</v>
      </c>
      <c r="T19" s="7" t="str">
        <f t="shared" si="16"/>
        <v>YES</v>
      </c>
      <c r="U19" s="5" t="str">
        <f t="shared" si="17"/>
        <v>YES</v>
      </c>
      <c r="V19" s="7" t="str">
        <f t="shared" si="18"/>
        <v>YES</v>
      </c>
      <c r="W19" s="5" t="str">
        <f t="shared" si="19"/>
        <v>YES</v>
      </c>
      <c r="X19" s="7" t="str">
        <f t="shared" si="20"/>
        <v>YES</v>
      </c>
      <c r="Y19" s="5" t="str">
        <f t="shared" si="21"/>
        <v>YES</v>
      </c>
      <c r="Z19" s="7" t="str">
        <f t="shared" si="22"/>
        <v>YES</v>
      </c>
      <c r="AA19" s="5" t="str">
        <f t="shared" si="23"/>
        <v>YES</v>
      </c>
      <c r="AB19" s="7" t="str">
        <f t="shared" si="24"/>
        <v>YES</v>
      </c>
      <c r="AC19" s="5" t="str">
        <f t="shared" si="25"/>
        <v>YES</v>
      </c>
      <c r="AD19" s="7" t="str">
        <f t="shared" si="26"/>
        <v>YES</v>
      </c>
      <c r="AE19" s="5" t="str">
        <f t="shared" si="27"/>
        <v>YES</v>
      </c>
      <c r="AF19" s="7" t="str">
        <f t="shared" si="28"/>
        <v>YES</v>
      </c>
      <c r="AG19" s="5" t="str">
        <f t="shared" si="29"/>
        <v>YES</v>
      </c>
      <c r="AH19" s="7" t="str">
        <f t="shared" si="30"/>
        <v>YES</v>
      </c>
      <c r="AI19" s="5" t="str">
        <f t="shared" si="31"/>
        <v>YES</v>
      </c>
      <c r="AJ19" s="7" t="str">
        <f t="shared" si="32"/>
        <v>YES</v>
      </c>
      <c r="AO19" s="11" t="str">
        <f t="shared" si="33"/>
        <v>NO</v>
      </c>
      <c r="AP19" s="11" t="str">
        <f t="shared" si="34"/>
        <v>NO</v>
      </c>
    </row>
    <row r="20" spans="2:42" x14ac:dyDescent="0.2">
      <c r="B20" s="9">
        <v>0.2477763659466328</v>
      </c>
      <c r="C20" s="2">
        <f t="shared" si="0"/>
        <v>0.215</v>
      </c>
      <c r="D20" s="2">
        <v>0.51108700037002563</v>
      </c>
      <c r="E20">
        <f t="shared" si="1"/>
        <v>1.0742901646675904E-3</v>
      </c>
      <c r="F20">
        <f t="shared" si="2"/>
        <v>6.933249020044964E-2</v>
      </c>
      <c r="G20">
        <f t="shared" si="3"/>
        <v>3.2776365946632802E-2</v>
      </c>
      <c r="H20">
        <f t="shared" si="4"/>
        <v>0.26331063442339286</v>
      </c>
      <c r="I20" s="5" t="str">
        <f t="shared" si="5"/>
        <v>YES</v>
      </c>
      <c r="J20" s="7" t="str">
        <f t="shared" si="6"/>
        <v>NO</v>
      </c>
      <c r="K20" s="5" t="str">
        <f t="shared" si="7"/>
        <v>YES</v>
      </c>
      <c r="L20" s="7" t="str">
        <f t="shared" si="8"/>
        <v>NO</v>
      </c>
      <c r="M20" s="5" t="str">
        <f t="shared" si="9"/>
        <v>YES</v>
      </c>
      <c r="N20" s="7" t="str">
        <f t="shared" si="10"/>
        <v>NO</v>
      </c>
      <c r="O20" s="5" t="str">
        <f t="shared" si="11"/>
        <v>YES</v>
      </c>
      <c r="P20" s="7" t="str">
        <f t="shared" si="12"/>
        <v>NO</v>
      </c>
      <c r="Q20" s="5" t="str">
        <f t="shared" si="13"/>
        <v>YES</v>
      </c>
      <c r="R20" s="7" t="str">
        <f t="shared" si="14"/>
        <v>NO</v>
      </c>
      <c r="S20" s="5" t="str">
        <f t="shared" si="15"/>
        <v>YES</v>
      </c>
      <c r="T20" s="7" t="str">
        <f t="shared" si="16"/>
        <v>YES</v>
      </c>
      <c r="U20" s="5" t="str">
        <f t="shared" si="17"/>
        <v>YES</v>
      </c>
      <c r="V20" s="7" t="str">
        <f t="shared" si="18"/>
        <v>YES</v>
      </c>
      <c r="W20" s="5" t="str">
        <f t="shared" si="19"/>
        <v>YES</v>
      </c>
      <c r="X20" s="7" t="str">
        <f t="shared" si="20"/>
        <v>YES</v>
      </c>
      <c r="Y20" s="5" t="str">
        <f t="shared" si="21"/>
        <v>YES</v>
      </c>
      <c r="Z20" s="7" t="str">
        <f t="shared" si="22"/>
        <v>YES</v>
      </c>
      <c r="AA20" s="5" t="str">
        <f t="shared" si="23"/>
        <v>YES</v>
      </c>
      <c r="AB20" s="7" t="str">
        <f t="shared" si="24"/>
        <v>YES</v>
      </c>
      <c r="AC20" s="5" t="str">
        <f t="shared" si="25"/>
        <v>YES</v>
      </c>
      <c r="AD20" s="7" t="str">
        <f t="shared" si="26"/>
        <v>YES</v>
      </c>
      <c r="AE20" s="5" t="str">
        <f t="shared" si="27"/>
        <v>YES</v>
      </c>
      <c r="AF20" s="7" t="str">
        <f t="shared" si="28"/>
        <v>YES</v>
      </c>
      <c r="AG20" s="5" t="str">
        <f t="shared" si="29"/>
        <v>YES</v>
      </c>
      <c r="AH20" s="7" t="str">
        <f t="shared" si="30"/>
        <v>YES</v>
      </c>
      <c r="AI20" s="5" t="str">
        <f t="shared" si="31"/>
        <v>YES</v>
      </c>
      <c r="AJ20" s="7" t="str">
        <f t="shared" si="32"/>
        <v>YES</v>
      </c>
      <c r="AO20" s="11" t="str">
        <f t="shared" si="33"/>
        <v>NO</v>
      </c>
      <c r="AP20" s="11" t="str">
        <f t="shared" si="34"/>
        <v>NO</v>
      </c>
    </row>
    <row r="21" spans="2:42" x14ac:dyDescent="0.2">
      <c r="B21" s="9">
        <v>0.24468085106382981</v>
      </c>
      <c r="C21" s="2">
        <f t="shared" si="0"/>
        <v>0.215</v>
      </c>
      <c r="D21" s="2">
        <v>0.17791980504989621</v>
      </c>
      <c r="E21">
        <f t="shared" si="1"/>
        <v>8.8095291987324719E-4</v>
      </c>
      <c r="F21">
        <f t="shared" si="2"/>
        <v>4.4570372648745585E-3</v>
      </c>
      <c r="G21">
        <f t="shared" si="3"/>
        <v>2.9680851063829811E-2</v>
      </c>
      <c r="H21">
        <f t="shared" si="4"/>
        <v>6.6761046013933595E-2</v>
      </c>
      <c r="I21" s="5" t="str">
        <f t="shared" si="5"/>
        <v>YES</v>
      </c>
      <c r="J21" s="7" t="str">
        <f t="shared" si="6"/>
        <v>NO</v>
      </c>
      <c r="K21" s="5" t="str">
        <f t="shared" si="7"/>
        <v>YES</v>
      </c>
      <c r="L21" s="7" t="str">
        <f t="shared" si="8"/>
        <v>YES</v>
      </c>
      <c r="M21" s="5" t="str">
        <f t="shared" si="9"/>
        <v>YES</v>
      </c>
      <c r="N21" s="7" t="str">
        <f t="shared" si="10"/>
        <v>YES</v>
      </c>
      <c r="O21" s="5" t="str">
        <f t="shared" si="11"/>
        <v>YES</v>
      </c>
      <c r="P21" s="7" t="str">
        <f t="shared" si="12"/>
        <v>YES</v>
      </c>
      <c r="Q21" s="5" t="str">
        <f t="shared" si="13"/>
        <v>YES</v>
      </c>
      <c r="R21" s="7" t="str">
        <f t="shared" si="14"/>
        <v>YES</v>
      </c>
      <c r="S21" s="5" t="str">
        <f t="shared" si="15"/>
        <v>YES</v>
      </c>
      <c r="T21" s="7" t="str">
        <f t="shared" si="16"/>
        <v>YES</v>
      </c>
      <c r="U21" s="5" t="str">
        <f t="shared" si="17"/>
        <v>YES</v>
      </c>
      <c r="V21" s="7" t="str">
        <f t="shared" si="18"/>
        <v>YES</v>
      </c>
      <c r="W21" s="5" t="str">
        <f t="shared" si="19"/>
        <v>YES</v>
      </c>
      <c r="X21" s="7" t="str">
        <f t="shared" si="20"/>
        <v>YES</v>
      </c>
      <c r="Y21" s="5" t="str">
        <f t="shared" si="21"/>
        <v>YES</v>
      </c>
      <c r="Z21" s="7" t="str">
        <f t="shared" si="22"/>
        <v>YES</v>
      </c>
      <c r="AA21" s="5" t="str">
        <f t="shared" si="23"/>
        <v>YES</v>
      </c>
      <c r="AB21" s="7" t="str">
        <f t="shared" si="24"/>
        <v>YES</v>
      </c>
      <c r="AC21" s="5" t="str">
        <f t="shared" si="25"/>
        <v>YES</v>
      </c>
      <c r="AD21" s="7" t="str">
        <f t="shared" si="26"/>
        <v>YES</v>
      </c>
      <c r="AE21" s="5" t="str">
        <f t="shared" si="27"/>
        <v>YES</v>
      </c>
      <c r="AF21" s="7" t="str">
        <f t="shared" si="28"/>
        <v>YES</v>
      </c>
      <c r="AG21" s="5" t="str">
        <f t="shared" si="29"/>
        <v>YES</v>
      </c>
      <c r="AH21" s="7" t="str">
        <f t="shared" si="30"/>
        <v>YES</v>
      </c>
      <c r="AI21" s="5" t="str">
        <f t="shared" si="31"/>
        <v>YES</v>
      </c>
      <c r="AJ21" s="7" t="str">
        <f t="shared" si="32"/>
        <v>YES</v>
      </c>
      <c r="AO21" s="11" t="str">
        <f t="shared" si="33"/>
        <v>NO</v>
      </c>
      <c r="AP21" s="11" t="str">
        <f t="shared" si="34"/>
        <v>NO</v>
      </c>
    </row>
    <row r="22" spans="2:42" s="18" customFormat="1" x14ac:dyDescent="0.2">
      <c r="B22" s="31">
        <v>5.2047781569965867E-2</v>
      </c>
      <c r="C22" s="17">
        <f t="shared" si="0"/>
        <v>0.215</v>
      </c>
      <c r="D22" s="17">
        <v>0.14512905478477481</v>
      </c>
      <c r="E22" s="18">
        <f t="shared" si="1"/>
        <v>2.6553425491269555E-2</v>
      </c>
      <c r="F22" s="18">
        <f t="shared" si="2"/>
        <v>8.6641234232899076E-3</v>
      </c>
      <c r="G22" s="18">
        <f t="shared" si="3"/>
        <v>0.16295221843003413</v>
      </c>
      <c r="H22" s="18">
        <f t="shared" si="4"/>
        <v>9.3081273214808941E-2</v>
      </c>
      <c r="I22" s="19" t="str">
        <f t="shared" si="5"/>
        <v>NO</v>
      </c>
      <c r="J22" s="20" t="str">
        <f t="shared" si="6"/>
        <v>NO</v>
      </c>
      <c r="K22" s="19" t="str">
        <f t="shared" si="7"/>
        <v>NO</v>
      </c>
      <c r="L22" s="20" t="str">
        <f t="shared" si="8"/>
        <v>YES</v>
      </c>
      <c r="M22" s="19" t="str">
        <f t="shared" si="9"/>
        <v>NO</v>
      </c>
      <c r="N22" s="20" t="str">
        <f t="shared" si="10"/>
        <v>YES</v>
      </c>
      <c r="O22" s="19" t="str">
        <f t="shared" si="11"/>
        <v>YES</v>
      </c>
      <c r="P22" s="20" t="str">
        <f t="shared" si="12"/>
        <v>YES</v>
      </c>
      <c r="Q22" s="19" t="str">
        <f t="shared" si="13"/>
        <v>YES</v>
      </c>
      <c r="R22" s="20" t="str">
        <f t="shared" si="14"/>
        <v>YES</v>
      </c>
      <c r="S22" s="19" t="str">
        <f t="shared" si="15"/>
        <v>YES</v>
      </c>
      <c r="T22" s="20" t="str">
        <f t="shared" si="16"/>
        <v>YES</v>
      </c>
      <c r="U22" s="19" t="str">
        <f t="shared" si="17"/>
        <v>YES</v>
      </c>
      <c r="V22" s="20" t="str">
        <f t="shared" si="18"/>
        <v>YES</v>
      </c>
      <c r="W22" s="19" t="str">
        <f t="shared" si="19"/>
        <v>YES</v>
      </c>
      <c r="X22" s="20" t="str">
        <f t="shared" si="20"/>
        <v>YES</v>
      </c>
      <c r="Y22" s="19" t="str">
        <f t="shared" si="21"/>
        <v>YES</v>
      </c>
      <c r="Z22" s="20" t="str">
        <f t="shared" si="22"/>
        <v>YES</v>
      </c>
      <c r="AA22" s="19" t="str">
        <f t="shared" si="23"/>
        <v>YES</v>
      </c>
      <c r="AB22" s="20" t="str">
        <f t="shared" si="24"/>
        <v>YES</v>
      </c>
      <c r="AC22" s="19" t="str">
        <f t="shared" si="25"/>
        <v>YES</v>
      </c>
      <c r="AD22" s="20" t="str">
        <f t="shared" si="26"/>
        <v>YES</v>
      </c>
      <c r="AE22" s="19" t="str">
        <f t="shared" si="27"/>
        <v>YES</v>
      </c>
      <c r="AF22" s="20" t="str">
        <f t="shared" si="28"/>
        <v>YES</v>
      </c>
      <c r="AG22" s="19" t="str">
        <f t="shared" si="29"/>
        <v>YES</v>
      </c>
      <c r="AH22" s="20" t="str">
        <f t="shared" si="30"/>
        <v>YES</v>
      </c>
      <c r="AI22" s="19" t="str">
        <f t="shared" si="31"/>
        <v>YES</v>
      </c>
      <c r="AJ22" s="20" t="str">
        <f t="shared" si="32"/>
        <v>YES</v>
      </c>
      <c r="AO22" s="21" t="str">
        <f t="shared" si="33"/>
        <v>NO</v>
      </c>
      <c r="AP22" s="21" t="str">
        <f t="shared" si="34"/>
        <v>NO</v>
      </c>
    </row>
    <row r="23" spans="2:42" x14ac:dyDescent="0.2">
      <c r="B23" s="9">
        <v>0.85655737704918034</v>
      </c>
      <c r="C23" s="2">
        <f t="shared" si="0"/>
        <v>0.215</v>
      </c>
      <c r="D23" s="2">
        <v>0.30150473117828369</v>
      </c>
      <c r="E23">
        <f t="shared" si="1"/>
        <v>0.41159586804622417</v>
      </c>
      <c r="F23">
        <f t="shared" si="2"/>
        <v>0.308083439688283</v>
      </c>
      <c r="G23">
        <f t="shared" si="3"/>
        <v>0.64155737704918037</v>
      </c>
      <c r="H23">
        <f t="shared" si="4"/>
        <v>0.55505264587089664</v>
      </c>
      <c r="I23" s="5" t="str">
        <f t="shared" si="5"/>
        <v>NO</v>
      </c>
      <c r="J23" s="7" t="str">
        <f t="shared" si="6"/>
        <v>NO</v>
      </c>
      <c r="K23" s="5" t="str">
        <f t="shared" si="7"/>
        <v>NO</v>
      </c>
      <c r="L23" s="7" t="str">
        <f t="shared" si="8"/>
        <v>NO</v>
      </c>
      <c r="M23" s="5" t="str">
        <f t="shared" si="9"/>
        <v>NO</v>
      </c>
      <c r="N23" s="7" t="str">
        <f t="shared" si="10"/>
        <v>NO</v>
      </c>
      <c r="O23" s="5" t="str">
        <f t="shared" si="11"/>
        <v>NO</v>
      </c>
      <c r="P23" s="7" t="str">
        <f t="shared" si="12"/>
        <v>NO</v>
      </c>
      <c r="Q23" s="5" t="str">
        <f t="shared" si="13"/>
        <v>NO</v>
      </c>
      <c r="R23" s="7" t="str">
        <f t="shared" si="14"/>
        <v>NO</v>
      </c>
      <c r="S23" s="5" t="str">
        <f t="shared" si="15"/>
        <v>NO</v>
      </c>
      <c r="T23" s="7" t="str">
        <f t="shared" si="16"/>
        <v>NO</v>
      </c>
      <c r="U23" s="5" t="str">
        <f t="shared" si="17"/>
        <v>NO</v>
      </c>
      <c r="V23" s="7" t="str">
        <f t="shared" si="18"/>
        <v>NO</v>
      </c>
      <c r="W23" s="5" t="str">
        <f t="shared" si="19"/>
        <v>NO</v>
      </c>
      <c r="X23" s="7" t="str">
        <f t="shared" si="20"/>
        <v>NO</v>
      </c>
      <c r="Y23" s="5" t="str">
        <f t="shared" si="21"/>
        <v>NO</v>
      </c>
      <c r="Z23" s="7" t="str">
        <f t="shared" si="22"/>
        <v>NO</v>
      </c>
      <c r="AA23" s="5" t="str">
        <f t="shared" si="23"/>
        <v>NO</v>
      </c>
      <c r="AB23" s="7" t="str">
        <f t="shared" si="24"/>
        <v>YES</v>
      </c>
      <c r="AC23" s="5" t="str">
        <f t="shared" si="25"/>
        <v>YES</v>
      </c>
      <c r="AD23" s="7" t="str">
        <f t="shared" si="26"/>
        <v>YES</v>
      </c>
      <c r="AE23" s="5" t="str">
        <f t="shared" si="27"/>
        <v>YES</v>
      </c>
      <c r="AF23" s="7" t="str">
        <f t="shared" si="28"/>
        <v>YES</v>
      </c>
      <c r="AG23" s="5" t="str">
        <f t="shared" si="29"/>
        <v>YES</v>
      </c>
      <c r="AH23" s="7" t="str">
        <f t="shared" si="30"/>
        <v>YES</v>
      </c>
      <c r="AI23" s="5" t="str">
        <f t="shared" si="31"/>
        <v>YES</v>
      </c>
      <c r="AJ23" s="7" t="str">
        <f t="shared" si="32"/>
        <v>YES</v>
      </c>
      <c r="AO23" s="11" t="str">
        <f t="shared" si="33"/>
        <v>NO</v>
      </c>
      <c r="AP23" s="11" t="str">
        <f t="shared" si="34"/>
        <v>YES</v>
      </c>
    </row>
    <row r="24" spans="2:42" x14ac:dyDescent="0.2">
      <c r="B24" s="9">
        <v>0.1667521806054387</v>
      </c>
      <c r="C24" s="2">
        <f t="shared" si="0"/>
        <v>0.215</v>
      </c>
      <c r="D24" s="2">
        <v>0.3294815719127655</v>
      </c>
      <c r="E24">
        <f t="shared" si="1"/>
        <v>2.3278520763302052E-3</v>
      </c>
      <c r="F24">
        <f t="shared" si="2"/>
        <v>2.6480854795253087E-2</v>
      </c>
      <c r="G24">
        <f t="shared" si="3"/>
        <v>4.8247819394561298E-2</v>
      </c>
      <c r="H24">
        <f t="shared" si="4"/>
        <v>0.1627293913073268</v>
      </c>
      <c r="I24" s="5" t="str">
        <f t="shared" si="5"/>
        <v>YES</v>
      </c>
      <c r="J24" s="7" t="str">
        <f t="shared" si="6"/>
        <v>NO</v>
      </c>
      <c r="K24" s="5" t="str">
        <f t="shared" si="7"/>
        <v>YES</v>
      </c>
      <c r="L24" s="7" t="str">
        <f t="shared" si="8"/>
        <v>NO</v>
      </c>
      <c r="M24" s="5" t="str">
        <f t="shared" si="9"/>
        <v>YES</v>
      </c>
      <c r="N24" s="7" t="str">
        <f t="shared" si="10"/>
        <v>NO</v>
      </c>
      <c r="O24" s="5" t="str">
        <f t="shared" si="11"/>
        <v>YES</v>
      </c>
      <c r="P24" s="7" t="str">
        <f t="shared" si="12"/>
        <v>YES</v>
      </c>
      <c r="Q24" s="5" t="str">
        <f t="shared" si="13"/>
        <v>YES</v>
      </c>
      <c r="R24" s="7" t="str">
        <f t="shared" si="14"/>
        <v>YES</v>
      </c>
      <c r="S24" s="5" t="str">
        <f t="shared" si="15"/>
        <v>YES</v>
      </c>
      <c r="T24" s="7" t="str">
        <f t="shared" si="16"/>
        <v>YES</v>
      </c>
      <c r="U24" s="5" t="str">
        <f t="shared" si="17"/>
        <v>YES</v>
      </c>
      <c r="V24" s="7" t="str">
        <f t="shared" si="18"/>
        <v>YES</v>
      </c>
      <c r="W24" s="5" t="str">
        <f t="shared" si="19"/>
        <v>YES</v>
      </c>
      <c r="X24" s="7" t="str">
        <f t="shared" si="20"/>
        <v>YES</v>
      </c>
      <c r="Y24" s="5" t="str">
        <f t="shared" si="21"/>
        <v>YES</v>
      </c>
      <c r="Z24" s="7" t="str">
        <f t="shared" si="22"/>
        <v>YES</v>
      </c>
      <c r="AA24" s="5" t="str">
        <f t="shared" si="23"/>
        <v>YES</v>
      </c>
      <c r="AB24" s="7" t="str">
        <f t="shared" si="24"/>
        <v>YES</v>
      </c>
      <c r="AC24" s="5" t="str">
        <f t="shared" si="25"/>
        <v>YES</v>
      </c>
      <c r="AD24" s="7" t="str">
        <f t="shared" si="26"/>
        <v>YES</v>
      </c>
      <c r="AE24" s="5" t="str">
        <f t="shared" si="27"/>
        <v>YES</v>
      </c>
      <c r="AF24" s="7" t="str">
        <f t="shared" si="28"/>
        <v>YES</v>
      </c>
      <c r="AG24" s="5" t="str">
        <f t="shared" si="29"/>
        <v>YES</v>
      </c>
      <c r="AH24" s="7" t="str">
        <f t="shared" si="30"/>
        <v>YES</v>
      </c>
      <c r="AI24" s="5" t="str">
        <f t="shared" si="31"/>
        <v>YES</v>
      </c>
      <c r="AJ24" s="7" t="str">
        <f t="shared" si="32"/>
        <v>YES</v>
      </c>
      <c r="AO24" s="11" t="str">
        <f t="shared" si="33"/>
        <v>NO</v>
      </c>
      <c r="AP24" s="11" t="str">
        <f t="shared" si="34"/>
        <v>NO</v>
      </c>
    </row>
    <row r="25" spans="2:42" x14ac:dyDescent="0.2">
      <c r="B25" s="9">
        <v>0.254</v>
      </c>
      <c r="C25" s="2">
        <f t="shared" si="0"/>
        <v>0.215</v>
      </c>
      <c r="D25" s="2">
        <v>0.41941788792610168</v>
      </c>
      <c r="E25">
        <f t="shared" si="1"/>
        <v>1.5210000000000004E-3</v>
      </c>
      <c r="F25">
        <f t="shared" si="2"/>
        <v>2.7363077645932335E-2</v>
      </c>
      <c r="G25">
        <f t="shared" si="3"/>
        <v>3.9000000000000007E-2</v>
      </c>
      <c r="H25">
        <f t="shared" si="4"/>
        <v>0.16541788792610168</v>
      </c>
      <c r="I25" s="5" t="str">
        <f t="shared" si="5"/>
        <v>YES</v>
      </c>
      <c r="J25" s="7" t="str">
        <f t="shared" si="6"/>
        <v>NO</v>
      </c>
      <c r="K25" s="5" t="str">
        <f t="shared" si="7"/>
        <v>YES</v>
      </c>
      <c r="L25" s="7" t="str">
        <f t="shared" si="8"/>
        <v>NO</v>
      </c>
      <c r="M25" s="5" t="str">
        <f t="shared" si="9"/>
        <v>YES</v>
      </c>
      <c r="N25" s="7" t="str">
        <f t="shared" si="10"/>
        <v>NO</v>
      </c>
      <c r="O25" s="5" t="str">
        <f t="shared" si="11"/>
        <v>YES</v>
      </c>
      <c r="P25" s="7" t="str">
        <f t="shared" si="12"/>
        <v>YES</v>
      </c>
      <c r="Q25" s="5" t="str">
        <f t="shared" si="13"/>
        <v>YES</v>
      </c>
      <c r="R25" s="7" t="str">
        <f t="shared" si="14"/>
        <v>YES</v>
      </c>
      <c r="S25" s="5" t="str">
        <f t="shared" si="15"/>
        <v>YES</v>
      </c>
      <c r="T25" s="7" t="str">
        <f t="shared" si="16"/>
        <v>YES</v>
      </c>
      <c r="U25" s="5" t="str">
        <f t="shared" si="17"/>
        <v>YES</v>
      </c>
      <c r="V25" s="7" t="str">
        <f t="shared" si="18"/>
        <v>YES</v>
      </c>
      <c r="W25" s="5" t="str">
        <f t="shared" si="19"/>
        <v>YES</v>
      </c>
      <c r="X25" s="7" t="str">
        <f t="shared" si="20"/>
        <v>YES</v>
      </c>
      <c r="Y25" s="5" t="str">
        <f t="shared" si="21"/>
        <v>YES</v>
      </c>
      <c r="Z25" s="7" t="str">
        <f t="shared" si="22"/>
        <v>YES</v>
      </c>
      <c r="AA25" s="5" t="str">
        <f t="shared" si="23"/>
        <v>YES</v>
      </c>
      <c r="AB25" s="7" t="str">
        <f t="shared" si="24"/>
        <v>YES</v>
      </c>
      <c r="AC25" s="5" t="str">
        <f t="shared" si="25"/>
        <v>YES</v>
      </c>
      <c r="AD25" s="7" t="str">
        <f t="shared" si="26"/>
        <v>YES</v>
      </c>
      <c r="AE25" s="5" t="str">
        <f t="shared" si="27"/>
        <v>YES</v>
      </c>
      <c r="AF25" s="7" t="str">
        <f t="shared" si="28"/>
        <v>YES</v>
      </c>
      <c r="AG25" s="5" t="str">
        <f t="shared" si="29"/>
        <v>YES</v>
      </c>
      <c r="AH25" s="7" t="str">
        <f t="shared" si="30"/>
        <v>YES</v>
      </c>
      <c r="AI25" s="5" t="str">
        <f t="shared" si="31"/>
        <v>YES</v>
      </c>
      <c r="AJ25" s="7" t="str">
        <f t="shared" si="32"/>
        <v>YES</v>
      </c>
      <c r="AO25" s="11" t="str">
        <f t="shared" si="33"/>
        <v>NO</v>
      </c>
      <c r="AP25" s="11" t="str">
        <f t="shared" si="34"/>
        <v>NO</v>
      </c>
    </row>
    <row r="26" spans="2:42" x14ac:dyDescent="0.2">
      <c r="B26" s="9">
        <v>0.1219081272084806</v>
      </c>
      <c r="C26" s="2">
        <f t="shared" si="0"/>
        <v>0.215</v>
      </c>
      <c r="D26" s="2">
        <v>8.140215277671814E-2</v>
      </c>
      <c r="E26">
        <f t="shared" si="1"/>
        <v>8.6660967798324294E-3</v>
      </c>
      <c r="F26">
        <f t="shared" si="2"/>
        <v>1.6407339646665941E-3</v>
      </c>
      <c r="G26">
        <f t="shared" si="3"/>
        <v>9.3091872791519398E-2</v>
      </c>
      <c r="H26">
        <f t="shared" si="4"/>
        <v>4.0505974431762459E-2</v>
      </c>
      <c r="I26" s="5" t="str">
        <f t="shared" si="5"/>
        <v>NO</v>
      </c>
      <c r="J26" s="7" t="str">
        <f t="shared" si="6"/>
        <v>YES</v>
      </c>
      <c r="K26" s="5" t="str">
        <f t="shared" si="7"/>
        <v>YES</v>
      </c>
      <c r="L26" s="7" t="str">
        <f t="shared" si="8"/>
        <v>YES</v>
      </c>
      <c r="M26" s="5" t="str">
        <f t="shared" si="9"/>
        <v>YES</v>
      </c>
      <c r="N26" s="7" t="str">
        <f t="shared" si="10"/>
        <v>YES</v>
      </c>
      <c r="O26" s="5" t="str">
        <f t="shared" si="11"/>
        <v>YES</v>
      </c>
      <c r="P26" s="7" t="str">
        <f t="shared" si="12"/>
        <v>YES</v>
      </c>
      <c r="Q26" s="5" t="str">
        <f t="shared" si="13"/>
        <v>YES</v>
      </c>
      <c r="R26" s="7" t="str">
        <f t="shared" si="14"/>
        <v>YES</v>
      </c>
      <c r="S26" s="5" t="str">
        <f t="shared" si="15"/>
        <v>YES</v>
      </c>
      <c r="T26" s="7" t="str">
        <f t="shared" si="16"/>
        <v>YES</v>
      </c>
      <c r="U26" s="5" t="str">
        <f t="shared" si="17"/>
        <v>YES</v>
      </c>
      <c r="V26" s="7" t="str">
        <f t="shared" si="18"/>
        <v>YES</v>
      </c>
      <c r="W26" s="5" t="str">
        <f t="shared" si="19"/>
        <v>YES</v>
      </c>
      <c r="X26" s="7" t="str">
        <f t="shared" si="20"/>
        <v>YES</v>
      </c>
      <c r="Y26" s="5" t="str">
        <f t="shared" si="21"/>
        <v>YES</v>
      </c>
      <c r="Z26" s="7" t="str">
        <f t="shared" si="22"/>
        <v>YES</v>
      </c>
      <c r="AA26" s="5" t="str">
        <f t="shared" si="23"/>
        <v>YES</v>
      </c>
      <c r="AB26" s="7" t="str">
        <f t="shared" si="24"/>
        <v>YES</v>
      </c>
      <c r="AC26" s="5" t="str">
        <f t="shared" si="25"/>
        <v>YES</v>
      </c>
      <c r="AD26" s="7" t="str">
        <f t="shared" si="26"/>
        <v>YES</v>
      </c>
      <c r="AE26" s="5" t="str">
        <f t="shared" si="27"/>
        <v>YES</v>
      </c>
      <c r="AF26" s="7" t="str">
        <f t="shared" si="28"/>
        <v>YES</v>
      </c>
      <c r="AG26" s="5" t="str">
        <f t="shared" si="29"/>
        <v>YES</v>
      </c>
      <c r="AH26" s="7" t="str">
        <f t="shared" si="30"/>
        <v>YES</v>
      </c>
      <c r="AI26" s="5" t="str">
        <f t="shared" si="31"/>
        <v>YES</v>
      </c>
      <c r="AJ26" s="7" t="str">
        <f t="shared" si="32"/>
        <v>YES</v>
      </c>
      <c r="AO26" s="11" t="str">
        <f t="shared" si="33"/>
        <v>NO</v>
      </c>
      <c r="AP26" s="11" t="str">
        <f t="shared" si="34"/>
        <v>NO</v>
      </c>
    </row>
    <row r="27" spans="2:42" s="25" customFormat="1" x14ac:dyDescent="0.2">
      <c r="B27" s="30">
        <v>-9.0163934426229511E-2</v>
      </c>
      <c r="C27" s="24">
        <f t="shared" si="0"/>
        <v>0.215</v>
      </c>
      <c r="D27" s="24">
        <v>2.7038753032684331E-3</v>
      </c>
      <c r="E27" s="25">
        <f t="shared" si="1"/>
        <v>9.3125026874496114E-2</v>
      </c>
      <c r="F27" s="25">
        <f t="shared" si="2"/>
        <v>8.6244300839542331E-3</v>
      </c>
      <c r="G27" s="25">
        <f t="shared" si="3"/>
        <v>0.30516393442622952</v>
      </c>
      <c r="H27" s="25">
        <f t="shared" si="4"/>
        <v>9.2867809729497944E-2</v>
      </c>
      <c r="I27" s="26" t="str">
        <f t="shared" si="5"/>
        <v>NO</v>
      </c>
      <c r="J27" s="27" t="str">
        <f t="shared" si="6"/>
        <v>NO</v>
      </c>
      <c r="K27" s="26" t="str">
        <f t="shared" si="7"/>
        <v>NO</v>
      </c>
      <c r="L27" s="27" t="str">
        <f t="shared" si="8"/>
        <v>YES</v>
      </c>
      <c r="M27" s="26" t="str">
        <f t="shared" si="9"/>
        <v>NO</v>
      </c>
      <c r="N27" s="27" t="str">
        <f t="shared" si="10"/>
        <v>YES</v>
      </c>
      <c r="O27" s="26" t="str">
        <f t="shared" si="11"/>
        <v>NO</v>
      </c>
      <c r="P27" s="27" t="str">
        <f t="shared" si="12"/>
        <v>YES</v>
      </c>
      <c r="Q27" s="26" t="str">
        <f t="shared" si="13"/>
        <v>NO</v>
      </c>
      <c r="R27" s="27" t="str">
        <f t="shared" si="14"/>
        <v>YES</v>
      </c>
      <c r="S27" s="26" t="str">
        <f t="shared" si="15"/>
        <v>NO</v>
      </c>
      <c r="T27" s="27" t="str">
        <f t="shared" si="16"/>
        <v>YES</v>
      </c>
      <c r="U27" s="26" t="str">
        <f t="shared" si="17"/>
        <v>YES</v>
      </c>
      <c r="V27" s="27" t="str">
        <f t="shared" si="18"/>
        <v>YES</v>
      </c>
      <c r="W27" s="26" t="str">
        <f t="shared" si="19"/>
        <v>YES</v>
      </c>
      <c r="X27" s="27" t="str">
        <f t="shared" si="20"/>
        <v>YES</v>
      </c>
      <c r="Y27" s="26" t="str">
        <f t="shared" si="21"/>
        <v>YES</v>
      </c>
      <c r="Z27" s="27" t="str">
        <f t="shared" si="22"/>
        <v>YES</v>
      </c>
      <c r="AA27" s="26" t="str">
        <f t="shared" si="23"/>
        <v>YES</v>
      </c>
      <c r="AB27" s="27" t="str">
        <f t="shared" si="24"/>
        <v>YES</v>
      </c>
      <c r="AC27" s="26" t="str">
        <f t="shared" si="25"/>
        <v>YES</v>
      </c>
      <c r="AD27" s="27" t="str">
        <f t="shared" si="26"/>
        <v>YES</v>
      </c>
      <c r="AE27" s="26" t="str">
        <f t="shared" si="27"/>
        <v>YES</v>
      </c>
      <c r="AF27" s="27" t="str">
        <f t="shared" si="28"/>
        <v>YES</v>
      </c>
      <c r="AG27" s="26" t="str">
        <f t="shared" si="29"/>
        <v>YES</v>
      </c>
      <c r="AH27" s="27" t="str">
        <f t="shared" si="30"/>
        <v>YES</v>
      </c>
      <c r="AI27" s="26" t="str">
        <f t="shared" si="31"/>
        <v>YES</v>
      </c>
      <c r="AJ27" s="27" t="str">
        <f t="shared" si="32"/>
        <v>YES</v>
      </c>
      <c r="AO27" s="29" t="str">
        <f t="shared" si="33"/>
        <v>NO</v>
      </c>
      <c r="AP27" s="29" t="str">
        <f t="shared" si="34"/>
        <v>NO</v>
      </c>
    </row>
    <row r="28" spans="2:42" x14ac:dyDescent="0.2">
      <c r="B28" s="9">
        <v>-0.14005602240896359</v>
      </c>
      <c r="C28" s="2">
        <f t="shared" si="0"/>
        <v>0.215</v>
      </c>
      <c r="D28" s="2">
        <v>1.48143470287323E-2</v>
      </c>
      <c r="E28">
        <f t="shared" si="1"/>
        <v>0.12606477904887448</v>
      </c>
      <c r="F28">
        <f t="shared" si="2"/>
        <v>2.3984831329768409E-2</v>
      </c>
      <c r="G28">
        <f t="shared" si="3"/>
        <v>0.35505602240896361</v>
      </c>
      <c r="H28">
        <f t="shared" si="4"/>
        <v>0.15487036943769589</v>
      </c>
      <c r="I28" s="5" t="str">
        <f t="shared" si="5"/>
        <v>NO</v>
      </c>
      <c r="J28" s="7" t="str">
        <f t="shared" si="6"/>
        <v>NO</v>
      </c>
      <c r="K28" s="5" t="str">
        <f t="shared" si="7"/>
        <v>NO</v>
      </c>
      <c r="L28" s="7" t="str">
        <f t="shared" si="8"/>
        <v>NO</v>
      </c>
      <c r="M28" s="5" t="str">
        <f t="shared" si="9"/>
        <v>NO</v>
      </c>
      <c r="N28" s="7" t="str">
        <f t="shared" si="10"/>
        <v>NO</v>
      </c>
      <c r="O28" s="5" t="str">
        <f t="shared" si="11"/>
        <v>NO</v>
      </c>
      <c r="P28" s="7" t="str">
        <f t="shared" si="12"/>
        <v>YES</v>
      </c>
      <c r="Q28" s="5" t="str">
        <f t="shared" si="13"/>
        <v>NO</v>
      </c>
      <c r="R28" s="7" t="str">
        <f t="shared" si="14"/>
        <v>YES</v>
      </c>
      <c r="S28" s="5" t="str">
        <f t="shared" si="15"/>
        <v>NO</v>
      </c>
      <c r="T28" s="7" t="str">
        <f t="shared" si="16"/>
        <v>YES</v>
      </c>
      <c r="U28" s="5" t="str">
        <f t="shared" si="17"/>
        <v>NO</v>
      </c>
      <c r="V28" s="7" t="str">
        <f t="shared" si="18"/>
        <v>YES</v>
      </c>
      <c r="W28" s="5" t="str">
        <f t="shared" si="19"/>
        <v>YES</v>
      </c>
      <c r="X28" s="7" t="str">
        <f t="shared" si="20"/>
        <v>YES</v>
      </c>
      <c r="Y28" s="5" t="str">
        <f t="shared" si="21"/>
        <v>YES</v>
      </c>
      <c r="Z28" s="7" t="str">
        <f t="shared" si="22"/>
        <v>YES</v>
      </c>
      <c r="AA28" s="5" t="str">
        <f t="shared" si="23"/>
        <v>YES</v>
      </c>
      <c r="AB28" s="7" t="str">
        <f t="shared" si="24"/>
        <v>YES</v>
      </c>
      <c r="AC28" s="5" t="str">
        <f t="shared" si="25"/>
        <v>YES</v>
      </c>
      <c r="AD28" s="7" t="str">
        <f t="shared" si="26"/>
        <v>YES</v>
      </c>
      <c r="AE28" s="5" t="str">
        <f t="shared" si="27"/>
        <v>YES</v>
      </c>
      <c r="AF28" s="7" t="str">
        <f t="shared" si="28"/>
        <v>YES</v>
      </c>
      <c r="AG28" s="5" t="str">
        <f t="shared" si="29"/>
        <v>YES</v>
      </c>
      <c r="AH28" s="7" t="str">
        <f t="shared" si="30"/>
        <v>YES</v>
      </c>
      <c r="AI28" s="5" t="str">
        <f t="shared" si="31"/>
        <v>YES</v>
      </c>
      <c r="AJ28" s="7" t="str">
        <f t="shared" si="32"/>
        <v>YES</v>
      </c>
      <c r="AO28" s="11" t="str">
        <f t="shared" si="33"/>
        <v>NO</v>
      </c>
      <c r="AP28" s="11" t="str">
        <f t="shared" si="34"/>
        <v>NO</v>
      </c>
    </row>
    <row r="29" spans="2:42" x14ac:dyDescent="0.2">
      <c r="B29" s="9">
        <v>0.19039145907473309</v>
      </c>
      <c r="C29" s="2">
        <f t="shared" si="0"/>
        <v>0.215</v>
      </c>
      <c r="D29" s="2">
        <v>0.25863233208656311</v>
      </c>
      <c r="E29">
        <f t="shared" si="1"/>
        <v>6.0558028647053608E-4</v>
      </c>
      <c r="F29">
        <f t="shared" si="2"/>
        <v>4.6568167494167104E-3</v>
      </c>
      <c r="G29">
        <f t="shared" si="3"/>
        <v>2.4608540925266903E-2</v>
      </c>
      <c r="H29">
        <f t="shared" si="4"/>
        <v>6.8240873011830017E-2</v>
      </c>
      <c r="I29" s="5" t="str">
        <f t="shared" si="5"/>
        <v>YES</v>
      </c>
      <c r="J29" s="7" t="str">
        <f t="shared" si="6"/>
        <v>NO</v>
      </c>
      <c r="K29" s="5" t="str">
        <f t="shared" si="7"/>
        <v>YES</v>
      </c>
      <c r="L29" s="7" t="str">
        <f t="shared" si="8"/>
        <v>YES</v>
      </c>
      <c r="M29" s="5" t="str">
        <f t="shared" si="9"/>
        <v>YES</v>
      </c>
      <c r="N29" s="7" t="str">
        <f t="shared" si="10"/>
        <v>YES</v>
      </c>
      <c r="O29" s="5" t="str">
        <f t="shared" si="11"/>
        <v>YES</v>
      </c>
      <c r="P29" s="7" t="str">
        <f t="shared" si="12"/>
        <v>YES</v>
      </c>
      <c r="Q29" s="5" t="str">
        <f t="shared" si="13"/>
        <v>YES</v>
      </c>
      <c r="R29" s="7" t="str">
        <f t="shared" si="14"/>
        <v>YES</v>
      </c>
      <c r="S29" s="5" t="str">
        <f t="shared" si="15"/>
        <v>YES</v>
      </c>
      <c r="T29" s="7" t="str">
        <f t="shared" si="16"/>
        <v>YES</v>
      </c>
      <c r="U29" s="5" t="str">
        <f t="shared" si="17"/>
        <v>YES</v>
      </c>
      <c r="V29" s="7" t="str">
        <f t="shared" si="18"/>
        <v>YES</v>
      </c>
      <c r="W29" s="5" t="str">
        <f t="shared" si="19"/>
        <v>YES</v>
      </c>
      <c r="X29" s="7" t="str">
        <f t="shared" si="20"/>
        <v>YES</v>
      </c>
      <c r="Y29" s="5" t="str">
        <f t="shared" si="21"/>
        <v>YES</v>
      </c>
      <c r="Z29" s="7" t="str">
        <f t="shared" si="22"/>
        <v>YES</v>
      </c>
      <c r="AA29" s="5" t="str">
        <f t="shared" si="23"/>
        <v>YES</v>
      </c>
      <c r="AB29" s="7" t="str">
        <f t="shared" si="24"/>
        <v>YES</v>
      </c>
      <c r="AC29" s="5" t="str">
        <f t="shared" si="25"/>
        <v>YES</v>
      </c>
      <c r="AD29" s="7" t="str">
        <f t="shared" si="26"/>
        <v>YES</v>
      </c>
      <c r="AE29" s="5" t="str">
        <f t="shared" si="27"/>
        <v>YES</v>
      </c>
      <c r="AF29" s="7" t="str">
        <f t="shared" si="28"/>
        <v>YES</v>
      </c>
      <c r="AG29" s="5" t="str">
        <f t="shared" si="29"/>
        <v>YES</v>
      </c>
      <c r="AH29" s="7" t="str">
        <f t="shared" si="30"/>
        <v>YES</v>
      </c>
      <c r="AI29" s="5" t="str">
        <f t="shared" si="31"/>
        <v>YES</v>
      </c>
      <c r="AJ29" s="7" t="str">
        <f t="shared" si="32"/>
        <v>YES</v>
      </c>
      <c r="AO29" s="11" t="str">
        <f t="shared" si="33"/>
        <v>NO</v>
      </c>
      <c r="AP29" s="11" t="str">
        <f t="shared" si="34"/>
        <v>NO</v>
      </c>
    </row>
    <row r="30" spans="2:42" s="18" customFormat="1" x14ac:dyDescent="0.2">
      <c r="B30" s="31">
        <v>0.1136767317939609</v>
      </c>
      <c r="C30" s="17">
        <f t="shared" si="0"/>
        <v>0.215</v>
      </c>
      <c r="D30" s="17">
        <v>0.12191119790077209</v>
      </c>
      <c r="E30" s="18">
        <f t="shared" si="1"/>
        <v>1.0266404679952934E-2</v>
      </c>
      <c r="F30" s="18">
        <f t="shared" si="2"/>
        <v>6.7806432064222312E-5</v>
      </c>
      <c r="G30" s="18">
        <f t="shared" si="3"/>
        <v>0.1013232682060391</v>
      </c>
      <c r="H30" s="18">
        <f t="shared" si="4"/>
        <v>8.2344661068111946E-3</v>
      </c>
      <c r="I30" s="19" t="str">
        <f t="shared" si="5"/>
        <v>NO</v>
      </c>
      <c r="J30" s="20" t="str">
        <f t="shared" si="6"/>
        <v>YES</v>
      </c>
      <c r="K30" s="19" t="str">
        <f t="shared" si="7"/>
        <v>NO</v>
      </c>
      <c r="L30" s="20" t="str">
        <f t="shared" si="8"/>
        <v>YES</v>
      </c>
      <c r="M30" s="19" t="str">
        <f t="shared" si="9"/>
        <v>YES</v>
      </c>
      <c r="N30" s="20" t="str">
        <f t="shared" si="10"/>
        <v>YES</v>
      </c>
      <c r="O30" s="19" t="str">
        <f t="shared" si="11"/>
        <v>YES</v>
      </c>
      <c r="P30" s="20" t="str">
        <f t="shared" si="12"/>
        <v>YES</v>
      </c>
      <c r="Q30" s="19" t="str">
        <f t="shared" si="13"/>
        <v>YES</v>
      </c>
      <c r="R30" s="20" t="str">
        <f t="shared" si="14"/>
        <v>YES</v>
      </c>
      <c r="S30" s="19" t="str">
        <f t="shared" si="15"/>
        <v>YES</v>
      </c>
      <c r="T30" s="20" t="str">
        <f t="shared" si="16"/>
        <v>YES</v>
      </c>
      <c r="U30" s="19" t="str">
        <f t="shared" si="17"/>
        <v>YES</v>
      </c>
      <c r="V30" s="20" t="str">
        <f t="shared" si="18"/>
        <v>YES</v>
      </c>
      <c r="W30" s="19" t="str">
        <f t="shared" si="19"/>
        <v>YES</v>
      </c>
      <c r="X30" s="20" t="str">
        <f t="shared" si="20"/>
        <v>YES</v>
      </c>
      <c r="Y30" s="19" t="str">
        <f t="shared" si="21"/>
        <v>YES</v>
      </c>
      <c r="Z30" s="20" t="str">
        <f t="shared" si="22"/>
        <v>YES</v>
      </c>
      <c r="AA30" s="19" t="str">
        <f t="shared" si="23"/>
        <v>YES</v>
      </c>
      <c r="AB30" s="20" t="str">
        <f t="shared" si="24"/>
        <v>YES</v>
      </c>
      <c r="AC30" s="19" t="str">
        <f t="shared" si="25"/>
        <v>YES</v>
      </c>
      <c r="AD30" s="20" t="str">
        <f t="shared" si="26"/>
        <v>YES</v>
      </c>
      <c r="AE30" s="19" t="str">
        <f t="shared" si="27"/>
        <v>YES</v>
      </c>
      <c r="AF30" s="20" t="str">
        <f t="shared" si="28"/>
        <v>YES</v>
      </c>
      <c r="AG30" s="19" t="str">
        <f t="shared" si="29"/>
        <v>YES</v>
      </c>
      <c r="AH30" s="20" t="str">
        <f t="shared" si="30"/>
        <v>YES</v>
      </c>
      <c r="AI30" s="19" t="str">
        <f t="shared" si="31"/>
        <v>YES</v>
      </c>
      <c r="AJ30" s="20" t="str">
        <f t="shared" si="32"/>
        <v>YES</v>
      </c>
      <c r="AO30" s="21" t="str">
        <f t="shared" si="33"/>
        <v>NO</v>
      </c>
      <c r="AP30" s="21" t="str">
        <f t="shared" si="34"/>
        <v>NO</v>
      </c>
    </row>
    <row r="31" spans="2:42" x14ac:dyDescent="0.2">
      <c r="B31" s="9">
        <v>0.1466480446927374</v>
      </c>
      <c r="C31" s="2">
        <f t="shared" si="0"/>
        <v>0.215</v>
      </c>
      <c r="D31" s="2">
        <v>0.19829609990119931</v>
      </c>
      <c r="E31">
        <f t="shared" si="1"/>
        <v>4.671989794326023E-3</v>
      </c>
      <c r="F31">
        <f t="shared" si="2"/>
        <v>2.6675216068163298E-3</v>
      </c>
      <c r="G31">
        <f t="shared" si="3"/>
        <v>6.8351955307262596E-2</v>
      </c>
      <c r="H31">
        <f t="shared" si="4"/>
        <v>5.1648055208461913E-2</v>
      </c>
      <c r="I31" s="5" t="str">
        <f t="shared" si="5"/>
        <v>NO</v>
      </c>
      <c r="J31" s="7" t="str">
        <f t="shared" si="6"/>
        <v>NO</v>
      </c>
      <c r="K31" s="5" t="str">
        <f t="shared" si="7"/>
        <v>YES</v>
      </c>
      <c r="L31" s="7" t="str">
        <f t="shared" si="8"/>
        <v>YES</v>
      </c>
      <c r="M31" s="5" t="str">
        <f t="shared" si="9"/>
        <v>YES</v>
      </c>
      <c r="N31" s="7" t="str">
        <f t="shared" si="10"/>
        <v>YES</v>
      </c>
      <c r="O31" s="5" t="str">
        <f t="shared" si="11"/>
        <v>YES</v>
      </c>
      <c r="P31" s="7" t="str">
        <f t="shared" si="12"/>
        <v>YES</v>
      </c>
      <c r="Q31" s="5" t="str">
        <f t="shared" si="13"/>
        <v>YES</v>
      </c>
      <c r="R31" s="7" t="str">
        <f t="shared" si="14"/>
        <v>YES</v>
      </c>
      <c r="S31" s="5" t="str">
        <f t="shared" si="15"/>
        <v>YES</v>
      </c>
      <c r="T31" s="7" t="str">
        <f t="shared" si="16"/>
        <v>YES</v>
      </c>
      <c r="U31" s="5" t="str">
        <f t="shared" si="17"/>
        <v>YES</v>
      </c>
      <c r="V31" s="7" t="str">
        <f t="shared" si="18"/>
        <v>YES</v>
      </c>
      <c r="W31" s="5" t="str">
        <f t="shared" si="19"/>
        <v>YES</v>
      </c>
      <c r="X31" s="7" t="str">
        <f t="shared" si="20"/>
        <v>YES</v>
      </c>
      <c r="Y31" s="5" t="str">
        <f t="shared" si="21"/>
        <v>YES</v>
      </c>
      <c r="Z31" s="7" t="str">
        <f t="shared" si="22"/>
        <v>YES</v>
      </c>
      <c r="AA31" s="5" t="str">
        <f t="shared" si="23"/>
        <v>YES</v>
      </c>
      <c r="AB31" s="7" t="str">
        <f t="shared" si="24"/>
        <v>YES</v>
      </c>
      <c r="AC31" s="5" t="str">
        <f t="shared" si="25"/>
        <v>YES</v>
      </c>
      <c r="AD31" s="7" t="str">
        <f t="shared" si="26"/>
        <v>YES</v>
      </c>
      <c r="AE31" s="5" t="str">
        <f t="shared" si="27"/>
        <v>YES</v>
      </c>
      <c r="AF31" s="7" t="str">
        <f t="shared" si="28"/>
        <v>YES</v>
      </c>
      <c r="AG31" s="5" t="str">
        <f t="shared" si="29"/>
        <v>YES</v>
      </c>
      <c r="AH31" s="7" t="str">
        <f t="shared" si="30"/>
        <v>YES</v>
      </c>
      <c r="AI31" s="5" t="str">
        <f t="shared" si="31"/>
        <v>YES</v>
      </c>
      <c r="AJ31" s="7" t="str">
        <f t="shared" si="32"/>
        <v>YES</v>
      </c>
      <c r="AO31" s="11" t="str">
        <f t="shared" si="33"/>
        <v>NO</v>
      </c>
      <c r="AP31" s="11" t="str">
        <f t="shared" si="34"/>
        <v>NO</v>
      </c>
    </row>
    <row r="32" spans="2:42" x14ac:dyDescent="0.2">
      <c r="B32" s="9">
        <v>-4.5148895292987511E-2</v>
      </c>
      <c r="C32" s="2">
        <f t="shared" si="0"/>
        <v>0.215</v>
      </c>
      <c r="D32" s="2">
        <v>5.8262228965759277E-2</v>
      </c>
      <c r="E32">
        <f t="shared" si="1"/>
        <v>6.7677447722161777E-2</v>
      </c>
      <c r="F32">
        <f t="shared" si="2"/>
        <v>1.0693860620457969E-2</v>
      </c>
      <c r="G32">
        <f t="shared" si="3"/>
        <v>0.26014889529298751</v>
      </c>
      <c r="H32">
        <f t="shared" si="4"/>
        <v>0.10341112425874679</v>
      </c>
      <c r="I32" s="5" t="str">
        <f t="shared" si="5"/>
        <v>NO</v>
      </c>
      <c r="J32" s="7" t="str">
        <f t="shared" si="6"/>
        <v>NO</v>
      </c>
      <c r="K32" s="5" t="str">
        <f t="shared" si="7"/>
        <v>NO</v>
      </c>
      <c r="L32" s="7" t="str">
        <f t="shared" si="8"/>
        <v>NO</v>
      </c>
      <c r="M32" s="5" t="str">
        <f t="shared" si="9"/>
        <v>NO</v>
      </c>
      <c r="N32" s="7" t="str">
        <f t="shared" si="10"/>
        <v>YES</v>
      </c>
      <c r="O32" s="5" t="str">
        <f t="shared" si="11"/>
        <v>NO</v>
      </c>
      <c r="P32" s="7" t="str">
        <f t="shared" si="12"/>
        <v>YES</v>
      </c>
      <c r="Q32" s="5" t="str">
        <f t="shared" si="13"/>
        <v>NO</v>
      </c>
      <c r="R32" s="7" t="str">
        <f t="shared" si="14"/>
        <v>YES</v>
      </c>
      <c r="S32" s="5" t="str">
        <f t="shared" si="15"/>
        <v>YES</v>
      </c>
      <c r="T32" s="7" t="str">
        <f t="shared" si="16"/>
        <v>YES</v>
      </c>
      <c r="U32" s="5" t="str">
        <f t="shared" si="17"/>
        <v>YES</v>
      </c>
      <c r="V32" s="7" t="str">
        <f t="shared" si="18"/>
        <v>YES</v>
      </c>
      <c r="W32" s="5" t="str">
        <f t="shared" si="19"/>
        <v>YES</v>
      </c>
      <c r="X32" s="7" t="str">
        <f t="shared" si="20"/>
        <v>YES</v>
      </c>
      <c r="Y32" s="5" t="str">
        <f t="shared" si="21"/>
        <v>YES</v>
      </c>
      <c r="Z32" s="7" t="str">
        <f t="shared" si="22"/>
        <v>YES</v>
      </c>
      <c r="AA32" s="5" t="str">
        <f t="shared" si="23"/>
        <v>YES</v>
      </c>
      <c r="AB32" s="7" t="str">
        <f t="shared" si="24"/>
        <v>YES</v>
      </c>
      <c r="AC32" s="5" t="str">
        <f t="shared" si="25"/>
        <v>YES</v>
      </c>
      <c r="AD32" s="7" t="str">
        <f t="shared" si="26"/>
        <v>YES</v>
      </c>
      <c r="AE32" s="5" t="str">
        <f t="shared" si="27"/>
        <v>YES</v>
      </c>
      <c r="AF32" s="7" t="str">
        <f t="shared" si="28"/>
        <v>YES</v>
      </c>
      <c r="AG32" s="5" t="str">
        <f t="shared" si="29"/>
        <v>YES</v>
      </c>
      <c r="AH32" s="7" t="str">
        <f t="shared" si="30"/>
        <v>YES</v>
      </c>
      <c r="AI32" s="5" t="str">
        <f t="shared" si="31"/>
        <v>YES</v>
      </c>
      <c r="AJ32" s="7" t="str">
        <f t="shared" si="32"/>
        <v>YES</v>
      </c>
      <c r="AO32" s="11" t="str">
        <f t="shared" si="33"/>
        <v>NO</v>
      </c>
      <c r="AP32" s="11" t="str">
        <f t="shared" si="34"/>
        <v>NO</v>
      </c>
    </row>
    <row r="33" spans="2:42" x14ac:dyDescent="0.2">
      <c r="B33" s="9">
        <v>8.6767895878524945E-2</v>
      </c>
      <c r="C33" s="2">
        <f t="shared" si="0"/>
        <v>0.215</v>
      </c>
      <c r="D33" s="2">
        <v>0.51046568155288696</v>
      </c>
      <c r="E33">
        <f t="shared" si="1"/>
        <v>1.6443472527420823E-2</v>
      </c>
      <c r="F33">
        <f t="shared" si="2"/>
        <v>0.1795198135853576</v>
      </c>
      <c r="G33">
        <f t="shared" si="3"/>
        <v>0.12823210412147507</v>
      </c>
      <c r="H33">
        <f t="shared" si="4"/>
        <v>0.423697785674362</v>
      </c>
      <c r="I33" s="5" t="str">
        <f t="shared" si="5"/>
        <v>NO</v>
      </c>
      <c r="J33" s="7" t="str">
        <f t="shared" si="6"/>
        <v>NO</v>
      </c>
      <c r="K33" s="5" t="str">
        <f t="shared" si="7"/>
        <v>NO</v>
      </c>
      <c r="L33" s="7" t="str">
        <f t="shared" si="8"/>
        <v>NO</v>
      </c>
      <c r="M33" s="5" t="str">
        <f t="shared" si="9"/>
        <v>YES</v>
      </c>
      <c r="N33" s="7" t="str">
        <f t="shared" si="10"/>
        <v>NO</v>
      </c>
      <c r="O33" s="5" t="str">
        <f t="shared" si="11"/>
        <v>YES</v>
      </c>
      <c r="P33" s="7" t="str">
        <f t="shared" si="12"/>
        <v>NO</v>
      </c>
      <c r="Q33" s="5" t="str">
        <f t="shared" si="13"/>
        <v>YES</v>
      </c>
      <c r="R33" s="7" t="str">
        <f t="shared" si="14"/>
        <v>NO</v>
      </c>
      <c r="S33" s="5" t="str">
        <f t="shared" si="15"/>
        <v>YES</v>
      </c>
      <c r="T33" s="7" t="str">
        <f t="shared" si="16"/>
        <v>NO</v>
      </c>
      <c r="U33" s="5" t="str">
        <f t="shared" si="17"/>
        <v>YES</v>
      </c>
      <c r="V33" s="7" t="str">
        <f t="shared" si="18"/>
        <v>NO</v>
      </c>
      <c r="W33" s="5" t="str">
        <f t="shared" si="19"/>
        <v>YES</v>
      </c>
      <c r="X33" s="7" t="str">
        <f t="shared" si="20"/>
        <v>NO</v>
      </c>
      <c r="Y33" s="5" t="str">
        <f t="shared" si="21"/>
        <v>YES</v>
      </c>
      <c r="Z33" s="7" t="str">
        <f t="shared" si="22"/>
        <v>YES</v>
      </c>
      <c r="AA33" s="5" t="str">
        <f t="shared" si="23"/>
        <v>YES</v>
      </c>
      <c r="AB33" s="7" t="str">
        <f t="shared" si="24"/>
        <v>YES</v>
      </c>
      <c r="AC33" s="5" t="str">
        <f t="shared" si="25"/>
        <v>YES</v>
      </c>
      <c r="AD33" s="7" t="str">
        <f t="shared" si="26"/>
        <v>YES</v>
      </c>
      <c r="AE33" s="5" t="str">
        <f t="shared" si="27"/>
        <v>YES</v>
      </c>
      <c r="AF33" s="7" t="str">
        <f t="shared" si="28"/>
        <v>YES</v>
      </c>
      <c r="AG33" s="5" t="str">
        <f t="shared" si="29"/>
        <v>YES</v>
      </c>
      <c r="AH33" s="7" t="str">
        <f t="shared" si="30"/>
        <v>YES</v>
      </c>
      <c r="AI33" s="5" t="str">
        <f t="shared" si="31"/>
        <v>YES</v>
      </c>
      <c r="AJ33" s="7" t="str">
        <f t="shared" si="32"/>
        <v>YES</v>
      </c>
      <c r="AO33" s="11" t="str">
        <f t="shared" si="33"/>
        <v>NO</v>
      </c>
      <c r="AP33" s="11" t="str">
        <f t="shared" si="34"/>
        <v>YES</v>
      </c>
    </row>
    <row r="34" spans="2:42" x14ac:dyDescent="0.2">
      <c r="B34" s="9">
        <v>0.27378815080789948</v>
      </c>
      <c r="C34" s="2">
        <f t="shared" ref="C34:C65" si="35">21.5%</f>
        <v>0.215</v>
      </c>
      <c r="D34" s="2">
        <v>0.32128149271011353</v>
      </c>
      <c r="E34">
        <f t="shared" ref="E34:E65" si="36">(B34-C34)^2</f>
        <v>3.4560466754123323E-3</v>
      </c>
      <c r="F34">
        <f t="shared" ref="F34:F65" si="37">(B34-D34)^2</f>
        <v>2.2556175250406005E-3</v>
      </c>
      <c r="G34">
        <f t="shared" ref="G34:G65" si="38">ABS(B34-C34)</f>
        <v>5.8788150807899481E-2</v>
      </c>
      <c r="H34">
        <f t="shared" ref="H34:H65" si="39">ABS(B34-D34)</f>
        <v>4.7493341902214048E-2</v>
      </c>
      <c r="I34" s="5" t="str">
        <f t="shared" ref="I34:I65" si="40">IF(G34&lt;0.05,"YES","NO")</f>
        <v>NO</v>
      </c>
      <c r="J34" s="7" t="str">
        <f t="shared" ref="J34:J65" si="41">IF(H34&lt;0.05,"YES","NO")</f>
        <v>YES</v>
      </c>
      <c r="K34" s="5" t="str">
        <f t="shared" ref="K34:K65" si="42">IF(G34&lt;0.1,"YES","NO")</f>
        <v>YES</v>
      </c>
      <c r="L34" s="7" t="str">
        <f t="shared" ref="L34:L65" si="43">IF(H34&lt;0.1,"YES","NO")</f>
        <v>YES</v>
      </c>
      <c r="M34" s="5" t="str">
        <f t="shared" ref="M34:M65" si="44">IF(G34&lt;0.15,"YES","NO")</f>
        <v>YES</v>
      </c>
      <c r="N34" s="7" t="str">
        <f t="shared" ref="N34:N65" si="45">IF(H34&lt;0.15,"YES","NO")</f>
        <v>YES</v>
      </c>
      <c r="O34" s="5" t="str">
        <f t="shared" ref="O34:O65" si="46">IF(G34&lt;0.2,"YES","NO")</f>
        <v>YES</v>
      </c>
      <c r="P34" s="7" t="str">
        <f t="shared" ref="P34:P65" si="47">IF(H34&lt;0.2,"YES","NO")</f>
        <v>YES</v>
      </c>
      <c r="Q34" s="5" t="str">
        <f t="shared" ref="Q34:Q65" si="48">IF(G34&lt;0.25,"YES","NO")</f>
        <v>YES</v>
      </c>
      <c r="R34" s="7" t="str">
        <f t="shared" ref="R34:R65" si="49">IF(H34&lt;0.25,"YES","NO")</f>
        <v>YES</v>
      </c>
      <c r="S34" s="5" t="str">
        <f t="shared" ref="S34:S65" si="50">IF(G34&lt;0.3,"YES","NO")</f>
        <v>YES</v>
      </c>
      <c r="T34" s="7" t="str">
        <f t="shared" ref="T34:T65" si="51">IF(H34&lt;0.3,"YES","NO")</f>
        <v>YES</v>
      </c>
      <c r="U34" s="5" t="str">
        <f t="shared" ref="U34:U65" si="52">IF(G34&lt;0.35,"YES","NO")</f>
        <v>YES</v>
      </c>
      <c r="V34" s="7" t="str">
        <f t="shared" ref="V34:V65" si="53">IF(H34&lt;0.35,"YES","NO")</f>
        <v>YES</v>
      </c>
      <c r="W34" s="5" t="str">
        <f t="shared" ref="W34:W65" si="54">IF(G34&lt;0.4,"YES","NO")</f>
        <v>YES</v>
      </c>
      <c r="X34" s="7" t="str">
        <f t="shared" ref="X34:X65" si="55">IF(H34&lt;0.4,"YES","NO")</f>
        <v>YES</v>
      </c>
      <c r="Y34" s="5" t="str">
        <f t="shared" ref="Y34:Y65" si="56">IF(G34&lt;0.5,"YES","NO")</f>
        <v>YES</v>
      </c>
      <c r="Z34" s="7" t="str">
        <f t="shared" ref="Z34:Z65" si="57">IF(H34&lt;0.5,"YES","NO")</f>
        <v>YES</v>
      </c>
      <c r="AA34" s="5" t="str">
        <f t="shared" ref="AA34:AA65" si="58">IF(G34&lt;0.6,"YES","NO")</f>
        <v>YES</v>
      </c>
      <c r="AB34" s="7" t="str">
        <f t="shared" ref="AB34:AB65" si="59">IF(H34&lt;0.6,"YES","NO")</f>
        <v>YES</v>
      </c>
      <c r="AC34" s="5" t="str">
        <f t="shared" ref="AC34:AC65" si="60">IF(G34&lt;0.7,"YES","NO")</f>
        <v>YES</v>
      </c>
      <c r="AD34" s="7" t="str">
        <f t="shared" ref="AD34:AD65" si="61">IF(H34&lt;0.7,"YES","NO")</f>
        <v>YES</v>
      </c>
      <c r="AE34" s="5" t="str">
        <f t="shared" ref="AE34:AE65" si="62">IF(G34&lt;0.8,"YES","NO")</f>
        <v>YES</v>
      </c>
      <c r="AF34" s="7" t="str">
        <f t="shared" ref="AF34:AF65" si="63">IF(H34&lt;0.8,"YES","NO")</f>
        <v>YES</v>
      </c>
      <c r="AG34" s="5" t="str">
        <f t="shared" ref="AG34:AG65" si="64">IF(G34&lt;0.9,"YES","NO")</f>
        <v>YES</v>
      </c>
      <c r="AH34" s="7" t="str">
        <f t="shared" ref="AH34:AH65" si="65">IF(H34&lt;0.9,"YES","NO")</f>
        <v>YES</v>
      </c>
      <c r="AI34" s="5" t="str">
        <f t="shared" ref="AI34:AI65" si="66">IF(G34&lt;1,"YES","NO")</f>
        <v>YES</v>
      </c>
      <c r="AJ34" s="7" t="str">
        <f t="shared" ref="AJ34:AJ65" si="67">IF(H34&lt;1,"YES","NO")</f>
        <v>YES</v>
      </c>
      <c r="AO34" s="11" t="str">
        <f t="shared" si="33"/>
        <v>NO</v>
      </c>
      <c r="AP34" s="11" t="str">
        <f t="shared" si="34"/>
        <v>NO</v>
      </c>
    </row>
    <row r="35" spans="2:42" x14ac:dyDescent="0.2">
      <c r="B35" s="9">
        <v>0.60388739946380698</v>
      </c>
      <c r="C35" s="2">
        <f t="shared" si="35"/>
        <v>0.215</v>
      </c>
      <c r="D35" s="2">
        <v>0.34456327557563782</v>
      </c>
      <c r="E35">
        <f t="shared" si="36"/>
        <v>0.15123340946172262</v>
      </c>
      <c r="F35">
        <f t="shared" si="37"/>
        <v>6.7249001230366506E-2</v>
      </c>
      <c r="G35">
        <f t="shared" si="38"/>
        <v>0.38888739946380702</v>
      </c>
      <c r="H35">
        <f t="shared" si="39"/>
        <v>0.25932412388816917</v>
      </c>
      <c r="I35" s="5" t="str">
        <f t="shared" si="40"/>
        <v>NO</v>
      </c>
      <c r="J35" s="7" t="str">
        <f t="shared" si="41"/>
        <v>NO</v>
      </c>
      <c r="K35" s="5" t="str">
        <f t="shared" si="42"/>
        <v>NO</v>
      </c>
      <c r="L35" s="7" t="str">
        <f t="shared" si="43"/>
        <v>NO</v>
      </c>
      <c r="M35" s="5" t="str">
        <f t="shared" si="44"/>
        <v>NO</v>
      </c>
      <c r="N35" s="7" t="str">
        <f t="shared" si="45"/>
        <v>NO</v>
      </c>
      <c r="O35" s="5" t="str">
        <f t="shared" si="46"/>
        <v>NO</v>
      </c>
      <c r="P35" s="7" t="str">
        <f t="shared" si="47"/>
        <v>NO</v>
      </c>
      <c r="Q35" s="5" t="str">
        <f t="shared" si="48"/>
        <v>NO</v>
      </c>
      <c r="R35" s="7" t="str">
        <f t="shared" si="49"/>
        <v>NO</v>
      </c>
      <c r="S35" s="5" t="str">
        <f t="shared" si="50"/>
        <v>NO</v>
      </c>
      <c r="T35" s="7" t="str">
        <f t="shared" si="51"/>
        <v>YES</v>
      </c>
      <c r="U35" s="5" t="str">
        <f t="shared" si="52"/>
        <v>NO</v>
      </c>
      <c r="V35" s="7" t="str">
        <f t="shared" si="53"/>
        <v>YES</v>
      </c>
      <c r="W35" s="5" t="str">
        <f t="shared" si="54"/>
        <v>YES</v>
      </c>
      <c r="X35" s="7" t="str">
        <f t="shared" si="55"/>
        <v>YES</v>
      </c>
      <c r="Y35" s="5" t="str">
        <f t="shared" si="56"/>
        <v>YES</v>
      </c>
      <c r="Z35" s="7" t="str">
        <f t="shared" si="57"/>
        <v>YES</v>
      </c>
      <c r="AA35" s="5" t="str">
        <f t="shared" si="58"/>
        <v>YES</v>
      </c>
      <c r="AB35" s="7" t="str">
        <f t="shared" si="59"/>
        <v>YES</v>
      </c>
      <c r="AC35" s="5" t="str">
        <f t="shared" si="60"/>
        <v>YES</v>
      </c>
      <c r="AD35" s="7" t="str">
        <f t="shared" si="61"/>
        <v>YES</v>
      </c>
      <c r="AE35" s="5" t="str">
        <f t="shared" si="62"/>
        <v>YES</v>
      </c>
      <c r="AF35" s="7" t="str">
        <f t="shared" si="63"/>
        <v>YES</v>
      </c>
      <c r="AG35" s="5" t="str">
        <f t="shared" si="64"/>
        <v>YES</v>
      </c>
      <c r="AH35" s="7" t="str">
        <f t="shared" si="65"/>
        <v>YES</v>
      </c>
      <c r="AI35" s="5" t="str">
        <f t="shared" si="66"/>
        <v>YES</v>
      </c>
      <c r="AJ35" s="7" t="str">
        <f t="shared" si="67"/>
        <v>YES</v>
      </c>
      <c r="AO35" s="11" t="str">
        <f t="shared" si="33"/>
        <v>NO</v>
      </c>
      <c r="AP35" s="11" t="str">
        <f t="shared" si="34"/>
        <v>NO</v>
      </c>
    </row>
    <row r="36" spans="2:42" x14ac:dyDescent="0.2">
      <c r="B36" s="9">
        <v>0.92622950819672134</v>
      </c>
      <c r="C36" s="2">
        <f t="shared" si="35"/>
        <v>0.215</v>
      </c>
      <c r="D36" s="2">
        <v>0.78578466176986694</v>
      </c>
      <c r="E36">
        <f t="shared" si="36"/>
        <v>0.50584741332975014</v>
      </c>
      <c r="F36">
        <f t="shared" si="37"/>
        <v>1.9724754887862718E-2</v>
      </c>
      <c r="G36">
        <f t="shared" si="38"/>
        <v>0.71122950819672137</v>
      </c>
      <c r="H36">
        <f t="shared" si="39"/>
        <v>0.1404448464268544</v>
      </c>
      <c r="I36" s="5" t="str">
        <f t="shared" si="40"/>
        <v>NO</v>
      </c>
      <c r="J36" s="7" t="str">
        <f t="shared" si="41"/>
        <v>NO</v>
      </c>
      <c r="K36" s="5" t="str">
        <f t="shared" si="42"/>
        <v>NO</v>
      </c>
      <c r="L36" s="7" t="str">
        <f t="shared" si="43"/>
        <v>NO</v>
      </c>
      <c r="M36" s="5" t="str">
        <f t="shared" si="44"/>
        <v>NO</v>
      </c>
      <c r="N36" s="7" t="str">
        <f t="shared" si="45"/>
        <v>YES</v>
      </c>
      <c r="O36" s="5" t="str">
        <f t="shared" si="46"/>
        <v>NO</v>
      </c>
      <c r="P36" s="7" t="str">
        <f t="shared" si="47"/>
        <v>YES</v>
      </c>
      <c r="Q36" s="5" t="str">
        <f t="shared" si="48"/>
        <v>NO</v>
      </c>
      <c r="R36" s="7" t="str">
        <f t="shared" si="49"/>
        <v>YES</v>
      </c>
      <c r="S36" s="5" t="str">
        <f t="shared" si="50"/>
        <v>NO</v>
      </c>
      <c r="T36" s="7" t="str">
        <f t="shared" si="51"/>
        <v>YES</v>
      </c>
      <c r="U36" s="5" t="str">
        <f t="shared" si="52"/>
        <v>NO</v>
      </c>
      <c r="V36" s="7" t="str">
        <f t="shared" si="53"/>
        <v>YES</v>
      </c>
      <c r="W36" s="5" t="str">
        <f t="shared" si="54"/>
        <v>NO</v>
      </c>
      <c r="X36" s="7" t="str">
        <f t="shared" si="55"/>
        <v>YES</v>
      </c>
      <c r="Y36" s="5" t="str">
        <f t="shared" si="56"/>
        <v>NO</v>
      </c>
      <c r="Z36" s="7" t="str">
        <f t="shared" si="57"/>
        <v>YES</v>
      </c>
      <c r="AA36" s="5" t="str">
        <f t="shared" si="58"/>
        <v>NO</v>
      </c>
      <c r="AB36" s="7" t="str">
        <f t="shared" si="59"/>
        <v>YES</v>
      </c>
      <c r="AC36" s="5" t="str">
        <f t="shared" si="60"/>
        <v>NO</v>
      </c>
      <c r="AD36" s="7" t="str">
        <f t="shared" si="61"/>
        <v>YES</v>
      </c>
      <c r="AE36" s="5" t="str">
        <f t="shared" si="62"/>
        <v>YES</v>
      </c>
      <c r="AF36" s="7" t="str">
        <f t="shared" si="63"/>
        <v>YES</v>
      </c>
      <c r="AG36" s="5" t="str">
        <f t="shared" si="64"/>
        <v>YES</v>
      </c>
      <c r="AH36" s="7" t="str">
        <f t="shared" si="65"/>
        <v>YES</v>
      </c>
      <c r="AI36" s="5" t="str">
        <f t="shared" si="66"/>
        <v>YES</v>
      </c>
      <c r="AJ36" s="7" t="str">
        <f t="shared" si="67"/>
        <v>YES</v>
      </c>
      <c r="AO36" s="11" t="str">
        <f t="shared" si="33"/>
        <v>NO</v>
      </c>
      <c r="AP36" s="11" t="str">
        <f t="shared" si="34"/>
        <v>NO</v>
      </c>
    </row>
    <row r="37" spans="2:42" x14ac:dyDescent="0.2">
      <c r="B37" s="9">
        <v>0.7426597582037997</v>
      </c>
      <c r="C37" s="2">
        <f t="shared" si="35"/>
        <v>0.215</v>
      </c>
      <c r="D37" s="2">
        <v>0.42878514528274542</v>
      </c>
      <c r="E37">
        <f t="shared" si="36"/>
        <v>0.2784248204276924</v>
      </c>
      <c r="F37">
        <f t="shared" si="37"/>
        <v>9.8517272636341663E-2</v>
      </c>
      <c r="G37">
        <f t="shared" si="38"/>
        <v>0.52765975820379973</v>
      </c>
      <c r="H37">
        <f t="shared" si="39"/>
        <v>0.31387461292105429</v>
      </c>
      <c r="I37" s="5" t="str">
        <f t="shared" si="40"/>
        <v>NO</v>
      </c>
      <c r="J37" s="7" t="str">
        <f t="shared" si="41"/>
        <v>NO</v>
      </c>
      <c r="K37" s="5" t="str">
        <f t="shared" si="42"/>
        <v>NO</v>
      </c>
      <c r="L37" s="7" t="str">
        <f t="shared" si="43"/>
        <v>NO</v>
      </c>
      <c r="M37" s="5" t="str">
        <f t="shared" si="44"/>
        <v>NO</v>
      </c>
      <c r="N37" s="7" t="str">
        <f t="shared" si="45"/>
        <v>NO</v>
      </c>
      <c r="O37" s="5" t="str">
        <f t="shared" si="46"/>
        <v>NO</v>
      </c>
      <c r="P37" s="7" t="str">
        <f t="shared" si="47"/>
        <v>NO</v>
      </c>
      <c r="Q37" s="5" t="str">
        <f t="shared" si="48"/>
        <v>NO</v>
      </c>
      <c r="R37" s="7" t="str">
        <f t="shared" si="49"/>
        <v>NO</v>
      </c>
      <c r="S37" s="5" t="str">
        <f t="shared" si="50"/>
        <v>NO</v>
      </c>
      <c r="T37" s="7" t="str">
        <f t="shared" si="51"/>
        <v>NO</v>
      </c>
      <c r="U37" s="5" t="str">
        <f t="shared" si="52"/>
        <v>NO</v>
      </c>
      <c r="V37" s="7" t="str">
        <f t="shared" si="53"/>
        <v>YES</v>
      </c>
      <c r="W37" s="5" t="str">
        <f t="shared" si="54"/>
        <v>NO</v>
      </c>
      <c r="X37" s="7" t="str">
        <f t="shared" si="55"/>
        <v>YES</v>
      </c>
      <c r="Y37" s="5" t="str">
        <f t="shared" si="56"/>
        <v>NO</v>
      </c>
      <c r="Z37" s="7" t="str">
        <f t="shared" si="57"/>
        <v>YES</v>
      </c>
      <c r="AA37" s="5" t="str">
        <f t="shared" si="58"/>
        <v>YES</v>
      </c>
      <c r="AB37" s="7" t="str">
        <f t="shared" si="59"/>
        <v>YES</v>
      </c>
      <c r="AC37" s="5" t="str">
        <f t="shared" si="60"/>
        <v>YES</v>
      </c>
      <c r="AD37" s="7" t="str">
        <f t="shared" si="61"/>
        <v>YES</v>
      </c>
      <c r="AE37" s="5" t="str">
        <f t="shared" si="62"/>
        <v>YES</v>
      </c>
      <c r="AF37" s="7" t="str">
        <f t="shared" si="63"/>
        <v>YES</v>
      </c>
      <c r="AG37" s="5" t="str">
        <f t="shared" si="64"/>
        <v>YES</v>
      </c>
      <c r="AH37" s="7" t="str">
        <f t="shared" si="65"/>
        <v>YES</v>
      </c>
      <c r="AI37" s="5" t="str">
        <f t="shared" si="66"/>
        <v>YES</v>
      </c>
      <c r="AJ37" s="7" t="str">
        <f t="shared" si="67"/>
        <v>YES</v>
      </c>
      <c r="AO37" s="11" t="str">
        <f t="shared" si="33"/>
        <v>NO</v>
      </c>
      <c r="AP37" s="11" t="str">
        <f t="shared" si="34"/>
        <v>NO</v>
      </c>
    </row>
    <row r="38" spans="2:42" s="18" customFormat="1" x14ac:dyDescent="0.2">
      <c r="B38" s="31">
        <v>-1.5974440894568689E-2</v>
      </c>
      <c r="C38" s="17">
        <f t="shared" si="35"/>
        <v>0.215</v>
      </c>
      <c r="D38" s="17">
        <v>0.2392243146896362</v>
      </c>
      <c r="E38" s="18">
        <f t="shared" si="36"/>
        <v>5.3349192346558612E-2</v>
      </c>
      <c r="F38" s="18">
        <f t="shared" si="37"/>
        <v>6.5126404851726757E-2</v>
      </c>
      <c r="G38" s="18">
        <f t="shared" si="38"/>
        <v>0.2309744408945687</v>
      </c>
      <c r="H38" s="18">
        <f t="shared" si="39"/>
        <v>0.25519875558420491</v>
      </c>
      <c r="I38" s="19" t="str">
        <f t="shared" si="40"/>
        <v>NO</v>
      </c>
      <c r="J38" s="20" t="str">
        <f t="shared" si="41"/>
        <v>NO</v>
      </c>
      <c r="K38" s="19" t="str">
        <f t="shared" si="42"/>
        <v>NO</v>
      </c>
      <c r="L38" s="20" t="str">
        <f t="shared" si="43"/>
        <v>NO</v>
      </c>
      <c r="M38" s="19" t="str">
        <f t="shared" si="44"/>
        <v>NO</v>
      </c>
      <c r="N38" s="20" t="str">
        <f t="shared" si="45"/>
        <v>NO</v>
      </c>
      <c r="O38" s="19" t="str">
        <f t="shared" si="46"/>
        <v>NO</v>
      </c>
      <c r="P38" s="20" t="str">
        <f t="shared" si="47"/>
        <v>NO</v>
      </c>
      <c r="Q38" s="19" t="str">
        <f t="shared" si="48"/>
        <v>YES</v>
      </c>
      <c r="R38" s="20" t="str">
        <f t="shared" si="49"/>
        <v>NO</v>
      </c>
      <c r="S38" s="19" t="str">
        <f t="shared" si="50"/>
        <v>YES</v>
      </c>
      <c r="T38" s="20" t="str">
        <f t="shared" si="51"/>
        <v>YES</v>
      </c>
      <c r="U38" s="19" t="str">
        <f t="shared" si="52"/>
        <v>YES</v>
      </c>
      <c r="V38" s="20" t="str">
        <f t="shared" si="53"/>
        <v>YES</v>
      </c>
      <c r="W38" s="19" t="str">
        <f t="shared" si="54"/>
        <v>YES</v>
      </c>
      <c r="X38" s="20" t="str">
        <f t="shared" si="55"/>
        <v>YES</v>
      </c>
      <c r="Y38" s="19" t="str">
        <f t="shared" si="56"/>
        <v>YES</v>
      </c>
      <c r="Z38" s="20" t="str">
        <f t="shared" si="57"/>
        <v>YES</v>
      </c>
      <c r="AA38" s="19" t="str">
        <f t="shared" si="58"/>
        <v>YES</v>
      </c>
      <c r="AB38" s="20" t="str">
        <f t="shared" si="59"/>
        <v>YES</v>
      </c>
      <c r="AC38" s="19" t="str">
        <f t="shared" si="60"/>
        <v>YES</v>
      </c>
      <c r="AD38" s="20" t="str">
        <f t="shared" si="61"/>
        <v>YES</v>
      </c>
      <c r="AE38" s="19" t="str">
        <f t="shared" si="62"/>
        <v>YES</v>
      </c>
      <c r="AF38" s="20" t="str">
        <f t="shared" si="63"/>
        <v>YES</v>
      </c>
      <c r="AG38" s="19" t="str">
        <f t="shared" si="64"/>
        <v>YES</v>
      </c>
      <c r="AH38" s="20" t="str">
        <f t="shared" si="65"/>
        <v>YES</v>
      </c>
      <c r="AI38" s="19" t="str">
        <f t="shared" si="66"/>
        <v>YES</v>
      </c>
      <c r="AJ38" s="20" t="str">
        <f t="shared" si="67"/>
        <v>YES</v>
      </c>
      <c r="AO38" s="21" t="str">
        <f t="shared" si="33"/>
        <v>NO</v>
      </c>
      <c r="AP38" s="21" t="str">
        <f t="shared" si="34"/>
        <v>NO</v>
      </c>
    </row>
    <row r="39" spans="2:42" x14ac:dyDescent="0.2">
      <c r="B39" s="9">
        <v>0.35050847457627121</v>
      </c>
      <c r="C39" s="2">
        <f t="shared" si="35"/>
        <v>0.215</v>
      </c>
      <c r="D39" s="2">
        <v>0.24365729093551641</v>
      </c>
      <c r="E39">
        <f t="shared" si="36"/>
        <v>1.8362546681987942E-2</v>
      </c>
      <c r="F39">
        <f t="shared" si="37"/>
        <v>1.1417175445430305E-2</v>
      </c>
      <c r="G39">
        <f t="shared" si="38"/>
        <v>0.13550847457627122</v>
      </c>
      <c r="H39">
        <f t="shared" si="39"/>
        <v>0.1068511836407548</v>
      </c>
      <c r="I39" s="5" t="str">
        <f t="shared" si="40"/>
        <v>NO</v>
      </c>
      <c r="J39" s="7" t="str">
        <f t="shared" si="41"/>
        <v>NO</v>
      </c>
      <c r="K39" s="5" t="str">
        <f t="shared" si="42"/>
        <v>NO</v>
      </c>
      <c r="L39" s="7" t="str">
        <f t="shared" si="43"/>
        <v>NO</v>
      </c>
      <c r="M39" s="5" t="str">
        <f t="shared" si="44"/>
        <v>YES</v>
      </c>
      <c r="N39" s="7" t="str">
        <f t="shared" si="45"/>
        <v>YES</v>
      </c>
      <c r="O39" s="5" t="str">
        <f t="shared" si="46"/>
        <v>YES</v>
      </c>
      <c r="P39" s="7" t="str">
        <f t="shared" si="47"/>
        <v>YES</v>
      </c>
      <c r="Q39" s="5" t="str">
        <f t="shared" si="48"/>
        <v>YES</v>
      </c>
      <c r="R39" s="7" t="str">
        <f t="shared" si="49"/>
        <v>YES</v>
      </c>
      <c r="S39" s="5" t="str">
        <f t="shared" si="50"/>
        <v>YES</v>
      </c>
      <c r="T39" s="7" t="str">
        <f t="shared" si="51"/>
        <v>YES</v>
      </c>
      <c r="U39" s="5" t="str">
        <f t="shared" si="52"/>
        <v>YES</v>
      </c>
      <c r="V39" s="7" t="str">
        <f t="shared" si="53"/>
        <v>YES</v>
      </c>
      <c r="W39" s="5" t="str">
        <f t="shared" si="54"/>
        <v>YES</v>
      </c>
      <c r="X39" s="7" t="str">
        <f t="shared" si="55"/>
        <v>YES</v>
      </c>
      <c r="Y39" s="5" t="str">
        <f t="shared" si="56"/>
        <v>YES</v>
      </c>
      <c r="Z39" s="7" t="str">
        <f t="shared" si="57"/>
        <v>YES</v>
      </c>
      <c r="AA39" s="5" t="str">
        <f t="shared" si="58"/>
        <v>YES</v>
      </c>
      <c r="AB39" s="7" t="str">
        <f t="shared" si="59"/>
        <v>YES</v>
      </c>
      <c r="AC39" s="5" t="str">
        <f t="shared" si="60"/>
        <v>YES</v>
      </c>
      <c r="AD39" s="7" t="str">
        <f t="shared" si="61"/>
        <v>YES</v>
      </c>
      <c r="AE39" s="5" t="str">
        <f t="shared" si="62"/>
        <v>YES</v>
      </c>
      <c r="AF39" s="7" t="str">
        <f t="shared" si="63"/>
        <v>YES</v>
      </c>
      <c r="AG39" s="5" t="str">
        <f t="shared" si="64"/>
        <v>YES</v>
      </c>
      <c r="AH39" s="7" t="str">
        <f t="shared" si="65"/>
        <v>YES</v>
      </c>
      <c r="AI39" s="5" t="str">
        <f t="shared" si="66"/>
        <v>YES</v>
      </c>
      <c r="AJ39" s="7" t="str">
        <f t="shared" si="67"/>
        <v>YES</v>
      </c>
      <c r="AO39" s="11" t="str">
        <f t="shared" si="33"/>
        <v>NO</v>
      </c>
      <c r="AP39" s="11" t="str">
        <f t="shared" si="34"/>
        <v>NO</v>
      </c>
    </row>
    <row r="40" spans="2:42" x14ac:dyDescent="0.2">
      <c r="B40" s="9">
        <v>0.23449830890642609</v>
      </c>
      <c r="C40" s="2">
        <f t="shared" si="35"/>
        <v>0.215</v>
      </c>
      <c r="D40" s="2">
        <v>2.4052441120147709E-2</v>
      </c>
      <c r="E40">
        <f t="shared" si="36"/>
        <v>3.8018405021041508E-4</v>
      </c>
      <c r="F40">
        <f t="shared" si="37"/>
        <v>4.4287463268319761E-2</v>
      </c>
      <c r="G40">
        <f t="shared" si="38"/>
        <v>1.9498308906426093E-2</v>
      </c>
      <c r="H40">
        <f t="shared" si="39"/>
        <v>0.21044586778627838</v>
      </c>
      <c r="I40" s="5" t="str">
        <f t="shared" si="40"/>
        <v>YES</v>
      </c>
      <c r="J40" s="7" t="str">
        <f t="shared" si="41"/>
        <v>NO</v>
      </c>
      <c r="K40" s="5" t="str">
        <f t="shared" si="42"/>
        <v>YES</v>
      </c>
      <c r="L40" s="7" t="str">
        <f t="shared" si="43"/>
        <v>NO</v>
      </c>
      <c r="M40" s="5" t="str">
        <f t="shared" si="44"/>
        <v>YES</v>
      </c>
      <c r="N40" s="7" t="str">
        <f t="shared" si="45"/>
        <v>NO</v>
      </c>
      <c r="O40" s="5" t="str">
        <f t="shared" si="46"/>
        <v>YES</v>
      </c>
      <c r="P40" s="7" t="str">
        <f t="shared" si="47"/>
        <v>NO</v>
      </c>
      <c r="Q40" s="5" t="str">
        <f t="shared" si="48"/>
        <v>YES</v>
      </c>
      <c r="R40" s="7" t="str">
        <f t="shared" si="49"/>
        <v>YES</v>
      </c>
      <c r="S40" s="5" t="str">
        <f t="shared" si="50"/>
        <v>YES</v>
      </c>
      <c r="T40" s="7" t="str">
        <f t="shared" si="51"/>
        <v>YES</v>
      </c>
      <c r="U40" s="5" t="str">
        <f t="shared" si="52"/>
        <v>YES</v>
      </c>
      <c r="V40" s="7" t="str">
        <f t="shared" si="53"/>
        <v>YES</v>
      </c>
      <c r="W40" s="5" t="str">
        <f t="shared" si="54"/>
        <v>YES</v>
      </c>
      <c r="X40" s="7" t="str">
        <f t="shared" si="55"/>
        <v>YES</v>
      </c>
      <c r="Y40" s="5" t="str">
        <f t="shared" si="56"/>
        <v>YES</v>
      </c>
      <c r="Z40" s="7" t="str">
        <f t="shared" si="57"/>
        <v>YES</v>
      </c>
      <c r="AA40" s="5" t="str">
        <f t="shared" si="58"/>
        <v>YES</v>
      </c>
      <c r="AB40" s="7" t="str">
        <f t="shared" si="59"/>
        <v>YES</v>
      </c>
      <c r="AC40" s="5" t="str">
        <f t="shared" si="60"/>
        <v>YES</v>
      </c>
      <c r="AD40" s="7" t="str">
        <f t="shared" si="61"/>
        <v>YES</v>
      </c>
      <c r="AE40" s="5" t="str">
        <f t="shared" si="62"/>
        <v>YES</v>
      </c>
      <c r="AF40" s="7" t="str">
        <f t="shared" si="63"/>
        <v>YES</v>
      </c>
      <c r="AG40" s="5" t="str">
        <f t="shared" si="64"/>
        <v>YES</v>
      </c>
      <c r="AH40" s="7" t="str">
        <f t="shared" si="65"/>
        <v>YES</v>
      </c>
      <c r="AI40" s="5" t="str">
        <f t="shared" si="66"/>
        <v>YES</v>
      </c>
      <c r="AJ40" s="7" t="str">
        <f t="shared" si="67"/>
        <v>YES</v>
      </c>
      <c r="AO40" s="11" t="str">
        <f t="shared" si="33"/>
        <v>NO</v>
      </c>
      <c r="AP40" s="11" t="str">
        <f t="shared" si="34"/>
        <v>NO</v>
      </c>
    </row>
    <row r="41" spans="2:42" s="18" customFormat="1" x14ac:dyDescent="0.2">
      <c r="B41" s="31">
        <v>0.28676470588235292</v>
      </c>
      <c r="C41" s="17">
        <f t="shared" si="35"/>
        <v>0.215</v>
      </c>
      <c r="D41" s="17">
        <v>0.72128266096115112</v>
      </c>
      <c r="E41" s="18">
        <f t="shared" si="36"/>
        <v>5.1501730103806209E-3</v>
      </c>
      <c r="F41" s="18">
        <f t="shared" si="37"/>
        <v>0.1888058532858605</v>
      </c>
      <c r="G41" s="18">
        <f t="shared" si="38"/>
        <v>7.1764705882352925E-2</v>
      </c>
      <c r="H41" s="18">
        <f t="shared" si="39"/>
        <v>0.4345179550787982</v>
      </c>
      <c r="I41" s="19" t="str">
        <f t="shared" si="40"/>
        <v>NO</v>
      </c>
      <c r="J41" s="20" t="str">
        <f t="shared" si="41"/>
        <v>NO</v>
      </c>
      <c r="K41" s="19" t="str">
        <f t="shared" si="42"/>
        <v>YES</v>
      </c>
      <c r="L41" s="20" t="str">
        <f t="shared" si="43"/>
        <v>NO</v>
      </c>
      <c r="M41" s="19" t="str">
        <f t="shared" si="44"/>
        <v>YES</v>
      </c>
      <c r="N41" s="20" t="str">
        <f t="shared" si="45"/>
        <v>NO</v>
      </c>
      <c r="O41" s="19" t="str">
        <f t="shared" si="46"/>
        <v>YES</v>
      </c>
      <c r="P41" s="20" t="str">
        <f t="shared" si="47"/>
        <v>NO</v>
      </c>
      <c r="Q41" s="19" t="str">
        <f t="shared" si="48"/>
        <v>YES</v>
      </c>
      <c r="R41" s="20" t="str">
        <f t="shared" si="49"/>
        <v>NO</v>
      </c>
      <c r="S41" s="19" t="str">
        <f t="shared" si="50"/>
        <v>YES</v>
      </c>
      <c r="T41" s="20" t="str">
        <f t="shared" si="51"/>
        <v>NO</v>
      </c>
      <c r="U41" s="19" t="str">
        <f t="shared" si="52"/>
        <v>YES</v>
      </c>
      <c r="V41" s="20" t="str">
        <f t="shared" si="53"/>
        <v>NO</v>
      </c>
      <c r="W41" s="19" t="str">
        <f t="shared" si="54"/>
        <v>YES</v>
      </c>
      <c r="X41" s="20" t="str">
        <f t="shared" si="55"/>
        <v>NO</v>
      </c>
      <c r="Y41" s="19" t="str">
        <f t="shared" si="56"/>
        <v>YES</v>
      </c>
      <c r="Z41" s="20" t="str">
        <f t="shared" si="57"/>
        <v>YES</v>
      </c>
      <c r="AA41" s="19" t="str">
        <f t="shared" si="58"/>
        <v>YES</v>
      </c>
      <c r="AB41" s="20" t="str">
        <f t="shared" si="59"/>
        <v>YES</v>
      </c>
      <c r="AC41" s="19" t="str">
        <f t="shared" si="60"/>
        <v>YES</v>
      </c>
      <c r="AD41" s="20" t="str">
        <f t="shared" si="61"/>
        <v>YES</v>
      </c>
      <c r="AE41" s="19" t="str">
        <f t="shared" si="62"/>
        <v>YES</v>
      </c>
      <c r="AF41" s="20" t="str">
        <f t="shared" si="63"/>
        <v>YES</v>
      </c>
      <c r="AG41" s="19" t="str">
        <f t="shared" si="64"/>
        <v>YES</v>
      </c>
      <c r="AH41" s="20" t="str">
        <f t="shared" si="65"/>
        <v>YES</v>
      </c>
      <c r="AI41" s="19" t="str">
        <f t="shared" si="66"/>
        <v>YES</v>
      </c>
      <c r="AJ41" s="20" t="str">
        <f t="shared" si="67"/>
        <v>YES</v>
      </c>
      <c r="AO41" s="21" t="str">
        <f t="shared" si="33"/>
        <v>NO</v>
      </c>
      <c r="AP41" s="21" t="str">
        <f t="shared" si="34"/>
        <v>YES</v>
      </c>
    </row>
    <row r="42" spans="2:42" x14ac:dyDescent="0.2">
      <c r="B42" s="9">
        <v>0.54646206308610401</v>
      </c>
      <c r="C42" s="2">
        <f t="shared" si="35"/>
        <v>0.215</v>
      </c>
      <c r="D42" s="2">
        <v>0.40389788150787348</v>
      </c>
      <c r="E42">
        <f t="shared" si="36"/>
        <v>0.10986709926529642</v>
      </c>
      <c r="F42">
        <f t="shared" si="37"/>
        <v>2.0324545869070686E-2</v>
      </c>
      <c r="G42">
        <f t="shared" si="38"/>
        <v>0.33146206308610404</v>
      </c>
      <c r="H42">
        <f t="shared" si="39"/>
        <v>0.14256418157823053</v>
      </c>
      <c r="I42" s="5" t="str">
        <f t="shared" si="40"/>
        <v>NO</v>
      </c>
      <c r="J42" s="7" t="str">
        <f t="shared" si="41"/>
        <v>NO</v>
      </c>
      <c r="K42" s="5" t="str">
        <f t="shared" si="42"/>
        <v>NO</v>
      </c>
      <c r="L42" s="7" t="str">
        <f t="shared" si="43"/>
        <v>NO</v>
      </c>
      <c r="M42" s="5" t="str">
        <f t="shared" si="44"/>
        <v>NO</v>
      </c>
      <c r="N42" s="7" t="str">
        <f t="shared" si="45"/>
        <v>YES</v>
      </c>
      <c r="O42" s="5" t="str">
        <f t="shared" si="46"/>
        <v>NO</v>
      </c>
      <c r="P42" s="7" t="str">
        <f t="shared" si="47"/>
        <v>YES</v>
      </c>
      <c r="Q42" s="5" t="str">
        <f t="shared" si="48"/>
        <v>NO</v>
      </c>
      <c r="R42" s="7" t="str">
        <f t="shared" si="49"/>
        <v>YES</v>
      </c>
      <c r="S42" s="5" t="str">
        <f t="shared" si="50"/>
        <v>NO</v>
      </c>
      <c r="T42" s="7" t="str">
        <f t="shared" si="51"/>
        <v>YES</v>
      </c>
      <c r="U42" s="5" t="str">
        <f t="shared" si="52"/>
        <v>YES</v>
      </c>
      <c r="V42" s="7" t="str">
        <f t="shared" si="53"/>
        <v>YES</v>
      </c>
      <c r="W42" s="5" t="str">
        <f t="shared" si="54"/>
        <v>YES</v>
      </c>
      <c r="X42" s="7" t="str">
        <f t="shared" si="55"/>
        <v>YES</v>
      </c>
      <c r="Y42" s="5" t="str">
        <f t="shared" si="56"/>
        <v>YES</v>
      </c>
      <c r="Z42" s="7" t="str">
        <f t="shared" si="57"/>
        <v>YES</v>
      </c>
      <c r="AA42" s="5" t="str">
        <f t="shared" si="58"/>
        <v>YES</v>
      </c>
      <c r="AB42" s="7" t="str">
        <f t="shared" si="59"/>
        <v>YES</v>
      </c>
      <c r="AC42" s="5" t="str">
        <f t="shared" si="60"/>
        <v>YES</v>
      </c>
      <c r="AD42" s="7" t="str">
        <f t="shared" si="61"/>
        <v>YES</v>
      </c>
      <c r="AE42" s="5" t="str">
        <f t="shared" si="62"/>
        <v>YES</v>
      </c>
      <c r="AF42" s="7" t="str">
        <f t="shared" si="63"/>
        <v>YES</v>
      </c>
      <c r="AG42" s="5" t="str">
        <f t="shared" si="64"/>
        <v>YES</v>
      </c>
      <c r="AH42" s="7" t="str">
        <f t="shared" si="65"/>
        <v>YES</v>
      </c>
      <c r="AI42" s="5" t="str">
        <f t="shared" si="66"/>
        <v>YES</v>
      </c>
      <c r="AJ42" s="7" t="str">
        <f t="shared" si="67"/>
        <v>YES</v>
      </c>
      <c r="AO42" s="11" t="str">
        <f t="shared" si="33"/>
        <v>NO</v>
      </c>
      <c r="AP42" s="11" t="str">
        <f t="shared" si="34"/>
        <v>NO</v>
      </c>
    </row>
    <row r="43" spans="2:42" s="18" customFormat="1" x14ac:dyDescent="0.2">
      <c r="B43" s="31">
        <v>3.6540803897685749E-2</v>
      </c>
      <c r="C43" s="17">
        <f t="shared" si="35"/>
        <v>0.215</v>
      </c>
      <c r="D43" s="17">
        <v>0.34463834762573242</v>
      </c>
      <c r="E43" s="18">
        <f t="shared" si="36"/>
        <v>3.1847684673484256E-2</v>
      </c>
      <c r="F43" s="18">
        <f t="shared" si="37"/>
        <v>9.4924096451255616E-2</v>
      </c>
      <c r="G43" s="18">
        <f t="shared" si="38"/>
        <v>0.17845919610231425</v>
      </c>
      <c r="H43" s="18">
        <f t="shared" si="39"/>
        <v>0.30809754372804665</v>
      </c>
      <c r="I43" s="19" t="str">
        <f t="shared" si="40"/>
        <v>NO</v>
      </c>
      <c r="J43" s="20" t="str">
        <f t="shared" si="41"/>
        <v>NO</v>
      </c>
      <c r="K43" s="19" t="str">
        <f t="shared" si="42"/>
        <v>NO</v>
      </c>
      <c r="L43" s="20" t="str">
        <f t="shared" si="43"/>
        <v>NO</v>
      </c>
      <c r="M43" s="19" t="str">
        <f t="shared" si="44"/>
        <v>NO</v>
      </c>
      <c r="N43" s="20" t="str">
        <f t="shared" si="45"/>
        <v>NO</v>
      </c>
      <c r="O43" s="19" t="str">
        <f t="shared" si="46"/>
        <v>YES</v>
      </c>
      <c r="P43" s="20" t="str">
        <f t="shared" si="47"/>
        <v>NO</v>
      </c>
      <c r="Q43" s="19" t="str">
        <f t="shared" si="48"/>
        <v>YES</v>
      </c>
      <c r="R43" s="20" t="str">
        <f t="shared" si="49"/>
        <v>NO</v>
      </c>
      <c r="S43" s="19" t="str">
        <f t="shared" si="50"/>
        <v>YES</v>
      </c>
      <c r="T43" s="20" t="str">
        <f t="shared" si="51"/>
        <v>NO</v>
      </c>
      <c r="U43" s="19" t="str">
        <f t="shared" si="52"/>
        <v>YES</v>
      </c>
      <c r="V43" s="20" t="str">
        <f t="shared" si="53"/>
        <v>YES</v>
      </c>
      <c r="W43" s="19" t="str">
        <f t="shared" si="54"/>
        <v>YES</v>
      </c>
      <c r="X43" s="20" t="str">
        <f t="shared" si="55"/>
        <v>YES</v>
      </c>
      <c r="Y43" s="19" t="str">
        <f t="shared" si="56"/>
        <v>YES</v>
      </c>
      <c r="Z43" s="20" t="str">
        <f t="shared" si="57"/>
        <v>YES</v>
      </c>
      <c r="AA43" s="19" t="str">
        <f t="shared" si="58"/>
        <v>YES</v>
      </c>
      <c r="AB43" s="20" t="str">
        <f t="shared" si="59"/>
        <v>YES</v>
      </c>
      <c r="AC43" s="19" t="str">
        <f t="shared" si="60"/>
        <v>YES</v>
      </c>
      <c r="AD43" s="20" t="str">
        <f t="shared" si="61"/>
        <v>YES</v>
      </c>
      <c r="AE43" s="19" t="str">
        <f t="shared" si="62"/>
        <v>YES</v>
      </c>
      <c r="AF43" s="20" t="str">
        <f t="shared" si="63"/>
        <v>YES</v>
      </c>
      <c r="AG43" s="19" t="str">
        <f t="shared" si="64"/>
        <v>YES</v>
      </c>
      <c r="AH43" s="20" t="str">
        <f t="shared" si="65"/>
        <v>YES</v>
      </c>
      <c r="AI43" s="19" t="str">
        <f t="shared" si="66"/>
        <v>YES</v>
      </c>
      <c r="AJ43" s="20" t="str">
        <f t="shared" si="67"/>
        <v>YES</v>
      </c>
      <c r="AO43" s="21" t="str">
        <f t="shared" si="33"/>
        <v>NO</v>
      </c>
      <c r="AP43" s="21" t="str">
        <f t="shared" si="34"/>
        <v>NO</v>
      </c>
    </row>
    <row r="44" spans="2:42" x14ac:dyDescent="0.2">
      <c r="B44" s="9">
        <v>6.7510548523206745E-2</v>
      </c>
      <c r="C44" s="2">
        <f t="shared" si="35"/>
        <v>0.215</v>
      </c>
      <c r="D44" s="2">
        <v>6.9337069988250732E-2</v>
      </c>
      <c r="E44">
        <f t="shared" si="36"/>
        <v>2.1753138296925354E-2</v>
      </c>
      <c r="F44">
        <f t="shared" si="37"/>
        <v>3.3361806622664328E-6</v>
      </c>
      <c r="G44">
        <f t="shared" si="38"/>
        <v>0.14748945147679327</v>
      </c>
      <c r="H44">
        <f t="shared" si="39"/>
        <v>1.826521465043987E-3</v>
      </c>
      <c r="I44" s="5" t="str">
        <f t="shared" si="40"/>
        <v>NO</v>
      </c>
      <c r="J44" s="7" t="str">
        <f t="shared" si="41"/>
        <v>YES</v>
      </c>
      <c r="K44" s="5" t="str">
        <f t="shared" si="42"/>
        <v>NO</v>
      </c>
      <c r="L44" s="7" t="str">
        <f t="shared" si="43"/>
        <v>YES</v>
      </c>
      <c r="M44" s="5" t="str">
        <f t="shared" si="44"/>
        <v>YES</v>
      </c>
      <c r="N44" s="7" t="str">
        <f t="shared" si="45"/>
        <v>YES</v>
      </c>
      <c r="O44" s="5" t="str">
        <f t="shared" si="46"/>
        <v>YES</v>
      </c>
      <c r="P44" s="7" t="str">
        <f t="shared" si="47"/>
        <v>YES</v>
      </c>
      <c r="Q44" s="5" t="str">
        <f t="shared" si="48"/>
        <v>YES</v>
      </c>
      <c r="R44" s="7" t="str">
        <f t="shared" si="49"/>
        <v>YES</v>
      </c>
      <c r="S44" s="5" t="str">
        <f t="shared" si="50"/>
        <v>YES</v>
      </c>
      <c r="T44" s="7" t="str">
        <f t="shared" si="51"/>
        <v>YES</v>
      </c>
      <c r="U44" s="5" t="str">
        <f t="shared" si="52"/>
        <v>YES</v>
      </c>
      <c r="V44" s="7" t="str">
        <f t="shared" si="53"/>
        <v>YES</v>
      </c>
      <c r="W44" s="5" t="str">
        <f t="shared" si="54"/>
        <v>YES</v>
      </c>
      <c r="X44" s="7" t="str">
        <f t="shared" si="55"/>
        <v>YES</v>
      </c>
      <c r="Y44" s="5" t="str">
        <f t="shared" si="56"/>
        <v>YES</v>
      </c>
      <c r="Z44" s="7" t="str">
        <f t="shared" si="57"/>
        <v>YES</v>
      </c>
      <c r="AA44" s="5" t="str">
        <f t="shared" si="58"/>
        <v>YES</v>
      </c>
      <c r="AB44" s="7" t="str">
        <f t="shared" si="59"/>
        <v>YES</v>
      </c>
      <c r="AC44" s="5" t="str">
        <f t="shared" si="60"/>
        <v>YES</v>
      </c>
      <c r="AD44" s="7" t="str">
        <f t="shared" si="61"/>
        <v>YES</v>
      </c>
      <c r="AE44" s="5" t="str">
        <f t="shared" si="62"/>
        <v>YES</v>
      </c>
      <c r="AF44" s="7" t="str">
        <f t="shared" si="63"/>
        <v>YES</v>
      </c>
      <c r="AG44" s="5" t="str">
        <f t="shared" si="64"/>
        <v>YES</v>
      </c>
      <c r="AH44" s="7" t="str">
        <f t="shared" si="65"/>
        <v>YES</v>
      </c>
      <c r="AI44" s="5" t="str">
        <f t="shared" si="66"/>
        <v>YES</v>
      </c>
      <c r="AJ44" s="7" t="str">
        <f t="shared" si="67"/>
        <v>YES</v>
      </c>
      <c r="AO44" s="11" t="str">
        <f t="shared" si="33"/>
        <v>NO</v>
      </c>
      <c r="AP44" s="11" t="str">
        <f t="shared" si="34"/>
        <v>NO</v>
      </c>
    </row>
    <row r="45" spans="2:42" x14ac:dyDescent="0.2">
      <c r="B45" s="9">
        <v>0.6635071090047393</v>
      </c>
      <c r="C45" s="2">
        <f t="shared" si="35"/>
        <v>0.215</v>
      </c>
      <c r="D45" s="2">
        <v>0.41010856628417969</v>
      </c>
      <c r="E45">
        <f t="shared" si="36"/>
        <v>0.20115862682778912</v>
      </c>
      <c r="F45">
        <f t="shared" si="37"/>
        <v>6.4210821452903272E-2</v>
      </c>
      <c r="G45">
        <f t="shared" si="38"/>
        <v>0.44850710900473933</v>
      </c>
      <c r="H45">
        <f t="shared" si="39"/>
        <v>0.25339854272055962</v>
      </c>
      <c r="I45" s="5" t="str">
        <f t="shared" si="40"/>
        <v>NO</v>
      </c>
      <c r="J45" s="7" t="str">
        <f t="shared" si="41"/>
        <v>NO</v>
      </c>
      <c r="K45" s="5" t="str">
        <f t="shared" si="42"/>
        <v>NO</v>
      </c>
      <c r="L45" s="7" t="str">
        <f t="shared" si="43"/>
        <v>NO</v>
      </c>
      <c r="M45" s="5" t="str">
        <f t="shared" si="44"/>
        <v>NO</v>
      </c>
      <c r="N45" s="7" t="str">
        <f t="shared" si="45"/>
        <v>NO</v>
      </c>
      <c r="O45" s="5" t="str">
        <f t="shared" si="46"/>
        <v>NO</v>
      </c>
      <c r="P45" s="7" t="str">
        <f t="shared" si="47"/>
        <v>NO</v>
      </c>
      <c r="Q45" s="5" t="str">
        <f t="shared" si="48"/>
        <v>NO</v>
      </c>
      <c r="R45" s="7" t="str">
        <f t="shared" si="49"/>
        <v>NO</v>
      </c>
      <c r="S45" s="5" t="str">
        <f t="shared" si="50"/>
        <v>NO</v>
      </c>
      <c r="T45" s="7" t="str">
        <f t="shared" si="51"/>
        <v>YES</v>
      </c>
      <c r="U45" s="5" t="str">
        <f t="shared" si="52"/>
        <v>NO</v>
      </c>
      <c r="V45" s="7" t="str">
        <f t="shared" si="53"/>
        <v>YES</v>
      </c>
      <c r="W45" s="5" t="str">
        <f t="shared" si="54"/>
        <v>NO</v>
      </c>
      <c r="X45" s="7" t="str">
        <f t="shared" si="55"/>
        <v>YES</v>
      </c>
      <c r="Y45" s="5" t="str">
        <f t="shared" si="56"/>
        <v>YES</v>
      </c>
      <c r="Z45" s="7" t="str">
        <f t="shared" si="57"/>
        <v>YES</v>
      </c>
      <c r="AA45" s="5" t="str">
        <f t="shared" si="58"/>
        <v>YES</v>
      </c>
      <c r="AB45" s="7" t="str">
        <f t="shared" si="59"/>
        <v>YES</v>
      </c>
      <c r="AC45" s="5" t="str">
        <f t="shared" si="60"/>
        <v>YES</v>
      </c>
      <c r="AD45" s="7" t="str">
        <f t="shared" si="61"/>
        <v>YES</v>
      </c>
      <c r="AE45" s="5" t="str">
        <f t="shared" si="62"/>
        <v>YES</v>
      </c>
      <c r="AF45" s="7" t="str">
        <f t="shared" si="63"/>
        <v>YES</v>
      </c>
      <c r="AG45" s="5" t="str">
        <f t="shared" si="64"/>
        <v>YES</v>
      </c>
      <c r="AH45" s="7" t="str">
        <f t="shared" si="65"/>
        <v>YES</v>
      </c>
      <c r="AI45" s="5" t="str">
        <f t="shared" si="66"/>
        <v>YES</v>
      </c>
      <c r="AJ45" s="7" t="str">
        <f t="shared" si="67"/>
        <v>YES</v>
      </c>
      <c r="AO45" s="11" t="str">
        <f t="shared" si="33"/>
        <v>NO</v>
      </c>
      <c r="AP45" s="11" t="str">
        <f t="shared" si="34"/>
        <v>NO</v>
      </c>
    </row>
    <row r="46" spans="2:42" x14ac:dyDescent="0.2">
      <c r="B46" s="9">
        <v>0.43827859569648919</v>
      </c>
      <c r="C46" s="2">
        <f t="shared" si="35"/>
        <v>0.215</v>
      </c>
      <c r="D46" s="2">
        <v>0.45275843143463129</v>
      </c>
      <c r="E46">
        <f t="shared" si="36"/>
        <v>4.9853331296196284E-2</v>
      </c>
      <c r="F46">
        <f t="shared" si="37"/>
        <v>2.0966564300357716E-4</v>
      </c>
      <c r="G46">
        <f t="shared" si="38"/>
        <v>0.2232785956964892</v>
      </c>
      <c r="H46">
        <f t="shared" si="39"/>
        <v>1.4479835738142099E-2</v>
      </c>
      <c r="I46" s="5" t="str">
        <f t="shared" si="40"/>
        <v>NO</v>
      </c>
      <c r="J46" s="7" t="str">
        <f t="shared" si="41"/>
        <v>YES</v>
      </c>
      <c r="K46" s="5" t="str">
        <f t="shared" si="42"/>
        <v>NO</v>
      </c>
      <c r="L46" s="7" t="str">
        <f t="shared" si="43"/>
        <v>YES</v>
      </c>
      <c r="M46" s="5" t="str">
        <f t="shared" si="44"/>
        <v>NO</v>
      </c>
      <c r="N46" s="7" t="str">
        <f t="shared" si="45"/>
        <v>YES</v>
      </c>
      <c r="O46" s="5" t="str">
        <f t="shared" si="46"/>
        <v>NO</v>
      </c>
      <c r="P46" s="7" t="str">
        <f t="shared" si="47"/>
        <v>YES</v>
      </c>
      <c r="Q46" s="5" t="str">
        <f t="shared" si="48"/>
        <v>YES</v>
      </c>
      <c r="R46" s="7" t="str">
        <f t="shared" si="49"/>
        <v>YES</v>
      </c>
      <c r="S46" s="5" t="str">
        <f t="shared" si="50"/>
        <v>YES</v>
      </c>
      <c r="T46" s="7" t="str">
        <f t="shared" si="51"/>
        <v>YES</v>
      </c>
      <c r="U46" s="5" t="str">
        <f t="shared" si="52"/>
        <v>YES</v>
      </c>
      <c r="V46" s="7" t="str">
        <f t="shared" si="53"/>
        <v>YES</v>
      </c>
      <c r="W46" s="5" t="str">
        <f t="shared" si="54"/>
        <v>YES</v>
      </c>
      <c r="X46" s="7" t="str">
        <f t="shared" si="55"/>
        <v>YES</v>
      </c>
      <c r="Y46" s="5" t="str">
        <f t="shared" si="56"/>
        <v>YES</v>
      </c>
      <c r="Z46" s="7" t="str">
        <f t="shared" si="57"/>
        <v>YES</v>
      </c>
      <c r="AA46" s="5" t="str">
        <f t="shared" si="58"/>
        <v>YES</v>
      </c>
      <c r="AB46" s="7" t="str">
        <f t="shared" si="59"/>
        <v>YES</v>
      </c>
      <c r="AC46" s="5" t="str">
        <f t="shared" si="60"/>
        <v>YES</v>
      </c>
      <c r="AD46" s="7" t="str">
        <f t="shared" si="61"/>
        <v>YES</v>
      </c>
      <c r="AE46" s="5" t="str">
        <f t="shared" si="62"/>
        <v>YES</v>
      </c>
      <c r="AF46" s="7" t="str">
        <f t="shared" si="63"/>
        <v>YES</v>
      </c>
      <c r="AG46" s="5" t="str">
        <f t="shared" si="64"/>
        <v>YES</v>
      </c>
      <c r="AH46" s="7" t="str">
        <f t="shared" si="65"/>
        <v>YES</v>
      </c>
      <c r="AI46" s="5" t="str">
        <f t="shared" si="66"/>
        <v>YES</v>
      </c>
      <c r="AJ46" s="7" t="str">
        <f t="shared" si="67"/>
        <v>YES</v>
      </c>
      <c r="AO46" s="11" t="str">
        <f t="shared" si="33"/>
        <v>NO</v>
      </c>
      <c r="AP46" s="11" t="str">
        <f t="shared" si="34"/>
        <v>NO</v>
      </c>
    </row>
    <row r="47" spans="2:42" x14ac:dyDescent="0.2">
      <c r="B47" s="9">
        <v>0.33906922174423149</v>
      </c>
      <c r="C47" s="2">
        <f t="shared" si="35"/>
        <v>0.215</v>
      </c>
      <c r="D47" s="2">
        <v>0.28325015306472778</v>
      </c>
      <c r="E47">
        <f t="shared" si="36"/>
        <v>1.5393171784219284E-2</v>
      </c>
      <c r="F47">
        <f t="shared" si="37"/>
        <v>3.1157684282471514E-3</v>
      </c>
      <c r="G47">
        <f t="shared" si="38"/>
        <v>0.12406922174423149</v>
      </c>
      <c r="H47">
        <f t="shared" si="39"/>
        <v>5.5819068679503703E-2</v>
      </c>
      <c r="I47" s="5" t="str">
        <f t="shared" si="40"/>
        <v>NO</v>
      </c>
      <c r="J47" s="7" t="str">
        <f t="shared" si="41"/>
        <v>NO</v>
      </c>
      <c r="K47" s="5" t="str">
        <f t="shared" si="42"/>
        <v>NO</v>
      </c>
      <c r="L47" s="7" t="str">
        <f t="shared" si="43"/>
        <v>YES</v>
      </c>
      <c r="M47" s="5" t="str">
        <f t="shared" si="44"/>
        <v>YES</v>
      </c>
      <c r="N47" s="7" t="str">
        <f t="shared" si="45"/>
        <v>YES</v>
      </c>
      <c r="O47" s="5" t="str">
        <f t="shared" si="46"/>
        <v>YES</v>
      </c>
      <c r="P47" s="7" t="str">
        <f t="shared" si="47"/>
        <v>YES</v>
      </c>
      <c r="Q47" s="5" t="str">
        <f t="shared" si="48"/>
        <v>YES</v>
      </c>
      <c r="R47" s="7" t="str">
        <f t="shared" si="49"/>
        <v>YES</v>
      </c>
      <c r="S47" s="5" t="str">
        <f t="shared" si="50"/>
        <v>YES</v>
      </c>
      <c r="T47" s="7" t="str">
        <f t="shared" si="51"/>
        <v>YES</v>
      </c>
      <c r="U47" s="5" t="str">
        <f t="shared" si="52"/>
        <v>YES</v>
      </c>
      <c r="V47" s="7" t="str">
        <f t="shared" si="53"/>
        <v>YES</v>
      </c>
      <c r="W47" s="5" t="str">
        <f t="shared" si="54"/>
        <v>YES</v>
      </c>
      <c r="X47" s="7" t="str">
        <f t="shared" si="55"/>
        <v>YES</v>
      </c>
      <c r="Y47" s="5" t="str">
        <f t="shared" si="56"/>
        <v>YES</v>
      </c>
      <c r="Z47" s="7" t="str">
        <f t="shared" si="57"/>
        <v>YES</v>
      </c>
      <c r="AA47" s="5" t="str">
        <f t="shared" si="58"/>
        <v>YES</v>
      </c>
      <c r="AB47" s="7" t="str">
        <f t="shared" si="59"/>
        <v>YES</v>
      </c>
      <c r="AC47" s="5" t="str">
        <f t="shared" si="60"/>
        <v>YES</v>
      </c>
      <c r="AD47" s="7" t="str">
        <f t="shared" si="61"/>
        <v>YES</v>
      </c>
      <c r="AE47" s="5" t="str">
        <f t="shared" si="62"/>
        <v>YES</v>
      </c>
      <c r="AF47" s="7" t="str">
        <f t="shared" si="63"/>
        <v>YES</v>
      </c>
      <c r="AG47" s="5" t="str">
        <f t="shared" si="64"/>
        <v>YES</v>
      </c>
      <c r="AH47" s="7" t="str">
        <f t="shared" si="65"/>
        <v>YES</v>
      </c>
      <c r="AI47" s="5" t="str">
        <f t="shared" si="66"/>
        <v>YES</v>
      </c>
      <c r="AJ47" s="7" t="str">
        <f t="shared" si="67"/>
        <v>YES</v>
      </c>
      <c r="AO47" s="11" t="str">
        <f t="shared" si="33"/>
        <v>NO</v>
      </c>
      <c r="AP47" s="11" t="str">
        <f t="shared" si="34"/>
        <v>NO</v>
      </c>
    </row>
    <row r="48" spans="2:42" x14ac:dyDescent="0.2">
      <c r="B48" s="9">
        <v>0.70091743119266059</v>
      </c>
      <c r="C48" s="2">
        <f t="shared" si="35"/>
        <v>0.215</v>
      </c>
      <c r="D48" s="2">
        <v>0.39199739694595342</v>
      </c>
      <c r="E48">
        <f t="shared" si="36"/>
        <v>0.23611574993687406</v>
      </c>
      <c r="F48">
        <f t="shared" si="37"/>
        <v>9.543158755898673E-2</v>
      </c>
      <c r="G48">
        <f t="shared" si="38"/>
        <v>0.48591743119266062</v>
      </c>
      <c r="H48">
        <f t="shared" si="39"/>
        <v>0.30892003424670716</v>
      </c>
      <c r="I48" s="5" t="str">
        <f t="shared" si="40"/>
        <v>NO</v>
      </c>
      <c r="J48" s="7" t="str">
        <f t="shared" si="41"/>
        <v>NO</v>
      </c>
      <c r="K48" s="5" t="str">
        <f t="shared" si="42"/>
        <v>NO</v>
      </c>
      <c r="L48" s="7" t="str">
        <f t="shared" si="43"/>
        <v>NO</v>
      </c>
      <c r="M48" s="5" t="str">
        <f t="shared" si="44"/>
        <v>NO</v>
      </c>
      <c r="N48" s="7" t="str">
        <f t="shared" si="45"/>
        <v>NO</v>
      </c>
      <c r="O48" s="5" t="str">
        <f t="shared" si="46"/>
        <v>NO</v>
      </c>
      <c r="P48" s="7" t="str">
        <f t="shared" si="47"/>
        <v>NO</v>
      </c>
      <c r="Q48" s="5" t="str">
        <f t="shared" si="48"/>
        <v>NO</v>
      </c>
      <c r="R48" s="7" t="str">
        <f t="shared" si="49"/>
        <v>NO</v>
      </c>
      <c r="S48" s="5" t="str">
        <f t="shared" si="50"/>
        <v>NO</v>
      </c>
      <c r="T48" s="7" t="str">
        <f t="shared" si="51"/>
        <v>NO</v>
      </c>
      <c r="U48" s="5" t="str">
        <f t="shared" si="52"/>
        <v>NO</v>
      </c>
      <c r="V48" s="7" t="str">
        <f t="shared" si="53"/>
        <v>YES</v>
      </c>
      <c r="W48" s="5" t="str">
        <f t="shared" si="54"/>
        <v>NO</v>
      </c>
      <c r="X48" s="7" t="str">
        <f t="shared" si="55"/>
        <v>YES</v>
      </c>
      <c r="Y48" s="5" t="str">
        <f t="shared" si="56"/>
        <v>YES</v>
      </c>
      <c r="Z48" s="7" t="str">
        <f t="shared" si="57"/>
        <v>YES</v>
      </c>
      <c r="AA48" s="5" t="str">
        <f t="shared" si="58"/>
        <v>YES</v>
      </c>
      <c r="AB48" s="7" t="str">
        <f t="shared" si="59"/>
        <v>YES</v>
      </c>
      <c r="AC48" s="5" t="str">
        <f t="shared" si="60"/>
        <v>YES</v>
      </c>
      <c r="AD48" s="7" t="str">
        <f t="shared" si="61"/>
        <v>YES</v>
      </c>
      <c r="AE48" s="5" t="str">
        <f t="shared" si="62"/>
        <v>YES</v>
      </c>
      <c r="AF48" s="7" t="str">
        <f t="shared" si="63"/>
        <v>YES</v>
      </c>
      <c r="AG48" s="5" t="str">
        <f t="shared" si="64"/>
        <v>YES</v>
      </c>
      <c r="AH48" s="7" t="str">
        <f t="shared" si="65"/>
        <v>YES</v>
      </c>
      <c r="AI48" s="5" t="str">
        <f t="shared" si="66"/>
        <v>YES</v>
      </c>
      <c r="AJ48" s="7" t="str">
        <f t="shared" si="67"/>
        <v>YES</v>
      </c>
      <c r="AO48" s="11" t="str">
        <f t="shared" si="33"/>
        <v>NO</v>
      </c>
      <c r="AP48" s="11" t="str">
        <f t="shared" si="34"/>
        <v>NO</v>
      </c>
    </row>
    <row r="49" spans="2:42" x14ac:dyDescent="0.2">
      <c r="B49" s="9">
        <v>0.1074705111402359</v>
      </c>
      <c r="C49" s="2">
        <f t="shared" si="35"/>
        <v>0.215</v>
      </c>
      <c r="D49" s="2">
        <v>0.49549269676208502</v>
      </c>
      <c r="E49">
        <f t="shared" si="36"/>
        <v>1.1562590974442132E-2</v>
      </c>
      <c r="F49">
        <f t="shared" si="37"/>
        <v>0.15056121653475671</v>
      </c>
      <c r="G49">
        <f t="shared" si="38"/>
        <v>0.1075294888597641</v>
      </c>
      <c r="H49">
        <f t="shared" si="39"/>
        <v>0.38802218562184909</v>
      </c>
      <c r="I49" s="5" t="str">
        <f t="shared" si="40"/>
        <v>NO</v>
      </c>
      <c r="J49" s="7" t="str">
        <f t="shared" si="41"/>
        <v>NO</v>
      </c>
      <c r="K49" s="5" t="str">
        <f t="shared" si="42"/>
        <v>NO</v>
      </c>
      <c r="L49" s="7" t="str">
        <f t="shared" si="43"/>
        <v>NO</v>
      </c>
      <c r="M49" s="5" t="str">
        <f t="shared" si="44"/>
        <v>YES</v>
      </c>
      <c r="N49" s="7" t="str">
        <f t="shared" si="45"/>
        <v>NO</v>
      </c>
      <c r="O49" s="5" t="str">
        <f t="shared" si="46"/>
        <v>YES</v>
      </c>
      <c r="P49" s="7" t="str">
        <f t="shared" si="47"/>
        <v>NO</v>
      </c>
      <c r="Q49" s="5" t="str">
        <f t="shared" si="48"/>
        <v>YES</v>
      </c>
      <c r="R49" s="7" t="str">
        <f t="shared" si="49"/>
        <v>NO</v>
      </c>
      <c r="S49" s="5" t="str">
        <f t="shared" si="50"/>
        <v>YES</v>
      </c>
      <c r="T49" s="7" t="str">
        <f t="shared" si="51"/>
        <v>NO</v>
      </c>
      <c r="U49" s="5" t="str">
        <f t="shared" si="52"/>
        <v>YES</v>
      </c>
      <c r="V49" s="7" t="str">
        <f t="shared" si="53"/>
        <v>NO</v>
      </c>
      <c r="W49" s="5" t="str">
        <f t="shared" si="54"/>
        <v>YES</v>
      </c>
      <c r="X49" s="7" t="str">
        <f t="shared" si="55"/>
        <v>YES</v>
      </c>
      <c r="Y49" s="5" t="str">
        <f t="shared" si="56"/>
        <v>YES</v>
      </c>
      <c r="Z49" s="7" t="str">
        <f t="shared" si="57"/>
        <v>YES</v>
      </c>
      <c r="AA49" s="5" t="str">
        <f t="shared" si="58"/>
        <v>YES</v>
      </c>
      <c r="AB49" s="7" t="str">
        <f t="shared" si="59"/>
        <v>YES</v>
      </c>
      <c r="AC49" s="5" t="str">
        <f t="shared" si="60"/>
        <v>YES</v>
      </c>
      <c r="AD49" s="7" t="str">
        <f t="shared" si="61"/>
        <v>YES</v>
      </c>
      <c r="AE49" s="5" t="str">
        <f t="shared" si="62"/>
        <v>YES</v>
      </c>
      <c r="AF49" s="7" t="str">
        <f t="shared" si="63"/>
        <v>YES</v>
      </c>
      <c r="AG49" s="5" t="str">
        <f t="shared" si="64"/>
        <v>YES</v>
      </c>
      <c r="AH49" s="7" t="str">
        <f t="shared" si="65"/>
        <v>YES</v>
      </c>
      <c r="AI49" s="5" t="str">
        <f t="shared" si="66"/>
        <v>YES</v>
      </c>
      <c r="AJ49" s="7" t="str">
        <f t="shared" si="67"/>
        <v>YES</v>
      </c>
      <c r="AO49" s="11" t="str">
        <f t="shared" si="33"/>
        <v>NO</v>
      </c>
      <c r="AP49" s="11" t="str">
        <f t="shared" si="34"/>
        <v>NO</v>
      </c>
    </row>
    <row r="50" spans="2:42" x14ac:dyDescent="0.2">
      <c r="B50" s="9">
        <v>0.18635809987819729</v>
      </c>
      <c r="C50" s="2">
        <f t="shared" si="35"/>
        <v>0.215</v>
      </c>
      <c r="D50" s="2">
        <v>0.15492939949035639</v>
      </c>
      <c r="E50">
        <f t="shared" si="36"/>
        <v>8.2035844258732181E-4</v>
      </c>
      <c r="F50">
        <f t="shared" si="37"/>
        <v>9.8776320806867081E-4</v>
      </c>
      <c r="G50">
        <f t="shared" si="38"/>
        <v>2.8641900121802705E-2</v>
      </c>
      <c r="H50">
        <f t="shared" si="39"/>
        <v>3.1428700387840902E-2</v>
      </c>
      <c r="I50" s="5" t="str">
        <f t="shared" si="40"/>
        <v>YES</v>
      </c>
      <c r="J50" s="7" t="str">
        <f t="shared" si="41"/>
        <v>YES</v>
      </c>
      <c r="K50" s="5" t="str">
        <f t="shared" si="42"/>
        <v>YES</v>
      </c>
      <c r="L50" s="7" t="str">
        <f t="shared" si="43"/>
        <v>YES</v>
      </c>
      <c r="M50" s="5" t="str">
        <f t="shared" si="44"/>
        <v>YES</v>
      </c>
      <c r="N50" s="7" t="str">
        <f t="shared" si="45"/>
        <v>YES</v>
      </c>
      <c r="O50" s="5" t="str">
        <f t="shared" si="46"/>
        <v>YES</v>
      </c>
      <c r="P50" s="7" t="str">
        <f t="shared" si="47"/>
        <v>YES</v>
      </c>
      <c r="Q50" s="5" t="str">
        <f t="shared" si="48"/>
        <v>YES</v>
      </c>
      <c r="R50" s="7" t="str">
        <f t="shared" si="49"/>
        <v>YES</v>
      </c>
      <c r="S50" s="5" t="str">
        <f t="shared" si="50"/>
        <v>YES</v>
      </c>
      <c r="T50" s="7" t="str">
        <f t="shared" si="51"/>
        <v>YES</v>
      </c>
      <c r="U50" s="5" t="str">
        <f t="shared" si="52"/>
        <v>YES</v>
      </c>
      <c r="V50" s="7" t="str">
        <f t="shared" si="53"/>
        <v>YES</v>
      </c>
      <c r="W50" s="5" t="str">
        <f t="shared" si="54"/>
        <v>YES</v>
      </c>
      <c r="X50" s="7" t="str">
        <f t="shared" si="55"/>
        <v>YES</v>
      </c>
      <c r="Y50" s="5" t="str">
        <f t="shared" si="56"/>
        <v>YES</v>
      </c>
      <c r="Z50" s="7" t="str">
        <f t="shared" si="57"/>
        <v>YES</v>
      </c>
      <c r="AA50" s="5" t="str">
        <f t="shared" si="58"/>
        <v>YES</v>
      </c>
      <c r="AB50" s="7" t="str">
        <f t="shared" si="59"/>
        <v>YES</v>
      </c>
      <c r="AC50" s="5" t="str">
        <f t="shared" si="60"/>
        <v>YES</v>
      </c>
      <c r="AD50" s="7" t="str">
        <f t="shared" si="61"/>
        <v>YES</v>
      </c>
      <c r="AE50" s="5" t="str">
        <f t="shared" si="62"/>
        <v>YES</v>
      </c>
      <c r="AF50" s="7" t="str">
        <f t="shared" si="63"/>
        <v>YES</v>
      </c>
      <c r="AG50" s="5" t="str">
        <f t="shared" si="64"/>
        <v>YES</v>
      </c>
      <c r="AH50" s="7" t="str">
        <f t="shared" si="65"/>
        <v>YES</v>
      </c>
      <c r="AI50" s="5" t="str">
        <f t="shared" si="66"/>
        <v>YES</v>
      </c>
      <c r="AJ50" s="7" t="str">
        <f t="shared" si="67"/>
        <v>YES</v>
      </c>
      <c r="AO50" s="11" t="str">
        <f t="shared" si="33"/>
        <v>NO</v>
      </c>
      <c r="AP50" s="11" t="str">
        <f t="shared" si="34"/>
        <v>NO</v>
      </c>
    </row>
    <row r="51" spans="2:42" s="25" customFormat="1" x14ac:dyDescent="0.2">
      <c r="B51" s="30">
        <v>0.40554414784394249</v>
      </c>
      <c r="C51" s="24">
        <f t="shared" si="35"/>
        <v>0.215</v>
      </c>
      <c r="D51" s="24">
        <v>0.57096171379089355</v>
      </c>
      <c r="E51" s="25">
        <f t="shared" si="36"/>
        <v>3.6307072277574216E-2</v>
      </c>
      <c r="F51" s="25">
        <f t="shared" si="37"/>
        <v>2.7362971123813903E-2</v>
      </c>
      <c r="G51" s="25">
        <f t="shared" si="38"/>
        <v>0.1905441478439425</v>
      </c>
      <c r="H51" s="25">
        <f t="shared" si="39"/>
        <v>0.16541756594695106</v>
      </c>
      <c r="I51" s="26" t="str">
        <f t="shared" si="40"/>
        <v>NO</v>
      </c>
      <c r="J51" s="27" t="str">
        <f t="shared" si="41"/>
        <v>NO</v>
      </c>
      <c r="K51" s="26" t="str">
        <f t="shared" si="42"/>
        <v>NO</v>
      </c>
      <c r="L51" s="27" t="str">
        <f t="shared" si="43"/>
        <v>NO</v>
      </c>
      <c r="M51" s="26" t="str">
        <f t="shared" si="44"/>
        <v>NO</v>
      </c>
      <c r="N51" s="27" t="str">
        <f t="shared" si="45"/>
        <v>NO</v>
      </c>
      <c r="O51" s="26" t="str">
        <f t="shared" si="46"/>
        <v>YES</v>
      </c>
      <c r="P51" s="27" t="str">
        <f t="shared" si="47"/>
        <v>YES</v>
      </c>
      <c r="Q51" s="26" t="str">
        <f t="shared" si="48"/>
        <v>YES</v>
      </c>
      <c r="R51" s="27" t="str">
        <f t="shared" si="49"/>
        <v>YES</v>
      </c>
      <c r="S51" s="26" t="str">
        <f t="shared" si="50"/>
        <v>YES</v>
      </c>
      <c r="T51" s="27" t="str">
        <f t="shared" si="51"/>
        <v>YES</v>
      </c>
      <c r="U51" s="26" t="str">
        <f t="shared" si="52"/>
        <v>YES</v>
      </c>
      <c r="V51" s="27" t="str">
        <f t="shared" si="53"/>
        <v>YES</v>
      </c>
      <c r="W51" s="26" t="str">
        <f t="shared" si="54"/>
        <v>YES</v>
      </c>
      <c r="X51" s="27" t="str">
        <f t="shared" si="55"/>
        <v>YES</v>
      </c>
      <c r="Y51" s="26" t="str">
        <f t="shared" si="56"/>
        <v>YES</v>
      </c>
      <c r="Z51" s="27" t="str">
        <f t="shared" si="57"/>
        <v>YES</v>
      </c>
      <c r="AA51" s="26" t="str">
        <f t="shared" si="58"/>
        <v>YES</v>
      </c>
      <c r="AB51" s="27" t="str">
        <f t="shared" si="59"/>
        <v>YES</v>
      </c>
      <c r="AC51" s="26" t="str">
        <f t="shared" si="60"/>
        <v>YES</v>
      </c>
      <c r="AD51" s="27" t="str">
        <f t="shared" si="61"/>
        <v>YES</v>
      </c>
      <c r="AE51" s="26" t="str">
        <f t="shared" si="62"/>
        <v>YES</v>
      </c>
      <c r="AF51" s="27" t="str">
        <f t="shared" si="63"/>
        <v>YES</v>
      </c>
      <c r="AG51" s="26" t="str">
        <f t="shared" si="64"/>
        <v>YES</v>
      </c>
      <c r="AH51" s="27" t="str">
        <f t="shared" si="65"/>
        <v>YES</v>
      </c>
      <c r="AI51" s="26" t="str">
        <f t="shared" si="66"/>
        <v>YES</v>
      </c>
      <c r="AJ51" s="27" t="str">
        <f t="shared" si="67"/>
        <v>YES</v>
      </c>
      <c r="AO51" s="29" t="str">
        <f t="shared" si="33"/>
        <v>NO</v>
      </c>
      <c r="AP51" s="29" t="str">
        <f t="shared" si="34"/>
        <v>NO</v>
      </c>
    </row>
    <row r="52" spans="2:42" x14ac:dyDescent="0.2">
      <c r="B52" s="9">
        <v>-9.5815645845967259E-2</v>
      </c>
      <c r="C52" s="2">
        <f t="shared" si="35"/>
        <v>0.215</v>
      </c>
      <c r="D52" s="2">
        <v>2.5553196668624881E-2</v>
      </c>
      <c r="E52">
        <f t="shared" si="36"/>
        <v>9.6606365702645747E-2</v>
      </c>
      <c r="F52">
        <f t="shared" si="37"/>
        <v>1.4730395933331869E-2</v>
      </c>
      <c r="G52">
        <f t="shared" si="38"/>
        <v>0.31081564584596727</v>
      </c>
      <c r="H52">
        <f t="shared" si="39"/>
        <v>0.12136884251459214</v>
      </c>
      <c r="I52" s="5" t="str">
        <f t="shared" si="40"/>
        <v>NO</v>
      </c>
      <c r="J52" s="7" t="str">
        <f t="shared" si="41"/>
        <v>NO</v>
      </c>
      <c r="K52" s="5" t="str">
        <f t="shared" si="42"/>
        <v>NO</v>
      </c>
      <c r="L52" s="7" t="str">
        <f t="shared" si="43"/>
        <v>NO</v>
      </c>
      <c r="M52" s="5" t="str">
        <f t="shared" si="44"/>
        <v>NO</v>
      </c>
      <c r="N52" s="7" t="str">
        <f t="shared" si="45"/>
        <v>YES</v>
      </c>
      <c r="O52" s="5" t="str">
        <f t="shared" si="46"/>
        <v>NO</v>
      </c>
      <c r="P52" s="7" t="str">
        <f t="shared" si="47"/>
        <v>YES</v>
      </c>
      <c r="Q52" s="5" t="str">
        <f t="shared" si="48"/>
        <v>NO</v>
      </c>
      <c r="R52" s="7" t="str">
        <f t="shared" si="49"/>
        <v>YES</v>
      </c>
      <c r="S52" s="5" t="str">
        <f t="shared" si="50"/>
        <v>NO</v>
      </c>
      <c r="T52" s="7" t="str">
        <f t="shared" si="51"/>
        <v>YES</v>
      </c>
      <c r="U52" s="5" t="str">
        <f t="shared" si="52"/>
        <v>YES</v>
      </c>
      <c r="V52" s="7" t="str">
        <f t="shared" si="53"/>
        <v>YES</v>
      </c>
      <c r="W52" s="5" t="str">
        <f t="shared" si="54"/>
        <v>YES</v>
      </c>
      <c r="X52" s="7" t="str">
        <f t="shared" si="55"/>
        <v>YES</v>
      </c>
      <c r="Y52" s="5" t="str">
        <f t="shared" si="56"/>
        <v>YES</v>
      </c>
      <c r="Z52" s="7" t="str">
        <f t="shared" si="57"/>
        <v>YES</v>
      </c>
      <c r="AA52" s="5" t="str">
        <f t="shared" si="58"/>
        <v>YES</v>
      </c>
      <c r="AB52" s="7" t="str">
        <f t="shared" si="59"/>
        <v>YES</v>
      </c>
      <c r="AC52" s="5" t="str">
        <f t="shared" si="60"/>
        <v>YES</v>
      </c>
      <c r="AD52" s="7" t="str">
        <f t="shared" si="61"/>
        <v>YES</v>
      </c>
      <c r="AE52" s="5" t="str">
        <f t="shared" si="62"/>
        <v>YES</v>
      </c>
      <c r="AF52" s="7" t="str">
        <f t="shared" si="63"/>
        <v>YES</v>
      </c>
      <c r="AG52" s="5" t="str">
        <f t="shared" si="64"/>
        <v>YES</v>
      </c>
      <c r="AH52" s="7" t="str">
        <f t="shared" si="65"/>
        <v>YES</v>
      </c>
      <c r="AI52" s="5" t="str">
        <f t="shared" si="66"/>
        <v>YES</v>
      </c>
      <c r="AJ52" s="7" t="str">
        <f t="shared" si="67"/>
        <v>YES</v>
      </c>
      <c r="AO52" s="11" t="str">
        <f t="shared" si="33"/>
        <v>NO</v>
      </c>
      <c r="AP52" s="11" t="str">
        <f t="shared" si="34"/>
        <v>NO</v>
      </c>
    </row>
    <row r="53" spans="2:42" x14ac:dyDescent="0.2">
      <c r="B53" s="9">
        <v>5.5917986952469714E-3</v>
      </c>
      <c r="C53" s="2">
        <f t="shared" si="35"/>
        <v>0.215</v>
      </c>
      <c r="D53" s="2">
        <v>3.9985835552215583E-2</v>
      </c>
      <c r="E53">
        <f t="shared" si="36"/>
        <v>4.3851794773691964E-2</v>
      </c>
      <c r="F53">
        <f t="shared" si="37"/>
        <v>1.1829497713185151E-3</v>
      </c>
      <c r="G53">
        <f t="shared" si="38"/>
        <v>0.20940820130475302</v>
      </c>
      <c r="H53">
        <f t="shared" si="39"/>
        <v>3.439403685696861E-2</v>
      </c>
      <c r="I53" s="5" t="str">
        <f t="shared" si="40"/>
        <v>NO</v>
      </c>
      <c r="J53" s="7" t="str">
        <f t="shared" si="41"/>
        <v>YES</v>
      </c>
      <c r="K53" s="5" t="str">
        <f t="shared" si="42"/>
        <v>NO</v>
      </c>
      <c r="L53" s="7" t="str">
        <f t="shared" si="43"/>
        <v>YES</v>
      </c>
      <c r="M53" s="5" t="str">
        <f t="shared" si="44"/>
        <v>NO</v>
      </c>
      <c r="N53" s="7" t="str">
        <f t="shared" si="45"/>
        <v>YES</v>
      </c>
      <c r="O53" s="5" t="str">
        <f t="shared" si="46"/>
        <v>NO</v>
      </c>
      <c r="P53" s="7" t="str">
        <f t="shared" si="47"/>
        <v>YES</v>
      </c>
      <c r="Q53" s="5" t="str">
        <f t="shared" si="48"/>
        <v>YES</v>
      </c>
      <c r="R53" s="7" t="str">
        <f t="shared" si="49"/>
        <v>YES</v>
      </c>
      <c r="S53" s="5" t="str">
        <f t="shared" si="50"/>
        <v>YES</v>
      </c>
      <c r="T53" s="7" t="str">
        <f t="shared" si="51"/>
        <v>YES</v>
      </c>
      <c r="U53" s="5" t="str">
        <f t="shared" si="52"/>
        <v>YES</v>
      </c>
      <c r="V53" s="7" t="str">
        <f t="shared" si="53"/>
        <v>YES</v>
      </c>
      <c r="W53" s="5" t="str">
        <f t="shared" si="54"/>
        <v>YES</v>
      </c>
      <c r="X53" s="7" t="str">
        <f t="shared" si="55"/>
        <v>YES</v>
      </c>
      <c r="Y53" s="5" t="str">
        <f t="shared" si="56"/>
        <v>YES</v>
      </c>
      <c r="Z53" s="7" t="str">
        <f t="shared" si="57"/>
        <v>YES</v>
      </c>
      <c r="AA53" s="5" t="str">
        <f t="shared" si="58"/>
        <v>YES</v>
      </c>
      <c r="AB53" s="7" t="str">
        <f t="shared" si="59"/>
        <v>YES</v>
      </c>
      <c r="AC53" s="5" t="str">
        <f t="shared" si="60"/>
        <v>YES</v>
      </c>
      <c r="AD53" s="7" t="str">
        <f t="shared" si="61"/>
        <v>YES</v>
      </c>
      <c r="AE53" s="5" t="str">
        <f t="shared" si="62"/>
        <v>YES</v>
      </c>
      <c r="AF53" s="7" t="str">
        <f t="shared" si="63"/>
        <v>YES</v>
      </c>
      <c r="AG53" s="5" t="str">
        <f t="shared" si="64"/>
        <v>YES</v>
      </c>
      <c r="AH53" s="7" t="str">
        <f t="shared" si="65"/>
        <v>YES</v>
      </c>
      <c r="AI53" s="5" t="str">
        <f t="shared" si="66"/>
        <v>YES</v>
      </c>
      <c r="AJ53" s="7" t="str">
        <f t="shared" si="67"/>
        <v>YES</v>
      </c>
      <c r="AO53" s="11" t="str">
        <f t="shared" si="33"/>
        <v>NO</v>
      </c>
      <c r="AP53" s="11" t="str">
        <f t="shared" si="34"/>
        <v>NO</v>
      </c>
    </row>
    <row r="54" spans="2:42" x14ac:dyDescent="0.2">
      <c r="B54" s="9">
        <v>-0.14387464387464391</v>
      </c>
      <c r="C54" s="2">
        <f t="shared" si="35"/>
        <v>0.215</v>
      </c>
      <c r="D54" s="2">
        <v>0.134539395570755</v>
      </c>
      <c r="E54">
        <f t="shared" si="36"/>
        <v>0.12879101001615248</v>
      </c>
      <c r="F54">
        <f t="shared" si="37"/>
        <v>7.7514377360304129E-2</v>
      </c>
      <c r="G54">
        <f t="shared" si="38"/>
        <v>0.35887464387464391</v>
      </c>
      <c r="H54">
        <f t="shared" si="39"/>
        <v>0.27841403944539889</v>
      </c>
      <c r="I54" s="5" t="str">
        <f t="shared" si="40"/>
        <v>NO</v>
      </c>
      <c r="J54" s="7" t="str">
        <f t="shared" si="41"/>
        <v>NO</v>
      </c>
      <c r="K54" s="5" t="str">
        <f t="shared" si="42"/>
        <v>NO</v>
      </c>
      <c r="L54" s="7" t="str">
        <f t="shared" si="43"/>
        <v>NO</v>
      </c>
      <c r="M54" s="5" t="str">
        <f t="shared" si="44"/>
        <v>NO</v>
      </c>
      <c r="N54" s="7" t="str">
        <f t="shared" si="45"/>
        <v>NO</v>
      </c>
      <c r="O54" s="5" t="str">
        <f t="shared" si="46"/>
        <v>NO</v>
      </c>
      <c r="P54" s="7" t="str">
        <f t="shared" si="47"/>
        <v>NO</v>
      </c>
      <c r="Q54" s="5" t="str">
        <f t="shared" si="48"/>
        <v>NO</v>
      </c>
      <c r="R54" s="7" t="str">
        <f t="shared" si="49"/>
        <v>NO</v>
      </c>
      <c r="S54" s="5" t="str">
        <f t="shared" si="50"/>
        <v>NO</v>
      </c>
      <c r="T54" s="7" t="str">
        <f t="shared" si="51"/>
        <v>YES</v>
      </c>
      <c r="U54" s="5" t="str">
        <f t="shared" si="52"/>
        <v>NO</v>
      </c>
      <c r="V54" s="7" t="str">
        <f t="shared" si="53"/>
        <v>YES</v>
      </c>
      <c r="W54" s="5" t="str">
        <f t="shared" si="54"/>
        <v>YES</v>
      </c>
      <c r="X54" s="7" t="str">
        <f t="shared" si="55"/>
        <v>YES</v>
      </c>
      <c r="Y54" s="5" t="str">
        <f t="shared" si="56"/>
        <v>YES</v>
      </c>
      <c r="Z54" s="7" t="str">
        <f t="shared" si="57"/>
        <v>YES</v>
      </c>
      <c r="AA54" s="5" t="str">
        <f t="shared" si="58"/>
        <v>YES</v>
      </c>
      <c r="AB54" s="7" t="str">
        <f t="shared" si="59"/>
        <v>YES</v>
      </c>
      <c r="AC54" s="5" t="str">
        <f t="shared" si="60"/>
        <v>YES</v>
      </c>
      <c r="AD54" s="7" t="str">
        <f t="shared" si="61"/>
        <v>YES</v>
      </c>
      <c r="AE54" s="5" t="str">
        <f t="shared" si="62"/>
        <v>YES</v>
      </c>
      <c r="AF54" s="7" t="str">
        <f t="shared" si="63"/>
        <v>YES</v>
      </c>
      <c r="AG54" s="5" t="str">
        <f t="shared" si="64"/>
        <v>YES</v>
      </c>
      <c r="AH54" s="7" t="str">
        <f t="shared" si="65"/>
        <v>YES</v>
      </c>
      <c r="AI54" s="5" t="str">
        <f t="shared" si="66"/>
        <v>YES</v>
      </c>
      <c r="AJ54" s="7" t="str">
        <f t="shared" si="67"/>
        <v>YES</v>
      </c>
      <c r="AO54" s="11" t="str">
        <f t="shared" si="33"/>
        <v>NO</v>
      </c>
      <c r="AP54" s="11" t="str">
        <f t="shared" si="34"/>
        <v>NO</v>
      </c>
    </row>
    <row r="55" spans="2:42" x14ac:dyDescent="0.2">
      <c r="B55" s="9">
        <v>9.7000000000000003E-2</v>
      </c>
      <c r="C55" s="2">
        <f t="shared" si="35"/>
        <v>0.215</v>
      </c>
      <c r="D55" s="2">
        <v>0.41326415538787842</v>
      </c>
      <c r="E55">
        <f t="shared" si="36"/>
        <v>1.3923999999999999E-2</v>
      </c>
      <c r="F55">
        <f t="shared" si="37"/>
        <v>0.10002301598320812</v>
      </c>
      <c r="G55">
        <f t="shared" si="38"/>
        <v>0.11799999999999999</v>
      </c>
      <c r="H55">
        <f t="shared" si="39"/>
        <v>0.31626415538787844</v>
      </c>
      <c r="I55" s="5" t="str">
        <f t="shared" si="40"/>
        <v>NO</v>
      </c>
      <c r="J55" s="7" t="str">
        <f t="shared" si="41"/>
        <v>NO</v>
      </c>
      <c r="K55" s="5" t="str">
        <f t="shared" si="42"/>
        <v>NO</v>
      </c>
      <c r="L55" s="7" t="str">
        <f t="shared" si="43"/>
        <v>NO</v>
      </c>
      <c r="M55" s="5" t="str">
        <f t="shared" si="44"/>
        <v>YES</v>
      </c>
      <c r="N55" s="7" t="str">
        <f t="shared" si="45"/>
        <v>NO</v>
      </c>
      <c r="O55" s="5" t="str">
        <f t="shared" si="46"/>
        <v>YES</v>
      </c>
      <c r="P55" s="7" t="str">
        <f t="shared" si="47"/>
        <v>NO</v>
      </c>
      <c r="Q55" s="5" t="str">
        <f t="shared" si="48"/>
        <v>YES</v>
      </c>
      <c r="R55" s="7" t="str">
        <f t="shared" si="49"/>
        <v>NO</v>
      </c>
      <c r="S55" s="5" t="str">
        <f t="shared" si="50"/>
        <v>YES</v>
      </c>
      <c r="T55" s="7" t="str">
        <f t="shared" si="51"/>
        <v>NO</v>
      </c>
      <c r="U55" s="5" t="str">
        <f t="shared" si="52"/>
        <v>YES</v>
      </c>
      <c r="V55" s="7" t="str">
        <f t="shared" si="53"/>
        <v>YES</v>
      </c>
      <c r="W55" s="5" t="str">
        <f t="shared" si="54"/>
        <v>YES</v>
      </c>
      <c r="X55" s="7" t="str">
        <f t="shared" si="55"/>
        <v>YES</v>
      </c>
      <c r="Y55" s="5" t="str">
        <f t="shared" si="56"/>
        <v>YES</v>
      </c>
      <c r="Z55" s="7" t="str">
        <f t="shared" si="57"/>
        <v>YES</v>
      </c>
      <c r="AA55" s="5" t="str">
        <f t="shared" si="58"/>
        <v>YES</v>
      </c>
      <c r="AB55" s="7" t="str">
        <f t="shared" si="59"/>
        <v>YES</v>
      </c>
      <c r="AC55" s="5" t="str">
        <f t="shared" si="60"/>
        <v>YES</v>
      </c>
      <c r="AD55" s="7" t="str">
        <f t="shared" si="61"/>
        <v>YES</v>
      </c>
      <c r="AE55" s="5" t="str">
        <f t="shared" si="62"/>
        <v>YES</v>
      </c>
      <c r="AF55" s="7" t="str">
        <f t="shared" si="63"/>
        <v>YES</v>
      </c>
      <c r="AG55" s="5" t="str">
        <f t="shared" si="64"/>
        <v>YES</v>
      </c>
      <c r="AH55" s="7" t="str">
        <f t="shared" si="65"/>
        <v>YES</v>
      </c>
      <c r="AI55" s="5" t="str">
        <f t="shared" si="66"/>
        <v>YES</v>
      </c>
      <c r="AJ55" s="7" t="str">
        <f t="shared" si="67"/>
        <v>YES</v>
      </c>
      <c r="AO55" s="11" t="str">
        <f t="shared" si="33"/>
        <v>NO</v>
      </c>
      <c r="AP55" s="11" t="str">
        <f t="shared" si="34"/>
        <v>NO</v>
      </c>
    </row>
    <row r="56" spans="2:42" x14ac:dyDescent="0.2">
      <c r="B56" s="9">
        <v>1.9723865877712028E-3</v>
      </c>
      <c r="C56" s="2">
        <f t="shared" si="35"/>
        <v>0.215</v>
      </c>
      <c r="D56" s="2">
        <v>7.8786522150039673E-2</v>
      </c>
      <c r="E56">
        <f t="shared" si="36"/>
        <v>4.5380764076109997E-2</v>
      </c>
      <c r="F56">
        <f t="shared" si="37"/>
        <v>5.9004114221785581E-3</v>
      </c>
      <c r="G56">
        <f t="shared" si="38"/>
        <v>0.21302761341222878</v>
      </c>
      <c r="H56">
        <f t="shared" si="39"/>
        <v>7.6814135562268474E-2</v>
      </c>
      <c r="I56" s="5" t="str">
        <f t="shared" si="40"/>
        <v>NO</v>
      </c>
      <c r="J56" s="7" t="str">
        <f t="shared" si="41"/>
        <v>NO</v>
      </c>
      <c r="K56" s="5" t="str">
        <f t="shared" si="42"/>
        <v>NO</v>
      </c>
      <c r="L56" s="7" t="str">
        <f t="shared" si="43"/>
        <v>YES</v>
      </c>
      <c r="M56" s="5" t="str">
        <f t="shared" si="44"/>
        <v>NO</v>
      </c>
      <c r="N56" s="7" t="str">
        <f t="shared" si="45"/>
        <v>YES</v>
      </c>
      <c r="O56" s="5" t="str">
        <f t="shared" si="46"/>
        <v>NO</v>
      </c>
      <c r="P56" s="7" t="str">
        <f t="shared" si="47"/>
        <v>YES</v>
      </c>
      <c r="Q56" s="5" t="str">
        <f t="shared" si="48"/>
        <v>YES</v>
      </c>
      <c r="R56" s="7" t="str">
        <f t="shared" si="49"/>
        <v>YES</v>
      </c>
      <c r="S56" s="5" t="str">
        <f t="shared" si="50"/>
        <v>YES</v>
      </c>
      <c r="T56" s="7" t="str">
        <f t="shared" si="51"/>
        <v>YES</v>
      </c>
      <c r="U56" s="5" t="str">
        <f t="shared" si="52"/>
        <v>YES</v>
      </c>
      <c r="V56" s="7" t="str">
        <f t="shared" si="53"/>
        <v>YES</v>
      </c>
      <c r="W56" s="5" t="str">
        <f t="shared" si="54"/>
        <v>YES</v>
      </c>
      <c r="X56" s="7" t="str">
        <f t="shared" si="55"/>
        <v>YES</v>
      </c>
      <c r="Y56" s="5" t="str">
        <f t="shared" si="56"/>
        <v>YES</v>
      </c>
      <c r="Z56" s="7" t="str">
        <f t="shared" si="57"/>
        <v>YES</v>
      </c>
      <c r="AA56" s="5" t="str">
        <f t="shared" si="58"/>
        <v>YES</v>
      </c>
      <c r="AB56" s="7" t="str">
        <f t="shared" si="59"/>
        <v>YES</v>
      </c>
      <c r="AC56" s="5" t="str">
        <f t="shared" si="60"/>
        <v>YES</v>
      </c>
      <c r="AD56" s="7" t="str">
        <f t="shared" si="61"/>
        <v>YES</v>
      </c>
      <c r="AE56" s="5" t="str">
        <f t="shared" si="62"/>
        <v>YES</v>
      </c>
      <c r="AF56" s="7" t="str">
        <f t="shared" si="63"/>
        <v>YES</v>
      </c>
      <c r="AG56" s="5" t="str">
        <f t="shared" si="64"/>
        <v>YES</v>
      </c>
      <c r="AH56" s="7" t="str">
        <f t="shared" si="65"/>
        <v>YES</v>
      </c>
      <c r="AI56" s="5" t="str">
        <f t="shared" si="66"/>
        <v>YES</v>
      </c>
      <c r="AJ56" s="7" t="str">
        <f t="shared" si="67"/>
        <v>YES</v>
      </c>
      <c r="AO56" s="11" t="str">
        <f t="shared" si="33"/>
        <v>NO</v>
      </c>
      <c r="AP56" s="11" t="str">
        <f t="shared" si="34"/>
        <v>NO</v>
      </c>
    </row>
    <row r="57" spans="2:42" x14ac:dyDescent="0.2">
      <c r="B57" s="9">
        <v>0.36491228070175441</v>
      </c>
      <c r="C57" s="2">
        <f t="shared" si="35"/>
        <v>0.215</v>
      </c>
      <c r="D57" s="2">
        <v>0.34770774841308588</v>
      </c>
      <c r="E57">
        <f t="shared" si="36"/>
        <v>2.2473691905201609E-2</v>
      </c>
      <c r="F57">
        <f t="shared" si="37"/>
        <v>2.9599593127183793E-4</v>
      </c>
      <c r="G57">
        <f t="shared" si="38"/>
        <v>0.14991228070175441</v>
      </c>
      <c r="H57">
        <f t="shared" si="39"/>
        <v>1.7204532288668528E-2</v>
      </c>
      <c r="I57" s="5" t="str">
        <f t="shared" si="40"/>
        <v>NO</v>
      </c>
      <c r="J57" s="7" t="str">
        <f t="shared" si="41"/>
        <v>YES</v>
      </c>
      <c r="K57" s="5" t="str">
        <f t="shared" si="42"/>
        <v>NO</v>
      </c>
      <c r="L57" s="7" t="str">
        <f t="shared" si="43"/>
        <v>YES</v>
      </c>
      <c r="M57" s="5" t="str">
        <f t="shared" si="44"/>
        <v>YES</v>
      </c>
      <c r="N57" s="7" t="str">
        <f t="shared" si="45"/>
        <v>YES</v>
      </c>
      <c r="O57" s="5" t="str">
        <f t="shared" si="46"/>
        <v>YES</v>
      </c>
      <c r="P57" s="7" t="str">
        <f t="shared" si="47"/>
        <v>YES</v>
      </c>
      <c r="Q57" s="5" t="str">
        <f t="shared" si="48"/>
        <v>YES</v>
      </c>
      <c r="R57" s="7" t="str">
        <f t="shared" si="49"/>
        <v>YES</v>
      </c>
      <c r="S57" s="5" t="str">
        <f t="shared" si="50"/>
        <v>YES</v>
      </c>
      <c r="T57" s="7" t="str">
        <f t="shared" si="51"/>
        <v>YES</v>
      </c>
      <c r="U57" s="5" t="str">
        <f t="shared" si="52"/>
        <v>YES</v>
      </c>
      <c r="V57" s="7" t="str">
        <f t="shared" si="53"/>
        <v>YES</v>
      </c>
      <c r="W57" s="5" t="str">
        <f t="shared" si="54"/>
        <v>YES</v>
      </c>
      <c r="X57" s="7" t="str">
        <f t="shared" si="55"/>
        <v>YES</v>
      </c>
      <c r="Y57" s="5" t="str">
        <f t="shared" si="56"/>
        <v>YES</v>
      </c>
      <c r="Z57" s="7" t="str">
        <f t="shared" si="57"/>
        <v>YES</v>
      </c>
      <c r="AA57" s="5" t="str">
        <f t="shared" si="58"/>
        <v>YES</v>
      </c>
      <c r="AB57" s="7" t="str">
        <f t="shared" si="59"/>
        <v>YES</v>
      </c>
      <c r="AC57" s="5" t="str">
        <f t="shared" si="60"/>
        <v>YES</v>
      </c>
      <c r="AD57" s="7" t="str">
        <f t="shared" si="61"/>
        <v>YES</v>
      </c>
      <c r="AE57" s="5" t="str">
        <f t="shared" si="62"/>
        <v>YES</v>
      </c>
      <c r="AF57" s="7" t="str">
        <f t="shared" si="63"/>
        <v>YES</v>
      </c>
      <c r="AG57" s="5" t="str">
        <f t="shared" si="64"/>
        <v>YES</v>
      </c>
      <c r="AH57" s="7" t="str">
        <f t="shared" si="65"/>
        <v>YES</v>
      </c>
      <c r="AI57" s="5" t="str">
        <f t="shared" si="66"/>
        <v>YES</v>
      </c>
      <c r="AJ57" s="7" t="str">
        <f t="shared" si="67"/>
        <v>YES</v>
      </c>
      <c r="AO57" s="11" t="str">
        <f t="shared" si="33"/>
        <v>NO</v>
      </c>
      <c r="AP57" s="11" t="str">
        <f t="shared" si="34"/>
        <v>NO</v>
      </c>
    </row>
    <row r="58" spans="2:42" x14ac:dyDescent="0.2">
      <c r="B58" s="9">
        <v>0.20902090209020899</v>
      </c>
      <c r="C58" s="2">
        <f t="shared" si="35"/>
        <v>0.215</v>
      </c>
      <c r="D58" s="2">
        <v>0.2453864514827728</v>
      </c>
      <c r="E58">
        <f t="shared" si="36"/>
        <v>3.5749611814867214E-5</v>
      </c>
      <c r="F58">
        <f t="shared" si="37"/>
        <v>1.3224531826229982E-3</v>
      </c>
      <c r="G58">
        <f t="shared" si="38"/>
        <v>5.9790979097910091E-3</v>
      </c>
      <c r="H58">
        <f t="shared" si="39"/>
        <v>3.6365549392563812E-2</v>
      </c>
      <c r="I58" s="5" t="str">
        <f t="shared" si="40"/>
        <v>YES</v>
      </c>
      <c r="J58" s="7" t="str">
        <f t="shared" si="41"/>
        <v>YES</v>
      </c>
      <c r="K58" s="5" t="str">
        <f t="shared" si="42"/>
        <v>YES</v>
      </c>
      <c r="L58" s="7" t="str">
        <f t="shared" si="43"/>
        <v>YES</v>
      </c>
      <c r="M58" s="5" t="str">
        <f t="shared" si="44"/>
        <v>YES</v>
      </c>
      <c r="N58" s="7" t="str">
        <f t="shared" si="45"/>
        <v>YES</v>
      </c>
      <c r="O58" s="5" t="str">
        <f t="shared" si="46"/>
        <v>YES</v>
      </c>
      <c r="P58" s="7" t="str">
        <f t="shared" si="47"/>
        <v>YES</v>
      </c>
      <c r="Q58" s="5" t="str">
        <f t="shared" si="48"/>
        <v>YES</v>
      </c>
      <c r="R58" s="7" t="str">
        <f t="shared" si="49"/>
        <v>YES</v>
      </c>
      <c r="S58" s="5" t="str">
        <f t="shared" si="50"/>
        <v>YES</v>
      </c>
      <c r="T58" s="7" t="str">
        <f t="shared" si="51"/>
        <v>YES</v>
      </c>
      <c r="U58" s="5" t="str">
        <f t="shared" si="52"/>
        <v>YES</v>
      </c>
      <c r="V58" s="7" t="str">
        <f t="shared" si="53"/>
        <v>YES</v>
      </c>
      <c r="W58" s="5" t="str">
        <f t="shared" si="54"/>
        <v>YES</v>
      </c>
      <c r="X58" s="7" t="str">
        <f t="shared" si="55"/>
        <v>YES</v>
      </c>
      <c r="Y58" s="5" t="str">
        <f t="shared" si="56"/>
        <v>YES</v>
      </c>
      <c r="Z58" s="7" t="str">
        <f t="shared" si="57"/>
        <v>YES</v>
      </c>
      <c r="AA58" s="5" t="str">
        <f t="shared" si="58"/>
        <v>YES</v>
      </c>
      <c r="AB58" s="7" t="str">
        <f t="shared" si="59"/>
        <v>YES</v>
      </c>
      <c r="AC58" s="5" t="str">
        <f t="shared" si="60"/>
        <v>YES</v>
      </c>
      <c r="AD58" s="7" t="str">
        <f t="shared" si="61"/>
        <v>YES</v>
      </c>
      <c r="AE58" s="5" t="str">
        <f t="shared" si="62"/>
        <v>YES</v>
      </c>
      <c r="AF58" s="7" t="str">
        <f t="shared" si="63"/>
        <v>YES</v>
      </c>
      <c r="AG58" s="5" t="str">
        <f t="shared" si="64"/>
        <v>YES</v>
      </c>
      <c r="AH58" s="7" t="str">
        <f t="shared" si="65"/>
        <v>YES</v>
      </c>
      <c r="AI58" s="5" t="str">
        <f t="shared" si="66"/>
        <v>YES</v>
      </c>
      <c r="AJ58" s="7" t="str">
        <f t="shared" si="67"/>
        <v>YES</v>
      </c>
      <c r="AO58" s="11" t="str">
        <f t="shared" si="33"/>
        <v>NO</v>
      </c>
      <c r="AP58" s="11" t="str">
        <f t="shared" si="34"/>
        <v>NO</v>
      </c>
    </row>
    <row r="59" spans="2:42" s="25" customFormat="1" x14ac:dyDescent="0.2">
      <c r="B59" s="30">
        <v>0.1122715404699739</v>
      </c>
      <c r="C59" s="24">
        <f t="shared" si="35"/>
        <v>0.215</v>
      </c>
      <c r="D59" s="24">
        <v>9.6647828817367554E-2</v>
      </c>
      <c r="E59" s="25">
        <f t="shared" si="36"/>
        <v>1.055313639741221E-2</v>
      </c>
      <c r="F59" s="25">
        <f t="shared" si="37"/>
        <v>2.4410036580378722E-4</v>
      </c>
      <c r="G59" s="25">
        <f t="shared" si="38"/>
        <v>0.1027284595300261</v>
      </c>
      <c r="H59" s="25">
        <f t="shared" si="39"/>
        <v>1.5623711652606342E-2</v>
      </c>
      <c r="I59" s="26" t="str">
        <f t="shared" si="40"/>
        <v>NO</v>
      </c>
      <c r="J59" s="27" t="str">
        <f t="shared" si="41"/>
        <v>YES</v>
      </c>
      <c r="K59" s="26" t="str">
        <f t="shared" si="42"/>
        <v>NO</v>
      </c>
      <c r="L59" s="27" t="str">
        <f t="shared" si="43"/>
        <v>YES</v>
      </c>
      <c r="M59" s="26" t="str">
        <f t="shared" si="44"/>
        <v>YES</v>
      </c>
      <c r="N59" s="27" t="str">
        <f t="shared" si="45"/>
        <v>YES</v>
      </c>
      <c r="O59" s="26" t="str">
        <f t="shared" si="46"/>
        <v>YES</v>
      </c>
      <c r="P59" s="27" t="str">
        <f t="shared" si="47"/>
        <v>YES</v>
      </c>
      <c r="Q59" s="26" t="str">
        <f t="shared" si="48"/>
        <v>YES</v>
      </c>
      <c r="R59" s="27" t="str">
        <f t="shared" si="49"/>
        <v>YES</v>
      </c>
      <c r="S59" s="26" t="str">
        <f t="shared" si="50"/>
        <v>YES</v>
      </c>
      <c r="T59" s="27" t="str">
        <f t="shared" si="51"/>
        <v>YES</v>
      </c>
      <c r="U59" s="26" t="str">
        <f t="shared" si="52"/>
        <v>YES</v>
      </c>
      <c r="V59" s="27" t="str">
        <f t="shared" si="53"/>
        <v>YES</v>
      </c>
      <c r="W59" s="26" t="str">
        <f t="shared" si="54"/>
        <v>YES</v>
      </c>
      <c r="X59" s="27" t="str">
        <f t="shared" si="55"/>
        <v>YES</v>
      </c>
      <c r="Y59" s="26" t="str">
        <f t="shared" si="56"/>
        <v>YES</v>
      </c>
      <c r="Z59" s="27" t="str">
        <f t="shared" si="57"/>
        <v>YES</v>
      </c>
      <c r="AA59" s="26" t="str">
        <f t="shared" si="58"/>
        <v>YES</v>
      </c>
      <c r="AB59" s="27" t="str">
        <f t="shared" si="59"/>
        <v>YES</v>
      </c>
      <c r="AC59" s="26" t="str">
        <f t="shared" si="60"/>
        <v>YES</v>
      </c>
      <c r="AD59" s="27" t="str">
        <f t="shared" si="61"/>
        <v>YES</v>
      </c>
      <c r="AE59" s="26" t="str">
        <f t="shared" si="62"/>
        <v>YES</v>
      </c>
      <c r="AF59" s="27" t="str">
        <f t="shared" si="63"/>
        <v>YES</v>
      </c>
      <c r="AG59" s="26" t="str">
        <f t="shared" si="64"/>
        <v>YES</v>
      </c>
      <c r="AH59" s="27" t="str">
        <f t="shared" si="65"/>
        <v>YES</v>
      </c>
      <c r="AI59" s="26" t="str">
        <f t="shared" si="66"/>
        <v>YES</v>
      </c>
      <c r="AJ59" s="27" t="str">
        <f t="shared" si="67"/>
        <v>YES</v>
      </c>
      <c r="AO59" s="29" t="str">
        <f t="shared" si="33"/>
        <v>NO</v>
      </c>
      <c r="AP59" s="29" t="str">
        <f t="shared" si="34"/>
        <v>NO</v>
      </c>
    </row>
    <row r="60" spans="2:42" x14ac:dyDescent="0.2">
      <c r="B60" s="9">
        <v>0.20804597701149419</v>
      </c>
      <c r="C60" s="2">
        <f t="shared" si="35"/>
        <v>0.215</v>
      </c>
      <c r="D60" s="2">
        <v>0.41052785515785217</v>
      </c>
      <c r="E60">
        <f t="shared" si="36"/>
        <v>4.8358435724667264E-5</v>
      </c>
      <c r="F60">
        <f t="shared" si="37"/>
        <v>4.0998910977676564E-2</v>
      </c>
      <c r="G60">
        <f t="shared" si="38"/>
        <v>6.9540229885058091E-3</v>
      </c>
      <c r="H60">
        <f t="shared" si="39"/>
        <v>0.20248187814635799</v>
      </c>
      <c r="I60" s="5" t="str">
        <f t="shared" si="40"/>
        <v>YES</v>
      </c>
      <c r="J60" s="7" t="str">
        <f t="shared" si="41"/>
        <v>NO</v>
      </c>
      <c r="K60" s="5" t="str">
        <f t="shared" si="42"/>
        <v>YES</v>
      </c>
      <c r="L60" s="7" t="str">
        <f t="shared" si="43"/>
        <v>NO</v>
      </c>
      <c r="M60" s="5" t="str">
        <f t="shared" si="44"/>
        <v>YES</v>
      </c>
      <c r="N60" s="7" t="str">
        <f t="shared" si="45"/>
        <v>NO</v>
      </c>
      <c r="O60" s="5" t="str">
        <f t="shared" si="46"/>
        <v>YES</v>
      </c>
      <c r="P60" s="7" t="str">
        <f t="shared" si="47"/>
        <v>NO</v>
      </c>
      <c r="Q60" s="5" t="str">
        <f t="shared" si="48"/>
        <v>YES</v>
      </c>
      <c r="R60" s="7" t="str">
        <f t="shared" si="49"/>
        <v>YES</v>
      </c>
      <c r="S60" s="5" t="str">
        <f t="shared" si="50"/>
        <v>YES</v>
      </c>
      <c r="T60" s="7" t="str">
        <f t="shared" si="51"/>
        <v>YES</v>
      </c>
      <c r="U60" s="5" t="str">
        <f t="shared" si="52"/>
        <v>YES</v>
      </c>
      <c r="V60" s="7" t="str">
        <f t="shared" si="53"/>
        <v>YES</v>
      </c>
      <c r="W60" s="5" t="str">
        <f t="shared" si="54"/>
        <v>YES</v>
      </c>
      <c r="X60" s="7" t="str">
        <f t="shared" si="55"/>
        <v>YES</v>
      </c>
      <c r="Y60" s="5" t="str">
        <f t="shared" si="56"/>
        <v>YES</v>
      </c>
      <c r="Z60" s="7" t="str">
        <f t="shared" si="57"/>
        <v>YES</v>
      </c>
      <c r="AA60" s="5" t="str">
        <f t="shared" si="58"/>
        <v>YES</v>
      </c>
      <c r="AB60" s="7" t="str">
        <f t="shared" si="59"/>
        <v>YES</v>
      </c>
      <c r="AC60" s="5" t="str">
        <f t="shared" si="60"/>
        <v>YES</v>
      </c>
      <c r="AD60" s="7" t="str">
        <f t="shared" si="61"/>
        <v>YES</v>
      </c>
      <c r="AE60" s="5" t="str">
        <f t="shared" si="62"/>
        <v>YES</v>
      </c>
      <c r="AF60" s="7" t="str">
        <f t="shared" si="63"/>
        <v>YES</v>
      </c>
      <c r="AG60" s="5" t="str">
        <f t="shared" si="64"/>
        <v>YES</v>
      </c>
      <c r="AH60" s="7" t="str">
        <f t="shared" si="65"/>
        <v>YES</v>
      </c>
      <c r="AI60" s="5" t="str">
        <f t="shared" si="66"/>
        <v>YES</v>
      </c>
      <c r="AJ60" s="7" t="str">
        <f t="shared" si="67"/>
        <v>YES</v>
      </c>
      <c r="AO60" s="11" t="str">
        <f t="shared" si="33"/>
        <v>NO</v>
      </c>
      <c r="AP60" s="11" t="str">
        <f t="shared" si="34"/>
        <v>NO</v>
      </c>
    </row>
    <row r="61" spans="2:42" x14ac:dyDescent="0.2">
      <c r="B61" s="9">
        <v>0.42972972972972973</v>
      </c>
      <c r="C61" s="2">
        <f t="shared" si="35"/>
        <v>0.215</v>
      </c>
      <c r="D61" s="2">
        <v>0.57089895009994507</v>
      </c>
      <c r="E61">
        <f t="shared" si="36"/>
        <v>4.6108856829802779E-2</v>
      </c>
      <c r="F61">
        <f t="shared" si="37"/>
        <v>1.9928748779934422E-2</v>
      </c>
      <c r="G61">
        <f t="shared" si="38"/>
        <v>0.21472972972972973</v>
      </c>
      <c r="H61">
        <f t="shared" si="39"/>
        <v>0.14116922037021534</v>
      </c>
      <c r="I61" s="5" t="str">
        <f t="shared" si="40"/>
        <v>NO</v>
      </c>
      <c r="J61" s="7" t="str">
        <f t="shared" si="41"/>
        <v>NO</v>
      </c>
      <c r="K61" s="5" t="str">
        <f t="shared" si="42"/>
        <v>NO</v>
      </c>
      <c r="L61" s="7" t="str">
        <f t="shared" si="43"/>
        <v>NO</v>
      </c>
      <c r="M61" s="5" t="str">
        <f t="shared" si="44"/>
        <v>NO</v>
      </c>
      <c r="N61" s="7" t="str">
        <f t="shared" si="45"/>
        <v>YES</v>
      </c>
      <c r="O61" s="5" t="str">
        <f t="shared" si="46"/>
        <v>NO</v>
      </c>
      <c r="P61" s="7" t="str">
        <f t="shared" si="47"/>
        <v>YES</v>
      </c>
      <c r="Q61" s="5" t="str">
        <f t="shared" si="48"/>
        <v>YES</v>
      </c>
      <c r="R61" s="7" t="str">
        <f t="shared" si="49"/>
        <v>YES</v>
      </c>
      <c r="S61" s="5" t="str">
        <f t="shared" si="50"/>
        <v>YES</v>
      </c>
      <c r="T61" s="7" t="str">
        <f t="shared" si="51"/>
        <v>YES</v>
      </c>
      <c r="U61" s="5" t="str">
        <f t="shared" si="52"/>
        <v>YES</v>
      </c>
      <c r="V61" s="7" t="str">
        <f t="shared" si="53"/>
        <v>YES</v>
      </c>
      <c r="W61" s="5" t="str">
        <f t="shared" si="54"/>
        <v>YES</v>
      </c>
      <c r="X61" s="7" t="str">
        <f t="shared" si="55"/>
        <v>YES</v>
      </c>
      <c r="Y61" s="5" t="str">
        <f t="shared" si="56"/>
        <v>YES</v>
      </c>
      <c r="Z61" s="7" t="str">
        <f t="shared" si="57"/>
        <v>YES</v>
      </c>
      <c r="AA61" s="5" t="str">
        <f t="shared" si="58"/>
        <v>YES</v>
      </c>
      <c r="AB61" s="7" t="str">
        <f t="shared" si="59"/>
        <v>YES</v>
      </c>
      <c r="AC61" s="5" t="str">
        <f t="shared" si="60"/>
        <v>YES</v>
      </c>
      <c r="AD61" s="7" t="str">
        <f t="shared" si="61"/>
        <v>YES</v>
      </c>
      <c r="AE61" s="5" t="str">
        <f t="shared" si="62"/>
        <v>YES</v>
      </c>
      <c r="AF61" s="7" t="str">
        <f t="shared" si="63"/>
        <v>YES</v>
      </c>
      <c r="AG61" s="5" t="str">
        <f t="shared" si="64"/>
        <v>YES</v>
      </c>
      <c r="AH61" s="7" t="str">
        <f t="shared" si="65"/>
        <v>YES</v>
      </c>
      <c r="AI61" s="5" t="str">
        <f t="shared" si="66"/>
        <v>YES</v>
      </c>
      <c r="AJ61" s="7" t="str">
        <f t="shared" si="67"/>
        <v>YES</v>
      </c>
      <c r="AO61" s="11" t="str">
        <f t="shared" si="33"/>
        <v>NO</v>
      </c>
      <c r="AP61" s="11" t="str">
        <f t="shared" si="34"/>
        <v>NO</v>
      </c>
    </row>
    <row r="62" spans="2:42" x14ac:dyDescent="0.2">
      <c r="B62" s="9">
        <v>0.35635359116022097</v>
      </c>
      <c r="C62" s="2">
        <f t="shared" si="35"/>
        <v>0.215</v>
      </c>
      <c r="D62" s="2">
        <v>0.36453187465667719</v>
      </c>
      <c r="E62">
        <f t="shared" si="36"/>
        <v>1.9980837733890901E-2</v>
      </c>
      <c r="F62">
        <f t="shared" si="37"/>
        <v>6.6884320948408141E-5</v>
      </c>
      <c r="G62">
        <f t="shared" si="38"/>
        <v>0.14135359116022098</v>
      </c>
      <c r="H62">
        <f t="shared" si="39"/>
        <v>8.1782834964562179E-3</v>
      </c>
      <c r="I62" s="5" t="str">
        <f t="shared" si="40"/>
        <v>NO</v>
      </c>
      <c r="J62" s="7" t="str">
        <f t="shared" si="41"/>
        <v>YES</v>
      </c>
      <c r="K62" s="5" t="str">
        <f t="shared" si="42"/>
        <v>NO</v>
      </c>
      <c r="L62" s="7" t="str">
        <f t="shared" si="43"/>
        <v>YES</v>
      </c>
      <c r="M62" s="5" t="str">
        <f t="shared" si="44"/>
        <v>YES</v>
      </c>
      <c r="N62" s="7" t="str">
        <f t="shared" si="45"/>
        <v>YES</v>
      </c>
      <c r="O62" s="5" t="str">
        <f t="shared" si="46"/>
        <v>YES</v>
      </c>
      <c r="P62" s="7" t="str">
        <f t="shared" si="47"/>
        <v>YES</v>
      </c>
      <c r="Q62" s="5" t="str">
        <f t="shared" si="48"/>
        <v>YES</v>
      </c>
      <c r="R62" s="7" t="str">
        <f t="shared" si="49"/>
        <v>YES</v>
      </c>
      <c r="S62" s="5" t="str">
        <f t="shared" si="50"/>
        <v>YES</v>
      </c>
      <c r="T62" s="7" t="str">
        <f t="shared" si="51"/>
        <v>YES</v>
      </c>
      <c r="U62" s="5" t="str">
        <f t="shared" si="52"/>
        <v>YES</v>
      </c>
      <c r="V62" s="7" t="str">
        <f t="shared" si="53"/>
        <v>YES</v>
      </c>
      <c r="W62" s="5" t="str">
        <f t="shared" si="54"/>
        <v>YES</v>
      </c>
      <c r="X62" s="7" t="str">
        <f t="shared" si="55"/>
        <v>YES</v>
      </c>
      <c r="Y62" s="5" t="str">
        <f t="shared" si="56"/>
        <v>YES</v>
      </c>
      <c r="Z62" s="7" t="str">
        <f t="shared" si="57"/>
        <v>YES</v>
      </c>
      <c r="AA62" s="5" t="str">
        <f t="shared" si="58"/>
        <v>YES</v>
      </c>
      <c r="AB62" s="7" t="str">
        <f t="shared" si="59"/>
        <v>YES</v>
      </c>
      <c r="AC62" s="5" t="str">
        <f t="shared" si="60"/>
        <v>YES</v>
      </c>
      <c r="AD62" s="7" t="str">
        <f t="shared" si="61"/>
        <v>YES</v>
      </c>
      <c r="AE62" s="5" t="str">
        <f t="shared" si="62"/>
        <v>YES</v>
      </c>
      <c r="AF62" s="7" t="str">
        <f t="shared" si="63"/>
        <v>YES</v>
      </c>
      <c r="AG62" s="5" t="str">
        <f t="shared" si="64"/>
        <v>YES</v>
      </c>
      <c r="AH62" s="7" t="str">
        <f t="shared" si="65"/>
        <v>YES</v>
      </c>
      <c r="AI62" s="5" t="str">
        <f t="shared" si="66"/>
        <v>YES</v>
      </c>
      <c r="AJ62" s="7" t="str">
        <f t="shared" si="67"/>
        <v>YES</v>
      </c>
      <c r="AO62" s="11" t="str">
        <f t="shared" si="33"/>
        <v>NO</v>
      </c>
      <c r="AP62" s="11" t="str">
        <f t="shared" si="34"/>
        <v>NO</v>
      </c>
    </row>
    <row r="63" spans="2:42" x14ac:dyDescent="0.2">
      <c r="B63" s="9">
        <v>0.49143610013175232</v>
      </c>
      <c r="C63" s="2">
        <f t="shared" si="35"/>
        <v>0.215</v>
      </c>
      <c r="D63" s="2">
        <v>0.32359153032302862</v>
      </c>
      <c r="E63">
        <f t="shared" si="36"/>
        <v>7.6416917456052211E-2</v>
      </c>
      <c r="F63">
        <f t="shared" si="37"/>
        <v>2.8171799614275524E-2</v>
      </c>
      <c r="G63">
        <f t="shared" si="38"/>
        <v>0.27643610013175235</v>
      </c>
      <c r="H63">
        <f t="shared" si="39"/>
        <v>0.1678445698087237</v>
      </c>
      <c r="I63" s="5" t="str">
        <f t="shared" si="40"/>
        <v>NO</v>
      </c>
      <c r="J63" s="7" t="str">
        <f t="shared" si="41"/>
        <v>NO</v>
      </c>
      <c r="K63" s="5" t="str">
        <f t="shared" si="42"/>
        <v>NO</v>
      </c>
      <c r="L63" s="7" t="str">
        <f t="shared" si="43"/>
        <v>NO</v>
      </c>
      <c r="M63" s="5" t="str">
        <f t="shared" si="44"/>
        <v>NO</v>
      </c>
      <c r="N63" s="7" t="str">
        <f t="shared" si="45"/>
        <v>NO</v>
      </c>
      <c r="O63" s="5" t="str">
        <f t="shared" si="46"/>
        <v>NO</v>
      </c>
      <c r="P63" s="7" t="str">
        <f t="shared" si="47"/>
        <v>YES</v>
      </c>
      <c r="Q63" s="5" t="str">
        <f t="shared" si="48"/>
        <v>NO</v>
      </c>
      <c r="R63" s="7" t="str">
        <f t="shared" si="49"/>
        <v>YES</v>
      </c>
      <c r="S63" s="5" t="str">
        <f t="shared" si="50"/>
        <v>YES</v>
      </c>
      <c r="T63" s="7" t="str">
        <f t="shared" si="51"/>
        <v>YES</v>
      </c>
      <c r="U63" s="5" t="str">
        <f t="shared" si="52"/>
        <v>YES</v>
      </c>
      <c r="V63" s="7" t="str">
        <f t="shared" si="53"/>
        <v>YES</v>
      </c>
      <c r="W63" s="5" t="str">
        <f t="shared" si="54"/>
        <v>YES</v>
      </c>
      <c r="X63" s="7" t="str">
        <f t="shared" si="55"/>
        <v>YES</v>
      </c>
      <c r="Y63" s="5" t="str">
        <f t="shared" si="56"/>
        <v>YES</v>
      </c>
      <c r="Z63" s="7" t="str">
        <f t="shared" si="57"/>
        <v>YES</v>
      </c>
      <c r="AA63" s="5" t="str">
        <f t="shared" si="58"/>
        <v>YES</v>
      </c>
      <c r="AB63" s="7" t="str">
        <f t="shared" si="59"/>
        <v>YES</v>
      </c>
      <c r="AC63" s="5" t="str">
        <f t="shared" si="60"/>
        <v>YES</v>
      </c>
      <c r="AD63" s="7" t="str">
        <f t="shared" si="61"/>
        <v>YES</v>
      </c>
      <c r="AE63" s="5" t="str">
        <f t="shared" si="62"/>
        <v>YES</v>
      </c>
      <c r="AF63" s="7" t="str">
        <f t="shared" si="63"/>
        <v>YES</v>
      </c>
      <c r="AG63" s="5" t="str">
        <f t="shared" si="64"/>
        <v>YES</v>
      </c>
      <c r="AH63" s="7" t="str">
        <f t="shared" si="65"/>
        <v>YES</v>
      </c>
      <c r="AI63" s="5" t="str">
        <f t="shared" si="66"/>
        <v>YES</v>
      </c>
      <c r="AJ63" s="7" t="str">
        <f t="shared" si="67"/>
        <v>YES</v>
      </c>
      <c r="AO63" s="11" t="str">
        <f t="shared" si="33"/>
        <v>NO</v>
      </c>
      <c r="AP63" s="11" t="str">
        <f t="shared" si="34"/>
        <v>NO</v>
      </c>
    </row>
    <row r="64" spans="2:42" x14ac:dyDescent="0.2">
      <c r="B64" s="9">
        <v>8.8980150581793288E-2</v>
      </c>
      <c r="C64" s="2">
        <f t="shared" si="35"/>
        <v>0.215</v>
      </c>
      <c r="D64" s="2">
        <v>0.49325168132781982</v>
      </c>
      <c r="E64">
        <f t="shared" si="36"/>
        <v>1.5881002447387493E-2</v>
      </c>
      <c r="F64">
        <f t="shared" si="37"/>
        <v>0.16343547057173546</v>
      </c>
      <c r="G64">
        <f t="shared" si="38"/>
        <v>0.12601984941820671</v>
      </c>
      <c r="H64">
        <f t="shared" si="39"/>
        <v>0.40427153074602651</v>
      </c>
      <c r="I64" s="5" t="str">
        <f t="shared" si="40"/>
        <v>NO</v>
      </c>
      <c r="J64" s="7" t="str">
        <f t="shared" si="41"/>
        <v>NO</v>
      </c>
      <c r="K64" s="5" t="str">
        <f t="shared" si="42"/>
        <v>NO</v>
      </c>
      <c r="L64" s="7" t="str">
        <f t="shared" si="43"/>
        <v>NO</v>
      </c>
      <c r="M64" s="5" t="str">
        <f t="shared" si="44"/>
        <v>YES</v>
      </c>
      <c r="N64" s="7" t="str">
        <f t="shared" si="45"/>
        <v>NO</v>
      </c>
      <c r="O64" s="5" t="str">
        <f t="shared" si="46"/>
        <v>YES</v>
      </c>
      <c r="P64" s="7" t="str">
        <f t="shared" si="47"/>
        <v>NO</v>
      </c>
      <c r="Q64" s="5" t="str">
        <f t="shared" si="48"/>
        <v>YES</v>
      </c>
      <c r="R64" s="7" t="str">
        <f t="shared" si="49"/>
        <v>NO</v>
      </c>
      <c r="S64" s="5" t="str">
        <f t="shared" si="50"/>
        <v>YES</v>
      </c>
      <c r="T64" s="7" t="str">
        <f t="shared" si="51"/>
        <v>NO</v>
      </c>
      <c r="U64" s="5" t="str">
        <f t="shared" si="52"/>
        <v>YES</v>
      </c>
      <c r="V64" s="7" t="str">
        <f t="shared" si="53"/>
        <v>NO</v>
      </c>
      <c r="W64" s="5" t="str">
        <f t="shared" si="54"/>
        <v>YES</v>
      </c>
      <c r="X64" s="7" t="str">
        <f t="shared" si="55"/>
        <v>NO</v>
      </c>
      <c r="Y64" s="5" t="str">
        <f t="shared" si="56"/>
        <v>YES</v>
      </c>
      <c r="Z64" s="7" t="str">
        <f t="shared" si="57"/>
        <v>YES</v>
      </c>
      <c r="AA64" s="5" t="str">
        <f t="shared" si="58"/>
        <v>YES</v>
      </c>
      <c r="AB64" s="7" t="str">
        <f t="shared" si="59"/>
        <v>YES</v>
      </c>
      <c r="AC64" s="5" t="str">
        <f t="shared" si="60"/>
        <v>YES</v>
      </c>
      <c r="AD64" s="7" t="str">
        <f t="shared" si="61"/>
        <v>YES</v>
      </c>
      <c r="AE64" s="5" t="str">
        <f t="shared" si="62"/>
        <v>YES</v>
      </c>
      <c r="AF64" s="7" t="str">
        <f t="shared" si="63"/>
        <v>YES</v>
      </c>
      <c r="AG64" s="5" t="str">
        <f t="shared" si="64"/>
        <v>YES</v>
      </c>
      <c r="AH64" s="7" t="str">
        <f t="shared" si="65"/>
        <v>YES</v>
      </c>
      <c r="AI64" s="5" t="str">
        <f t="shared" si="66"/>
        <v>YES</v>
      </c>
      <c r="AJ64" s="7" t="str">
        <f t="shared" si="67"/>
        <v>YES</v>
      </c>
      <c r="AO64" s="11" t="str">
        <f t="shared" si="33"/>
        <v>NO</v>
      </c>
      <c r="AP64" s="11" t="str">
        <f t="shared" si="34"/>
        <v>YES</v>
      </c>
    </row>
    <row r="65" spans="2:42" x14ac:dyDescent="0.2">
      <c r="B65" s="9">
        <v>0.35233570863024538</v>
      </c>
      <c r="C65" s="2">
        <f t="shared" si="35"/>
        <v>0.215</v>
      </c>
      <c r="D65" s="2">
        <v>0.1925826966762543</v>
      </c>
      <c r="E65">
        <f t="shared" si="36"/>
        <v>1.8861096864971658E-2</v>
      </c>
      <c r="F65">
        <f t="shared" si="37"/>
        <v>2.5521024828372017E-2</v>
      </c>
      <c r="G65">
        <f t="shared" si="38"/>
        <v>0.13733570863024538</v>
      </c>
      <c r="H65">
        <f t="shared" si="39"/>
        <v>0.15975301195399108</v>
      </c>
      <c r="I65" s="5" t="str">
        <f t="shared" si="40"/>
        <v>NO</v>
      </c>
      <c r="J65" s="7" t="str">
        <f t="shared" si="41"/>
        <v>NO</v>
      </c>
      <c r="K65" s="5" t="str">
        <f t="shared" si="42"/>
        <v>NO</v>
      </c>
      <c r="L65" s="7" t="str">
        <f t="shared" si="43"/>
        <v>NO</v>
      </c>
      <c r="M65" s="5" t="str">
        <f t="shared" si="44"/>
        <v>YES</v>
      </c>
      <c r="N65" s="7" t="str">
        <f t="shared" si="45"/>
        <v>NO</v>
      </c>
      <c r="O65" s="5" t="str">
        <f t="shared" si="46"/>
        <v>YES</v>
      </c>
      <c r="P65" s="7" t="str">
        <f t="shared" si="47"/>
        <v>YES</v>
      </c>
      <c r="Q65" s="5" t="str">
        <f t="shared" si="48"/>
        <v>YES</v>
      </c>
      <c r="R65" s="7" t="str">
        <f t="shared" si="49"/>
        <v>YES</v>
      </c>
      <c r="S65" s="5" t="str">
        <f t="shared" si="50"/>
        <v>YES</v>
      </c>
      <c r="T65" s="7" t="str">
        <f t="shared" si="51"/>
        <v>YES</v>
      </c>
      <c r="U65" s="5" t="str">
        <f t="shared" si="52"/>
        <v>YES</v>
      </c>
      <c r="V65" s="7" t="str">
        <f t="shared" si="53"/>
        <v>YES</v>
      </c>
      <c r="W65" s="5" t="str">
        <f t="shared" si="54"/>
        <v>YES</v>
      </c>
      <c r="X65" s="7" t="str">
        <f t="shared" si="55"/>
        <v>YES</v>
      </c>
      <c r="Y65" s="5" t="str">
        <f t="shared" si="56"/>
        <v>YES</v>
      </c>
      <c r="Z65" s="7" t="str">
        <f t="shared" si="57"/>
        <v>YES</v>
      </c>
      <c r="AA65" s="5" t="str">
        <f t="shared" si="58"/>
        <v>YES</v>
      </c>
      <c r="AB65" s="7" t="str">
        <f t="shared" si="59"/>
        <v>YES</v>
      </c>
      <c r="AC65" s="5" t="str">
        <f t="shared" si="60"/>
        <v>YES</v>
      </c>
      <c r="AD65" s="7" t="str">
        <f t="shared" si="61"/>
        <v>YES</v>
      </c>
      <c r="AE65" s="5" t="str">
        <f t="shared" si="62"/>
        <v>YES</v>
      </c>
      <c r="AF65" s="7" t="str">
        <f t="shared" si="63"/>
        <v>YES</v>
      </c>
      <c r="AG65" s="5" t="str">
        <f t="shared" si="64"/>
        <v>YES</v>
      </c>
      <c r="AH65" s="7" t="str">
        <f t="shared" si="65"/>
        <v>YES</v>
      </c>
      <c r="AI65" s="5" t="str">
        <f t="shared" si="66"/>
        <v>YES</v>
      </c>
      <c r="AJ65" s="7" t="str">
        <f t="shared" si="67"/>
        <v>YES</v>
      </c>
      <c r="AO65" s="11" t="str">
        <f t="shared" si="33"/>
        <v>NO</v>
      </c>
      <c r="AP65" s="11" t="str">
        <f t="shared" si="34"/>
        <v>NO</v>
      </c>
    </row>
    <row r="66" spans="2:42" x14ac:dyDescent="0.2">
      <c r="B66" s="9">
        <v>4.4606650446066508E-2</v>
      </c>
      <c r="C66" s="2">
        <f t="shared" ref="C66:C97" si="68">21.5%</f>
        <v>0.215</v>
      </c>
      <c r="D66" s="2">
        <v>5.7472914457321167E-2</v>
      </c>
      <c r="E66">
        <f t="shared" ref="E66:E97" si="69">(B66-C66)^2</f>
        <v>2.9033893572208962E-2</v>
      </c>
      <c r="F66">
        <f t="shared" ref="F66:F97" si="70">(B66-D66)^2</f>
        <v>1.6554074960730683E-4</v>
      </c>
      <c r="G66">
        <f t="shared" ref="G66:G97" si="71">ABS(B66-C66)</f>
        <v>0.17039334955393348</v>
      </c>
      <c r="H66">
        <f t="shared" ref="H66:H97" si="72">ABS(B66-D66)</f>
        <v>1.2866264011254659E-2</v>
      </c>
      <c r="I66" s="5" t="str">
        <f t="shared" ref="I66:I97" si="73">IF(G66&lt;0.05,"YES","NO")</f>
        <v>NO</v>
      </c>
      <c r="J66" s="7" t="str">
        <f t="shared" ref="J66:J97" si="74">IF(H66&lt;0.05,"YES","NO")</f>
        <v>YES</v>
      </c>
      <c r="K66" s="5" t="str">
        <f t="shared" ref="K66:K97" si="75">IF(G66&lt;0.1,"YES","NO")</f>
        <v>NO</v>
      </c>
      <c r="L66" s="7" t="str">
        <f t="shared" ref="L66:L97" si="76">IF(H66&lt;0.1,"YES","NO")</f>
        <v>YES</v>
      </c>
      <c r="M66" s="5" t="str">
        <f t="shared" ref="M66:M97" si="77">IF(G66&lt;0.15,"YES","NO")</f>
        <v>NO</v>
      </c>
      <c r="N66" s="7" t="str">
        <f t="shared" ref="N66:N97" si="78">IF(H66&lt;0.15,"YES","NO")</f>
        <v>YES</v>
      </c>
      <c r="O66" s="5" t="str">
        <f t="shared" ref="O66:O97" si="79">IF(G66&lt;0.2,"YES","NO")</f>
        <v>YES</v>
      </c>
      <c r="P66" s="7" t="str">
        <f t="shared" ref="P66:P97" si="80">IF(H66&lt;0.2,"YES","NO")</f>
        <v>YES</v>
      </c>
      <c r="Q66" s="5" t="str">
        <f t="shared" ref="Q66:Q97" si="81">IF(G66&lt;0.25,"YES","NO")</f>
        <v>YES</v>
      </c>
      <c r="R66" s="7" t="str">
        <f t="shared" ref="R66:R97" si="82">IF(H66&lt;0.25,"YES","NO")</f>
        <v>YES</v>
      </c>
      <c r="S66" s="5" t="str">
        <f t="shared" ref="S66:S97" si="83">IF(G66&lt;0.3,"YES","NO")</f>
        <v>YES</v>
      </c>
      <c r="T66" s="7" t="str">
        <f t="shared" ref="T66:T97" si="84">IF(H66&lt;0.3,"YES","NO")</f>
        <v>YES</v>
      </c>
      <c r="U66" s="5" t="str">
        <f t="shared" ref="U66:U97" si="85">IF(G66&lt;0.35,"YES","NO")</f>
        <v>YES</v>
      </c>
      <c r="V66" s="7" t="str">
        <f t="shared" ref="V66:V97" si="86">IF(H66&lt;0.35,"YES","NO")</f>
        <v>YES</v>
      </c>
      <c r="W66" s="5" t="str">
        <f t="shared" ref="W66:W97" si="87">IF(G66&lt;0.4,"YES","NO")</f>
        <v>YES</v>
      </c>
      <c r="X66" s="7" t="str">
        <f t="shared" ref="X66:X97" si="88">IF(H66&lt;0.4,"YES","NO")</f>
        <v>YES</v>
      </c>
      <c r="Y66" s="5" t="str">
        <f t="shared" ref="Y66:Y97" si="89">IF(G66&lt;0.5,"YES","NO")</f>
        <v>YES</v>
      </c>
      <c r="Z66" s="7" t="str">
        <f t="shared" ref="Z66:Z97" si="90">IF(H66&lt;0.5,"YES","NO")</f>
        <v>YES</v>
      </c>
      <c r="AA66" s="5" t="str">
        <f t="shared" ref="AA66:AA97" si="91">IF(G66&lt;0.6,"YES","NO")</f>
        <v>YES</v>
      </c>
      <c r="AB66" s="7" t="str">
        <f t="shared" ref="AB66:AB97" si="92">IF(H66&lt;0.6,"YES","NO")</f>
        <v>YES</v>
      </c>
      <c r="AC66" s="5" t="str">
        <f t="shared" ref="AC66:AC97" si="93">IF(G66&lt;0.7,"YES","NO")</f>
        <v>YES</v>
      </c>
      <c r="AD66" s="7" t="str">
        <f t="shared" ref="AD66:AD97" si="94">IF(H66&lt;0.7,"YES","NO")</f>
        <v>YES</v>
      </c>
      <c r="AE66" s="5" t="str">
        <f t="shared" ref="AE66:AE97" si="95">IF(G66&lt;0.8,"YES","NO")</f>
        <v>YES</v>
      </c>
      <c r="AF66" s="7" t="str">
        <f t="shared" ref="AF66:AF97" si="96">IF(H66&lt;0.8,"YES","NO")</f>
        <v>YES</v>
      </c>
      <c r="AG66" s="5" t="str">
        <f t="shared" ref="AG66:AG97" si="97">IF(G66&lt;0.9,"YES","NO")</f>
        <v>YES</v>
      </c>
      <c r="AH66" s="7" t="str">
        <f t="shared" ref="AH66:AH97" si="98">IF(H66&lt;0.9,"YES","NO")</f>
        <v>YES</v>
      </c>
      <c r="AI66" s="5" t="str">
        <f t="shared" ref="AI66:AI97" si="99">IF(G66&lt;1,"YES","NO")</f>
        <v>YES</v>
      </c>
      <c r="AJ66" s="7" t="str">
        <f t="shared" ref="AJ66:AJ97" si="100">IF(H66&lt;1,"YES","NO")</f>
        <v>YES</v>
      </c>
      <c r="AO66" s="11" t="str">
        <f t="shared" si="33"/>
        <v>NO</v>
      </c>
      <c r="AP66" s="11" t="str">
        <f t="shared" si="34"/>
        <v>NO</v>
      </c>
    </row>
    <row r="67" spans="2:42" x14ac:dyDescent="0.2">
      <c r="B67" s="9">
        <v>0.47104247104247099</v>
      </c>
      <c r="C67" s="2">
        <f t="shared" si="68"/>
        <v>0.215</v>
      </c>
      <c r="D67" s="2">
        <v>0.44715750217437739</v>
      </c>
      <c r="E67">
        <f t="shared" si="69"/>
        <v>6.5557746977534609E-2</v>
      </c>
      <c r="F67">
        <f t="shared" si="70"/>
        <v>5.7049173782980063E-4</v>
      </c>
      <c r="G67">
        <f t="shared" si="71"/>
        <v>0.25604247104247102</v>
      </c>
      <c r="H67">
        <f t="shared" si="72"/>
        <v>2.3884968868093603E-2</v>
      </c>
      <c r="I67" s="5" t="str">
        <f t="shared" si="73"/>
        <v>NO</v>
      </c>
      <c r="J67" s="7" t="str">
        <f t="shared" si="74"/>
        <v>YES</v>
      </c>
      <c r="K67" s="5" t="str">
        <f t="shared" si="75"/>
        <v>NO</v>
      </c>
      <c r="L67" s="7" t="str">
        <f t="shared" si="76"/>
        <v>YES</v>
      </c>
      <c r="M67" s="5" t="str">
        <f t="shared" si="77"/>
        <v>NO</v>
      </c>
      <c r="N67" s="7" t="str">
        <f t="shared" si="78"/>
        <v>YES</v>
      </c>
      <c r="O67" s="5" t="str">
        <f t="shared" si="79"/>
        <v>NO</v>
      </c>
      <c r="P67" s="7" t="str">
        <f t="shared" si="80"/>
        <v>YES</v>
      </c>
      <c r="Q67" s="5" t="str">
        <f t="shared" si="81"/>
        <v>NO</v>
      </c>
      <c r="R67" s="7" t="str">
        <f t="shared" si="82"/>
        <v>YES</v>
      </c>
      <c r="S67" s="5" t="str">
        <f t="shared" si="83"/>
        <v>YES</v>
      </c>
      <c r="T67" s="7" t="str">
        <f t="shared" si="84"/>
        <v>YES</v>
      </c>
      <c r="U67" s="5" t="str">
        <f t="shared" si="85"/>
        <v>YES</v>
      </c>
      <c r="V67" s="7" t="str">
        <f t="shared" si="86"/>
        <v>YES</v>
      </c>
      <c r="W67" s="5" t="str">
        <f t="shared" si="87"/>
        <v>YES</v>
      </c>
      <c r="X67" s="7" t="str">
        <f t="shared" si="88"/>
        <v>YES</v>
      </c>
      <c r="Y67" s="5" t="str">
        <f t="shared" si="89"/>
        <v>YES</v>
      </c>
      <c r="Z67" s="7" t="str">
        <f t="shared" si="90"/>
        <v>YES</v>
      </c>
      <c r="AA67" s="5" t="str">
        <f t="shared" si="91"/>
        <v>YES</v>
      </c>
      <c r="AB67" s="7" t="str">
        <f t="shared" si="92"/>
        <v>YES</v>
      </c>
      <c r="AC67" s="5" t="str">
        <f t="shared" si="93"/>
        <v>YES</v>
      </c>
      <c r="AD67" s="7" t="str">
        <f t="shared" si="94"/>
        <v>YES</v>
      </c>
      <c r="AE67" s="5" t="str">
        <f t="shared" si="95"/>
        <v>YES</v>
      </c>
      <c r="AF67" s="7" t="str">
        <f t="shared" si="96"/>
        <v>YES</v>
      </c>
      <c r="AG67" s="5" t="str">
        <f t="shared" si="97"/>
        <v>YES</v>
      </c>
      <c r="AH67" s="7" t="str">
        <f t="shared" si="98"/>
        <v>YES</v>
      </c>
      <c r="AI67" s="5" t="str">
        <f t="shared" si="99"/>
        <v>YES</v>
      </c>
      <c r="AJ67" s="7" t="str">
        <f t="shared" si="100"/>
        <v>YES</v>
      </c>
      <c r="AO67" s="11" t="str">
        <f t="shared" ref="AO67:AO107" si="101">IF(F67&gt;0.4,"YES","NO")</f>
        <v>NO</v>
      </c>
      <c r="AP67" s="11" t="str">
        <f t="shared" ref="AP67:AP107" si="102">IF(H67&gt;0.4,"YES","NO")</f>
        <v>NO</v>
      </c>
    </row>
    <row r="68" spans="2:42" x14ac:dyDescent="0.2">
      <c r="B68" s="9">
        <v>0.44773358001850139</v>
      </c>
      <c r="C68" s="2">
        <f t="shared" si="68"/>
        <v>0.215</v>
      </c>
      <c r="D68" s="2">
        <v>0.50797933340072632</v>
      </c>
      <c r="E68">
        <f t="shared" si="69"/>
        <v>5.4164919268228189E-2</v>
      </c>
      <c r="F68">
        <f t="shared" si="70"/>
        <v>3.6295508005918667E-3</v>
      </c>
      <c r="G68">
        <f t="shared" si="71"/>
        <v>0.23273358001850139</v>
      </c>
      <c r="H68">
        <f t="shared" si="72"/>
        <v>6.0245753382224931E-2</v>
      </c>
      <c r="I68" s="5" t="str">
        <f t="shared" si="73"/>
        <v>NO</v>
      </c>
      <c r="J68" s="7" t="str">
        <f t="shared" si="74"/>
        <v>NO</v>
      </c>
      <c r="K68" s="5" t="str">
        <f t="shared" si="75"/>
        <v>NO</v>
      </c>
      <c r="L68" s="7" t="str">
        <f t="shared" si="76"/>
        <v>YES</v>
      </c>
      <c r="M68" s="5" t="str">
        <f t="shared" si="77"/>
        <v>NO</v>
      </c>
      <c r="N68" s="7" t="str">
        <f t="shared" si="78"/>
        <v>YES</v>
      </c>
      <c r="O68" s="5" t="str">
        <f t="shared" si="79"/>
        <v>NO</v>
      </c>
      <c r="P68" s="7" t="str">
        <f t="shared" si="80"/>
        <v>YES</v>
      </c>
      <c r="Q68" s="5" t="str">
        <f t="shared" si="81"/>
        <v>YES</v>
      </c>
      <c r="R68" s="7" t="str">
        <f t="shared" si="82"/>
        <v>YES</v>
      </c>
      <c r="S68" s="5" t="str">
        <f t="shared" si="83"/>
        <v>YES</v>
      </c>
      <c r="T68" s="7" t="str">
        <f t="shared" si="84"/>
        <v>YES</v>
      </c>
      <c r="U68" s="5" t="str">
        <f t="shared" si="85"/>
        <v>YES</v>
      </c>
      <c r="V68" s="7" t="str">
        <f t="shared" si="86"/>
        <v>YES</v>
      </c>
      <c r="W68" s="5" t="str">
        <f t="shared" si="87"/>
        <v>YES</v>
      </c>
      <c r="X68" s="7" t="str">
        <f t="shared" si="88"/>
        <v>YES</v>
      </c>
      <c r="Y68" s="5" t="str">
        <f t="shared" si="89"/>
        <v>YES</v>
      </c>
      <c r="Z68" s="7" t="str">
        <f t="shared" si="90"/>
        <v>YES</v>
      </c>
      <c r="AA68" s="5" t="str">
        <f t="shared" si="91"/>
        <v>YES</v>
      </c>
      <c r="AB68" s="7" t="str">
        <f t="shared" si="92"/>
        <v>YES</v>
      </c>
      <c r="AC68" s="5" t="str">
        <f t="shared" si="93"/>
        <v>YES</v>
      </c>
      <c r="AD68" s="7" t="str">
        <f t="shared" si="94"/>
        <v>YES</v>
      </c>
      <c r="AE68" s="5" t="str">
        <f t="shared" si="95"/>
        <v>YES</v>
      </c>
      <c r="AF68" s="7" t="str">
        <f t="shared" si="96"/>
        <v>YES</v>
      </c>
      <c r="AG68" s="5" t="str">
        <f t="shared" si="97"/>
        <v>YES</v>
      </c>
      <c r="AH68" s="7" t="str">
        <f t="shared" si="98"/>
        <v>YES</v>
      </c>
      <c r="AI68" s="5" t="str">
        <f t="shared" si="99"/>
        <v>YES</v>
      </c>
      <c r="AJ68" s="7" t="str">
        <f t="shared" si="100"/>
        <v>YES</v>
      </c>
      <c r="AO68" s="11" t="str">
        <f t="shared" si="101"/>
        <v>NO</v>
      </c>
      <c r="AP68" s="11" t="str">
        <f t="shared" si="102"/>
        <v>NO</v>
      </c>
    </row>
    <row r="69" spans="2:42" x14ac:dyDescent="0.2">
      <c r="B69" s="9">
        <v>0.29703763010408318</v>
      </c>
      <c r="C69" s="2">
        <f t="shared" si="68"/>
        <v>0.215</v>
      </c>
      <c r="D69" s="2">
        <v>0.50335556268692017</v>
      </c>
      <c r="E69">
        <f t="shared" si="69"/>
        <v>6.7301727530943763E-3</v>
      </c>
      <c r="F69">
        <f t="shared" si="70"/>
        <v>4.2567089305256066E-2</v>
      </c>
      <c r="G69">
        <f t="shared" si="71"/>
        <v>8.2037630104083187E-2</v>
      </c>
      <c r="H69">
        <f t="shared" si="72"/>
        <v>0.20631793258283698</v>
      </c>
      <c r="I69" s="5" t="str">
        <f t="shared" si="73"/>
        <v>NO</v>
      </c>
      <c r="J69" s="7" t="str">
        <f t="shared" si="74"/>
        <v>NO</v>
      </c>
      <c r="K69" s="5" t="str">
        <f t="shared" si="75"/>
        <v>YES</v>
      </c>
      <c r="L69" s="7" t="str">
        <f t="shared" si="76"/>
        <v>NO</v>
      </c>
      <c r="M69" s="5" t="str">
        <f t="shared" si="77"/>
        <v>YES</v>
      </c>
      <c r="N69" s="7" t="str">
        <f t="shared" si="78"/>
        <v>NO</v>
      </c>
      <c r="O69" s="5" t="str">
        <f t="shared" si="79"/>
        <v>YES</v>
      </c>
      <c r="P69" s="7" t="str">
        <f t="shared" si="80"/>
        <v>NO</v>
      </c>
      <c r="Q69" s="5" t="str">
        <f t="shared" si="81"/>
        <v>YES</v>
      </c>
      <c r="R69" s="7" t="str">
        <f t="shared" si="82"/>
        <v>YES</v>
      </c>
      <c r="S69" s="5" t="str">
        <f t="shared" si="83"/>
        <v>YES</v>
      </c>
      <c r="T69" s="7" t="str">
        <f t="shared" si="84"/>
        <v>YES</v>
      </c>
      <c r="U69" s="5" t="str">
        <f t="shared" si="85"/>
        <v>YES</v>
      </c>
      <c r="V69" s="7" t="str">
        <f t="shared" si="86"/>
        <v>YES</v>
      </c>
      <c r="W69" s="5" t="str">
        <f t="shared" si="87"/>
        <v>YES</v>
      </c>
      <c r="X69" s="7" t="str">
        <f t="shared" si="88"/>
        <v>YES</v>
      </c>
      <c r="Y69" s="5" t="str">
        <f t="shared" si="89"/>
        <v>YES</v>
      </c>
      <c r="Z69" s="7" t="str">
        <f t="shared" si="90"/>
        <v>YES</v>
      </c>
      <c r="AA69" s="5" t="str">
        <f t="shared" si="91"/>
        <v>YES</v>
      </c>
      <c r="AB69" s="7" t="str">
        <f t="shared" si="92"/>
        <v>YES</v>
      </c>
      <c r="AC69" s="5" t="str">
        <f t="shared" si="93"/>
        <v>YES</v>
      </c>
      <c r="AD69" s="7" t="str">
        <f t="shared" si="94"/>
        <v>YES</v>
      </c>
      <c r="AE69" s="5" t="str">
        <f t="shared" si="95"/>
        <v>YES</v>
      </c>
      <c r="AF69" s="7" t="str">
        <f t="shared" si="96"/>
        <v>YES</v>
      </c>
      <c r="AG69" s="5" t="str">
        <f t="shared" si="97"/>
        <v>YES</v>
      </c>
      <c r="AH69" s="7" t="str">
        <f t="shared" si="98"/>
        <v>YES</v>
      </c>
      <c r="AI69" s="5" t="str">
        <f t="shared" si="99"/>
        <v>YES</v>
      </c>
      <c r="AJ69" s="7" t="str">
        <f t="shared" si="100"/>
        <v>YES</v>
      </c>
      <c r="AO69" s="11" t="str">
        <f t="shared" si="101"/>
        <v>NO</v>
      </c>
      <c r="AP69" s="11" t="str">
        <f t="shared" si="102"/>
        <v>NO</v>
      </c>
    </row>
    <row r="70" spans="2:42" x14ac:dyDescent="0.2">
      <c r="B70" s="9">
        <v>0.3674846625766871</v>
      </c>
      <c r="C70" s="2">
        <f t="shared" si="68"/>
        <v>0.215</v>
      </c>
      <c r="D70" s="2">
        <v>0.38873693346977228</v>
      </c>
      <c r="E70">
        <f t="shared" si="69"/>
        <v>2.325157232112612E-2</v>
      </c>
      <c r="F70">
        <f t="shared" si="70"/>
        <v>4.5165901811307553E-4</v>
      </c>
      <c r="G70">
        <f t="shared" si="71"/>
        <v>0.15248466257668711</v>
      </c>
      <c r="H70">
        <f t="shared" si="72"/>
        <v>2.1252270893085179E-2</v>
      </c>
      <c r="I70" s="5" t="str">
        <f t="shared" si="73"/>
        <v>NO</v>
      </c>
      <c r="J70" s="7" t="str">
        <f t="shared" si="74"/>
        <v>YES</v>
      </c>
      <c r="K70" s="5" t="str">
        <f t="shared" si="75"/>
        <v>NO</v>
      </c>
      <c r="L70" s="7" t="str">
        <f t="shared" si="76"/>
        <v>YES</v>
      </c>
      <c r="M70" s="5" t="str">
        <f t="shared" si="77"/>
        <v>NO</v>
      </c>
      <c r="N70" s="7" t="str">
        <f t="shared" si="78"/>
        <v>YES</v>
      </c>
      <c r="O70" s="5" t="str">
        <f t="shared" si="79"/>
        <v>YES</v>
      </c>
      <c r="P70" s="7" t="str">
        <f t="shared" si="80"/>
        <v>YES</v>
      </c>
      <c r="Q70" s="5" t="str">
        <f t="shared" si="81"/>
        <v>YES</v>
      </c>
      <c r="R70" s="7" t="str">
        <f t="shared" si="82"/>
        <v>YES</v>
      </c>
      <c r="S70" s="5" t="str">
        <f t="shared" si="83"/>
        <v>YES</v>
      </c>
      <c r="T70" s="7" t="str">
        <f t="shared" si="84"/>
        <v>YES</v>
      </c>
      <c r="U70" s="5" t="str">
        <f t="shared" si="85"/>
        <v>YES</v>
      </c>
      <c r="V70" s="7" t="str">
        <f t="shared" si="86"/>
        <v>YES</v>
      </c>
      <c r="W70" s="5" t="str">
        <f t="shared" si="87"/>
        <v>YES</v>
      </c>
      <c r="X70" s="7" t="str">
        <f t="shared" si="88"/>
        <v>YES</v>
      </c>
      <c r="Y70" s="5" t="str">
        <f t="shared" si="89"/>
        <v>YES</v>
      </c>
      <c r="Z70" s="7" t="str">
        <f t="shared" si="90"/>
        <v>YES</v>
      </c>
      <c r="AA70" s="5" t="str">
        <f t="shared" si="91"/>
        <v>YES</v>
      </c>
      <c r="AB70" s="7" t="str">
        <f t="shared" si="92"/>
        <v>YES</v>
      </c>
      <c r="AC70" s="5" t="str">
        <f t="shared" si="93"/>
        <v>YES</v>
      </c>
      <c r="AD70" s="7" t="str">
        <f t="shared" si="94"/>
        <v>YES</v>
      </c>
      <c r="AE70" s="5" t="str">
        <f t="shared" si="95"/>
        <v>YES</v>
      </c>
      <c r="AF70" s="7" t="str">
        <f t="shared" si="96"/>
        <v>YES</v>
      </c>
      <c r="AG70" s="5" t="str">
        <f t="shared" si="97"/>
        <v>YES</v>
      </c>
      <c r="AH70" s="7" t="str">
        <f t="shared" si="98"/>
        <v>YES</v>
      </c>
      <c r="AI70" s="5" t="str">
        <f t="shared" si="99"/>
        <v>YES</v>
      </c>
      <c r="AJ70" s="7" t="str">
        <f t="shared" si="100"/>
        <v>YES</v>
      </c>
      <c r="AO70" s="11" t="str">
        <f t="shared" si="101"/>
        <v>NO</v>
      </c>
      <c r="AP70" s="11" t="str">
        <f t="shared" si="102"/>
        <v>NO</v>
      </c>
    </row>
    <row r="71" spans="2:42" s="18" customFormat="1" x14ac:dyDescent="0.2">
      <c r="B71" s="31">
        <v>0.25515947467166977</v>
      </c>
      <c r="C71" s="17">
        <f t="shared" si="68"/>
        <v>0.215</v>
      </c>
      <c r="D71" s="17">
        <v>0.2829098105430603</v>
      </c>
      <c r="E71" s="18">
        <f t="shared" si="69"/>
        <v>1.6127834059044862E-3</v>
      </c>
      <c r="F71" s="18">
        <f t="shared" si="70"/>
        <v>7.7008114097498401E-4</v>
      </c>
      <c r="G71" s="18">
        <f t="shared" si="71"/>
        <v>4.0159474671669776E-2</v>
      </c>
      <c r="H71" s="18">
        <f t="shared" si="72"/>
        <v>2.775033587139053E-2</v>
      </c>
      <c r="I71" s="19" t="str">
        <f t="shared" si="73"/>
        <v>YES</v>
      </c>
      <c r="J71" s="20" t="str">
        <f t="shared" si="74"/>
        <v>YES</v>
      </c>
      <c r="K71" s="19" t="str">
        <f t="shared" si="75"/>
        <v>YES</v>
      </c>
      <c r="L71" s="20" t="str">
        <f t="shared" si="76"/>
        <v>YES</v>
      </c>
      <c r="M71" s="19" t="str">
        <f t="shared" si="77"/>
        <v>YES</v>
      </c>
      <c r="N71" s="20" t="str">
        <f t="shared" si="78"/>
        <v>YES</v>
      </c>
      <c r="O71" s="19" t="str">
        <f t="shared" si="79"/>
        <v>YES</v>
      </c>
      <c r="P71" s="20" t="str">
        <f t="shared" si="80"/>
        <v>YES</v>
      </c>
      <c r="Q71" s="19" t="str">
        <f t="shared" si="81"/>
        <v>YES</v>
      </c>
      <c r="R71" s="20" t="str">
        <f t="shared" si="82"/>
        <v>YES</v>
      </c>
      <c r="S71" s="19" t="str">
        <f t="shared" si="83"/>
        <v>YES</v>
      </c>
      <c r="T71" s="20" t="str">
        <f t="shared" si="84"/>
        <v>YES</v>
      </c>
      <c r="U71" s="19" t="str">
        <f t="shared" si="85"/>
        <v>YES</v>
      </c>
      <c r="V71" s="20" t="str">
        <f t="shared" si="86"/>
        <v>YES</v>
      </c>
      <c r="W71" s="19" t="str">
        <f t="shared" si="87"/>
        <v>YES</v>
      </c>
      <c r="X71" s="20" t="str">
        <f t="shared" si="88"/>
        <v>YES</v>
      </c>
      <c r="Y71" s="19" t="str">
        <f t="shared" si="89"/>
        <v>YES</v>
      </c>
      <c r="Z71" s="20" t="str">
        <f t="shared" si="90"/>
        <v>YES</v>
      </c>
      <c r="AA71" s="19" t="str">
        <f t="shared" si="91"/>
        <v>YES</v>
      </c>
      <c r="AB71" s="20" t="str">
        <f t="shared" si="92"/>
        <v>YES</v>
      </c>
      <c r="AC71" s="19" t="str">
        <f t="shared" si="93"/>
        <v>YES</v>
      </c>
      <c r="AD71" s="20" t="str">
        <f t="shared" si="94"/>
        <v>YES</v>
      </c>
      <c r="AE71" s="19" t="str">
        <f t="shared" si="95"/>
        <v>YES</v>
      </c>
      <c r="AF71" s="20" t="str">
        <f t="shared" si="96"/>
        <v>YES</v>
      </c>
      <c r="AG71" s="19" t="str">
        <f t="shared" si="97"/>
        <v>YES</v>
      </c>
      <c r="AH71" s="20" t="str">
        <f t="shared" si="98"/>
        <v>YES</v>
      </c>
      <c r="AI71" s="19" t="str">
        <f t="shared" si="99"/>
        <v>YES</v>
      </c>
      <c r="AJ71" s="20" t="str">
        <f t="shared" si="100"/>
        <v>YES</v>
      </c>
      <c r="AO71" s="21" t="str">
        <f t="shared" si="101"/>
        <v>NO</v>
      </c>
      <c r="AP71" s="21" t="str">
        <f t="shared" si="102"/>
        <v>NO</v>
      </c>
    </row>
    <row r="72" spans="2:42" x14ac:dyDescent="0.2">
      <c r="B72" s="9">
        <v>3.7643207855973811E-2</v>
      </c>
      <c r="C72" s="2">
        <f t="shared" si="68"/>
        <v>0.215</v>
      </c>
      <c r="D72" s="2">
        <v>0.1526413559913635</v>
      </c>
      <c r="E72">
        <f t="shared" si="69"/>
        <v>3.1455431719619315E-2</v>
      </c>
      <c r="F72">
        <f t="shared" si="70"/>
        <v>1.3224574074569033E-2</v>
      </c>
      <c r="G72">
        <f t="shared" si="71"/>
        <v>0.17735679214402619</v>
      </c>
      <c r="H72">
        <f t="shared" si="72"/>
        <v>0.11499814813538969</v>
      </c>
      <c r="I72" s="5" t="str">
        <f t="shared" si="73"/>
        <v>NO</v>
      </c>
      <c r="J72" s="7" t="str">
        <f t="shared" si="74"/>
        <v>NO</v>
      </c>
      <c r="K72" s="5" t="str">
        <f t="shared" si="75"/>
        <v>NO</v>
      </c>
      <c r="L72" s="7" t="str">
        <f t="shared" si="76"/>
        <v>NO</v>
      </c>
      <c r="M72" s="5" t="str">
        <f t="shared" si="77"/>
        <v>NO</v>
      </c>
      <c r="N72" s="7" t="str">
        <f t="shared" si="78"/>
        <v>YES</v>
      </c>
      <c r="O72" s="5" t="str">
        <f t="shared" si="79"/>
        <v>YES</v>
      </c>
      <c r="P72" s="7" t="str">
        <f t="shared" si="80"/>
        <v>YES</v>
      </c>
      <c r="Q72" s="5" t="str">
        <f t="shared" si="81"/>
        <v>YES</v>
      </c>
      <c r="R72" s="7" t="str">
        <f t="shared" si="82"/>
        <v>YES</v>
      </c>
      <c r="S72" s="5" t="str">
        <f t="shared" si="83"/>
        <v>YES</v>
      </c>
      <c r="T72" s="7" t="str">
        <f t="shared" si="84"/>
        <v>YES</v>
      </c>
      <c r="U72" s="5" t="str">
        <f t="shared" si="85"/>
        <v>YES</v>
      </c>
      <c r="V72" s="7" t="str">
        <f t="shared" si="86"/>
        <v>YES</v>
      </c>
      <c r="W72" s="5" t="str">
        <f t="shared" si="87"/>
        <v>YES</v>
      </c>
      <c r="X72" s="7" t="str">
        <f t="shared" si="88"/>
        <v>YES</v>
      </c>
      <c r="Y72" s="5" t="str">
        <f t="shared" si="89"/>
        <v>YES</v>
      </c>
      <c r="Z72" s="7" t="str">
        <f t="shared" si="90"/>
        <v>YES</v>
      </c>
      <c r="AA72" s="5" t="str">
        <f t="shared" si="91"/>
        <v>YES</v>
      </c>
      <c r="AB72" s="7" t="str">
        <f t="shared" si="92"/>
        <v>YES</v>
      </c>
      <c r="AC72" s="5" t="str">
        <f t="shared" si="93"/>
        <v>YES</v>
      </c>
      <c r="AD72" s="7" t="str">
        <f t="shared" si="94"/>
        <v>YES</v>
      </c>
      <c r="AE72" s="5" t="str">
        <f t="shared" si="95"/>
        <v>YES</v>
      </c>
      <c r="AF72" s="7" t="str">
        <f t="shared" si="96"/>
        <v>YES</v>
      </c>
      <c r="AG72" s="5" t="str">
        <f t="shared" si="97"/>
        <v>YES</v>
      </c>
      <c r="AH72" s="7" t="str">
        <f t="shared" si="98"/>
        <v>YES</v>
      </c>
      <c r="AI72" s="5" t="str">
        <f t="shared" si="99"/>
        <v>YES</v>
      </c>
      <c r="AJ72" s="7" t="str">
        <f t="shared" si="100"/>
        <v>YES</v>
      </c>
      <c r="AO72" s="11" t="str">
        <f t="shared" si="101"/>
        <v>NO</v>
      </c>
      <c r="AP72" s="11" t="str">
        <f t="shared" si="102"/>
        <v>NO</v>
      </c>
    </row>
    <row r="73" spans="2:42" s="18" customFormat="1" x14ac:dyDescent="0.2">
      <c r="B73" s="31">
        <v>0.66360052562417871</v>
      </c>
      <c r="C73" s="17">
        <f t="shared" si="68"/>
        <v>0.215</v>
      </c>
      <c r="D73" s="17">
        <v>0.36827895045280462</v>
      </c>
      <c r="E73" s="18">
        <f t="shared" si="69"/>
        <v>0.20124243159028946</v>
      </c>
      <c r="F73" s="18">
        <f t="shared" si="70"/>
        <v>8.7214832761701555E-2</v>
      </c>
      <c r="G73" s="18">
        <f t="shared" si="71"/>
        <v>0.44860052562417874</v>
      </c>
      <c r="H73" s="18">
        <f t="shared" si="72"/>
        <v>0.29532157517137408</v>
      </c>
      <c r="I73" s="19" t="str">
        <f t="shared" si="73"/>
        <v>NO</v>
      </c>
      <c r="J73" s="20" t="str">
        <f t="shared" si="74"/>
        <v>NO</v>
      </c>
      <c r="K73" s="19" t="str">
        <f t="shared" si="75"/>
        <v>NO</v>
      </c>
      <c r="L73" s="20" t="str">
        <f t="shared" si="76"/>
        <v>NO</v>
      </c>
      <c r="M73" s="19" t="str">
        <f t="shared" si="77"/>
        <v>NO</v>
      </c>
      <c r="N73" s="20" t="str">
        <f t="shared" si="78"/>
        <v>NO</v>
      </c>
      <c r="O73" s="19" t="str">
        <f t="shared" si="79"/>
        <v>NO</v>
      </c>
      <c r="P73" s="20" t="str">
        <f t="shared" si="80"/>
        <v>NO</v>
      </c>
      <c r="Q73" s="19" t="str">
        <f t="shared" si="81"/>
        <v>NO</v>
      </c>
      <c r="R73" s="20" t="str">
        <f t="shared" si="82"/>
        <v>NO</v>
      </c>
      <c r="S73" s="19" t="str">
        <f t="shared" si="83"/>
        <v>NO</v>
      </c>
      <c r="T73" s="20" t="str">
        <f t="shared" si="84"/>
        <v>YES</v>
      </c>
      <c r="U73" s="19" t="str">
        <f t="shared" si="85"/>
        <v>NO</v>
      </c>
      <c r="V73" s="20" t="str">
        <f t="shared" si="86"/>
        <v>YES</v>
      </c>
      <c r="W73" s="19" t="str">
        <f t="shared" si="87"/>
        <v>NO</v>
      </c>
      <c r="X73" s="20" t="str">
        <f t="shared" si="88"/>
        <v>YES</v>
      </c>
      <c r="Y73" s="19" t="str">
        <f t="shared" si="89"/>
        <v>YES</v>
      </c>
      <c r="Z73" s="20" t="str">
        <f t="shared" si="90"/>
        <v>YES</v>
      </c>
      <c r="AA73" s="19" t="str">
        <f t="shared" si="91"/>
        <v>YES</v>
      </c>
      <c r="AB73" s="20" t="str">
        <f t="shared" si="92"/>
        <v>YES</v>
      </c>
      <c r="AC73" s="19" t="str">
        <f t="shared" si="93"/>
        <v>YES</v>
      </c>
      <c r="AD73" s="20" t="str">
        <f t="shared" si="94"/>
        <v>YES</v>
      </c>
      <c r="AE73" s="19" t="str">
        <f t="shared" si="95"/>
        <v>YES</v>
      </c>
      <c r="AF73" s="20" t="str">
        <f t="shared" si="96"/>
        <v>YES</v>
      </c>
      <c r="AG73" s="19" t="str">
        <f t="shared" si="97"/>
        <v>YES</v>
      </c>
      <c r="AH73" s="20" t="str">
        <f t="shared" si="98"/>
        <v>YES</v>
      </c>
      <c r="AI73" s="19" t="str">
        <f t="shared" si="99"/>
        <v>YES</v>
      </c>
      <c r="AJ73" s="20" t="str">
        <f t="shared" si="100"/>
        <v>YES</v>
      </c>
      <c r="AO73" s="21" t="str">
        <f t="shared" si="101"/>
        <v>NO</v>
      </c>
      <c r="AP73" s="21" t="str">
        <f t="shared" si="102"/>
        <v>NO</v>
      </c>
    </row>
    <row r="74" spans="2:42" x14ac:dyDescent="0.2">
      <c r="B74" s="9">
        <v>0</v>
      </c>
      <c r="C74" s="2">
        <f t="shared" si="68"/>
        <v>0.215</v>
      </c>
      <c r="D74" s="2">
        <v>5.3607344627380371E-2</v>
      </c>
      <c r="E74">
        <f t="shared" si="69"/>
        <v>4.6224999999999995E-2</v>
      </c>
      <c r="F74">
        <f t="shared" si="70"/>
        <v>2.8737473979987271E-3</v>
      </c>
      <c r="G74">
        <f t="shared" si="71"/>
        <v>0.215</v>
      </c>
      <c r="H74">
        <f t="shared" si="72"/>
        <v>5.3607344627380371E-2</v>
      </c>
      <c r="I74" s="5" t="str">
        <f t="shared" si="73"/>
        <v>NO</v>
      </c>
      <c r="J74" s="7" t="str">
        <f t="shared" si="74"/>
        <v>NO</v>
      </c>
      <c r="K74" s="5" t="str">
        <f t="shared" si="75"/>
        <v>NO</v>
      </c>
      <c r="L74" s="7" t="str">
        <f t="shared" si="76"/>
        <v>YES</v>
      </c>
      <c r="M74" s="5" t="str">
        <f t="shared" si="77"/>
        <v>NO</v>
      </c>
      <c r="N74" s="7" t="str">
        <f t="shared" si="78"/>
        <v>YES</v>
      </c>
      <c r="O74" s="5" t="str">
        <f t="shared" si="79"/>
        <v>NO</v>
      </c>
      <c r="P74" s="7" t="str">
        <f t="shared" si="80"/>
        <v>YES</v>
      </c>
      <c r="Q74" s="5" t="str">
        <f t="shared" si="81"/>
        <v>YES</v>
      </c>
      <c r="R74" s="7" t="str">
        <f t="shared" si="82"/>
        <v>YES</v>
      </c>
      <c r="S74" s="5" t="str">
        <f t="shared" si="83"/>
        <v>YES</v>
      </c>
      <c r="T74" s="7" t="str">
        <f t="shared" si="84"/>
        <v>YES</v>
      </c>
      <c r="U74" s="5" t="str">
        <f t="shared" si="85"/>
        <v>YES</v>
      </c>
      <c r="V74" s="7" t="str">
        <f t="shared" si="86"/>
        <v>YES</v>
      </c>
      <c r="W74" s="5" t="str">
        <f t="shared" si="87"/>
        <v>YES</v>
      </c>
      <c r="X74" s="7" t="str">
        <f t="shared" si="88"/>
        <v>YES</v>
      </c>
      <c r="Y74" s="5" t="str">
        <f t="shared" si="89"/>
        <v>YES</v>
      </c>
      <c r="Z74" s="7" t="str">
        <f t="shared" si="90"/>
        <v>YES</v>
      </c>
      <c r="AA74" s="5" t="str">
        <f t="shared" si="91"/>
        <v>YES</v>
      </c>
      <c r="AB74" s="7" t="str">
        <f t="shared" si="92"/>
        <v>YES</v>
      </c>
      <c r="AC74" s="5" t="str">
        <f t="shared" si="93"/>
        <v>YES</v>
      </c>
      <c r="AD74" s="7" t="str">
        <f t="shared" si="94"/>
        <v>YES</v>
      </c>
      <c r="AE74" s="5" t="str">
        <f t="shared" si="95"/>
        <v>YES</v>
      </c>
      <c r="AF74" s="7" t="str">
        <f t="shared" si="96"/>
        <v>YES</v>
      </c>
      <c r="AG74" s="5" t="str">
        <f t="shared" si="97"/>
        <v>YES</v>
      </c>
      <c r="AH74" s="7" t="str">
        <f t="shared" si="98"/>
        <v>YES</v>
      </c>
      <c r="AI74" s="5" t="str">
        <f t="shared" si="99"/>
        <v>YES</v>
      </c>
      <c r="AJ74" s="7" t="str">
        <f t="shared" si="100"/>
        <v>YES</v>
      </c>
      <c r="AO74" s="11" t="str">
        <f t="shared" si="101"/>
        <v>NO</v>
      </c>
      <c r="AP74" s="11" t="str">
        <f t="shared" si="102"/>
        <v>NO</v>
      </c>
    </row>
    <row r="75" spans="2:42" x14ac:dyDescent="0.2">
      <c r="B75" s="9">
        <v>-1.2808783165599269E-2</v>
      </c>
      <c r="C75" s="2">
        <f t="shared" si="68"/>
        <v>0.215</v>
      </c>
      <c r="D75" s="2">
        <v>0.13034501671791079</v>
      </c>
      <c r="E75">
        <f t="shared" si="69"/>
        <v>5.1896841687391025E-2</v>
      </c>
      <c r="F75">
        <f t="shared" si="70"/>
        <v>2.0493010421088049E-2</v>
      </c>
      <c r="G75">
        <f t="shared" si="71"/>
        <v>0.22780878316559927</v>
      </c>
      <c r="H75">
        <f t="shared" si="72"/>
        <v>0.14315379988351007</v>
      </c>
      <c r="I75" s="5" t="str">
        <f t="shared" si="73"/>
        <v>NO</v>
      </c>
      <c r="J75" s="7" t="str">
        <f t="shared" si="74"/>
        <v>NO</v>
      </c>
      <c r="K75" s="5" t="str">
        <f t="shared" si="75"/>
        <v>NO</v>
      </c>
      <c r="L75" s="7" t="str">
        <f t="shared" si="76"/>
        <v>NO</v>
      </c>
      <c r="M75" s="5" t="str">
        <f t="shared" si="77"/>
        <v>NO</v>
      </c>
      <c r="N75" s="7" t="str">
        <f t="shared" si="78"/>
        <v>YES</v>
      </c>
      <c r="O75" s="5" t="str">
        <f t="shared" si="79"/>
        <v>NO</v>
      </c>
      <c r="P75" s="7" t="str">
        <f t="shared" si="80"/>
        <v>YES</v>
      </c>
      <c r="Q75" s="5" t="str">
        <f t="shared" si="81"/>
        <v>YES</v>
      </c>
      <c r="R75" s="7" t="str">
        <f t="shared" si="82"/>
        <v>YES</v>
      </c>
      <c r="S75" s="5" t="str">
        <f t="shared" si="83"/>
        <v>YES</v>
      </c>
      <c r="T75" s="7" t="str">
        <f t="shared" si="84"/>
        <v>YES</v>
      </c>
      <c r="U75" s="5" t="str">
        <f t="shared" si="85"/>
        <v>YES</v>
      </c>
      <c r="V75" s="7" t="str">
        <f t="shared" si="86"/>
        <v>YES</v>
      </c>
      <c r="W75" s="5" t="str">
        <f t="shared" si="87"/>
        <v>YES</v>
      </c>
      <c r="X75" s="7" t="str">
        <f t="shared" si="88"/>
        <v>YES</v>
      </c>
      <c r="Y75" s="5" t="str">
        <f t="shared" si="89"/>
        <v>YES</v>
      </c>
      <c r="Z75" s="7" t="str">
        <f t="shared" si="90"/>
        <v>YES</v>
      </c>
      <c r="AA75" s="5" t="str">
        <f t="shared" si="91"/>
        <v>YES</v>
      </c>
      <c r="AB75" s="7" t="str">
        <f t="shared" si="92"/>
        <v>YES</v>
      </c>
      <c r="AC75" s="5" t="str">
        <f t="shared" si="93"/>
        <v>YES</v>
      </c>
      <c r="AD75" s="7" t="str">
        <f t="shared" si="94"/>
        <v>YES</v>
      </c>
      <c r="AE75" s="5" t="str">
        <f t="shared" si="95"/>
        <v>YES</v>
      </c>
      <c r="AF75" s="7" t="str">
        <f t="shared" si="96"/>
        <v>YES</v>
      </c>
      <c r="AG75" s="5" t="str">
        <f t="shared" si="97"/>
        <v>YES</v>
      </c>
      <c r="AH75" s="7" t="str">
        <f t="shared" si="98"/>
        <v>YES</v>
      </c>
      <c r="AI75" s="5" t="str">
        <f t="shared" si="99"/>
        <v>YES</v>
      </c>
      <c r="AJ75" s="7" t="str">
        <f t="shared" si="100"/>
        <v>YES</v>
      </c>
      <c r="AO75" s="11" t="str">
        <f t="shared" si="101"/>
        <v>NO</v>
      </c>
      <c r="AP75" s="11" t="str">
        <f t="shared" si="102"/>
        <v>NO</v>
      </c>
    </row>
    <row r="76" spans="2:42" s="18" customFormat="1" x14ac:dyDescent="0.2">
      <c r="B76" s="31">
        <v>-6.4687168610816539E-2</v>
      </c>
      <c r="C76" s="17">
        <f t="shared" si="68"/>
        <v>0.215</v>
      </c>
      <c r="D76" s="17">
        <v>0.19787502288818359</v>
      </c>
      <c r="E76" s="18">
        <f t="shared" si="69"/>
        <v>7.8224912285535325E-2</v>
      </c>
      <c r="F76" s="18">
        <f t="shared" si="70"/>
        <v>6.8938904404757612E-2</v>
      </c>
      <c r="G76" s="18">
        <f t="shared" si="71"/>
        <v>0.27968716861081655</v>
      </c>
      <c r="H76" s="18">
        <f t="shared" si="72"/>
        <v>0.26256219149900012</v>
      </c>
      <c r="I76" s="19" t="str">
        <f t="shared" si="73"/>
        <v>NO</v>
      </c>
      <c r="J76" s="20" t="str">
        <f t="shared" si="74"/>
        <v>NO</v>
      </c>
      <c r="K76" s="19" t="str">
        <f t="shared" si="75"/>
        <v>NO</v>
      </c>
      <c r="L76" s="20" t="str">
        <f t="shared" si="76"/>
        <v>NO</v>
      </c>
      <c r="M76" s="19" t="str">
        <f t="shared" si="77"/>
        <v>NO</v>
      </c>
      <c r="N76" s="20" t="str">
        <f t="shared" si="78"/>
        <v>NO</v>
      </c>
      <c r="O76" s="19" t="str">
        <f t="shared" si="79"/>
        <v>NO</v>
      </c>
      <c r="P76" s="20" t="str">
        <f t="shared" si="80"/>
        <v>NO</v>
      </c>
      <c r="Q76" s="19" t="str">
        <f t="shared" si="81"/>
        <v>NO</v>
      </c>
      <c r="R76" s="20" t="str">
        <f t="shared" si="82"/>
        <v>NO</v>
      </c>
      <c r="S76" s="19" t="str">
        <f t="shared" si="83"/>
        <v>YES</v>
      </c>
      <c r="T76" s="20" t="str">
        <f t="shared" si="84"/>
        <v>YES</v>
      </c>
      <c r="U76" s="19" t="str">
        <f t="shared" si="85"/>
        <v>YES</v>
      </c>
      <c r="V76" s="20" t="str">
        <f t="shared" si="86"/>
        <v>YES</v>
      </c>
      <c r="W76" s="19" t="str">
        <f t="shared" si="87"/>
        <v>YES</v>
      </c>
      <c r="X76" s="20" t="str">
        <f t="shared" si="88"/>
        <v>YES</v>
      </c>
      <c r="Y76" s="19" t="str">
        <f t="shared" si="89"/>
        <v>YES</v>
      </c>
      <c r="Z76" s="20" t="str">
        <f t="shared" si="90"/>
        <v>YES</v>
      </c>
      <c r="AA76" s="19" t="str">
        <f t="shared" si="91"/>
        <v>YES</v>
      </c>
      <c r="AB76" s="20" t="str">
        <f t="shared" si="92"/>
        <v>YES</v>
      </c>
      <c r="AC76" s="19" t="str">
        <f t="shared" si="93"/>
        <v>YES</v>
      </c>
      <c r="AD76" s="20" t="str">
        <f t="shared" si="94"/>
        <v>YES</v>
      </c>
      <c r="AE76" s="19" t="str">
        <f t="shared" si="95"/>
        <v>YES</v>
      </c>
      <c r="AF76" s="20" t="str">
        <f t="shared" si="96"/>
        <v>YES</v>
      </c>
      <c r="AG76" s="19" t="str">
        <f t="shared" si="97"/>
        <v>YES</v>
      </c>
      <c r="AH76" s="20" t="str">
        <f t="shared" si="98"/>
        <v>YES</v>
      </c>
      <c r="AI76" s="19" t="str">
        <f t="shared" si="99"/>
        <v>YES</v>
      </c>
      <c r="AJ76" s="20" t="str">
        <f t="shared" si="100"/>
        <v>YES</v>
      </c>
      <c r="AO76" s="21" t="str">
        <f t="shared" si="101"/>
        <v>NO</v>
      </c>
      <c r="AP76" s="21" t="str">
        <f t="shared" si="102"/>
        <v>NO</v>
      </c>
    </row>
    <row r="77" spans="2:42" x14ac:dyDescent="0.2">
      <c r="B77" s="9">
        <v>0.61350407450523869</v>
      </c>
      <c r="C77" s="2">
        <f t="shared" si="68"/>
        <v>0.215</v>
      </c>
      <c r="D77" s="2">
        <v>0.18682560324668879</v>
      </c>
      <c r="E77">
        <f t="shared" si="69"/>
        <v>0.15880549739727687</v>
      </c>
      <c r="F77">
        <f t="shared" si="70"/>
        <v>0.1820545178355332</v>
      </c>
      <c r="G77">
        <f t="shared" si="71"/>
        <v>0.39850407450523873</v>
      </c>
      <c r="H77">
        <f t="shared" si="72"/>
        <v>0.42667847125854991</v>
      </c>
      <c r="I77" s="5" t="str">
        <f t="shared" si="73"/>
        <v>NO</v>
      </c>
      <c r="J77" s="7" t="str">
        <f t="shared" si="74"/>
        <v>NO</v>
      </c>
      <c r="K77" s="5" t="str">
        <f t="shared" si="75"/>
        <v>NO</v>
      </c>
      <c r="L77" s="7" t="str">
        <f t="shared" si="76"/>
        <v>NO</v>
      </c>
      <c r="M77" s="5" t="str">
        <f t="shared" si="77"/>
        <v>NO</v>
      </c>
      <c r="N77" s="7" t="str">
        <f t="shared" si="78"/>
        <v>NO</v>
      </c>
      <c r="O77" s="5" t="str">
        <f t="shared" si="79"/>
        <v>NO</v>
      </c>
      <c r="P77" s="7" t="str">
        <f t="shared" si="80"/>
        <v>NO</v>
      </c>
      <c r="Q77" s="5" t="str">
        <f t="shared" si="81"/>
        <v>NO</v>
      </c>
      <c r="R77" s="7" t="str">
        <f t="shared" si="82"/>
        <v>NO</v>
      </c>
      <c r="S77" s="5" t="str">
        <f t="shared" si="83"/>
        <v>NO</v>
      </c>
      <c r="T77" s="7" t="str">
        <f t="shared" si="84"/>
        <v>NO</v>
      </c>
      <c r="U77" s="5" t="str">
        <f t="shared" si="85"/>
        <v>NO</v>
      </c>
      <c r="V77" s="7" t="str">
        <f t="shared" si="86"/>
        <v>NO</v>
      </c>
      <c r="W77" s="5" t="str">
        <f t="shared" si="87"/>
        <v>YES</v>
      </c>
      <c r="X77" s="7" t="str">
        <f t="shared" si="88"/>
        <v>NO</v>
      </c>
      <c r="Y77" s="5" t="str">
        <f t="shared" si="89"/>
        <v>YES</v>
      </c>
      <c r="Z77" s="7" t="str">
        <f t="shared" si="90"/>
        <v>YES</v>
      </c>
      <c r="AA77" s="5" t="str">
        <f t="shared" si="91"/>
        <v>YES</v>
      </c>
      <c r="AB77" s="7" t="str">
        <f t="shared" si="92"/>
        <v>YES</v>
      </c>
      <c r="AC77" s="5" t="str">
        <f t="shared" si="93"/>
        <v>YES</v>
      </c>
      <c r="AD77" s="7" t="str">
        <f t="shared" si="94"/>
        <v>YES</v>
      </c>
      <c r="AE77" s="5" t="str">
        <f t="shared" si="95"/>
        <v>YES</v>
      </c>
      <c r="AF77" s="7" t="str">
        <f t="shared" si="96"/>
        <v>YES</v>
      </c>
      <c r="AG77" s="5" t="str">
        <f t="shared" si="97"/>
        <v>YES</v>
      </c>
      <c r="AH77" s="7" t="str">
        <f t="shared" si="98"/>
        <v>YES</v>
      </c>
      <c r="AI77" s="5" t="str">
        <f t="shared" si="99"/>
        <v>YES</v>
      </c>
      <c r="AJ77" s="7" t="str">
        <f t="shared" si="100"/>
        <v>YES</v>
      </c>
      <c r="AO77" s="11" t="str">
        <f t="shared" si="101"/>
        <v>NO</v>
      </c>
      <c r="AP77" s="11" t="str">
        <f t="shared" si="102"/>
        <v>YES</v>
      </c>
    </row>
    <row r="78" spans="2:42" x14ac:dyDescent="0.2">
      <c r="B78" s="9">
        <v>-0.14005602240896359</v>
      </c>
      <c r="C78" s="2">
        <f t="shared" si="68"/>
        <v>0.215</v>
      </c>
      <c r="D78" s="2">
        <v>7.2270333766937256E-3</v>
      </c>
      <c r="E78">
        <f t="shared" si="69"/>
        <v>0.12606477904887448</v>
      </c>
      <c r="F78">
        <f t="shared" si="70"/>
        <v>2.1692298521561043E-2</v>
      </c>
      <c r="G78">
        <f t="shared" si="71"/>
        <v>0.35505602240896361</v>
      </c>
      <c r="H78">
        <f t="shared" si="72"/>
        <v>0.14728305578565731</v>
      </c>
      <c r="I78" s="5" t="str">
        <f t="shared" si="73"/>
        <v>NO</v>
      </c>
      <c r="J78" s="7" t="str">
        <f t="shared" si="74"/>
        <v>NO</v>
      </c>
      <c r="K78" s="5" t="str">
        <f t="shared" si="75"/>
        <v>NO</v>
      </c>
      <c r="L78" s="7" t="str">
        <f t="shared" si="76"/>
        <v>NO</v>
      </c>
      <c r="M78" s="5" t="str">
        <f t="shared" si="77"/>
        <v>NO</v>
      </c>
      <c r="N78" s="7" t="str">
        <f t="shared" si="78"/>
        <v>YES</v>
      </c>
      <c r="O78" s="5" t="str">
        <f t="shared" si="79"/>
        <v>NO</v>
      </c>
      <c r="P78" s="7" t="str">
        <f t="shared" si="80"/>
        <v>YES</v>
      </c>
      <c r="Q78" s="5" t="str">
        <f t="shared" si="81"/>
        <v>NO</v>
      </c>
      <c r="R78" s="7" t="str">
        <f t="shared" si="82"/>
        <v>YES</v>
      </c>
      <c r="S78" s="5" t="str">
        <f t="shared" si="83"/>
        <v>NO</v>
      </c>
      <c r="T78" s="7" t="str">
        <f t="shared" si="84"/>
        <v>YES</v>
      </c>
      <c r="U78" s="5" t="str">
        <f t="shared" si="85"/>
        <v>NO</v>
      </c>
      <c r="V78" s="7" t="str">
        <f t="shared" si="86"/>
        <v>YES</v>
      </c>
      <c r="W78" s="5" t="str">
        <f t="shared" si="87"/>
        <v>YES</v>
      </c>
      <c r="X78" s="7" t="str">
        <f t="shared" si="88"/>
        <v>YES</v>
      </c>
      <c r="Y78" s="5" t="str">
        <f t="shared" si="89"/>
        <v>YES</v>
      </c>
      <c r="Z78" s="7" t="str">
        <f t="shared" si="90"/>
        <v>YES</v>
      </c>
      <c r="AA78" s="5" t="str">
        <f t="shared" si="91"/>
        <v>YES</v>
      </c>
      <c r="AB78" s="7" t="str">
        <f t="shared" si="92"/>
        <v>YES</v>
      </c>
      <c r="AC78" s="5" t="str">
        <f t="shared" si="93"/>
        <v>YES</v>
      </c>
      <c r="AD78" s="7" t="str">
        <f t="shared" si="94"/>
        <v>YES</v>
      </c>
      <c r="AE78" s="5" t="str">
        <f t="shared" si="95"/>
        <v>YES</v>
      </c>
      <c r="AF78" s="7" t="str">
        <f t="shared" si="96"/>
        <v>YES</v>
      </c>
      <c r="AG78" s="5" t="str">
        <f t="shared" si="97"/>
        <v>YES</v>
      </c>
      <c r="AH78" s="7" t="str">
        <f t="shared" si="98"/>
        <v>YES</v>
      </c>
      <c r="AI78" s="5" t="str">
        <f t="shared" si="99"/>
        <v>YES</v>
      </c>
      <c r="AJ78" s="7" t="str">
        <f t="shared" si="100"/>
        <v>YES</v>
      </c>
      <c r="AO78" s="11" t="str">
        <f t="shared" si="101"/>
        <v>NO</v>
      </c>
      <c r="AP78" s="11" t="str">
        <f t="shared" si="102"/>
        <v>NO</v>
      </c>
    </row>
    <row r="79" spans="2:42" x14ac:dyDescent="0.2">
      <c r="B79" s="9">
        <v>0.04</v>
      </c>
      <c r="C79" s="2">
        <f t="shared" si="68"/>
        <v>0.215</v>
      </c>
      <c r="D79" s="2">
        <v>1.4681965112686161E-2</v>
      </c>
      <c r="E79">
        <f t="shared" si="69"/>
        <v>3.0624999999999996E-2</v>
      </c>
      <c r="F79">
        <f t="shared" si="70"/>
        <v>6.4100289055524077E-4</v>
      </c>
      <c r="G79">
        <f t="shared" si="71"/>
        <v>0.17499999999999999</v>
      </c>
      <c r="H79">
        <f t="shared" si="72"/>
        <v>2.531803488731384E-2</v>
      </c>
      <c r="I79" s="5" t="str">
        <f t="shared" si="73"/>
        <v>NO</v>
      </c>
      <c r="J79" s="7" t="str">
        <f t="shared" si="74"/>
        <v>YES</v>
      </c>
      <c r="K79" s="5" t="str">
        <f t="shared" si="75"/>
        <v>NO</v>
      </c>
      <c r="L79" s="7" t="str">
        <f t="shared" si="76"/>
        <v>YES</v>
      </c>
      <c r="M79" s="5" t="str">
        <f t="shared" si="77"/>
        <v>NO</v>
      </c>
      <c r="N79" s="7" t="str">
        <f t="shared" si="78"/>
        <v>YES</v>
      </c>
      <c r="O79" s="5" t="str">
        <f t="shared" si="79"/>
        <v>YES</v>
      </c>
      <c r="P79" s="7" t="str">
        <f t="shared" si="80"/>
        <v>YES</v>
      </c>
      <c r="Q79" s="5" t="str">
        <f t="shared" si="81"/>
        <v>YES</v>
      </c>
      <c r="R79" s="7" t="str">
        <f t="shared" si="82"/>
        <v>YES</v>
      </c>
      <c r="S79" s="5" t="str">
        <f t="shared" si="83"/>
        <v>YES</v>
      </c>
      <c r="T79" s="7" t="str">
        <f t="shared" si="84"/>
        <v>YES</v>
      </c>
      <c r="U79" s="5" t="str">
        <f t="shared" si="85"/>
        <v>YES</v>
      </c>
      <c r="V79" s="7" t="str">
        <f t="shared" si="86"/>
        <v>YES</v>
      </c>
      <c r="W79" s="5" t="str">
        <f t="shared" si="87"/>
        <v>YES</v>
      </c>
      <c r="X79" s="7" t="str">
        <f t="shared" si="88"/>
        <v>YES</v>
      </c>
      <c r="Y79" s="5" t="str">
        <f t="shared" si="89"/>
        <v>YES</v>
      </c>
      <c r="Z79" s="7" t="str">
        <f t="shared" si="90"/>
        <v>YES</v>
      </c>
      <c r="AA79" s="5" t="str">
        <f t="shared" si="91"/>
        <v>YES</v>
      </c>
      <c r="AB79" s="7" t="str">
        <f t="shared" si="92"/>
        <v>YES</v>
      </c>
      <c r="AC79" s="5" t="str">
        <f t="shared" si="93"/>
        <v>YES</v>
      </c>
      <c r="AD79" s="7" t="str">
        <f t="shared" si="94"/>
        <v>YES</v>
      </c>
      <c r="AE79" s="5" t="str">
        <f t="shared" si="95"/>
        <v>YES</v>
      </c>
      <c r="AF79" s="7" t="str">
        <f t="shared" si="96"/>
        <v>YES</v>
      </c>
      <c r="AG79" s="5" t="str">
        <f t="shared" si="97"/>
        <v>YES</v>
      </c>
      <c r="AH79" s="7" t="str">
        <f t="shared" si="98"/>
        <v>YES</v>
      </c>
      <c r="AI79" s="5" t="str">
        <f t="shared" si="99"/>
        <v>YES</v>
      </c>
      <c r="AJ79" s="7" t="str">
        <f t="shared" si="100"/>
        <v>YES</v>
      </c>
      <c r="AO79" s="11" t="str">
        <f t="shared" si="101"/>
        <v>NO</v>
      </c>
      <c r="AP79" s="11" t="str">
        <f t="shared" si="102"/>
        <v>NO</v>
      </c>
    </row>
    <row r="80" spans="2:42" x14ac:dyDescent="0.2">
      <c r="B80" s="9">
        <v>-2.21327967806841E-2</v>
      </c>
      <c r="C80" s="2">
        <f t="shared" si="68"/>
        <v>0.215</v>
      </c>
      <c r="D80" s="2">
        <v>5.663764476776123E-2</v>
      </c>
      <c r="E80">
        <f t="shared" si="69"/>
        <v>5.6231963309029229E-2</v>
      </c>
      <c r="F80">
        <f t="shared" si="70"/>
        <v>6.2047824617370417E-3</v>
      </c>
      <c r="G80">
        <f t="shared" si="71"/>
        <v>0.23713279678068411</v>
      </c>
      <c r="H80">
        <f t="shared" si="72"/>
        <v>7.8770441548445327E-2</v>
      </c>
      <c r="I80" s="5" t="str">
        <f t="shared" si="73"/>
        <v>NO</v>
      </c>
      <c r="J80" s="7" t="str">
        <f t="shared" si="74"/>
        <v>NO</v>
      </c>
      <c r="K80" s="5" t="str">
        <f t="shared" si="75"/>
        <v>NO</v>
      </c>
      <c r="L80" s="7" t="str">
        <f t="shared" si="76"/>
        <v>YES</v>
      </c>
      <c r="M80" s="5" t="str">
        <f t="shared" si="77"/>
        <v>NO</v>
      </c>
      <c r="N80" s="7" t="str">
        <f t="shared" si="78"/>
        <v>YES</v>
      </c>
      <c r="O80" s="5" t="str">
        <f t="shared" si="79"/>
        <v>NO</v>
      </c>
      <c r="P80" s="7" t="str">
        <f t="shared" si="80"/>
        <v>YES</v>
      </c>
      <c r="Q80" s="5" t="str">
        <f t="shared" si="81"/>
        <v>YES</v>
      </c>
      <c r="R80" s="7" t="str">
        <f t="shared" si="82"/>
        <v>YES</v>
      </c>
      <c r="S80" s="5" t="str">
        <f t="shared" si="83"/>
        <v>YES</v>
      </c>
      <c r="T80" s="7" t="str">
        <f t="shared" si="84"/>
        <v>YES</v>
      </c>
      <c r="U80" s="5" t="str">
        <f t="shared" si="85"/>
        <v>YES</v>
      </c>
      <c r="V80" s="7" t="str">
        <f t="shared" si="86"/>
        <v>YES</v>
      </c>
      <c r="W80" s="5" t="str">
        <f t="shared" si="87"/>
        <v>YES</v>
      </c>
      <c r="X80" s="7" t="str">
        <f t="shared" si="88"/>
        <v>YES</v>
      </c>
      <c r="Y80" s="5" t="str">
        <f t="shared" si="89"/>
        <v>YES</v>
      </c>
      <c r="Z80" s="7" t="str">
        <f t="shared" si="90"/>
        <v>YES</v>
      </c>
      <c r="AA80" s="5" t="str">
        <f t="shared" si="91"/>
        <v>YES</v>
      </c>
      <c r="AB80" s="7" t="str">
        <f t="shared" si="92"/>
        <v>YES</v>
      </c>
      <c r="AC80" s="5" t="str">
        <f t="shared" si="93"/>
        <v>YES</v>
      </c>
      <c r="AD80" s="7" t="str">
        <f t="shared" si="94"/>
        <v>YES</v>
      </c>
      <c r="AE80" s="5" t="str">
        <f t="shared" si="95"/>
        <v>YES</v>
      </c>
      <c r="AF80" s="7" t="str">
        <f t="shared" si="96"/>
        <v>YES</v>
      </c>
      <c r="AG80" s="5" t="str">
        <f t="shared" si="97"/>
        <v>YES</v>
      </c>
      <c r="AH80" s="7" t="str">
        <f t="shared" si="98"/>
        <v>YES</v>
      </c>
      <c r="AI80" s="5" t="str">
        <f t="shared" si="99"/>
        <v>YES</v>
      </c>
      <c r="AJ80" s="7" t="str">
        <f t="shared" si="100"/>
        <v>YES</v>
      </c>
      <c r="AO80" s="11" t="str">
        <f t="shared" si="101"/>
        <v>NO</v>
      </c>
      <c r="AP80" s="11" t="str">
        <f t="shared" si="102"/>
        <v>NO</v>
      </c>
    </row>
    <row r="81" spans="2:42" x14ac:dyDescent="0.2">
      <c r="B81" s="9">
        <v>0.52126366950182257</v>
      </c>
      <c r="C81" s="2">
        <f t="shared" si="68"/>
        <v>0.215</v>
      </c>
      <c r="D81" s="2">
        <v>0.66662073135375977</v>
      </c>
      <c r="E81">
        <f t="shared" si="69"/>
        <v>9.3797435256721629E-2</v>
      </c>
      <c r="F81">
        <f t="shared" si="70"/>
        <v>2.1128675430227895E-2</v>
      </c>
      <c r="G81">
        <f t="shared" si="71"/>
        <v>0.3062636695018226</v>
      </c>
      <c r="H81">
        <f t="shared" si="72"/>
        <v>0.1453570618519372</v>
      </c>
      <c r="I81" s="5" t="str">
        <f t="shared" si="73"/>
        <v>NO</v>
      </c>
      <c r="J81" s="7" t="str">
        <f t="shared" si="74"/>
        <v>NO</v>
      </c>
      <c r="K81" s="5" t="str">
        <f t="shared" si="75"/>
        <v>NO</v>
      </c>
      <c r="L81" s="7" t="str">
        <f t="shared" si="76"/>
        <v>NO</v>
      </c>
      <c r="M81" s="5" t="str">
        <f t="shared" si="77"/>
        <v>NO</v>
      </c>
      <c r="N81" s="7" t="str">
        <f t="shared" si="78"/>
        <v>YES</v>
      </c>
      <c r="O81" s="5" t="str">
        <f t="shared" si="79"/>
        <v>NO</v>
      </c>
      <c r="P81" s="7" t="str">
        <f t="shared" si="80"/>
        <v>YES</v>
      </c>
      <c r="Q81" s="5" t="str">
        <f t="shared" si="81"/>
        <v>NO</v>
      </c>
      <c r="R81" s="7" t="str">
        <f t="shared" si="82"/>
        <v>YES</v>
      </c>
      <c r="S81" s="5" t="str">
        <f t="shared" si="83"/>
        <v>NO</v>
      </c>
      <c r="T81" s="7" t="str">
        <f t="shared" si="84"/>
        <v>YES</v>
      </c>
      <c r="U81" s="5" t="str">
        <f t="shared" si="85"/>
        <v>YES</v>
      </c>
      <c r="V81" s="7" t="str">
        <f t="shared" si="86"/>
        <v>YES</v>
      </c>
      <c r="W81" s="5" t="str">
        <f t="shared" si="87"/>
        <v>YES</v>
      </c>
      <c r="X81" s="7" t="str">
        <f t="shared" si="88"/>
        <v>YES</v>
      </c>
      <c r="Y81" s="5" t="str">
        <f t="shared" si="89"/>
        <v>YES</v>
      </c>
      <c r="Z81" s="7" t="str">
        <f t="shared" si="90"/>
        <v>YES</v>
      </c>
      <c r="AA81" s="5" t="str">
        <f t="shared" si="91"/>
        <v>YES</v>
      </c>
      <c r="AB81" s="7" t="str">
        <f t="shared" si="92"/>
        <v>YES</v>
      </c>
      <c r="AC81" s="5" t="str">
        <f t="shared" si="93"/>
        <v>YES</v>
      </c>
      <c r="AD81" s="7" t="str">
        <f t="shared" si="94"/>
        <v>YES</v>
      </c>
      <c r="AE81" s="5" t="str">
        <f t="shared" si="95"/>
        <v>YES</v>
      </c>
      <c r="AF81" s="7" t="str">
        <f t="shared" si="96"/>
        <v>YES</v>
      </c>
      <c r="AG81" s="5" t="str">
        <f t="shared" si="97"/>
        <v>YES</v>
      </c>
      <c r="AH81" s="7" t="str">
        <f t="shared" si="98"/>
        <v>YES</v>
      </c>
      <c r="AI81" s="5" t="str">
        <f t="shared" si="99"/>
        <v>YES</v>
      </c>
      <c r="AJ81" s="7" t="str">
        <f t="shared" si="100"/>
        <v>YES</v>
      </c>
      <c r="AO81" s="11" t="str">
        <f t="shared" si="101"/>
        <v>NO</v>
      </c>
      <c r="AP81" s="11" t="str">
        <f t="shared" si="102"/>
        <v>NO</v>
      </c>
    </row>
    <row r="82" spans="2:42" x14ac:dyDescent="0.2">
      <c r="B82" s="9">
        <v>0.30536912751677853</v>
      </c>
      <c r="C82" s="2">
        <f t="shared" si="68"/>
        <v>0.215</v>
      </c>
      <c r="D82" s="2">
        <v>0.43314659595489502</v>
      </c>
      <c r="E82">
        <f t="shared" si="69"/>
        <v>8.1665792081437785E-3</v>
      </c>
      <c r="F82">
        <f t="shared" si="70"/>
        <v>1.6327081440453858E-2</v>
      </c>
      <c r="G82">
        <f t="shared" si="71"/>
        <v>9.036912751677853E-2</v>
      </c>
      <c r="H82">
        <f t="shared" si="72"/>
        <v>0.12777746843811649</v>
      </c>
      <c r="I82" s="5" t="str">
        <f t="shared" si="73"/>
        <v>NO</v>
      </c>
      <c r="J82" s="7" t="str">
        <f t="shared" si="74"/>
        <v>NO</v>
      </c>
      <c r="K82" s="5" t="str">
        <f t="shared" si="75"/>
        <v>YES</v>
      </c>
      <c r="L82" s="7" t="str">
        <f t="shared" si="76"/>
        <v>NO</v>
      </c>
      <c r="M82" s="5" t="str">
        <f t="shared" si="77"/>
        <v>YES</v>
      </c>
      <c r="N82" s="7" t="str">
        <f t="shared" si="78"/>
        <v>YES</v>
      </c>
      <c r="O82" s="5" t="str">
        <f t="shared" si="79"/>
        <v>YES</v>
      </c>
      <c r="P82" s="7" t="str">
        <f t="shared" si="80"/>
        <v>YES</v>
      </c>
      <c r="Q82" s="5" t="str">
        <f t="shared" si="81"/>
        <v>YES</v>
      </c>
      <c r="R82" s="7" t="str">
        <f t="shared" si="82"/>
        <v>YES</v>
      </c>
      <c r="S82" s="5" t="str">
        <f t="shared" si="83"/>
        <v>YES</v>
      </c>
      <c r="T82" s="7" t="str">
        <f t="shared" si="84"/>
        <v>YES</v>
      </c>
      <c r="U82" s="5" t="str">
        <f t="shared" si="85"/>
        <v>YES</v>
      </c>
      <c r="V82" s="7" t="str">
        <f t="shared" si="86"/>
        <v>YES</v>
      </c>
      <c r="W82" s="5" t="str">
        <f t="shared" si="87"/>
        <v>YES</v>
      </c>
      <c r="X82" s="7" t="str">
        <f t="shared" si="88"/>
        <v>YES</v>
      </c>
      <c r="Y82" s="5" t="str">
        <f t="shared" si="89"/>
        <v>YES</v>
      </c>
      <c r="Z82" s="7" t="str">
        <f t="shared" si="90"/>
        <v>YES</v>
      </c>
      <c r="AA82" s="5" t="str">
        <f t="shared" si="91"/>
        <v>YES</v>
      </c>
      <c r="AB82" s="7" t="str">
        <f t="shared" si="92"/>
        <v>YES</v>
      </c>
      <c r="AC82" s="5" t="str">
        <f t="shared" si="93"/>
        <v>YES</v>
      </c>
      <c r="AD82" s="7" t="str">
        <f t="shared" si="94"/>
        <v>YES</v>
      </c>
      <c r="AE82" s="5" t="str">
        <f t="shared" si="95"/>
        <v>YES</v>
      </c>
      <c r="AF82" s="7" t="str">
        <f t="shared" si="96"/>
        <v>YES</v>
      </c>
      <c r="AG82" s="5" t="str">
        <f t="shared" si="97"/>
        <v>YES</v>
      </c>
      <c r="AH82" s="7" t="str">
        <f t="shared" si="98"/>
        <v>YES</v>
      </c>
      <c r="AI82" s="5" t="str">
        <f t="shared" si="99"/>
        <v>YES</v>
      </c>
      <c r="AJ82" s="7" t="str">
        <f t="shared" si="100"/>
        <v>YES</v>
      </c>
      <c r="AO82" s="11" t="str">
        <f t="shared" si="101"/>
        <v>NO</v>
      </c>
      <c r="AP82" s="11" t="str">
        <f t="shared" si="102"/>
        <v>NO</v>
      </c>
    </row>
    <row r="83" spans="2:42" s="13" customFormat="1" x14ac:dyDescent="0.2">
      <c r="B83" s="32">
        <v>0.42784513101290572</v>
      </c>
      <c r="C83" s="12">
        <f t="shared" si="68"/>
        <v>0.215</v>
      </c>
      <c r="D83" s="12">
        <v>0.20489269495010379</v>
      </c>
      <c r="E83" s="13">
        <f t="shared" si="69"/>
        <v>4.5303049795901003E-2</v>
      </c>
      <c r="F83" s="13">
        <f t="shared" si="70"/>
        <v>4.9707788746337786E-2</v>
      </c>
      <c r="G83" s="13">
        <f t="shared" si="71"/>
        <v>0.21284513101290573</v>
      </c>
      <c r="H83" s="13">
        <f t="shared" si="72"/>
        <v>0.22295243606280193</v>
      </c>
      <c r="I83" s="14" t="str">
        <f t="shared" si="73"/>
        <v>NO</v>
      </c>
      <c r="J83" s="15" t="str">
        <f t="shared" si="74"/>
        <v>NO</v>
      </c>
      <c r="K83" s="14" t="str">
        <f t="shared" si="75"/>
        <v>NO</v>
      </c>
      <c r="L83" s="15" t="str">
        <f t="shared" si="76"/>
        <v>NO</v>
      </c>
      <c r="M83" s="14" t="str">
        <f t="shared" si="77"/>
        <v>NO</v>
      </c>
      <c r="N83" s="15" t="str">
        <f t="shared" si="78"/>
        <v>NO</v>
      </c>
      <c r="O83" s="14" t="str">
        <f t="shared" si="79"/>
        <v>NO</v>
      </c>
      <c r="P83" s="15" t="str">
        <f t="shared" si="80"/>
        <v>NO</v>
      </c>
      <c r="Q83" s="14" t="str">
        <f t="shared" si="81"/>
        <v>YES</v>
      </c>
      <c r="R83" s="15" t="str">
        <f t="shared" si="82"/>
        <v>YES</v>
      </c>
      <c r="S83" s="14" t="str">
        <f t="shared" si="83"/>
        <v>YES</v>
      </c>
      <c r="T83" s="15" t="str">
        <f t="shared" si="84"/>
        <v>YES</v>
      </c>
      <c r="U83" s="14" t="str">
        <f t="shared" si="85"/>
        <v>YES</v>
      </c>
      <c r="V83" s="15" t="str">
        <f t="shared" si="86"/>
        <v>YES</v>
      </c>
      <c r="W83" s="14" t="str">
        <f t="shared" si="87"/>
        <v>YES</v>
      </c>
      <c r="X83" s="15" t="str">
        <f t="shared" si="88"/>
        <v>YES</v>
      </c>
      <c r="Y83" s="14" t="str">
        <f t="shared" si="89"/>
        <v>YES</v>
      </c>
      <c r="Z83" s="15" t="str">
        <f t="shared" si="90"/>
        <v>YES</v>
      </c>
      <c r="AA83" s="14" t="str">
        <f t="shared" si="91"/>
        <v>YES</v>
      </c>
      <c r="AB83" s="15" t="str">
        <f t="shared" si="92"/>
        <v>YES</v>
      </c>
      <c r="AC83" s="14" t="str">
        <f t="shared" si="93"/>
        <v>YES</v>
      </c>
      <c r="AD83" s="15" t="str">
        <f t="shared" si="94"/>
        <v>YES</v>
      </c>
      <c r="AE83" s="14" t="str">
        <f t="shared" si="95"/>
        <v>YES</v>
      </c>
      <c r="AF83" s="15" t="str">
        <f t="shared" si="96"/>
        <v>YES</v>
      </c>
      <c r="AG83" s="14" t="str">
        <f t="shared" si="97"/>
        <v>YES</v>
      </c>
      <c r="AH83" s="15" t="str">
        <f t="shared" si="98"/>
        <v>YES</v>
      </c>
      <c r="AI83" s="14" t="str">
        <f t="shared" si="99"/>
        <v>YES</v>
      </c>
      <c r="AJ83" s="15" t="str">
        <f t="shared" si="100"/>
        <v>YES</v>
      </c>
      <c r="AO83" s="16" t="str">
        <f t="shared" si="101"/>
        <v>NO</v>
      </c>
      <c r="AP83" s="16" t="str">
        <f t="shared" si="102"/>
        <v>NO</v>
      </c>
    </row>
    <row r="84" spans="2:42" x14ac:dyDescent="0.2">
      <c r="B84" s="9">
        <v>0.22646850672328381</v>
      </c>
      <c r="C84" s="2">
        <f t="shared" si="68"/>
        <v>0.215</v>
      </c>
      <c r="D84" s="2">
        <v>0.56950283050537109</v>
      </c>
      <c r="E84">
        <f t="shared" si="69"/>
        <v>1.3152664646200597E-4</v>
      </c>
      <c r="F84">
        <f t="shared" si="70"/>
        <v>0.11767254729263392</v>
      </c>
      <c r="G84">
        <f t="shared" si="71"/>
        <v>1.1468506723283811E-2</v>
      </c>
      <c r="H84">
        <f t="shared" si="72"/>
        <v>0.34303432378208731</v>
      </c>
      <c r="I84" s="5" t="str">
        <f t="shared" si="73"/>
        <v>YES</v>
      </c>
      <c r="J84" s="7" t="str">
        <f t="shared" si="74"/>
        <v>NO</v>
      </c>
      <c r="K84" s="5" t="str">
        <f t="shared" si="75"/>
        <v>YES</v>
      </c>
      <c r="L84" s="7" t="str">
        <f t="shared" si="76"/>
        <v>NO</v>
      </c>
      <c r="M84" s="5" t="str">
        <f t="shared" si="77"/>
        <v>YES</v>
      </c>
      <c r="N84" s="7" t="str">
        <f t="shared" si="78"/>
        <v>NO</v>
      </c>
      <c r="O84" s="5" t="str">
        <f t="shared" si="79"/>
        <v>YES</v>
      </c>
      <c r="P84" s="7" t="str">
        <f t="shared" si="80"/>
        <v>NO</v>
      </c>
      <c r="Q84" s="5" t="str">
        <f t="shared" si="81"/>
        <v>YES</v>
      </c>
      <c r="R84" s="7" t="str">
        <f t="shared" si="82"/>
        <v>NO</v>
      </c>
      <c r="S84" s="5" t="str">
        <f t="shared" si="83"/>
        <v>YES</v>
      </c>
      <c r="T84" s="7" t="str">
        <f t="shared" si="84"/>
        <v>NO</v>
      </c>
      <c r="U84" s="5" t="str">
        <f t="shared" si="85"/>
        <v>YES</v>
      </c>
      <c r="V84" s="7" t="str">
        <f t="shared" si="86"/>
        <v>YES</v>
      </c>
      <c r="W84" s="5" t="str">
        <f t="shared" si="87"/>
        <v>YES</v>
      </c>
      <c r="X84" s="7" t="str">
        <f t="shared" si="88"/>
        <v>YES</v>
      </c>
      <c r="Y84" s="5" t="str">
        <f t="shared" si="89"/>
        <v>YES</v>
      </c>
      <c r="Z84" s="7" t="str">
        <f t="shared" si="90"/>
        <v>YES</v>
      </c>
      <c r="AA84" s="5" t="str">
        <f t="shared" si="91"/>
        <v>YES</v>
      </c>
      <c r="AB84" s="7" t="str">
        <f t="shared" si="92"/>
        <v>YES</v>
      </c>
      <c r="AC84" s="5" t="str">
        <f t="shared" si="93"/>
        <v>YES</v>
      </c>
      <c r="AD84" s="7" t="str">
        <f t="shared" si="94"/>
        <v>YES</v>
      </c>
      <c r="AE84" s="5" t="str">
        <f t="shared" si="95"/>
        <v>YES</v>
      </c>
      <c r="AF84" s="7" t="str">
        <f t="shared" si="96"/>
        <v>YES</v>
      </c>
      <c r="AG84" s="5" t="str">
        <f t="shared" si="97"/>
        <v>YES</v>
      </c>
      <c r="AH84" s="7" t="str">
        <f t="shared" si="98"/>
        <v>YES</v>
      </c>
      <c r="AI84" s="5" t="str">
        <f t="shared" si="99"/>
        <v>YES</v>
      </c>
      <c r="AJ84" s="7" t="str">
        <f t="shared" si="100"/>
        <v>YES</v>
      </c>
      <c r="AO84" s="11" t="str">
        <f t="shared" si="101"/>
        <v>NO</v>
      </c>
      <c r="AP84" s="11" t="str">
        <f t="shared" si="102"/>
        <v>NO</v>
      </c>
    </row>
    <row r="85" spans="2:42" x14ac:dyDescent="0.2">
      <c r="B85" s="9">
        <v>0.72360703812316718</v>
      </c>
      <c r="C85" s="2">
        <f t="shared" si="68"/>
        <v>0.215</v>
      </c>
      <c r="D85" s="2">
        <v>0.57742780447006226</v>
      </c>
      <c r="E85">
        <f t="shared" si="69"/>
        <v>0.25868111922842085</v>
      </c>
      <c r="F85">
        <f t="shared" si="70"/>
        <v>2.1368368351409043E-2</v>
      </c>
      <c r="G85">
        <f t="shared" si="71"/>
        <v>0.50860703812316721</v>
      </c>
      <c r="H85">
        <f t="shared" si="72"/>
        <v>0.14617923365310492</v>
      </c>
      <c r="I85" s="5" t="str">
        <f t="shared" si="73"/>
        <v>NO</v>
      </c>
      <c r="J85" s="7" t="str">
        <f t="shared" si="74"/>
        <v>NO</v>
      </c>
      <c r="K85" s="5" t="str">
        <f t="shared" si="75"/>
        <v>NO</v>
      </c>
      <c r="L85" s="7" t="str">
        <f t="shared" si="76"/>
        <v>NO</v>
      </c>
      <c r="M85" s="5" t="str">
        <f t="shared" si="77"/>
        <v>NO</v>
      </c>
      <c r="N85" s="7" t="str">
        <f t="shared" si="78"/>
        <v>YES</v>
      </c>
      <c r="O85" s="5" t="str">
        <f t="shared" si="79"/>
        <v>NO</v>
      </c>
      <c r="P85" s="7" t="str">
        <f t="shared" si="80"/>
        <v>YES</v>
      </c>
      <c r="Q85" s="5" t="str">
        <f t="shared" si="81"/>
        <v>NO</v>
      </c>
      <c r="R85" s="7" t="str">
        <f t="shared" si="82"/>
        <v>YES</v>
      </c>
      <c r="S85" s="5" t="str">
        <f t="shared" si="83"/>
        <v>NO</v>
      </c>
      <c r="T85" s="7" t="str">
        <f t="shared" si="84"/>
        <v>YES</v>
      </c>
      <c r="U85" s="5" t="str">
        <f t="shared" si="85"/>
        <v>NO</v>
      </c>
      <c r="V85" s="7" t="str">
        <f t="shared" si="86"/>
        <v>YES</v>
      </c>
      <c r="W85" s="5" t="str">
        <f t="shared" si="87"/>
        <v>NO</v>
      </c>
      <c r="X85" s="7" t="str">
        <f t="shared" si="88"/>
        <v>YES</v>
      </c>
      <c r="Y85" s="5" t="str">
        <f t="shared" si="89"/>
        <v>NO</v>
      </c>
      <c r="Z85" s="7" t="str">
        <f t="shared" si="90"/>
        <v>YES</v>
      </c>
      <c r="AA85" s="5" t="str">
        <f t="shared" si="91"/>
        <v>YES</v>
      </c>
      <c r="AB85" s="7" t="str">
        <f t="shared" si="92"/>
        <v>YES</v>
      </c>
      <c r="AC85" s="5" t="str">
        <f t="shared" si="93"/>
        <v>YES</v>
      </c>
      <c r="AD85" s="7" t="str">
        <f t="shared" si="94"/>
        <v>YES</v>
      </c>
      <c r="AE85" s="5" t="str">
        <f t="shared" si="95"/>
        <v>YES</v>
      </c>
      <c r="AF85" s="7" t="str">
        <f t="shared" si="96"/>
        <v>YES</v>
      </c>
      <c r="AG85" s="5" t="str">
        <f t="shared" si="97"/>
        <v>YES</v>
      </c>
      <c r="AH85" s="7" t="str">
        <f t="shared" si="98"/>
        <v>YES</v>
      </c>
      <c r="AI85" s="5" t="str">
        <f t="shared" si="99"/>
        <v>YES</v>
      </c>
      <c r="AJ85" s="7" t="str">
        <f t="shared" si="100"/>
        <v>YES</v>
      </c>
      <c r="AO85" s="11" t="str">
        <f t="shared" si="101"/>
        <v>NO</v>
      </c>
      <c r="AP85" s="11" t="str">
        <f t="shared" si="102"/>
        <v>NO</v>
      </c>
    </row>
    <row r="86" spans="2:42" x14ac:dyDescent="0.2">
      <c r="B86" s="9">
        <v>0.73493975903614461</v>
      </c>
      <c r="C86" s="2">
        <f t="shared" si="68"/>
        <v>0.215</v>
      </c>
      <c r="D86" s="2">
        <v>0.65257686376571655</v>
      </c>
      <c r="E86">
        <f t="shared" si="69"/>
        <v>0.27033735302656414</v>
      </c>
      <c r="F86">
        <f t="shared" si="70"/>
        <v>6.7836465173275011E-3</v>
      </c>
      <c r="G86">
        <f t="shared" si="71"/>
        <v>0.51993975903614464</v>
      </c>
      <c r="H86">
        <f t="shared" si="72"/>
        <v>8.236289527042806E-2</v>
      </c>
      <c r="I86" s="5" t="str">
        <f t="shared" si="73"/>
        <v>NO</v>
      </c>
      <c r="J86" s="7" t="str">
        <f t="shared" si="74"/>
        <v>NO</v>
      </c>
      <c r="K86" s="5" t="str">
        <f t="shared" si="75"/>
        <v>NO</v>
      </c>
      <c r="L86" s="7" t="str">
        <f t="shared" si="76"/>
        <v>YES</v>
      </c>
      <c r="M86" s="5" t="str">
        <f t="shared" si="77"/>
        <v>NO</v>
      </c>
      <c r="N86" s="7" t="str">
        <f t="shared" si="78"/>
        <v>YES</v>
      </c>
      <c r="O86" s="5" t="str">
        <f t="shared" si="79"/>
        <v>NO</v>
      </c>
      <c r="P86" s="7" t="str">
        <f t="shared" si="80"/>
        <v>YES</v>
      </c>
      <c r="Q86" s="5" t="str">
        <f t="shared" si="81"/>
        <v>NO</v>
      </c>
      <c r="R86" s="7" t="str">
        <f t="shared" si="82"/>
        <v>YES</v>
      </c>
      <c r="S86" s="5" t="str">
        <f t="shared" si="83"/>
        <v>NO</v>
      </c>
      <c r="T86" s="7" t="str">
        <f t="shared" si="84"/>
        <v>YES</v>
      </c>
      <c r="U86" s="5" t="str">
        <f t="shared" si="85"/>
        <v>NO</v>
      </c>
      <c r="V86" s="7" t="str">
        <f t="shared" si="86"/>
        <v>YES</v>
      </c>
      <c r="W86" s="5" t="str">
        <f t="shared" si="87"/>
        <v>NO</v>
      </c>
      <c r="X86" s="7" t="str">
        <f t="shared" si="88"/>
        <v>YES</v>
      </c>
      <c r="Y86" s="5" t="str">
        <f t="shared" si="89"/>
        <v>NO</v>
      </c>
      <c r="Z86" s="7" t="str">
        <f t="shared" si="90"/>
        <v>YES</v>
      </c>
      <c r="AA86" s="5" t="str">
        <f t="shared" si="91"/>
        <v>YES</v>
      </c>
      <c r="AB86" s="7" t="str">
        <f t="shared" si="92"/>
        <v>YES</v>
      </c>
      <c r="AC86" s="5" t="str">
        <f t="shared" si="93"/>
        <v>YES</v>
      </c>
      <c r="AD86" s="7" t="str">
        <f t="shared" si="94"/>
        <v>YES</v>
      </c>
      <c r="AE86" s="5" t="str">
        <f t="shared" si="95"/>
        <v>YES</v>
      </c>
      <c r="AF86" s="7" t="str">
        <f t="shared" si="96"/>
        <v>YES</v>
      </c>
      <c r="AG86" s="5" t="str">
        <f t="shared" si="97"/>
        <v>YES</v>
      </c>
      <c r="AH86" s="7" t="str">
        <f t="shared" si="98"/>
        <v>YES</v>
      </c>
      <c r="AI86" s="5" t="str">
        <f t="shared" si="99"/>
        <v>YES</v>
      </c>
      <c r="AJ86" s="7" t="str">
        <f t="shared" si="100"/>
        <v>YES</v>
      </c>
      <c r="AO86" s="11" t="str">
        <f t="shared" si="101"/>
        <v>NO</v>
      </c>
      <c r="AP86" s="11" t="str">
        <f t="shared" si="102"/>
        <v>NO</v>
      </c>
    </row>
    <row r="87" spans="2:42" x14ac:dyDescent="0.2">
      <c r="B87" s="9">
        <v>0.35</v>
      </c>
      <c r="C87" s="2">
        <f t="shared" si="68"/>
        <v>0.215</v>
      </c>
      <c r="D87" s="2">
        <v>0.59454542398452759</v>
      </c>
      <c r="E87">
        <f t="shared" si="69"/>
        <v>1.8224999999999995E-2</v>
      </c>
      <c r="F87">
        <f t="shared" si="70"/>
        <v>5.9802464391772371E-2</v>
      </c>
      <c r="G87">
        <f t="shared" si="71"/>
        <v>0.13499999999999998</v>
      </c>
      <c r="H87">
        <f t="shared" si="72"/>
        <v>0.24454542398452761</v>
      </c>
      <c r="I87" s="5" t="str">
        <f t="shared" si="73"/>
        <v>NO</v>
      </c>
      <c r="J87" s="7" t="str">
        <f t="shared" si="74"/>
        <v>NO</v>
      </c>
      <c r="K87" s="5" t="str">
        <f t="shared" si="75"/>
        <v>NO</v>
      </c>
      <c r="L87" s="7" t="str">
        <f t="shared" si="76"/>
        <v>NO</v>
      </c>
      <c r="M87" s="5" t="str">
        <f t="shared" si="77"/>
        <v>YES</v>
      </c>
      <c r="N87" s="7" t="str">
        <f t="shared" si="78"/>
        <v>NO</v>
      </c>
      <c r="O87" s="5" t="str">
        <f t="shared" si="79"/>
        <v>YES</v>
      </c>
      <c r="P87" s="7" t="str">
        <f t="shared" si="80"/>
        <v>NO</v>
      </c>
      <c r="Q87" s="5" t="str">
        <f t="shared" si="81"/>
        <v>YES</v>
      </c>
      <c r="R87" s="7" t="str">
        <f t="shared" si="82"/>
        <v>YES</v>
      </c>
      <c r="S87" s="5" t="str">
        <f t="shared" si="83"/>
        <v>YES</v>
      </c>
      <c r="T87" s="7" t="str">
        <f t="shared" si="84"/>
        <v>YES</v>
      </c>
      <c r="U87" s="5" t="str">
        <f t="shared" si="85"/>
        <v>YES</v>
      </c>
      <c r="V87" s="7" t="str">
        <f t="shared" si="86"/>
        <v>YES</v>
      </c>
      <c r="W87" s="5" t="str">
        <f t="shared" si="87"/>
        <v>YES</v>
      </c>
      <c r="X87" s="7" t="str">
        <f t="shared" si="88"/>
        <v>YES</v>
      </c>
      <c r="Y87" s="5" t="str">
        <f t="shared" si="89"/>
        <v>YES</v>
      </c>
      <c r="Z87" s="7" t="str">
        <f t="shared" si="90"/>
        <v>YES</v>
      </c>
      <c r="AA87" s="5" t="str">
        <f t="shared" si="91"/>
        <v>YES</v>
      </c>
      <c r="AB87" s="7" t="str">
        <f t="shared" si="92"/>
        <v>YES</v>
      </c>
      <c r="AC87" s="5" t="str">
        <f t="shared" si="93"/>
        <v>YES</v>
      </c>
      <c r="AD87" s="7" t="str">
        <f t="shared" si="94"/>
        <v>YES</v>
      </c>
      <c r="AE87" s="5" t="str">
        <f t="shared" si="95"/>
        <v>YES</v>
      </c>
      <c r="AF87" s="7" t="str">
        <f t="shared" si="96"/>
        <v>YES</v>
      </c>
      <c r="AG87" s="5" t="str">
        <f t="shared" si="97"/>
        <v>YES</v>
      </c>
      <c r="AH87" s="7" t="str">
        <f t="shared" si="98"/>
        <v>YES</v>
      </c>
      <c r="AI87" s="5" t="str">
        <f t="shared" si="99"/>
        <v>YES</v>
      </c>
      <c r="AJ87" s="7" t="str">
        <f t="shared" si="100"/>
        <v>YES</v>
      </c>
      <c r="AO87" s="11" t="str">
        <f t="shared" si="101"/>
        <v>NO</v>
      </c>
      <c r="AP87" s="11" t="str">
        <f t="shared" si="102"/>
        <v>NO</v>
      </c>
    </row>
    <row r="88" spans="2:42" x14ac:dyDescent="0.2">
      <c r="B88" s="9">
        <v>0.8095801301005322</v>
      </c>
      <c r="C88" s="2">
        <f t="shared" si="68"/>
        <v>0.215</v>
      </c>
      <c r="D88" s="2">
        <v>0.65281009674072266</v>
      </c>
      <c r="E88">
        <f t="shared" si="69"/>
        <v>0.35352553111036583</v>
      </c>
      <c r="F88">
        <f t="shared" si="70"/>
        <v>2.4576843359635798E-2</v>
      </c>
      <c r="G88">
        <f t="shared" si="71"/>
        <v>0.59458013010053223</v>
      </c>
      <c r="H88">
        <f t="shared" si="72"/>
        <v>0.15677003335980955</v>
      </c>
      <c r="I88" s="5" t="str">
        <f t="shared" si="73"/>
        <v>NO</v>
      </c>
      <c r="J88" s="7" t="str">
        <f t="shared" si="74"/>
        <v>NO</v>
      </c>
      <c r="K88" s="5" t="str">
        <f t="shared" si="75"/>
        <v>NO</v>
      </c>
      <c r="L88" s="7" t="str">
        <f t="shared" si="76"/>
        <v>NO</v>
      </c>
      <c r="M88" s="5" t="str">
        <f t="shared" si="77"/>
        <v>NO</v>
      </c>
      <c r="N88" s="7" t="str">
        <f t="shared" si="78"/>
        <v>NO</v>
      </c>
      <c r="O88" s="5" t="str">
        <f t="shared" si="79"/>
        <v>NO</v>
      </c>
      <c r="P88" s="7" t="str">
        <f t="shared" si="80"/>
        <v>YES</v>
      </c>
      <c r="Q88" s="5" t="str">
        <f t="shared" si="81"/>
        <v>NO</v>
      </c>
      <c r="R88" s="7" t="str">
        <f t="shared" si="82"/>
        <v>YES</v>
      </c>
      <c r="S88" s="5" t="str">
        <f t="shared" si="83"/>
        <v>NO</v>
      </c>
      <c r="T88" s="7" t="str">
        <f t="shared" si="84"/>
        <v>YES</v>
      </c>
      <c r="U88" s="5" t="str">
        <f t="shared" si="85"/>
        <v>NO</v>
      </c>
      <c r="V88" s="7" t="str">
        <f t="shared" si="86"/>
        <v>YES</v>
      </c>
      <c r="W88" s="5" t="str">
        <f t="shared" si="87"/>
        <v>NO</v>
      </c>
      <c r="X88" s="7" t="str">
        <f t="shared" si="88"/>
        <v>YES</v>
      </c>
      <c r="Y88" s="5" t="str">
        <f t="shared" si="89"/>
        <v>NO</v>
      </c>
      <c r="Z88" s="7" t="str">
        <f t="shared" si="90"/>
        <v>YES</v>
      </c>
      <c r="AA88" s="5" t="str">
        <f t="shared" si="91"/>
        <v>YES</v>
      </c>
      <c r="AB88" s="7" t="str">
        <f t="shared" si="92"/>
        <v>YES</v>
      </c>
      <c r="AC88" s="5" t="str">
        <f t="shared" si="93"/>
        <v>YES</v>
      </c>
      <c r="AD88" s="7" t="str">
        <f t="shared" si="94"/>
        <v>YES</v>
      </c>
      <c r="AE88" s="5" t="str">
        <f t="shared" si="95"/>
        <v>YES</v>
      </c>
      <c r="AF88" s="7" t="str">
        <f t="shared" si="96"/>
        <v>YES</v>
      </c>
      <c r="AG88" s="5" t="str">
        <f t="shared" si="97"/>
        <v>YES</v>
      </c>
      <c r="AH88" s="7" t="str">
        <f t="shared" si="98"/>
        <v>YES</v>
      </c>
      <c r="AI88" s="5" t="str">
        <f t="shared" si="99"/>
        <v>YES</v>
      </c>
      <c r="AJ88" s="7" t="str">
        <f t="shared" si="100"/>
        <v>YES</v>
      </c>
      <c r="AO88" s="11" t="str">
        <f t="shared" si="101"/>
        <v>NO</v>
      </c>
      <c r="AP88" s="11" t="str">
        <f t="shared" si="102"/>
        <v>NO</v>
      </c>
    </row>
    <row r="89" spans="2:42" s="13" customFormat="1" x14ac:dyDescent="0.2">
      <c r="B89" s="32">
        <v>0</v>
      </c>
      <c r="C89" s="12">
        <f t="shared" si="68"/>
        <v>0.215</v>
      </c>
      <c r="D89" s="12">
        <v>2.3031830787658691E-3</v>
      </c>
      <c r="E89" s="13">
        <f t="shared" si="69"/>
        <v>4.6224999999999995E-2</v>
      </c>
      <c r="F89" s="13">
        <f t="shared" si="70"/>
        <v>5.3046522943134278E-6</v>
      </c>
      <c r="G89" s="13">
        <f t="shared" si="71"/>
        <v>0.215</v>
      </c>
      <c r="H89" s="13">
        <f t="shared" si="72"/>
        <v>2.3031830787658691E-3</v>
      </c>
      <c r="I89" s="14" t="str">
        <f t="shared" si="73"/>
        <v>NO</v>
      </c>
      <c r="J89" s="15" t="str">
        <f t="shared" si="74"/>
        <v>YES</v>
      </c>
      <c r="K89" s="14" t="str">
        <f t="shared" si="75"/>
        <v>NO</v>
      </c>
      <c r="L89" s="15" t="str">
        <f t="shared" si="76"/>
        <v>YES</v>
      </c>
      <c r="M89" s="14" t="str">
        <f t="shared" si="77"/>
        <v>NO</v>
      </c>
      <c r="N89" s="15" t="str">
        <f t="shared" si="78"/>
        <v>YES</v>
      </c>
      <c r="O89" s="14" t="str">
        <f t="shared" si="79"/>
        <v>NO</v>
      </c>
      <c r="P89" s="15" t="str">
        <f t="shared" si="80"/>
        <v>YES</v>
      </c>
      <c r="Q89" s="14" t="str">
        <f t="shared" si="81"/>
        <v>YES</v>
      </c>
      <c r="R89" s="15" t="str">
        <f t="shared" si="82"/>
        <v>YES</v>
      </c>
      <c r="S89" s="14" t="str">
        <f t="shared" si="83"/>
        <v>YES</v>
      </c>
      <c r="T89" s="15" t="str">
        <f t="shared" si="84"/>
        <v>YES</v>
      </c>
      <c r="U89" s="14" t="str">
        <f t="shared" si="85"/>
        <v>YES</v>
      </c>
      <c r="V89" s="15" t="str">
        <f t="shared" si="86"/>
        <v>YES</v>
      </c>
      <c r="W89" s="14" t="str">
        <f t="shared" si="87"/>
        <v>YES</v>
      </c>
      <c r="X89" s="15" t="str">
        <f t="shared" si="88"/>
        <v>YES</v>
      </c>
      <c r="Y89" s="14" t="str">
        <f t="shared" si="89"/>
        <v>YES</v>
      </c>
      <c r="Z89" s="15" t="str">
        <f t="shared" si="90"/>
        <v>YES</v>
      </c>
      <c r="AA89" s="14" t="str">
        <f t="shared" si="91"/>
        <v>YES</v>
      </c>
      <c r="AB89" s="15" t="str">
        <f t="shared" si="92"/>
        <v>YES</v>
      </c>
      <c r="AC89" s="14" t="str">
        <f t="shared" si="93"/>
        <v>YES</v>
      </c>
      <c r="AD89" s="15" t="str">
        <f t="shared" si="94"/>
        <v>YES</v>
      </c>
      <c r="AE89" s="14" t="str">
        <f t="shared" si="95"/>
        <v>YES</v>
      </c>
      <c r="AF89" s="15" t="str">
        <f t="shared" si="96"/>
        <v>YES</v>
      </c>
      <c r="AG89" s="14" t="str">
        <f t="shared" si="97"/>
        <v>YES</v>
      </c>
      <c r="AH89" s="15" t="str">
        <f t="shared" si="98"/>
        <v>YES</v>
      </c>
      <c r="AI89" s="14" t="str">
        <f t="shared" si="99"/>
        <v>YES</v>
      </c>
      <c r="AJ89" s="15" t="str">
        <f t="shared" si="100"/>
        <v>YES</v>
      </c>
      <c r="AO89" s="16" t="str">
        <f t="shared" si="101"/>
        <v>NO</v>
      </c>
      <c r="AP89" s="16" t="str">
        <f t="shared" si="102"/>
        <v>NO</v>
      </c>
    </row>
    <row r="90" spans="2:42" x14ac:dyDescent="0.2">
      <c r="B90" s="9">
        <v>2.2906227630637079E-2</v>
      </c>
      <c r="C90" s="2">
        <f t="shared" si="68"/>
        <v>0.215</v>
      </c>
      <c r="D90" s="2">
        <v>0.1559589505195618</v>
      </c>
      <c r="E90">
        <f t="shared" si="69"/>
        <v>3.690001738309262E-2</v>
      </c>
      <c r="F90">
        <f t="shared" si="70"/>
        <v>1.7703027068156994E-2</v>
      </c>
      <c r="G90">
        <f t="shared" si="71"/>
        <v>0.19209377236936293</v>
      </c>
      <c r="H90">
        <f t="shared" si="72"/>
        <v>0.13305272288892472</v>
      </c>
      <c r="I90" s="5" t="str">
        <f t="shared" si="73"/>
        <v>NO</v>
      </c>
      <c r="J90" s="7" t="str">
        <f t="shared" si="74"/>
        <v>NO</v>
      </c>
      <c r="K90" s="5" t="str">
        <f t="shared" si="75"/>
        <v>NO</v>
      </c>
      <c r="L90" s="7" t="str">
        <f t="shared" si="76"/>
        <v>NO</v>
      </c>
      <c r="M90" s="5" t="str">
        <f t="shared" si="77"/>
        <v>NO</v>
      </c>
      <c r="N90" s="7" t="str">
        <f t="shared" si="78"/>
        <v>YES</v>
      </c>
      <c r="O90" s="5" t="str">
        <f t="shared" si="79"/>
        <v>YES</v>
      </c>
      <c r="P90" s="7" t="str">
        <f t="shared" si="80"/>
        <v>YES</v>
      </c>
      <c r="Q90" s="5" t="str">
        <f t="shared" si="81"/>
        <v>YES</v>
      </c>
      <c r="R90" s="7" t="str">
        <f t="shared" si="82"/>
        <v>YES</v>
      </c>
      <c r="S90" s="5" t="str">
        <f t="shared" si="83"/>
        <v>YES</v>
      </c>
      <c r="T90" s="7" t="str">
        <f t="shared" si="84"/>
        <v>YES</v>
      </c>
      <c r="U90" s="5" t="str">
        <f t="shared" si="85"/>
        <v>YES</v>
      </c>
      <c r="V90" s="7" t="str">
        <f t="shared" si="86"/>
        <v>YES</v>
      </c>
      <c r="W90" s="5" t="str">
        <f t="shared" si="87"/>
        <v>YES</v>
      </c>
      <c r="X90" s="7" t="str">
        <f t="shared" si="88"/>
        <v>YES</v>
      </c>
      <c r="Y90" s="5" t="str">
        <f t="shared" si="89"/>
        <v>YES</v>
      </c>
      <c r="Z90" s="7" t="str">
        <f t="shared" si="90"/>
        <v>YES</v>
      </c>
      <c r="AA90" s="5" t="str">
        <f t="shared" si="91"/>
        <v>YES</v>
      </c>
      <c r="AB90" s="7" t="str">
        <f t="shared" si="92"/>
        <v>YES</v>
      </c>
      <c r="AC90" s="5" t="str">
        <f t="shared" si="93"/>
        <v>YES</v>
      </c>
      <c r="AD90" s="7" t="str">
        <f t="shared" si="94"/>
        <v>YES</v>
      </c>
      <c r="AE90" s="5" t="str">
        <f t="shared" si="95"/>
        <v>YES</v>
      </c>
      <c r="AF90" s="7" t="str">
        <f t="shared" si="96"/>
        <v>YES</v>
      </c>
      <c r="AG90" s="5" t="str">
        <f t="shared" si="97"/>
        <v>YES</v>
      </c>
      <c r="AH90" s="7" t="str">
        <f t="shared" si="98"/>
        <v>YES</v>
      </c>
      <c r="AI90" s="5" t="str">
        <f t="shared" si="99"/>
        <v>YES</v>
      </c>
      <c r="AJ90" s="7" t="str">
        <f t="shared" si="100"/>
        <v>YES</v>
      </c>
      <c r="AO90" s="11" t="str">
        <f t="shared" si="101"/>
        <v>NO</v>
      </c>
      <c r="AP90" s="11" t="str">
        <f t="shared" si="102"/>
        <v>NO</v>
      </c>
    </row>
    <row r="91" spans="2:42" x14ac:dyDescent="0.2">
      <c r="B91" s="9">
        <v>0.04</v>
      </c>
      <c r="C91" s="2">
        <f t="shared" si="68"/>
        <v>0.215</v>
      </c>
      <c r="D91" s="2">
        <v>2.1325349807739261E-2</v>
      </c>
      <c r="E91">
        <f t="shared" si="69"/>
        <v>3.0624999999999996E-2</v>
      </c>
      <c r="F91">
        <f t="shared" si="70"/>
        <v>3.4874255980330406E-4</v>
      </c>
      <c r="G91">
        <f t="shared" si="71"/>
        <v>0.17499999999999999</v>
      </c>
      <c r="H91">
        <f t="shared" si="72"/>
        <v>1.867465019226074E-2</v>
      </c>
      <c r="I91" s="5" t="str">
        <f t="shared" si="73"/>
        <v>NO</v>
      </c>
      <c r="J91" s="7" t="str">
        <f t="shared" si="74"/>
        <v>YES</v>
      </c>
      <c r="K91" s="5" t="str">
        <f t="shared" si="75"/>
        <v>NO</v>
      </c>
      <c r="L91" s="7" t="str">
        <f t="shared" si="76"/>
        <v>YES</v>
      </c>
      <c r="M91" s="5" t="str">
        <f t="shared" si="77"/>
        <v>NO</v>
      </c>
      <c r="N91" s="7" t="str">
        <f t="shared" si="78"/>
        <v>YES</v>
      </c>
      <c r="O91" s="5" t="str">
        <f t="shared" si="79"/>
        <v>YES</v>
      </c>
      <c r="P91" s="7" t="str">
        <f t="shared" si="80"/>
        <v>YES</v>
      </c>
      <c r="Q91" s="5" t="str">
        <f t="shared" si="81"/>
        <v>YES</v>
      </c>
      <c r="R91" s="7" t="str">
        <f t="shared" si="82"/>
        <v>YES</v>
      </c>
      <c r="S91" s="5" t="str">
        <f t="shared" si="83"/>
        <v>YES</v>
      </c>
      <c r="T91" s="7" t="str">
        <f t="shared" si="84"/>
        <v>YES</v>
      </c>
      <c r="U91" s="5" t="str">
        <f t="shared" si="85"/>
        <v>YES</v>
      </c>
      <c r="V91" s="7" t="str">
        <f t="shared" si="86"/>
        <v>YES</v>
      </c>
      <c r="W91" s="5" t="str">
        <f t="shared" si="87"/>
        <v>YES</v>
      </c>
      <c r="X91" s="7" t="str">
        <f t="shared" si="88"/>
        <v>YES</v>
      </c>
      <c r="Y91" s="5" t="str">
        <f t="shared" si="89"/>
        <v>YES</v>
      </c>
      <c r="Z91" s="7" t="str">
        <f t="shared" si="90"/>
        <v>YES</v>
      </c>
      <c r="AA91" s="5" t="str">
        <f t="shared" si="91"/>
        <v>YES</v>
      </c>
      <c r="AB91" s="7" t="str">
        <f t="shared" si="92"/>
        <v>YES</v>
      </c>
      <c r="AC91" s="5" t="str">
        <f t="shared" si="93"/>
        <v>YES</v>
      </c>
      <c r="AD91" s="7" t="str">
        <f t="shared" si="94"/>
        <v>YES</v>
      </c>
      <c r="AE91" s="5" t="str">
        <f t="shared" si="95"/>
        <v>YES</v>
      </c>
      <c r="AF91" s="7" t="str">
        <f t="shared" si="96"/>
        <v>YES</v>
      </c>
      <c r="AG91" s="5" t="str">
        <f t="shared" si="97"/>
        <v>YES</v>
      </c>
      <c r="AH91" s="7" t="str">
        <f t="shared" si="98"/>
        <v>YES</v>
      </c>
      <c r="AI91" s="5" t="str">
        <f t="shared" si="99"/>
        <v>YES</v>
      </c>
      <c r="AJ91" s="7" t="str">
        <f t="shared" si="100"/>
        <v>YES</v>
      </c>
      <c r="AO91" s="11" t="str">
        <f t="shared" si="101"/>
        <v>NO</v>
      </c>
      <c r="AP91" s="11" t="str">
        <f t="shared" si="102"/>
        <v>NO</v>
      </c>
    </row>
    <row r="92" spans="2:42" x14ac:dyDescent="0.2">
      <c r="B92" s="9">
        <v>-8.8471849865951746E-2</v>
      </c>
      <c r="C92" s="2">
        <f t="shared" si="68"/>
        <v>0.215</v>
      </c>
      <c r="D92" s="2">
        <v>8.9830964803695679E-2</v>
      </c>
      <c r="E92">
        <f t="shared" si="69"/>
        <v>9.2095163661062768E-2</v>
      </c>
      <c r="F92">
        <f t="shared" si="70"/>
        <v>3.1791893719118634E-2</v>
      </c>
      <c r="G92">
        <f t="shared" si="71"/>
        <v>0.30347184986595177</v>
      </c>
      <c r="H92">
        <f t="shared" si="72"/>
        <v>0.17830281466964742</v>
      </c>
      <c r="I92" s="5" t="str">
        <f t="shared" si="73"/>
        <v>NO</v>
      </c>
      <c r="J92" s="7" t="str">
        <f t="shared" si="74"/>
        <v>NO</v>
      </c>
      <c r="K92" s="5" t="str">
        <f t="shared" si="75"/>
        <v>NO</v>
      </c>
      <c r="L92" s="7" t="str">
        <f t="shared" si="76"/>
        <v>NO</v>
      </c>
      <c r="M92" s="5" t="str">
        <f t="shared" si="77"/>
        <v>NO</v>
      </c>
      <c r="N92" s="7" t="str">
        <f t="shared" si="78"/>
        <v>NO</v>
      </c>
      <c r="O92" s="5" t="str">
        <f t="shared" si="79"/>
        <v>NO</v>
      </c>
      <c r="P92" s="7" t="str">
        <f t="shared" si="80"/>
        <v>YES</v>
      </c>
      <c r="Q92" s="5" t="str">
        <f t="shared" si="81"/>
        <v>NO</v>
      </c>
      <c r="R92" s="7" t="str">
        <f t="shared" si="82"/>
        <v>YES</v>
      </c>
      <c r="S92" s="5" t="str">
        <f t="shared" si="83"/>
        <v>NO</v>
      </c>
      <c r="T92" s="7" t="str">
        <f t="shared" si="84"/>
        <v>YES</v>
      </c>
      <c r="U92" s="5" t="str">
        <f t="shared" si="85"/>
        <v>YES</v>
      </c>
      <c r="V92" s="7" t="str">
        <f t="shared" si="86"/>
        <v>YES</v>
      </c>
      <c r="W92" s="5" t="str">
        <f t="shared" si="87"/>
        <v>YES</v>
      </c>
      <c r="X92" s="7" t="str">
        <f t="shared" si="88"/>
        <v>YES</v>
      </c>
      <c r="Y92" s="5" t="str">
        <f t="shared" si="89"/>
        <v>YES</v>
      </c>
      <c r="Z92" s="7" t="str">
        <f t="shared" si="90"/>
        <v>YES</v>
      </c>
      <c r="AA92" s="5" t="str">
        <f t="shared" si="91"/>
        <v>YES</v>
      </c>
      <c r="AB92" s="7" t="str">
        <f t="shared" si="92"/>
        <v>YES</v>
      </c>
      <c r="AC92" s="5" t="str">
        <f t="shared" si="93"/>
        <v>YES</v>
      </c>
      <c r="AD92" s="7" t="str">
        <f t="shared" si="94"/>
        <v>YES</v>
      </c>
      <c r="AE92" s="5" t="str">
        <f t="shared" si="95"/>
        <v>YES</v>
      </c>
      <c r="AF92" s="7" t="str">
        <f t="shared" si="96"/>
        <v>YES</v>
      </c>
      <c r="AG92" s="5" t="str">
        <f t="shared" si="97"/>
        <v>YES</v>
      </c>
      <c r="AH92" s="7" t="str">
        <f t="shared" si="98"/>
        <v>YES</v>
      </c>
      <c r="AI92" s="5" t="str">
        <f t="shared" si="99"/>
        <v>YES</v>
      </c>
      <c r="AJ92" s="7" t="str">
        <f t="shared" si="100"/>
        <v>YES</v>
      </c>
      <c r="AO92" s="11" t="str">
        <f t="shared" si="101"/>
        <v>NO</v>
      </c>
      <c r="AP92" s="11" t="str">
        <f t="shared" si="102"/>
        <v>NO</v>
      </c>
    </row>
    <row r="93" spans="2:42" x14ac:dyDescent="0.2">
      <c r="B93" s="9">
        <v>0.76</v>
      </c>
      <c r="C93" s="2">
        <f t="shared" si="68"/>
        <v>0.215</v>
      </c>
      <c r="D93" s="2">
        <v>0.52580249309539795</v>
      </c>
      <c r="E93">
        <f t="shared" si="69"/>
        <v>0.29702500000000004</v>
      </c>
      <c r="F93">
        <f t="shared" si="70"/>
        <v>5.4848472240331132E-2</v>
      </c>
      <c r="G93">
        <f t="shared" si="71"/>
        <v>0.54500000000000004</v>
      </c>
      <c r="H93">
        <f t="shared" si="72"/>
        <v>0.23419750690460206</v>
      </c>
      <c r="I93" s="5" t="str">
        <f t="shared" si="73"/>
        <v>NO</v>
      </c>
      <c r="J93" s="7" t="str">
        <f t="shared" si="74"/>
        <v>NO</v>
      </c>
      <c r="K93" s="5" t="str">
        <f t="shared" si="75"/>
        <v>NO</v>
      </c>
      <c r="L93" s="7" t="str">
        <f t="shared" si="76"/>
        <v>NO</v>
      </c>
      <c r="M93" s="5" t="str">
        <f t="shared" si="77"/>
        <v>NO</v>
      </c>
      <c r="N93" s="7" t="str">
        <f t="shared" si="78"/>
        <v>NO</v>
      </c>
      <c r="O93" s="5" t="str">
        <f t="shared" si="79"/>
        <v>NO</v>
      </c>
      <c r="P93" s="7" t="str">
        <f t="shared" si="80"/>
        <v>NO</v>
      </c>
      <c r="Q93" s="5" t="str">
        <f t="shared" si="81"/>
        <v>NO</v>
      </c>
      <c r="R93" s="7" t="str">
        <f t="shared" si="82"/>
        <v>YES</v>
      </c>
      <c r="S93" s="5" t="str">
        <f t="shared" si="83"/>
        <v>NO</v>
      </c>
      <c r="T93" s="7" t="str">
        <f t="shared" si="84"/>
        <v>YES</v>
      </c>
      <c r="U93" s="5" t="str">
        <f t="shared" si="85"/>
        <v>NO</v>
      </c>
      <c r="V93" s="7" t="str">
        <f t="shared" si="86"/>
        <v>YES</v>
      </c>
      <c r="W93" s="5" t="str">
        <f t="shared" si="87"/>
        <v>NO</v>
      </c>
      <c r="X93" s="7" t="str">
        <f t="shared" si="88"/>
        <v>YES</v>
      </c>
      <c r="Y93" s="5" t="str">
        <f t="shared" si="89"/>
        <v>NO</v>
      </c>
      <c r="Z93" s="7" t="str">
        <f t="shared" si="90"/>
        <v>YES</v>
      </c>
      <c r="AA93" s="5" t="str">
        <f t="shared" si="91"/>
        <v>YES</v>
      </c>
      <c r="AB93" s="7" t="str">
        <f t="shared" si="92"/>
        <v>YES</v>
      </c>
      <c r="AC93" s="5" t="str">
        <f t="shared" si="93"/>
        <v>YES</v>
      </c>
      <c r="AD93" s="7" t="str">
        <f t="shared" si="94"/>
        <v>YES</v>
      </c>
      <c r="AE93" s="5" t="str">
        <f t="shared" si="95"/>
        <v>YES</v>
      </c>
      <c r="AF93" s="7" t="str">
        <f t="shared" si="96"/>
        <v>YES</v>
      </c>
      <c r="AG93" s="5" t="str">
        <f t="shared" si="97"/>
        <v>YES</v>
      </c>
      <c r="AH93" s="7" t="str">
        <f t="shared" si="98"/>
        <v>YES</v>
      </c>
      <c r="AI93" s="5" t="str">
        <f t="shared" si="99"/>
        <v>YES</v>
      </c>
      <c r="AJ93" s="7" t="str">
        <f t="shared" si="100"/>
        <v>YES</v>
      </c>
      <c r="AO93" s="11" t="str">
        <f t="shared" si="101"/>
        <v>NO</v>
      </c>
      <c r="AP93" s="11" t="str">
        <f t="shared" si="102"/>
        <v>NO</v>
      </c>
    </row>
    <row r="94" spans="2:42" x14ac:dyDescent="0.2">
      <c r="B94" s="9">
        <v>0.24315836698070881</v>
      </c>
      <c r="C94" s="2">
        <f t="shared" si="68"/>
        <v>0.215</v>
      </c>
      <c r="D94" s="2">
        <v>0.33623266220092768</v>
      </c>
      <c r="E94">
        <f t="shared" si="69"/>
        <v>7.9289363102027219E-4</v>
      </c>
      <c r="F94">
        <f t="shared" si="70"/>
        <v>8.6628244307404585E-3</v>
      </c>
      <c r="G94">
        <f t="shared" si="71"/>
        <v>2.815836698070881E-2</v>
      </c>
      <c r="H94">
        <f t="shared" si="72"/>
        <v>9.3074295220218872E-2</v>
      </c>
      <c r="I94" s="5" t="str">
        <f t="shared" si="73"/>
        <v>YES</v>
      </c>
      <c r="J94" s="7" t="str">
        <f t="shared" si="74"/>
        <v>NO</v>
      </c>
      <c r="K94" s="5" t="str">
        <f t="shared" si="75"/>
        <v>YES</v>
      </c>
      <c r="L94" s="7" t="str">
        <f t="shared" si="76"/>
        <v>YES</v>
      </c>
      <c r="M94" s="5" t="str">
        <f t="shared" si="77"/>
        <v>YES</v>
      </c>
      <c r="N94" s="7" t="str">
        <f t="shared" si="78"/>
        <v>YES</v>
      </c>
      <c r="O94" s="5" t="str">
        <f t="shared" si="79"/>
        <v>YES</v>
      </c>
      <c r="P94" s="7" t="str">
        <f t="shared" si="80"/>
        <v>YES</v>
      </c>
      <c r="Q94" s="5" t="str">
        <f t="shared" si="81"/>
        <v>YES</v>
      </c>
      <c r="R94" s="7" t="str">
        <f t="shared" si="82"/>
        <v>YES</v>
      </c>
      <c r="S94" s="5" t="str">
        <f t="shared" si="83"/>
        <v>YES</v>
      </c>
      <c r="T94" s="7" t="str">
        <f t="shared" si="84"/>
        <v>YES</v>
      </c>
      <c r="U94" s="5" t="str">
        <f t="shared" si="85"/>
        <v>YES</v>
      </c>
      <c r="V94" s="7" t="str">
        <f t="shared" si="86"/>
        <v>YES</v>
      </c>
      <c r="W94" s="5" t="str">
        <f t="shared" si="87"/>
        <v>YES</v>
      </c>
      <c r="X94" s="7" t="str">
        <f t="shared" si="88"/>
        <v>YES</v>
      </c>
      <c r="Y94" s="5" t="str">
        <f t="shared" si="89"/>
        <v>YES</v>
      </c>
      <c r="Z94" s="7" t="str">
        <f t="shared" si="90"/>
        <v>YES</v>
      </c>
      <c r="AA94" s="5" t="str">
        <f t="shared" si="91"/>
        <v>YES</v>
      </c>
      <c r="AB94" s="7" t="str">
        <f t="shared" si="92"/>
        <v>YES</v>
      </c>
      <c r="AC94" s="5" t="str">
        <f t="shared" si="93"/>
        <v>YES</v>
      </c>
      <c r="AD94" s="7" t="str">
        <f t="shared" si="94"/>
        <v>YES</v>
      </c>
      <c r="AE94" s="5" t="str">
        <f t="shared" si="95"/>
        <v>YES</v>
      </c>
      <c r="AF94" s="7" t="str">
        <f t="shared" si="96"/>
        <v>YES</v>
      </c>
      <c r="AG94" s="5" t="str">
        <f t="shared" si="97"/>
        <v>YES</v>
      </c>
      <c r="AH94" s="7" t="str">
        <f t="shared" si="98"/>
        <v>YES</v>
      </c>
      <c r="AI94" s="5" t="str">
        <f t="shared" si="99"/>
        <v>YES</v>
      </c>
      <c r="AJ94" s="7" t="str">
        <f t="shared" si="100"/>
        <v>YES</v>
      </c>
      <c r="AO94" s="11" t="str">
        <f t="shared" si="101"/>
        <v>NO</v>
      </c>
      <c r="AP94" s="11" t="str">
        <f t="shared" si="102"/>
        <v>NO</v>
      </c>
    </row>
    <row r="95" spans="2:42" x14ac:dyDescent="0.2">
      <c r="B95" s="9">
        <v>1.556776556776557E-2</v>
      </c>
      <c r="C95" s="2">
        <f t="shared" si="68"/>
        <v>0.215</v>
      </c>
      <c r="D95" s="2">
        <v>4.0031850337982178E-2</v>
      </c>
      <c r="E95">
        <f t="shared" si="69"/>
        <v>3.9773216130633712E-2</v>
      </c>
      <c r="F95">
        <f t="shared" si="70"/>
        <v>5.9849144364434428E-4</v>
      </c>
      <c r="G95">
        <f t="shared" si="71"/>
        <v>0.19943223443223443</v>
      </c>
      <c r="H95">
        <f t="shared" si="72"/>
        <v>2.446408477021661E-2</v>
      </c>
      <c r="I95" s="5" t="str">
        <f t="shared" si="73"/>
        <v>NO</v>
      </c>
      <c r="J95" s="7" t="str">
        <f t="shared" si="74"/>
        <v>YES</v>
      </c>
      <c r="K95" s="5" t="str">
        <f t="shared" si="75"/>
        <v>NO</v>
      </c>
      <c r="L95" s="7" t="str">
        <f t="shared" si="76"/>
        <v>YES</v>
      </c>
      <c r="M95" s="5" t="str">
        <f t="shared" si="77"/>
        <v>NO</v>
      </c>
      <c r="N95" s="7" t="str">
        <f t="shared" si="78"/>
        <v>YES</v>
      </c>
      <c r="O95" s="5" t="str">
        <f t="shared" si="79"/>
        <v>YES</v>
      </c>
      <c r="P95" s="7" t="str">
        <f t="shared" si="80"/>
        <v>YES</v>
      </c>
      <c r="Q95" s="5" t="str">
        <f t="shared" si="81"/>
        <v>YES</v>
      </c>
      <c r="R95" s="7" t="str">
        <f t="shared" si="82"/>
        <v>YES</v>
      </c>
      <c r="S95" s="5" t="str">
        <f t="shared" si="83"/>
        <v>YES</v>
      </c>
      <c r="T95" s="7" t="str">
        <f t="shared" si="84"/>
        <v>YES</v>
      </c>
      <c r="U95" s="5" t="str">
        <f t="shared" si="85"/>
        <v>YES</v>
      </c>
      <c r="V95" s="7" t="str">
        <f t="shared" si="86"/>
        <v>YES</v>
      </c>
      <c r="W95" s="5" t="str">
        <f t="shared" si="87"/>
        <v>YES</v>
      </c>
      <c r="X95" s="7" t="str">
        <f t="shared" si="88"/>
        <v>YES</v>
      </c>
      <c r="Y95" s="5" t="str">
        <f t="shared" si="89"/>
        <v>YES</v>
      </c>
      <c r="Z95" s="7" t="str">
        <f t="shared" si="90"/>
        <v>YES</v>
      </c>
      <c r="AA95" s="5" t="str">
        <f t="shared" si="91"/>
        <v>YES</v>
      </c>
      <c r="AB95" s="7" t="str">
        <f t="shared" si="92"/>
        <v>YES</v>
      </c>
      <c r="AC95" s="5" t="str">
        <f t="shared" si="93"/>
        <v>YES</v>
      </c>
      <c r="AD95" s="7" t="str">
        <f t="shared" si="94"/>
        <v>YES</v>
      </c>
      <c r="AE95" s="5" t="str">
        <f t="shared" si="95"/>
        <v>YES</v>
      </c>
      <c r="AF95" s="7" t="str">
        <f t="shared" si="96"/>
        <v>YES</v>
      </c>
      <c r="AG95" s="5" t="str">
        <f t="shared" si="97"/>
        <v>YES</v>
      </c>
      <c r="AH95" s="7" t="str">
        <f t="shared" si="98"/>
        <v>YES</v>
      </c>
      <c r="AI95" s="5" t="str">
        <f t="shared" si="99"/>
        <v>YES</v>
      </c>
      <c r="AJ95" s="7" t="str">
        <f t="shared" si="100"/>
        <v>YES</v>
      </c>
      <c r="AO95" s="11" t="str">
        <f t="shared" si="101"/>
        <v>NO</v>
      </c>
      <c r="AP95" s="11" t="str">
        <f t="shared" si="102"/>
        <v>NO</v>
      </c>
    </row>
    <row r="96" spans="2:42" x14ac:dyDescent="0.2">
      <c r="B96" s="9">
        <v>0.1933395004625347</v>
      </c>
      <c r="C96" s="2">
        <f t="shared" si="68"/>
        <v>0.215</v>
      </c>
      <c r="D96" s="2">
        <v>0.32312816381454468</v>
      </c>
      <c r="E96">
        <f t="shared" si="69"/>
        <v>4.691772402125342E-4</v>
      </c>
      <c r="F96">
        <f t="shared" si="70"/>
        <v>1.6845097134701378E-2</v>
      </c>
      <c r="G96">
        <f t="shared" si="71"/>
        <v>2.1660499537465294E-2</v>
      </c>
      <c r="H96">
        <f t="shared" si="72"/>
        <v>0.12978866335200998</v>
      </c>
      <c r="I96" s="5" t="str">
        <f t="shared" si="73"/>
        <v>YES</v>
      </c>
      <c r="J96" s="7" t="str">
        <f t="shared" si="74"/>
        <v>NO</v>
      </c>
      <c r="K96" s="5" t="str">
        <f t="shared" si="75"/>
        <v>YES</v>
      </c>
      <c r="L96" s="7" t="str">
        <f t="shared" si="76"/>
        <v>NO</v>
      </c>
      <c r="M96" s="5" t="str">
        <f t="shared" si="77"/>
        <v>YES</v>
      </c>
      <c r="N96" s="7" t="str">
        <f t="shared" si="78"/>
        <v>YES</v>
      </c>
      <c r="O96" s="5" t="str">
        <f t="shared" si="79"/>
        <v>YES</v>
      </c>
      <c r="P96" s="7" t="str">
        <f t="shared" si="80"/>
        <v>YES</v>
      </c>
      <c r="Q96" s="5" t="str">
        <f t="shared" si="81"/>
        <v>YES</v>
      </c>
      <c r="R96" s="7" t="str">
        <f t="shared" si="82"/>
        <v>YES</v>
      </c>
      <c r="S96" s="5" t="str">
        <f t="shared" si="83"/>
        <v>YES</v>
      </c>
      <c r="T96" s="7" t="str">
        <f t="shared" si="84"/>
        <v>YES</v>
      </c>
      <c r="U96" s="5" t="str">
        <f t="shared" si="85"/>
        <v>YES</v>
      </c>
      <c r="V96" s="7" t="str">
        <f t="shared" si="86"/>
        <v>YES</v>
      </c>
      <c r="W96" s="5" t="str">
        <f t="shared" si="87"/>
        <v>YES</v>
      </c>
      <c r="X96" s="7" t="str">
        <f t="shared" si="88"/>
        <v>YES</v>
      </c>
      <c r="Y96" s="5" t="str">
        <f t="shared" si="89"/>
        <v>YES</v>
      </c>
      <c r="Z96" s="7" t="str">
        <f t="shared" si="90"/>
        <v>YES</v>
      </c>
      <c r="AA96" s="5" t="str">
        <f t="shared" si="91"/>
        <v>YES</v>
      </c>
      <c r="AB96" s="7" t="str">
        <f t="shared" si="92"/>
        <v>YES</v>
      </c>
      <c r="AC96" s="5" t="str">
        <f t="shared" si="93"/>
        <v>YES</v>
      </c>
      <c r="AD96" s="7" t="str">
        <f t="shared" si="94"/>
        <v>YES</v>
      </c>
      <c r="AE96" s="5" t="str">
        <f t="shared" si="95"/>
        <v>YES</v>
      </c>
      <c r="AF96" s="7" t="str">
        <f t="shared" si="96"/>
        <v>YES</v>
      </c>
      <c r="AG96" s="5" t="str">
        <f t="shared" si="97"/>
        <v>YES</v>
      </c>
      <c r="AH96" s="7" t="str">
        <f t="shared" si="98"/>
        <v>YES</v>
      </c>
      <c r="AI96" s="5" t="str">
        <f t="shared" si="99"/>
        <v>YES</v>
      </c>
      <c r="AJ96" s="7" t="str">
        <f t="shared" si="100"/>
        <v>YES</v>
      </c>
      <c r="AO96" s="11" t="str">
        <f t="shared" si="101"/>
        <v>NO</v>
      </c>
      <c r="AP96" s="11" t="str">
        <f t="shared" si="102"/>
        <v>NO</v>
      </c>
    </row>
    <row r="97" spans="2:42" x14ac:dyDescent="0.2">
      <c r="B97" s="9">
        <v>0.17</v>
      </c>
      <c r="C97" s="2">
        <f t="shared" si="68"/>
        <v>0.215</v>
      </c>
      <c r="D97" s="2">
        <v>0.12729799747467041</v>
      </c>
      <c r="E97">
        <f t="shared" si="69"/>
        <v>2.0249999999999986E-3</v>
      </c>
      <c r="F97">
        <f t="shared" si="70"/>
        <v>1.8234610196732556E-3</v>
      </c>
      <c r="G97">
        <f t="shared" si="71"/>
        <v>4.4999999999999984E-2</v>
      </c>
      <c r="H97">
        <f t="shared" si="72"/>
        <v>4.2702002525329602E-2</v>
      </c>
      <c r="I97" s="5" t="str">
        <f t="shared" si="73"/>
        <v>YES</v>
      </c>
      <c r="J97" s="7" t="str">
        <f t="shared" si="74"/>
        <v>YES</v>
      </c>
      <c r="K97" s="5" t="str">
        <f t="shared" si="75"/>
        <v>YES</v>
      </c>
      <c r="L97" s="7" t="str">
        <f t="shared" si="76"/>
        <v>YES</v>
      </c>
      <c r="M97" s="5" t="str">
        <f t="shared" si="77"/>
        <v>YES</v>
      </c>
      <c r="N97" s="7" t="str">
        <f t="shared" si="78"/>
        <v>YES</v>
      </c>
      <c r="O97" s="5" t="str">
        <f t="shared" si="79"/>
        <v>YES</v>
      </c>
      <c r="P97" s="7" t="str">
        <f t="shared" si="80"/>
        <v>YES</v>
      </c>
      <c r="Q97" s="5" t="str">
        <f t="shared" si="81"/>
        <v>YES</v>
      </c>
      <c r="R97" s="7" t="str">
        <f t="shared" si="82"/>
        <v>YES</v>
      </c>
      <c r="S97" s="5" t="str">
        <f t="shared" si="83"/>
        <v>YES</v>
      </c>
      <c r="T97" s="7" t="str">
        <f t="shared" si="84"/>
        <v>YES</v>
      </c>
      <c r="U97" s="5" t="str">
        <f t="shared" si="85"/>
        <v>YES</v>
      </c>
      <c r="V97" s="7" t="str">
        <f t="shared" si="86"/>
        <v>YES</v>
      </c>
      <c r="W97" s="5" t="str">
        <f t="shared" si="87"/>
        <v>YES</v>
      </c>
      <c r="X97" s="7" t="str">
        <f t="shared" si="88"/>
        <v>YES</v>
      </c>
      <c r="Y97" s="5" t="str">
        <f t="shared" si="89"/>
        <v>YES</v>
      </c>
      <c r="Z97" s="7" t="str">
        <f t="shared" si="90"/>
        <v>YES</v>
      </c>
      <c r="AA97" s="5" t="str">
        <f t="shared" si="91"/>
        <v>YES</v>
      </c>
      <c r="AB97" s="7" t="str">
        <f t="shared" si="92"/>
        <v>YES</v>
      </c>
      <c r="AC97" s="5" t="str">
        <f t="shared" si="93"/>
        <v>YES</v>
      </c>
      <c r="AD97" s="7" t="str">
        <f t="shared" si="94"/>
        <v>YES</v>
      </c>
      <c r="AE97" s="5" t="str">
        <f t="shared" si="95"/>
        <v>YES</v>
      </c>
      <c r="AF97" s="7" t="str">
        <f t="shared" si="96"/>
        <v>YES</v>
      </c>
      <c r="AG97" s="5" t="str">
        <f t="shared" si="97"/>
        <v>YES</v>
      </c>
      <c r="AH97" s="7" t="str">
        <f t="shared" si="98"/>
        <v>YES</v>
      </c>
      <c r="AI97" s="5" t="str">
        <f t="shared" si="99"/>
        <v>YES</v>
      </c>
      <c r="AJ97" s="7" t="str">
        <f t="shared" si="100"/>
        <v>YES</v>
      </c>
      <c r="AO97" s="11" t="str">
        <f t="shared" si="101"/>
        <v>NO</v>
      </c>
      <c r="AP97" s="11" t="str">
        <f t="shared" si="102"/>
        <v>NO</v>
      </c>
    </row>
    <row r="98" spans="2:42" x14ac:dyDescent="0.2">
      <c r="B98" s="9">
        <v>0.39412273120138291</v>
      </c>
      <c r="C98" s="2">
        <f t="shared" ref="C98:C107" si="103">21.5%</f>
        <v>0.215</v>
      </c>
      <c r="D98" s="2">
        <v>0.2394490838050842</v>
      </c>
      <c r="E98">
        <f t="shared" ref="E98:E107" si="104">(B98-C98)^2</f>
        <v>3.2084952833042878E-2</v>
      </c>
      <c r="F98">
        <f t="shared" ref="F98:F107" si="105">(B98-D98)^2</f>
        <v>2.3923937198874545E-2</v>
      </c>
      <c r="G98">
        <f t="shared" ref="G98:G107" si="106">ABS(B98-C98)</f>
        <v>0.17912273120138292</v>
      </c>
      <c r="H98">
        <f t="shared" ref="H98:H107" si="107">ABS(B98-D98)</f>
        <v>0.15467364739629871</v>
      </c>
      <c r="I98" s="5" t="str">
        <f t="shared" ref="I98:I107" si="108">IF(G98&lt;0.05,"YES","NO")</f>
        <v>NO</v>
      </c>
      <c r="J98" s="7" t="str">
        <f t="shared" ref="J98:J107" si="109">IF(H98&lt;0.05,"YES","NO")</f>
        <v>NO</v>
      </c>
      <c r="K98" s="5" t="str">
        <f t="shared" ref="K98:K107" si="110">IF(G98&lt;0.1,"YES","NO")</f>
        <v>NO</v>
      </c>
      <c r="L98" s="7" t="str">
        <f t="shared" ref="L98:L107" si="111">IF(H98&lt;0.1,"YES","NO")</f>
        <v>NO</v>
      </c>
      <c r="M98" s="5" t="str">
        <f t="shared" ref="M98:M107" si="112">IF(G98&lt;0.15,"YES","NO")</f>
        <v>NO</v>
      </c>
      <c r="N98" s="7" t="str">
        <f t="shared" ref="N98:N107" si="113">IF(H98&lt;0.15,"YES","NO")</f>
        <v>NO</v>
      </c>
      <c r="O98" s="5" t="str">
        <f t="shared" ref="O98:O107" si="114">IF(G98&lt;0.2,"YES","NO")</f>
        <v>YES</v>
      </c>
      <c r="P98" s="7" t="str">
        <f t="shared" ref="P98:P107" si="115">IF(H98&lt;0.2,"YES","NO")</f>
        <v>YES</v>
      </c>
      <c r="Q98" s="5" t="str">
        <f t="shared" ref="Q98:Q107" si="116">IF(G98&lt;0.25,"YES","NO")</f>
        <v>YES</v>
      </c>
      <c r="R98" s="7" t="str">
        <f t="shared" ref="R98:R107" si="117">IF(H98&lt;0.25,"YES","NO")</f>
        <v>YES</v>
      </c>
      <c r="S98" s="5" t="str">
        <f t="shared" ref="S98:S107" si="118">IF(G98&lt;0.3,"YES","NO")</f>
        <v>YES</v>
      </c>
      <c r="T98" s="7" t="str">
        <f t="shared" ref="T98:T107" si="119">IF(H98&lt;0.3,"YES","NO")</f>
        <v>YES</v>
      </c>
      <c r="U98" s="5" t="str">
        <f t="shared" ref="U98:U107" si="120">IF(G98&lt;0.35,"YES","NO")</f>
        <v>YES</v>
      </c>
      <c r="V98" s="7" t="str">
        <f t="shared" ref="V98:V107" si="121">IF(H98&lt;0.35,"YES","NO")</f>
        <v>YES</v>
      </c>
      <c r="W98" s="5" t="str">
        <f t="shared" ref="W98:W107" si="122">IF(G98&lt;0.4,"YES","NO")</f>
        <v>YES</v>
      </c>
      <c r="X98" s="7" t="str">
        <f t="shared" ref="X98:X107" si="123">IF(H98&lt;0.4,"YES","NO")</f>
        <v>YES</v>
      </c>
      <c r="Y98" s="5" t="str">
        <f t="shared" ref="Y98:Y107" si="124">IF(G98&lt;0.5,"YES","NO")</f>
        <v>YES</v>
      </c>
      <c r="Z98" s="7" t="str">
        <f t="shared" ref="Z98:Z107" si="125">IF(H98&lt;0.5,"YES","NO")</f>
        <v>YES</v>
      </c>
      <c r="AA98" s="5" t="str">
        <f t="shared" ref="AA98:AA107" si="126">IF(G98&lt;0.6,"YES","NO")</f>
        <v>YES</v>
      </c>
      <c r="AB98" s="7" t="str">
        <f t="shared" ref="AB98:AB107" si="127">IF(H98&lt;0.6,"YES","NO")</f>
        <v>YES</v>
      </c>
      <c r="AC98" s="5" t="str">
        <f t="shared" ref="AC98:AC107" si="128">IF(G98&lt;0.7,"YES","NO")</f>
        <v>YES</v>
      </c>
      <c r="AD98" s="7" t="str">
        <f t="shared" ref="AD98:AD107" si="129">IF(H98&lt;0.7,"YES","NO")</f>
        <v>YES</v>
      </c>
      <c r="AE98" s="5" t="str">
        <f t="shared" ref="AE98:AE107" si="130">IF(G98&lt;0.8,"YES","NO")</f>
        <v>YES</v>
      </c>
      <c r="AF98" s="7" t="str">
        <f t="shared" ref="AF98:AF107" si="131">IF(H98&lt;0.8,"YES","NO")</f>
        <v>YES</v>
      </c>
      <c r="AG98" s="5" t="str">
        <f t="shared" ref="AG98:AG107" si="132">IF(G98&lt;0.9,"YES","NO")</f>
        <v>YES</v>
      </c>
      <c r="AH98" s="7" t="str">
        <f t="shared" ref="AH98:AH107" si="133">IF(H98&lt;0.9,"YES","NO")</f>
        <v>YES</v>
      </c>
      <c r="AI98" s="5" t="str">
        <f t="shared" ref="AI98:AI107" si="134">IF(G98&lt;1,"YES","NO")</f>
        <v>YES</v>
      </c>
      <c r="AJ98" s="7" t="str">
        <f t="shared" ref="AJ98:AJ107" si="135">IF(H98&lt;1,"YES","NO")</f>
        <v>YES</v>
      </c>
      <c r="AO98" s="11" t="str">
        <f t="shared" si="101"/>
        <v>NO</v>
      </c>
      <c r="AP98" s="11" t="str">
        <f t="shared" si="102"/>
        <v>NO</v>
      </c>
    </row>
    <row r="99" spans="2:42" x14ac:dyDescent="0.2">
      <c r="B99" s="9">
        <v>1.9290540540540539</v>
      </c>
      <c r="C99" s="2">
        <f t="shared" si="103"/>
        <v>0.215</v>
      </c>
      <c r="D99" s="2">
        <v>0.53441619873046875</v>
      </c>
      <c r="E99">
        <f t="shared" si="104"/>
        <v>2.9379813002191373</v>
      </c>
      <c r="F99">
        <f t="shared" si="105"/>
        <v>1.9450147475015693</v>
      </c>
      <c r="G99">
        <f t="shared" si="106"/>
        <v>1.7140540540540539</v>
      </c>
      <c r="H99">
        <f t="shared" si="107"/>
        <v>1.3946378553235852</v>
      </c>
      <c r="I99" s="5" t="str">
        <f t="shared" si="108"/>
        <v>NO</v>
      </c>
      <c r="J99" s="7" t="str">
        <f t="shared" si="109"/>
        <v>NO</v>
      </c>
      <c r="K99" s="5" t="str">
        <f t="shared" si="110"/>
        <v>NO</v>
      </c>
      <c r="L99" s="7" t="str">
        <f t="shared" si="111"/>
        <v>NO</v>
      </c>
      <c r="M99" s="5" t="str">
        <f t="shared" si="112"/>
        <v>NO</v>
      </c>
      <c r="N99" s="7" t="str">
        <f t="shared" si="113"/>
        <v>NO</v>
      </c>
      <c r="O99" s="5" t="str">
        <f t="shared" si="114"/>
        <v>NO</v>
      </c>
      <c r="P99" s="7" t="str">
        <f t="shared" si="115"/>
        <v>NO</v>
      </c>
      <c r="Q99" s="5" t="str">
        <f t="shared" si="116"/>
        <v>NO</v>
      </c>
      <c r="R99" s="7" t="str">
        <f t="shared" si="117"/>
        <v>NO</v>
      </c>
      <c r="S99" s="5" t="str">
        <f t="shared" si="118"/>
        <v>NO</v>
      </c>
      <c r="T99" s="7" t="str">
        <f t="shared" si="119"/>
        <v>NO</v>
      </c>
      <c r="U99" s="5" t="str">
        <f t="shared" si="120"/>
        <v>NO</v>
      </c>
      <c r="V99" s="7" t="str">
        <f t="shared" si="121"/>
        <v>NO</v>
      </c>
      <c r="W99" s="5" t="str">
        <f t="shared" si="122"/>
        <v>NO</v>
      </c>
      <c r="X99" s="7" t="str">
        <f t="shared" si="123"/>
        <v>NO</v>
      </c>
      <c r="Y99" s="5" t="str">
        <f t="shared" si="124"/>
        <v>NO</v>
      </c>
      <c r="Z99" s="7" t="str">
        <f t="shared" si="125"/>
        <v>NO</v>
      </c>
      <c r="AA99" s="5" t="str">
        <f t="shared" si="126"/>
        <v>NO</v>
      </c>
      <c r="AB99" s="7" t="str">
        <f t="shared" si="127"/>
        <v>NO</v>
      </c>
      <c r="AC99" s="5" t="str">
        <f t="shared" si="128"/>
        <v>NO</v>
      </c>
      <c r="AD99" s="7" t="str">
        <f t="shared" si="129"/>
        <v>NO</v>
      </c>
      <c r="AE99" s="5" t="str">
        <f t="shared" si="130"/>
        <v>NO</v>
      </c>
      <c r="AF99" s="7" t="str">
        <f t="shared" si="131"/>
        <v>NO</v>
      </c>
      <c r="AG99" s="5" t="str">
        <f t="shared" si="132"/>
        <v>NO</v>
      </c>
      <c r="AH99" s="7" t="str">
        <f t="shared" si="133"/>
        <v>NO</v>
      </c>
      <c r="AI99" s="5" t="str">
        <f t="shared" si="134"/>
        <v>NO</v>
      </c>
      <c r="AJ99" s="7" t="str">
        <f t="shared" si="135"/>
        <v>NO</v>
      </c>
      <c r="AO99" s="11" t="str">
        <f t="shared" si="101"/>
        <v>YES</v>
      </c>
      <c r="AP99" s="11" t="str">
        <f t="shared" si="102"/>
        <v>YES</v>
      </c>
    </row>
    <row r="100" spans="2:42" x14ac:dyDescent="0.2">
      <c r="B100" s="9">
        <v>-0.1251874062968516</v>
      </c>
      <c r="C100" s="2">
        <f t="shared" si="103"/>
        <v>0.215</v>
      </c>
      <c r="D100" s="2">
        <v>0.25382736325263983</v>
      </c>
      <c r="E100">
        <f t="shared" si="104"/>
        <v>0.1157274714029792</v>
      </c>
      <c r="F100">
        <f t="shared" si="105"/>
        <v>0.14365219553665409</v>
      </c>
      <c r="G100">
        <f t="shared" si="106"/>
        <v>0.34018740629685162</v>
      </c>
      <c r="H100">
        <f t="shared" si="107"/>
        <v>0.37901476954949143</v>
      </c>
      <c r="I100" s="5" t="str">
        <f t="shared" si="108"/>
        <v>NO</v>
      </c>
      <c r="J100" s="7" t="str">
        <f t="shared" si="109"/>
        <v>NO</v>
      </c>
      <c r="K100" s="5" t="str">
        <f t="shared" si="110"/>
        <v>NO</v>
      </c>
      <c r="L100" s="7" t="str">
        <f t="shared" si="111"/>
        <v>NO</v>
      </c>
      <c r="M100" s="5" t="str">
        <f t="shared" si="112"/>
        <v>NO</v>
      </c>
      <c r="N100" s="7" t="str">
        <f t="shared" si="113"/>
        <v>NO</v>
      </c>
      <c r="O100" s="5" t="str">
        <f t="shared" si="114"/>
        <v>NO</v>
      </c>
      <c r="P100" s="7" t="str">
        <f t="shared" si="115"/>
        <v>NO</v>
      </c>
      <c r="Q100" s="5" t="str">
        <f t="shared" si="116"/>
        <v>NO</v>
      </c>
      <c r="R100" s="7" t="str">
        <f t="shared" si="117"/>
        <v>NO</v>
      </c>
      <c r="S100" s="5" t="str">
        <f t="shared" si="118"/>
        <v>NO</v>
      </c>
      <c r="T100" s="7" t="str">
        <f t="shared" si="119"/>
        <v>NO</v>
      </c>
      <c r="U100" s="5" t="str">
        <f t="shared" si="120"/>
        <v>YES</v>
      </c>
      <c r="V100" s="7" t="str">
        <f t="shared" si="121"/>
        <v>NO</v>
      </c>
      <c r="W100" s="5" t="str">
        <f t="shared" si="122"/>
        <v>YES</v>
      </c>
      <c r="X100" s="7" t="str">
        <f t="shared" si="123"/>
        <v>YES</v>
      </c>
      <c r="Y100" s="5" t="str">
        <f t="shared" si="124"/>
        <v>YES</v>
      </c>
      <c r="Z100" s="7" t="str">
        <f t="shared" si="125"/>
        <v>YES</v>
      </c>
      <c r="AA100" s="5" t="str">
        <f t="shared" si="126"/>
        <v>YES</v>
      </c>
      <c r="AB100" s="7" t="str">
        <f t="shared" si="127"/>
        <v>YES</v>
      </c>
      <c r="AC100" s="5" t="str">
        <f t="shared" si="128"/>
        <v>YES</v>
      </c>
      <c r="AD100" s="7" t="str">
        <f t="shared" si="129"/>
        <v>YES</v>
      </c>
      <c r="AE100" s="5" t="str">
        <f t="shared" si="130"/>
        <v>YES</v>
      </c>
      <c r="AF100" s="7" t="str">
        <f t="shared" si="131"/>
        <v>YES</v>
      </c>
      <c r="AG100" s="5" t="str">
        <f t="shared" si="132"/>
        <v>YES</v>
      </c>
      <c r="AH100" s="7" t="str">
        <f t="shared" si="133"/>
        <v>YES</v>
      </c>
      <c r="AI100" s="5" t="str">
        <f t="shared" si="134"/>
        <v>YES</v>
      </c>
      <c r="AJ100" s="7" t="str">
        <f t="shared" si="135"/>
        <v>YES</v>
      </c>
      <c r="AO100" s="11" t="str">
        <f t="shared" si="101"/>
        <v>NO</v>
      </c>
      <c r="AP100" s="11" t="str">
        <f t="shared" si="102"/>
        <v>NO</v>
      </c>
    </row>
    <row r="101" spans="2:42" x14ac:dyDescent="0.2">
      <c r="B101" s="9">
        <v>-1.5974440894568689E-2</v>
      </c>
      <c r="C101" s="2">
        <f t="shared" si="103"/>
        <v>0.215</v>
      </c>
      <c r="D101" s="2">
        <v>8.3462655544281006E-2</v>
      </c>
      <c r="E101">
        <f t="shared" si="104"/>
        <v>5.3349192346558612E-2</v>
      </c>
      <c r="F101">
        <f t="shared" si="105"/>
        <v>9.8877361481890941E-3</v>
      </c>
      <c r="G101">
        <f t="shared" si="106"/>
        <v>0.2309744408945687</v>
      </c>
      <c r="H101">
        <f t="shared" si="107"/>
        <v>9.9437096438849695E-2</v>
      </c>
      <c r="I101" s="5" t="str">
        <f t="shared" si="108"/>
        <v>NO</v>
      </c>
      <c r="J101" s="7" t="str">
        <f t="shared" si="109"/>
        <v>NO</v>
      </c>
      <c r="K101" s="5" t="str">
        <f t="shared" si="110"/>
        <v>NO</v>
      </c>
      <c r="L101" s="7" t="str">
        <f t="shared" si="111"/>
        <v>YES</v>
      </c>
      <c r="M101" s="5" t="str">
        <f t="shared" si="112"/>
        <v>NO</v>
      </c>
      <c r="N101" s="7" t="str">
        <f t="shared" si="113"/>
        <v>YES</v>
      </c>
      <c r="O101" s="5" t="str">
        <f t="shared" si="114"/>
        <v>NO</v>
      </c>
      <c r="P101" s="7" t="str">
        <f t="shared" si="115"/>
        <v>YES</v>
      </c>
      <c r="Q101" s="5" t="str">
        <f t="shared" si="116"/>
        <v>YES</v>
      </c>
      <c r="R101" s="7" t="str">
        <f t="shared" si="117"/>
        <v>YES</v>
      </c>
      <c r="S101" s="5" t="str">
        <f t="shared" si="118"/>
        <v>YES</v>
      </c>
      <c r="T101" s="7" t="str">
        <f t="shared" si="119"/>
        <v>YES</v>
      </c>
      <c r="U101" s="5" t="str">
        <f t="shared" si="120"/>
        <v>YES</v>
      </c>
      <c r="V101" s="7" t="str">
        <f t="shared" si="121"/>
        <v>YES</v>
      </c>
      <c r="W101" s="5" t="str">
        <f t="shared" si="122"/>
        <v>YES</v>
      </c>
      <c r="X101" s="7" t="str">
        <f t="shared" si="123"/>
        <v>YES</v>
      </c>
      <c r="Y101" s="5" t="str">
        <f t="shared" si="124"/>
        <v>YES</v>
      </c>
      <c r="Z101" s="7" t="str">
        <f t="shared" si="125"/>
        <v>YES</v>
      </c>
      <c r="AA101" s="5" t="str">
        <f t="shared" si="126"/>
        <v>YES</v>
      </c>
      <c r="AB101" s="7" t="str">
        <f t="shared" si="127"/>
        <v>YES</v>
      </c>
      <c r="AC101" s="5" t="str">
        <f t="shared" si="128"/>
        <v>YES</v>
      </c>
      <c r="AD101" s="7" t="str">
        <f t="shared" si="129"/>
        <v>YES</v>
      </c>
      <c r="AE101" s="5" t="str">
        <f t="shared" si="130"/>
        <v>YES</v>
      </c>
      <c r="AF101" s="7" t="str">
        <f t="shared" si="131"/>
        <v>YES</v>
      </c>
      <c r="AG101" s="5" t="str">
        <f t="shared" si="132"/>
        <v>YES</v>
      </c>
      <c r="AH101" s="7" t="str">
        <f t="shared" si="133"/>
        <v>YES</v>
      </c>
      <c r="AI101" s="5" t="str">
        <f t="shared" si="134"/>
        <v>YES</v>
      </c>
      <c r="AJ101" s="7" t="str">
        <f t="shared" si="135"/>
        <v>YES</v>
      </c>
      <c r="AO101" s="11" t="str">
        <f t="shared" si="101"/>
        <v>NO</v>
      </c>
      <c r="AP101" s="11" t="str">
        <f t="shared" si="102"/>
        <v>NO</v>
      </c>
    </row>
    <row r="102" spans="2:42" x14ac:dyDescent="0.2">
      <c r="B102" s="9">
        <v>0.33</v>
      </c>
      <c r="C102" s="2">
        <f t="shared" si="103"/>
        <v>0.215</v>
      </c>
      <c r="D102" s="2">
        <v>0.74868905544281006</v>
      </c>
      <c r="E102">
        <f t="shared" si="104"/>
        <v>1.3225000000000004E-2</v>
      </c>
      <c r="F102">
        <f t="shared" si="105"/>
        <v>0.17530052514759245</v>
      </c>
      <c r="G102">
        <f t="shared" si="106"/>
        <v>0.11500000000000002</v>
      </c>
      <c r="H102">
        <f t="shared" si="107"/>
        <v>0.41868905544281004</v>
      </c>
      <c r="I102" s="5" t="str">
        <f t="shared" si="108"/>
        <v>NO</v>
      </c>
      <c r="J102" s="7" t="str">
        <f t="shared" si="109"/>
        <v>NO</v>
      </c>
      <c r="K102" s="5" t="str">
        <f t="shared" si="110"/>
        <v>NO</v>
      </c>
      <c r="L102" s="7" t="str">
        <f t="shared" si="111"/>
        <v>NO</v>
      </c>
      <c r="M102" s="5" t="str">
        <f t="shared" si="112"/>
        <v>YES</v>
      </c>
      <c r="N102" s="7" t="str">
        <f t="shared" si="113"/>
        <v>NO</v>
      </c>
      <c r="O102" s="5" t="str">
        <f t="shared" si="114"/>
        <v>YES</v>
      </c>
      <c r="P102" s="7" t="str">
        <f t="shared" si="115"/>
        <v>NO</v>
      </c>
      <c r="Q102" s="5" t="str">
        <f t="shared" si="116"/>
        <v>YES</v>
      </c>
      <c r="R102" s="7" t="str">
        <f t="shared" si="117"/>
        <v>NO</v>
      </c>
      <c r="S102" s="5" t="str">
        <f t="shared" si="118"/>
        <v>YES</v>
      </c>
      <c r="T102" s="7" t="str">
        <f t="shared" si="119"/>
        <v>NO</v>
      </c>
      <c r="U102" s="5" t="str">
        <f t="shared" si="120"/>
        <v>YES</v>
      </c>
      <c r="V102" s="7" t="str">
        <f t="shared" si="121"/>
        <v>NO</v>
      </c>
      <c r="W102" s="5" t="str">
        <f t="shared" si="122"/>
        <v>YES</v>
      </c>
      <c r="X102" s="7" t="str">
        <f t="shared" si="123"/>
        <v>NO</v>
      </c>
      <c r="Y102" s="5" t="str">
        <f t="shared" si="124"/>
        <v>YES</v>
      </c>
      <c r="Z102" s="7" t="str">
        <f t="shared" si="125"/>
        <v>YES</v>
      </c>
      <c r="AA102" s="5" t="str">
        <f t="shared" si="126"/>
        <v>YES</v>
      </c>
      <c r="AB102" s="7" t="str">
        <f t="shared" si="127"/>
        <v>YES</v>
      </c>
      <c r="AC102" s="5" t="str">
        <f t="shared" si="128"/>
        <v>YES</v>
      </c>
      <c r="AD102" s="7" t="str">
        <f t="shared" si="129"/>
        <v>YES</v>
      </c>
      <c r="AE102" s="5" t="str">
        <f t="shared" si="130"/>
        <v>YES</v>
      </c>
      <c r="AF102" s="7" t="str">
        <f t="shared" si="131"/>
        <v>YES</v>
      </c>
      <c r="AG102" s="5" t="str">
        <f t="shared" si="132"/>
        <v>YES</v>
      </c>
      <c r="AH102" s="7" t="str">
        <f t="shared" si="133"/>
        <v>YES</v>
      </c>
      <c r="AI102" s="5" t="str">
        <f t="shared" si="134"/>
        <v>YES</v>
      </c>
      <c r="AJ102" s="7" t="str">
        <f t="shared" si="135"/>
        <v>YES</v>
      </c>
      <c r="AO102" s="11" t="str">
        <f t="shared" si="101"/>
        <v>NO</v>
      </c>
      <c r="AP102" s="11" t="str">
        <f t="shared" si="102"/>
        <v>YES</v>
      </c>
    </row>
    <row r="103" spans="2:42" x14ac:dyDescent="0.2">
      <c r="B103" s="9">
        <v>0.99918896999188966</v>
      </c>
      <c r="C103" s="2">
        <f t="shared" si="103"/>
        <v>0.215</v>
      </c>
      <c r="D103" s="2">
        <v>0.1093041002750397</v>
      </c>
      <c r="E103">
        <f t="shared" si="104"/>
        <v>0.61495234065694082</v>
      </c>
      <c r="F103">
        <f t="shared" si="105"/>
        <v>0.79189508135097508</v>
      </c>
      <c r="G103">
        <f t="shared" si="106"/>
        <v>0.78418896999188969</v>
      </c>
      <c r="H103">
        <f t="shared" si="107"/>
        <v>0.88988486971684999</v>
      </c>
      <c r="I103" s="5" t="str">
        <f t="shared" si="108"/>
        <v>NO</v>
      </c>
      <c r="J103" s="7" t="str">
        <f t="shared" si="109"/>
        <v>NO</v>
      </c>
      <c r="K103" s="5" t="str">
        <f t="shared" si="110"/>
        <v>NO</v>
      </c>
      <c r="L103" s="7" t="str">
        <f t="shared" si="111"/>
        <v>NO</v>
      </c>
      <c r="M103" s="5" t="str">
        <f t="shared" si="112"/>
        <v>NO</v>
      </c>
      <c r="N103" s="7" t="str">
        <f t="shared" si="113"/>
        <v>NO</v>
      </c>
      <c r="O103" s="5" t="str">
        <f t="shared" si="114"/>
        <v>NO</v>
      </c>
      <c r="P103" s="7" t="str">
        <f t="shared" si="115"/>
        <v>NO</v>
      </c>
      <c r="Q103" s="5" t="str">
        <f t="shared" si="116"/>
        <v>NO</v>
      </c>
      <c r="R103" s="7" t="str">
        <f t="shared" si="117"/>
        <v>NO</v>
      </c>
      <c r="S103" s="5" t="str">
        <f t="shared" si="118"/>
        <v>NO</v>
      </c>
      <c r="T103" s="7" t="str">
        <f t="shared" si="119"/>
        <v>NO</v>
      </c>
      <c r="U103" s="5" t="str">
        <f t="shared" si="120"/>
        <v>NO</v>
      </c>
      <c r="V103" s="7" t="str">
        <f t="shared" si="121"/>
        <v>NO</v>
      </c>
      <c r="W103" s="5" t="str">
        <f t="shared" si="122"/>
        <v>NO</v>
      </c>
      <c r="X103" s="7" t="str">
        <f t="shared" si="123"/>
        <v>NO</v>
      </c>
      <c r="Y103" s="5" t="str">
        <f t="shared" si="124"/>
        <v>NO</v>
      </c>
      <c r="Z103" s="7" t="str">
        <f t="shared" si="125"/>
        <v>NO</v>
      </c>
      <c r="AA103" s="5" t="str">
        <f t="shared" si="126"/>
        <v>NO</v>
      </c>
      <c r="AB103" s="7" t="str">
        <f t="shared" si="127"/>
        <v>NO</v>
      </c>
      <c r="AC103" s="5" t="str">
        <f t="shared" si="128"/>
        <v>NO</v>
      </c>
      <c r="AD103" s="7" t="str">
        <f t="shared" si="129"/>
        <v>NO</v>
      </c>
      <c r="AE103" s="5" t="str">
        <f t="shared" si="130"/>
        <v>YES</v>
      </c>
      <c r="AF103" s="7" t="str">
        <f t="shared" si="131"/>
        <v>NO</v>
      </c>
      <c r="AG103" s="5" t="str">
        <f t="shared" si="132"/>
        <v>YES</v>
      </c>
      <c r="AH103" s="7" t="str">
        <f t="shared" si="133"/>
        <v>YES</v>
      </c>
      <c r="AI103" s="5" t="str">
        <f t="shared" si="134"/>
        <v>YES</v>
      </c>
      <c r="AJ103" s="7" t="str">
        <f t="shared" si="135"/>
        <v>YES</v>
      </c>
      <c r="AO103" s="11" t="str">
        <f t="shared" si="101"/>
        <v>YES</v>
      </c>
      <c r="AP103" s="11" t="str">
        <f t="shared" si="102"/>
        <v>YES</v>
      </c>
    </row>
    <row r="104" spans="2:42" x14ac:dyDescent="0.2">
      <c r="B104" s="9">
        <v>3.857566765578635E-2</v>
      </c>
      <c r="C104" s="2">
        <f t="shared" si="103"/>
        <v>0.215</v>
      </c>
      <c r="D104" s="2">
        <v>1.0475099086761469E-2</v>
      </c>
      <c r="E104">
        <f t="shared" si="104"/>
        <v>3.1125545043101551E-2</v>
      </c>
      <c r="F104">
        <f t="shared" si="105"/>
        <v>7.8964195390246916E-4</v>
      </c>
      <c r="G104">
        <f t="shared" si="106"/>
        <v>0.17642433234421365</v>
      </c>
      <c r="H104">
        <f t="shared" si="107"/>
        <v>2.8100568569024882E-2</v>
      </c>
      <c r="I104" s="5" t="str">
        <f t="shared" si="108"/>
        <v>NO</v>
      </c>
      <c r="J104" s="7" t="str">
        <f t="shared" si="109"/>
        <v>YES</v>
      </c>
      <c r="K104" s="5" t="str">
        <f t="shared" si="110"/>
        <v>NO</v>
      </c>
      <c r="L104" s="7" t="str">
        <f t="shared" si="111"/>
        <v>YES</v>
      </c>
      <c r="M104" s="5" t="str">
        <f t="shared" si="112"/>
        <v>NO</v>
      </c>
      <c r="N104" s="7" t="str">
        <f t="shared" si="113"/>
        <v>YES</v>
      </c>
      <c r="O104" s="5" t="str">
        <f t="shared" si="114"/>
        <v>YES</v>
      </c>
      <c r="P104" s="7" t="str">
        <f t="shared" si="115"/>
        <v>YES</v>
      </c>
      <c r="Q104" s="5" t="str">
        <f t="shared" si="116"/>
        <v>YES</v>
      </c>
      <c r="R104" s="7" t="str">
        <f t="shared" si="117"/>
        <v>YES</v>
      </c>
      <c r="S104" s="5" t="str">
        <f t="shared" si="118"/>
        <v>YES</v>
      </c>
      <c r="T104" s="7" t="str">
        <f t="shared" si="119"/>
        <v>YES</v>
      </c>
      <c r="U104" s="5" t="str">
        <f t="shared" si="120"/>
        <v>YES</v>
      </c>
      <c r="V104" s="7" t="str">
        <f t="shared" si="121"/>
        <v>YES</v>
      </c>
      <c r="W104" s="5" t="str">
        <f t="shared" si="122"/>
        <v>YES</v>
      </c>
      <c r="X104" s="7" t="str">
        <f t="shared" si="123"/>
        <v>YES</v>
      </c>
      <c r="Y104" s="5" t="str">
        <f t="shared" si="124"/>
        <v>YES</v>
      </c>
      <c r="Z104" s="7" t="str">
        <f t="shared" si="125"/>
        <v>YES</v>
      </c>
      <c r="AA104" s="5" t="str">
        <f t="shared" si="126"/>
        <v>YES</v>
      </c>
      <c r="AB104" s="7" t="str">
        <f t="shared" si="127"/>
        <v>YES</v>
      </c>
      <c r="AC104" s="5" t="str">
        <f t="shared" si="128"/>
        <v>YES</v>
      </c>
      <c r="AD104" s="7" t="str">
        <f t="shared" si="129"/>
        <v>YES</v>
      </c>
      <c r="AE104" s="5" t="str">
        <f t="shared" si="130"/>
        <v>YES</v>
      </c>
      <c r="AF104" s="7" t="str">
        <f t="shared" si="131"/>
        <v>YES</v>
      </c>
      <c r="AG104" s="5" t="str">
        <f t="shared" si="132"/>
        <v>YES</v>
      </c>
      <c r="AH104" s="7" t="str">
        <f t="shared" si="133"/>
        <v>YES</v>
      </c>
      <c r="AI104" s="5" t="str">
        <f t="shared" si="134"/>
        <v>YES</v>
      </c>
      <c r="AJ104" s="7" t="str">
        <f t="shared" si="135"/>
        <v>YES</v>
      </c>
      <c r="AO104" s="11" t="str">
        <f t="shared" si="101"/>
        <v>NO</v>
      </c>
      <c r="AP104" s="11" t="str">
        <f t="shared" si="102"/>
        <v>NO</v>
      </c>
    </row>
    <row r="105" spans="2:42" x14ac:dyDescent="0.2">
      <c r="B105" s="9">
        <v>7.9537237888647871E-3</v>
      </c>
      <c r="C105" s="2">
        <f t="shared" si="103"/>
        <v>0.215</v>
      </c>
      <c r="D105" s="2">
        <v>2.9009640216827389E-2</v>
      </c>
      <c r="E105">
        <f t="shared" si="104"/>
        <v>4.2868160492897697E-2</v>
      </c>
      <c r="F105">
        <f t="shared" si="105"/>
        <v>4.4335161662134543E-4</v>
      </c>
      <c r="G105">
        <f t="shared" si="106"/>
        <v>0.20704627621113522</v>
      </c>
      <c r="H105">
        <f t="shared" si="107"/>
        <v>2.1055916427962604E-2</v>
      </c>
      <c r="I105" s="5" t="str">
        <f t="shared" si="108"/>
        <v>NO</v>
      </c>
      <c r="J105" s="7" t="str">
        <f t="shared" si="109"/>
        <v>YES</v>
      </c>
      <c r="K105" s="5" t="str">
        <f t="shared" si="110"/>
        <v>NO</v>
      </c>
      <c r="L105" s="7" t="str">
        <f t="shared" si="111"/>
        <v>YES</v>
      </c>
      <c r="M105" s="5" t="str">
        <f t="shared" si="112"/>
        <v>NO</v>
      </c>
      <c r="N105" s="7" t="str">
        <f t="shared" si="113"/>
        <v>YES</v>
      </c>
      <c r="O105" s="5" t="str">
        <f t="shared" si="114"/>
        <v>NO</v>
      </c>
      <c r="P105" s="7" t="str">
        <f t="shared" si="115"/>
        <v>YES</v>
      </c>
      <c r="Q105" s="5" t="str">
        <f t="shared" si="116"/>
        <v>YES</v>
      </c>
      <c r="R105" s="7" t="str">
        <f t="shared" si="117"/>
        <v>YES</v>
      </c>
      <c r="S105" s="5" t="str">
        <f t="shared" si="118"/>
        <v>YES</v>
      </c>
      <c r="T105" s="7" t="str">
        <f t="shared" si="119"/>
        <v>YES</v>
      </c>
      <c r="U105" s="5" t="str">
        <f t="shared" si="120"/>
        <v>YES</v>
      </c>
      <c r="V105" s="7" t="str">
        <f t="shared" si="121"/>
        <v>YES</v>
      </c>
      <c r="W105" s="5" t="str">
        <f t="shared" si="122"/>
        <v>YES</v>
      </c>
      <c r="X105" s="7" t="str">
        <f t="shared" si="123"/>
        <v>YES</v>
      </c>
      <c r="Y105" s="5" t="str">
        <f t="shared" si="124"/>
        <v>YES</v>
      </c>
      <c r="Z105" s="7" t="str">
        <f t="shared" si="125"/>
        <v>YES</v>
      </c>
      <c r="AA105" s="5" t="str">
        <f t="shared" si="126"/>
        <v>YES</v>
      </c>
      <c r="AB105" s="7" t="str">
        <f t="shared" si="127"/>
        <v>YES</v>
      </c>
      <c r="AC105" s="5" t="str">
        <f t="shared" si="128"/>
        <v>YES</v>
      </c>
      <c r="AD105" s="7" t="str">
        <f t="shared" si="129"/>
        <v>YES</v>
      </c>
      <c r="AE105" s="5" t="str">
        <f t="shared" si="130"/>
        <v>YES</v>
      </c>
      <c r="AF105" s="7" t="str">
        <f t="shared" si="131"/>
        <v>YES</v>
      </c>
      <c r="AG105" s="5" t="str">
        <f t="shared" si="132"/>
        <v>YES</v>
      </c>
      <c r="AH105" s="7" t="str">
        <f t="shared" si="133"/>
        <v>YES</v>
      </c>
      <c r="AI105" s="5" t="str">
        <f t="shared" si="134"/>
        <v>YES</v>
      </c>
      <c r="AJ105" s="7" t="str">
        <f t="shared" si="135"/>
        <v>YES</v>
      </c>
      <c r="AO105" s="11" t="str">
        <f t="shared" si="101"/>
        <v>NO</v>
      </c>
      <c r="AP105" s="11" t="str">
        <f t="shared" si="102"/>
        <v>NO</v>
      </c>
    </row>
    <row r="106" spans="2:42" x14ac:dyDescent="0.2">
      <c r="B106" s="9">
        <v>1.07197549770291E-2</v>
      </c>
      <c r="C106" s="2">
        <f t="shared" si="103"/>
        <v>0.215</v>
      </c>
      <c r="D106" s="2">
        <v>6.4012467861175537E-2</v>
      </c>
      <c r="E106">
        <f t="shared" si="104"/>
        <v>4.173041850664503E-2</v>
      </c>
      <c r="F106">
        <f t="shared" si="105"/>
        <v>2.8401132465520674E-3</v>
      </c>
      <c r="G106">
        <f t="shared" si="106"/>
        <v>0.2042802450229709</v>
      </c>
      <c r="H106">
        <f t="shared" si="107"/>
        <v>5.3292712884146436E-2</v>
      </c>
      <c r="I106" s="5" t="str">
        <f t="shared" si="108"/>
        <v>NO</v>
      </c>
      <c r="J106" s="7" t="str">
        <f t="shared" si="109"/>
        <v>NO</v>
      </c>
      <c r="K106" s="5" t="str">
        <f t="shared" si="110"/>
        <v>NO</v>
      </c>
      <c r="L106" s="7" t="str">
        <f t="shared" si="111"/>
        <v>YES</v>
      </c>
      <c r="M106" s="5" t="str">
        <f t="shared" si="112"/>
        <v>NO</v>
      </c>
      <c r="N106" s="7" t="str">
        <f t="shared" si="113"/>
        <v>YES</v>
      </c>
      <c r="O106" s="5" t="str">
        <f t="shared" si="114"/>
        <v>NO</v>
      </c>
      <c r="P106" s="7" t="str">
        <f t="shared" si="115"/>
        <v>YES</v>
      </c>
      <c r="Q106" s="5" t="str">
        <f t="shared" si="116"/>
        <v>YES</v>
      </c>
      <c r="R106" s="7" t="str">
        <f t="shared" si="117"/>
        <v>YES</v>
      </c>
      <c r="S106" s="5" t="str">
        <f t="shared" si="118"/>
        <v>YES</v>
      </c>
      <c r="T106" s="7" t="str">
        <f t="shared" si="119"/>
        <v>YES</v>
      </c>
      <c r="U106" s="5" t="str">
        <f t="shared" si="120"/>
        <v>YES</v>
      </c>
      <c r="V106" s="7" t="str">
        <f t="shared" si="121"/>
        <v>YES</v>
      </c>
      <c r="W106" s="5" t="str">
        <f t="shared" si="122"/>
        <v>YES</v>
      </c>
      <c r="X106" s="7" t="str">
        <f t="shared" si="123"/>
        <v>YES</v>
      </c>
      <c r="Y106" s="5" t="str">
        <f t="shared" si="124"/>
        <v>YES</v>
      </c>
      <c r="Z106" s="7" t="str">
        <f t="shared" si="125"/>
        <v>YES</v>
      </c>
      <c r="AA106" s="5" t="str">
        <f t="shared" si="126"/>
        <v>YES</v>
      </c>
      <c r="AB106" s="7" t="str">
        <f t="shared" si="127"/>
        <v>YES</v>
      </c>
      <c r="AC106" s="5" t="str">
        <f t="shared" si="128"/>
        <v>YES</v>
      </c>
      <c r="AD106" s="7" t="str">
        <f t="shared" si="129"/>
        <v>YES</v>
      </c>
      <c r="AE106" s="5" t="str">
        <f t="shared" si="130"/>
        <v>YES</v>
      </c>
      <c r="AF106" s="7" t="str">
        <f t="shared" si="131"/>
        <v>YES</v>
      </c>
      <c r="AG106" s="5" t="str">
        <f t="shared" si="132"/>
        <v>YES</v>
      </c>
      <c r="AH106" s="7" t="str">
        <f t="shared" si="133"/>
        <v>YES</v>
      </c>
      <c r="AI106" s="5" t="str">
        <f t="shared" si="134"/>
        <v>YES</v>
      </c>
      <c r="AJ106" s="7" t="str">
        <f t="shared" si="135"/>
        <v>YES</v>
      </c>
      <c r="AO106" s="11" t="str">
        <f t="shared" si="101"/>
        <v>NO</v>
      </c>
      <c r="AP106" s="11" t="str">
        <f t="shared" si="102"/>
        <v>NO</v>
      </c>
    </row>
    <row r="107" spans="2:42" x14ac:dyDescent="0.2">
      <c r="B107" s="9">
        <v>0.18138424821002391</v>
      </c>
      <c r="C107" s="2">
        <f t="shared" si="103"/>
        <v>0.215</v>
      </c>
      <c r="D107" s="2">
        <v>9.7795426845550537E-2</v>
      </c>
      <c r="E107">
        <f t="shared" si="104"/>
        <v>1.1300187684052804E-3</v>
      </c>
      <c r="F107">
        <f t="shared" si="105"/>
        <v>6.9870910571018406E-3</v>
      </c>
      <c r="G107">
        <f t="shared" si="106"/>
        <v>3.3615751789976084E-2</v>
      </c>
      <c r="H107">
        <f t="shared" si="107"/>
        <v>8.3588821364473376E-2</v>
      </c>
      <c r="I107" s="5" t="str">
        <f t="shared" si="108"/>
        <v>YES</v>
      </c>
      <c r="J107" s="7" t="str">
        <f t="shared" si="109"/>
        <v>NO</v>
      </c>
      <c r="K107" s="5" t="str">
        <f t="shared" si="110"/>
        <v>YES</v>
      </c>
      <c r="L107" s="7" t="str">
        <f t="shared" si="111"/>
        <v>YES</v>
      </c>
      <c r="M107" s="5" t="str">
        <f t="shared" si="112"/>
        <v>YES</v>
      </c>
      <c r="N107" s="7" t="str">
        <f t="shared" si="113"/>
        <v>YES</v>
      </c>
      <c r="O107" s="5" t="str">
        <f t="shared" si="114"/>
        <v>YES</v>
      </c>
      <c r="P107" s="7" t="str">
        <f t="shared" si="115"/>
        <v>YES</v>
      </c>
      <c r="Q107" s="5" t="str">
        <f t="shared" si="116"/>
        <v>YES</v>
      </c>
      <c r="R107" s="7" t="str">
        <f t="shared" si="117"/>
        <v>YES</v>
      </c>
      <c r="S107" s="5" t="str">
        <f t="shared" si="118"/>
        <v>YES</v>
      </c>
      <c r="T107" s="7" t="str">
        <f t="shared" si="119"/>
        <v>YES</v>
      </c>
      <c r="U107" s="5" t="str">
        <f t="shared" si="120"/>
        <v>YES</v>
      </c>
      <c r="V107" s="7" t="str">
        <f t="shared" si="121"/>
        <v>YES</v>
      </c>
      <c r="W107" s="5" t="str">
        <f t="shared" si="122"/>
        <v>YES</v>
      </c>
      <c r="X107" s="7" t="str">
        <f t="shared" si="123"/>
        <v>YES</v>
      </c>
      <c r="Y107" s="5" t="str">
        <f t="shared" si="124"/>
        <v>YES</v>
      </c>
      <c r="Z107" s="7" t="str">
        <f t="shared" si="125"/>
        <v>YES</v>
      </c>
      <c r="AA107" s="5" t="str">
        <f t="shared" si="126"/>
        <v>YES</v>
      </c>
      <c r="AB107" s="7" t="str">
        <f t="shared" si="127"/>
        <v>YES</v>
      </c>
      <c r="AC107" s="5" t="str">
        <f t="shared" si="128"/>
        <v>YES</v>
      </c>
      <c r="AD107" s="7" t="str">
        <f t="shared" si="129"/>
        <v>YES</v>
      </c>
      <c r="AE107" s="5" t="str">
        <f t="shared" si="130"/>
        <v>YES</v>
      </c>
      <c r="AF107" s="7" t="str">
        <f t="shared" si="131"/>
        <v>YES</v>
      </c>
      <c r="AG107" s="5" t="str">
        <f t="shared" si="132"/>
        <v>YES</v>
      </c>
      <c r="AH107" s="7" t="str">
        <f t="shared" si="133"/>
        <v>YES</v>
      </c>
      <c r="AI107" s="5" t="str">
        <f t="shared" si="134"/>
        <v>YES</v>
      </c>
      <c r="AJ107" s="7" t="str">
        <f t="shared" si="135"/>
        <v>YES</v>
      </c>
      <c r="AO107" s="11" t="str">
        <f t="shared" si="101"/>
        <v>NO</v>
      </c>
      <c r="AP107" s="11" t="str">
        <f t="shared" si="102"/>
        <v>NO</v>
      </c>
    </row>
    <row r="108" spans="2:42" x14ac:dyDescent="0.2">
      <c r="B108" s="9">
        <v>0.457280385078219</v>
      </c>
      <c r="C108" s="2">
        <f t="shared" ref="C108:C128" si="136">21.5%</f>
        <v>0.215</v>
      </c>
      <c r="D108" s="2">
        <v>0.3341788649559021</v>
      </c>
      <c r="E108">
        <f t="shared" ref="E108:E128" si="137">(B108-C108)^2</f>
        <v>5.8699784993650084E-2</v>
      </c>
      <c r="F108">
        <f t="shared" ref="F108:F128" si="138">(B108-D108)^2</f>
        <v>1.5153984256425192E-2</v>
      </c>
      <c r="G108">
        <f t="shared" ref="G108:G128" si="139">ABS(B108-C108)</f>
        <v>0.242280385078219</v>
      </c>
      <c r="H108">
        <f t="shared" ref="H108:H128" si="140">ABS(B108-D108)</f>
        <v>0.1231015201223169</v>
      </c>
      <c r="I108" s="5" t="str">
        <f t="shared" ref="I108:I128" si="141">IF(G108&lt;0.05,"YES","NO")</f>
        <v>NO</v>
      </c>
      <c r="J108" s="7" t="str">
        <f t="shared" ref="J108:J128" si="142">IF(H108&lt;0.05,"YES","NO")</f>
        <v>NO</v>
      </c>
      <c r="K108" s="5" t="str">
        <f t="shared" ref="K108:K128" si="143">IF(G108&lt;0.1,"YES","NO")</f>
        <v>NO</v>
      </c>
      <c r="L108" s="7" t="str">
        <f t="shared" ref="L108:L128" si="144">IF(H108&lt;0.1,"YES","NO")</f>
        <v>NO</v>
      </c>
      <c r="M108" s="5" t="str">
        <f t="shared" ref="M108:M128" si="145">IF(G108&lt;0.15,"YES","NO")</f>
        <v>NO</v>
      </c>
      <c r="N108" s="7" t="str">
        <f t="shared" ref="N108:N128" si="146">IF(H108&lt;0.15,"YES","NO")</f>
        <v>YES</v>
      </c>
      <c r="O108" s="5" t="str">
        <f t="shared" ref="O108:O128" si="147">IF(G108&lt;0.2,"YES","NO")</f>
        <v>NO</v>
      </c>
      <c r="P108" s="7" t="str">
        <f t="shared" ref="P108:P128" si="148">IF(H108&lt;0.2,"YES","NO")</f>
        <v>YES</v>
      </c>
      <c r="Q108" s="5" t="str">
        <f t="shared" ref="Q108:Q128" si="149">IF(G108&lt;0.25,"YES","NO")</f>
        <v>YES</v>
      </c>
      <c r="R108" s="7" t="str">
        <f t="shared" ref="R108:R128" si="150">IF(H108&lt;0.25,"YES","NO")</f>
        <v>YES</v>
      </c>
      <c r="S108" s="5" t="str">
        <f t="shared" ref="S108:S128" si="151">IF(G108&lt;0.3,"YES","NO")</f>
        <v>YES</v>
      </c>
      <c r="T108" s="7" t="str">
        <f t="shared" ref="T108:T128" si="152">IF(H108&lt;0.3,"YES","NO")</f>
        <v>YES</v>
      </c>
      <c r="U108" s="5" t="str">
        <f t="shared" ref="U108:U128" si="153">IF(G108&lt;0.35,"YES","NO")</f>
        <v>YES</v>
      </c>
      <c r="V108" s="7" t="str">
        <f t="shared" ref="V108:V128" si="154">IF(H108&lt;0.35,"YES","NO")</f>
        <v>YES</v>
      </c>
      <c r="W108" s="5" t="str">
        <f t="shared" ref="W108:W128" si="155">IF(G108&lt;0.4,"YES","NO")</f>
        <v>YES</v>
      </c>
      <c r="X108" s="7" t="str">
        <f t="shared" ref="X108:X128" si="156">IF(H108&lt;0.4,"YES","NO")</f>
        <v>YES</v>
      </c>
      <c r="Y108" s="5" t="str">
        <f t="shared" ref="Y108:Y128" si="157">IF(G108&lt;0.5,"YES","NO")</f>
        <v>YES</v>
      </c>
      <c r="Z108" s="7" t="str">
        <f t="shared" ref="Z108:Z128" si="158">IF(H108&lt;0.5,"YES","NO")</f>
        <v>YES</v>
      </c>
      <c r="AA108" s="5" t="str">
        <f t="shared" ref="AA108:AA128" si="159">IF(G108&lt;0.6,"YES","NO")</f>
        <v>YES</v>
      </c>
      <c r="AB108" s="7" t="str">
        <f t="shared" ref="AB108:AB128" si="160">IF(H108&lt;0.6,"YES","NO")</f>
        <v>YES</v>
      </c>
      <c r="AC108" s="5" t="str">
        <f t="shared" ref="AC108:AC128" si="161">IF(G108&lt;0.7,"YES","NO")</f>
        <v>YES</v>
      </c>
      <c r="AD108" s="7" t="str">
        <f t="shared" ref="AD108:AD128" si="162">IF(H108&lt;0.7,"YES","NO")</f>
        <v>YES</v>
      </c>
      <c r="AE108" s="5" t="str">
        <f t="shared" ref="AE108:AE128" si="163">IF(G108&lt;0.8,"YES","NO")</f>
        <v>YES</v>
      </c>
      <c r="AF108" s="7" t="str">
        <f t="shared" ref="AF108:AF128" si="164">IF(H108&lt;0.8,"YES","NO")</f>
        <v>YES</v>
      </c>
      <c r="AG108" s="5" t="str">
        <f t="shared" ref="AG108:AG128" si="165">IF(G108&lt;0.9,"YES","NO")</f>
        <v>YES</v>
      </c>
      <c r="AH108" s="7" t="str">
        <f t="shared" ref="AH108:AH128" si="166">IF(H108&lt;0.9,"YES","NO")</f>
        <v>YES</v>
      </c>
      <c r="AI108" s="5" t="str">
        <f t="shared" ref="AI108:AI128" si="167">IF(G108&lt;1,"YES","NO")</f>
        <v>YES</v>
      </c>
      <c r="AJ108" s="7" t="str">
        <f t="shared" ref="AJ108:AJ128" si="168">IF(H108&lt;1,"YES","NO")</f>
        <v>YES</v>
      </c>
      <c r="AO108" s="11"/>
      <c r="AP108" s="11"/>
    </row>
    <row r="109" spans="2:42" x14ac:dyDescent="0.2">
      <c r="B109" s="9">
        <v>-1.508429458740018E-2</v>
      </c>
      <c r="C109" s="2">
        <f t="shared" si="136"/>
        <v>0.215</v>
      </c>
      <c r="D109" s="2">
        <v>7.1848660707473755E-2</v>
      </c>
      <c r="E109">
        <f t="shared" si="137"/>
        <v>5.2938782615781547E-2</v>
      </c>
      <c r="F109">
        <f t="shared" si="138"/>
        <v>7.5573387163005504E-3</v>
      </c>
      <c r="G109">
        <f t="shared" si="139"/>
        <v>0.23008429458740018</v>
      </c>
      <c r="H109">
        <f t="shared" si="140"/>
        <v>8.6932955294873937E-2</v>
      </c>
      <c r="I109" s="5" t="str">
        <f t="shared" si="141"/>
        <v>NO</v>
      </c>
      <c r="J109" s="7" t="str">
        <f t="shared" si="142"/>
        <v>NO</v>
      </c>
      <c r="K109" s="5" t="str">
        <f t="shared" si="143"/>
        <v>NO</v>
      </c>
      <c r="L109" s="7" t="str">
        <f t="shared" si="144"/>
        <v>YES</v>
      </c>
      <c r="M109" s="5" t="str">
        <f t="shared" si="145"/>
        <v>NO</v>
      </c>
      <c r="N109" s="7" t="str">
        <f t="shared" si="146"/>
        <v>YES</v>
      </c>
      <c r="O109" s="5" t="str">
        <f t="shared" si="147"/>
        <v>NO</v>
      </c>
      <c r="P109" s="7" t="str">
        <f t="shared" si="148"/>
        <v>YES</v>
      </c>
      <c r="Q109" s="5" t="str">
        <f t="shared" si="149"/>
        <v>YES</v>
      </c>
      <c r="R109" s="7" t="str">
        <f t="shared" si="150"/>
        <v>YES</v>
      </c>
      <c r="S109" s="5" t="str">
        <f t="shared" si="151"/>
        <v>YES</v>
      </c>
      <c r="T109" s="7" t="str">
        <f t="shared" si="152"/>
        <v>YES</v>
      </c>
      <c r="U109" s="5" t="str">
        <f t="shared" si="153"/>
        <v>YES</v>
      </c>
      <c r="V109" s="7" t="str">
        <f t="shared" si="154"/>
        <v>YES</v>
      </c>
      <c r="W109" s="5" t="str">
        <f t="shared" si="155"/>
        <v>YES</v>
      </c>
      <c r="X109" s="7" t="str">
        <f t="shared" si="156"/>
        <v>YES</v>
      </c>
      <c r="Y109" s="5" t="str">
        <f t="shared" si="157"/>
        <v>YES</v>
      </c>
      <c r="Z109" s="7" t="str">
        <f t="shared" si="158"/>
        <v>YES</v>
      </c>
      <c r="AA109" s="5" t="str">
        <f t="shared" si="159"/>
        <v>YES</v>
      </c>
      <c r="AB109" s="7" t="str">
        <f t="shared" si="160"/>
        <v>YES</v>
      </c>
      <c r="AC109" s="5" t="str">
        <f t="shared" si="161"/>
        <v>YES</v>
      </c>
      <c r="AD109" s="7" t="str">
        <f t="shared" si="162"/>
        <v>YES</v>
      </c>
      <c r="AE109" s="5" t="str">
        <f t="shared" si="163"/>
        <v>YES</v>
      </c>
      <c r="AF109" s="7" t="str">
        <f t="shared" si="164"/>
        <v>YES</v>
      </c>
      <c r="AG109" s="5" t="str">
        <f t="shared" si="165"/>
        <v>YES</v>
      </c>
      <c r="AH109" s="7" t="str">
        <f t="shared" si="166"/>
        <v>YES</v>
      </c>
      <c r="AI109" s="5" t="str">
        <f t="shared" si="167"/>
        <v>YES</v>
      </c>
      <c r="AJ109" s="7" t="str">
        <f t="shared" si="168"/>
        <v>YES</v>
      </c>
      <c r="AO109" s="11"/>
      <c r="AP109" s="11"/>
    </row>
    <row r="110" spans="2:42" x14ac:dyDescent="0.2">
      <c r="B110" s="9">
        <v>0.38896020539152759</v>
      </c>
      <c r="C110" s="2">
        <f t="shared" si="136"/>
        <v>0.215</v>
      </c>
      <c r="D110" s="2">
        <v>0.2497161328792572</v>
      </c>
      <c r="E110">
        <f t="shared" si="137"/>
        <v>3.0262153059862466E-2</v>
      </c>
      <c r="F110">
        <f t="shared" si="138"/>
        <v>1.9388911729802415E-2</v>
      </c>
      <c r="G110">
        <f t="shared" si="139"/>
        <v>0.17396020539152759</v>
      </c>
      <c r="H110">
        <f t="shared" si="140"/>
        <v>0.13924407251227039</v>
      </c>
      <c r="I110" s="5" t="str">
        <f t="shared" si="141"/>
        <v>NO</v>
      </c>
      <c r="J110" s="7" t="str">
        <f t="shared" si="142"/>
        <v>NO</v>
      </c>
      <c r="K110" s="5" t="str">
        <f t="shared" si="143"/>
        <v>NO</v>
      </c>
      <c r="L110" s="7" t="str">
        <f t="shared" si="144"/>
        <v>NO</v>
      </c>
      <c r="M110" s="5" t="str">
        <f t="shared" si="145"/>
        <v>NO</v>
      </c>
      <c r="N110" s="7" t="str">
        <f t="shared" si="146"/>
        <v>YES</v>
      </c>
      <c r="O110" s="5" t="str">
        <f t="shared" si="147"/>
        <v>YES</v>
      </c>
      <c r="P110" s="7" t="str">
        <f t="shared" si="148"/>
        <v>YES</v>
      </c>
      <c r="Q110" s="5" t="str">
        <f t="shared" si="149"/>
        <v>YES</v>
      </c>
      <c r="R110" s="7" t="str">
        <f t="shared" si="150"/>
        <v>YES</v>
      </c>
      <c r="S110" s="5" t="str">
        <f t="shared" si="151"/>
        <v>YES</v>
      </c>
      <c r="T110" s="7" t="str">
        <f t="shared" si="152"/>
        <v>YES</v>
      </c>
      <c r="U110" s="5" t="str">
        <f t="shared" si="153"/>
        <v>YES</v>
      </c>
      <c r="V110" s="7" t="str">
        <f t="shared" si="154"/>
        <v>YES</v>
      </c>
      <c r="W110" s="5" t="str">
        <f t="shared" si="155"/>
        <v>YES</v>
      </c>
      <c r="X110" s="7" t="str">
        <f t="shared" si="156"/>
        <v>YES</v>
      </c>
      <c r="Y110" s="5" t="str">
        <f t="shared" si="157"/>
        <v>YES</v>
      </c>
      <c r="Z110" s="7" t="str">
        <f t="shared" si="158"/>
        <v>YES</v>
      </c>
      <c r="AA110" s="5" t="str">
        <f t="shared" si="159"/>
        <v>YES</v>
      </c>
      <c r="AB110" s="7" t="str">
        <f t="shared" si="160"/>
        <v>YES</v>
      </c>
      <c r="AC110" s="5" t="str">
        <f t="shared" si="161"/>
        <v>YES</v>
      </c>
      <c r="AD110" s="7" t="str">
        <f t="shared" si="162"/>
        <v>YES</v>
      </c>
      <c r="AE110" s="5" t="str">
        <f t="shared" si="163"/>
        <v>YES</v>
      </c>
      <c r="AF110" s="7" t="str">
        <f t="shared" si="164"/>
        <v>YES</v>
      </c>
      <c r="AG110" s="5" t="str">
        <f t="shared" si="165"/>
        <v>YES</v>
      </c>
      <c r="AH110" s="7" t="str">
        <f t="shared" si="166"/>
        <v>YES</v>
      </c>
      <c r="AI110" s="5" t="str">
        <f t="shared" si="167"/>
        <v>YES</v>
      </c>
      <c r="AJ110" s="7" t="str">
        <f t="shared" si="168"/>
        <v>YES</v>
      </c>
      <c r="AO110" s="11"/>
      <c r="AP110" s="11"/>
    </row>
    <row r="111" spans="2:42" x14ac:dyDescent="0.2">
      <c r="B111" s="9">
        <v>0.72798216276477146</v>
      </c>
      <c r="C111" s="2">
        <f t="shared" si="136"/>
        <v>0.215</v>
      </c>
      <c r="D111" s="2">
        <v>0.45377311110496521</v>
      </c>
      <c r="E111">
        <f t="shared" si="137"/>
        <v>0.26315069931482249</v>
      </c>
      <c r="F111">
        <f t="shared" si="138"/>
        <v>7.5190604012170287E-2</v>
      </c>
      <c r="G111">
        <f t="shared" si="139"/>
        <v>0.51298216276477149</v>
      </c>
      <c r="H111">
        <f t="shared" si="140"/>
        <v>0.27420905165980625</v>
      </c>
      <c r="I111" s="5" t="str">
        <f t="shared" si="141"/>
        <v>NO</v>
      </c>
      <c r="J111" s="7" t="str">
        <f t="shared" si="142"/>
        <v>NO</v>
      </c>
      <c r="K111" s="5" t="str">
        <f t="shared" si="143"/>
        <v>NO</v>
      </c>
      <c r="L111" s="7" t="str">
        <f t="shared" si="144"/>
        <v>NO</v>
      </c>
      <c r="M111" s="5" t="str">
        <f t="shared" si="145"/>
        <v>NO</v>
      </c>
      <c r="N111" s="7" t="str">
        <f t="shared" si="146"/>
        <v>NO</v>
      </c>
      <c r="O111" s="5" t="str">
        <f t="shared" si="147"/>
        <v>NO</v>
      </c>
      <c r="P111" s="7" t="str">
        <f t="shared" si="148"/>
        <v>NO</v>
      </c>
      <c r="Q111" s="5" t="str">
        <f t="shared" si="149"/>
        <v>NO</v>
      </c>
      <c r="R111" s="7" t="str">
        <f t="shared" si="150"/>
        <v>NO</v>
      </c>
      <c r="S111" s="5" t="str">
        <f t="shared" si="151"/>
        <v>NO</v>
      </c>
      <c r="T111" s="7" t="str">
        <f t="shared" si="152"/>
        <v>YES</v>
      </c>
      <c r="U111" s="5" t="str">
        <f t="shared" si="153"/>
        <v>NO</v>
      </c>
      <c r="V111" s="7" t="str">
        <f t="shared" si="154"/>
        <v>YES</v>
      </c>
      <c r="W111" s="5" t="str">
        <f t="shared" si="155"/>
        <v>NO</v>
      </c>
      <c r="X111" s="7" t="str">
        <f t="shared" si="156"/>
        <v>YES</v>
      </c>
      <c r="Y111" s="5" t="str">
        <f t="shared" si="157"/>
        <v>NO</v>
      </c>
      <c r="Z111" s="7" t="str">
        <f t="shared" si="158"/>
        <v>YES</v>
      </c>
      <c r="AA111" s="5" t="str">
        <f t="shared" si="159"/>
        <v>YES</v>
      </c>
      <c r="AB111" s="7" t="str">
        <f t="shared" si="160"/>
        <v>YES</v>
      </c>
      <c r="AC111" s="5" t="str">
        <f t="shared" si="161"/>
        <v>YES</v>
      </c>
      <c r="AD111" s="7" t="str">
        <f t="shared" si="162"/>
        <v>YES</v>
      </c>
      <c r="AE111" s="5" t="str">
        <f t="shared" si="163"/>
        <v>YES</v>
      </c>
      <c r="AF111" s="7" t="str">
        <f t="shared" si="164"/>
        <v>YES</v>
      </c>
      <c r="AG111" s="5" t="str">
        <f t="shared" si="165"/>
        <v>YES</v>
      </c>
      <c r="AH111" s="7" t="str">
        <f t="shared" si="166"/>
        <v>YES</v>
      </c>
      <c r="AI111" s="5" t="str">
        <f t="shared" si="167"/>
        <v>YES</v>
      </c>
      <c r="AJ111" s="7" t="str">
        <f t="shared" si="168"/>
        <v>YES</v>
      </c>
      <c r="AO111" s="11"/>
      <c r="AP111" s="11"/>
    </row>
    <row r="112" spans="2:42" x14ac:dyDescent="0.2">
      <c r="B112" s="9">
        <v>0.2860520094562648</v>
      </c>
      <c r="C112" s="2">
        <f t="shared" si="136"/>
        <v>0.215</v>
      </c>
      <c r="D112" s="2">
        <v>0.77598035335540771</v>
      </c>
      <c r="E112">
        <f t="shared" si="137"/>
        <v>5.0483880477731431E-3</v>
      </c>
      <c r="F112">
        <f t="shared" si="138"/>
        <v>0.24002978215575685</v>
      </c>
      <c r="G112">
        <f t="shared" si="139"/>
        <v>7.1052009456264803E-2</v>
      </c>
      <c r="H112">
        <f t="shared" si="140"/>
        <v>0.48992834389914292</v>
      </c>
      <c r="I112" s="5" t="str">
        <f t="shared" si="141"/>
        <v>NO</v>
      </c>
      <c r="J112" s="7" t="str">
        <f t="shared" si="142"/>
        <v>NO</v>
      </c>
      <c r="K112" s="5" t="str">
        <f t="shared" si="143"/>
        <v>YES</v>
      </c>
      <c r="L112" s="7" t="str">
        <f t="shared" si="144"/>
        <v>NO</v>
      </c>
      <c r="M112" s="5" t="str">
        <f t="shared" si="145"/>
        <v>YES</v>
      </c>
      <c r="N112" s="7" t="str">
        <f t="shared" si="146"/>
        <v>NO</v>
      </c>
      <c r="O112" s="5" t="str">
        <f t="shared" si="147"/>
        <v>YES</v>
      </c>
      <c r="P112" s="7" t="str">
        <f t="shared" si="148"/>
        <v>NO</v>
      </c>
      <c r="Q112" s="5" t="str">
        <f t="shared" si="149"/>
        <v>YES</v>
      </c>
      <c r="R112" s="7" t="str">
        <f t="shared" si="150"/>
        <v>NO</v>
      </c>
      <c r="S112" s="5" t="str">
        <f t="shared" si="151"/>
        <v>YES</v>
      </c>
      <c r="T112" s="7" t="str">
        <f t="shared" si="152"/>
        <v>NO</v>
      </c>
      <c r="U112" s="5" t="str">
        <f t="shared" si="153"/>
        <v>YES</v>
      </c>
      <c r="V112" s="7" t="str">
        <f t="shared" si="154"/>
        <v>NO</v>
      </c>
      <c r="W112" s="5" t="str">
        <f t="shared" si="155"/>
        <v>YES</v>
      </c>
      <c r="X112" s="7" t="str">
        <f t="shared" si="156"/>
        <v>NO</v>
      </c>
      <c r="Y112" s="5" t="str">
        <f t="shared" si="157"/>
        <v>YES</v>
      </c>
      <c r="Z112" s="7" t="str">
        <f t="shared" si="158"/>
        <v>YES</v>
      </c>
      <c r="AA112" s="5" t="str">
        <f t="shared" si="159"/>
        <v>YES</v>
      </c>
      <c r="AB112" s="7" t="str">
        <f t="shared" si="160"/>
        <v>YES</v>
      </c>
      <c r="AC112" s="5" t="str">
        <f t="shared" si="161"/>
        <v>YES</v>
      </c>
      <c r="AD112" s="7" t="str">
        <f t="shared" si="162"/>
        <v>YES</v>
      </c>
      <c r="AE112" s="5" t="str">
        <f t="shared" si="163"/>
        <v>YES</v>
      </c>
      <c r="AF112" s="7" t="str">
        <f t="shared" si="164"/>
        <v>YES</v>
      </c>
      <c r="AG112" s="5" t="str">
        <f t="shared" si="165"/>
        <v>YES</v>
      </c>
      <c r="AH112" s="7" t="str">
        <f t="shared" si="166"/>
        <v>YES</v>
      </c>
      <c r="AI112" s="5" t="str">
        <f t="shared" si="167"/>
        <v>YES</v>
      </c>
      <c r="AJ112" s="7" t="str">
        <f t="shared" si="168"/>
        <v>YES</v>
      </c>
      <c r="AO112" s="11"/>
      <c r="AP112" s="11"/>
    </row>
    <row r="113" spans="2:42" x14ac:dyDescent="0.2">
      <c r="B113" s="9">
        <v>8.7682672233820466E-2</v>
      </c>
      <c r="C113" s="2">
        <f t="shared" si="136"/>
        <v>0.215</v>
      </c>
      <c r="D113" s="2">
        <v>1.4787286520004271E-2</v>
      </c>
      <c r="E113">
        <f t="shared" si="137"/>
        <v>1.6209701949520792E-2</v>
      </c>
      <c r="F113">
        <f t="shared" si="138"/>
        <v>5.3137372583660384E-3</v>
      </c>
      <c r="G113">
        <f t="shared" si="139"/>
        <v>0.12731732776617954</v>
      </c>
      <c r="H113">
        <f t="shared" si="140"/>
        <v>7.2895385713816194E-2</v>
      </c>
      <c r="I113" s="5" t="str">
        <f t="shared" si="141"/>
        <v>NO</v>
      </c>
      <c r="J113" s="7" t="str">
        <f t="shared" si="142"/>
        <v>NO</v>
      </c>
      <c r="K113" s="5" t="str">
        <f t="shared" si="143"/>
        <v>NO</v>
      </c>
      <c r="L113" s="7" t="str">
        <f t="shared" si="144"/>
        <v>YES</v>
      </c>
      <c r="M113" s="5" t="str">
        <f t="shared" si="145"/>
        <v>YES</v>
      </c>
      <c r="N113" s="7" t="str">
        <f t="shared" si="146"/>
        <v>YES</v>
      </c>
      <c r="O113" s="5" t="str">
        <f t="shared" si="147"/>
        <v>YES</v>
      </c>
      <c r="P113" s="7" t="str">
        <f t="shared" si="148"/>
        <v>YES</v>
      </c>
      <c r="Q113" s="5" t="str">
        <f t="shared" si="149"/>
        <v>YES</v>
      </c>
      <c r="R113" s="7" t="str">
        <f t="shared" si="150"/>
        <v>YES</v>
      </c>
      <c r="S113" s="5" t="str">
        <f t="shared" si="151"/>
        <v>YES</v>
      </c>
      <c r="T113" s="7" t="str">
        <f t="shared" si="152"/>
        <v>YES</v>
      </c>
      <c r="U113" s="5" t="str">
        <f t="shared" si="153"/>
        <v>YES</v>
      </c>
      <c r="V113" s="7" t="str">
        <f t="shared" si="154"/>
        <v>YES</v>
      </c>
      <c r="W113" s="5" t="str">
        <f t="shared" si="155"/>
        <v>YES</v>
      </c>
      <c r="X113" s="7" t="str">
        <f t="shared" si="156"/>
        <v>YES</v>
      </c>
      <c r="Y113" s="5" t="str">
        <f t="shared" si="157"/>
        <v>YES</v>
      </c>
      <c r="Z113" s="7" t="str">
        <f t="shared" si="158"/>
        <v>YES</v>
      </c>
      <c r="AA113" s="5" t="str">
        <f t="shared" si="159"/>
        <v>YES</v>
      </c>
      <c r="AB113" s="7" t="str">
        <f t="shared" si="160"/>
        <v>YES</v>
      </c>
      <c r="AC113" s="5" t="str">
        <f t="shared" si="161"/>
        <v>YES</v>
      </c>
      <c r="AD113" s="7" t="str">
        <f t="shared" si="162"/>
        <v>YES</v>
      </c>
      <c r="AE113" s="5" t="str">
        <f t="shared" si="163"/>
        <v>YES</v>
      </c>
      <c r="AF113" s="7" t="str">
        <f t="shared" si="164"/>
        <v>YES</v>
      </c>
      <c r="AG113" s="5" t="str">
        <f t="shared" si="165"/>
        <v>YES</v>
      </c>
      <c r="AH113" s="7" t="str">
        <f t="shared" si="166"/>
        <v>YES</v>
      </c>
      <c r="AI113" s="5" t="str">
        <f t="shared" si="167"/>
        <v>YES</v>
      </c>
      <c r="AJ113" s="7" t="str">
        <f t="shared" si="168"/>
        <v>YES</v>
      </c>
      <c r="AO113" s="11"/>
      <c r="AP113" s="11"/>
    </row>
    <row r="114" spans="2:42" x14ac:dyDescent="0.2">
      <c r="B114" s="9">
        <v>0.36675824175824168</v>
      </c>
      <c r="C114" s="2">
        <f t="shared" si="136"/>
        <v>0.215</v>
      </c>
      <c r="D114" s="2">
        <v>0.6981959342956543</v>
      </c>
      <c r="E114">
        <f t="shared" si="137"/>
        <v>2.303056394155293E-2</v>
      </c>
      <c r="F114">
        <f t="shared" si="138"/>
        <v>0.10985094403452446</v>
      </c>
      <c r="G114">
        <f t="shared" si="139"/>
        <v>0.15175824175824168</v>
      </c>
      <c r="H114">
        <f t="shared" si="140"/>
        <v>0.33143769253741262</v>
      </c>
      <c r="I114" s="5" t="str">
        <f t="shared" si="141"/>
        <v>NO</v>
      </c>
      <c r="J114" s="7" t="str">
        <f t="shared" si="142"/>
        <v>NO</v>
      </c>
      <c r="K114" s="5" t="str">
        <f t="shared" si="143"/>
        <v>NO</v>
      </c>
      <c r="L114" s="7" t="str">
        <f t="shared" si="144"/>
        <v>NO</v>
      </c>
      <c r="M114" s="5" t="str">
        <f t="shared" si="145"/>
        <v>NO</v>
      </c>
      <c r="N114" s="7" t="str">
        <f t="shared" si="146"/>
        <v>NO</v>
      </c>
      <c r="O114" s="5" t="str">
        <f t="shared" si="147"/>
        <v>YES</v>
      </c>
      <c r="P114" s="7" t="str">
        <f t="shared" si="148"/>
        <v>NO</v>
      </c>
      <c r="Q114" s="5" t="str">
        <f t="shared" si="149"/>
        <v>YES</v>
      </c>
      <c r="R114" s="7" t="str">
        <f t="shared" si="150"/>
        <v>NO</v>
      </c>
      <c r="S114" s="5" t="str">
        <f t="shared" si="151"/>
        <v>YES</v>
      </c>
      <c r="T114" s="7" t="str">
        <f t="shared" si="152"/>
        <v>NO</v>
      </c>
      <c r="U114" s="5" t="str">
        <f t="shared" si="153"/>
        <v>YES</v>
      </c>
      <c r="V114" s="7" t="str">
        <f t="shared" si="154"/>
        <v>YES</v>
      </c>
      <c r="W114" s="5" t="str">
        <f t="shared" si="155"/>
        <v>YES</v>
      </c>
      <c r="X114" s="7" t="str">
        <f t="shared" si="156"/>
        <v>YES</v>
      </c>
      <c r="Y114" s="5" t="str">
        <f t="shared" si="157"/>
        <v>YES</v>
      </c>
      <c r="Z114" s="7" t="str">
        <f t="shared" si="158"/>
        <v>YES</v>
      </c>
      <c r="AA114" s="5" t="str">
        <f t="shared" si="159"/>
        <v>YES</v>
      </c>
      <c r="AB114" s="7" t="str">
        <f t="shared" si="160"/>
        <v>YES</v>
      </c>
      <c r="AC114" s="5" t="str">
        <f t="shared" si="161"/>
        <v>YES</v>
      </c>
      <c r="AD114" s="7" t="str">
        <f t="shared" si="162"/>
        <v>YES</v>
      </c>
      <c r="AE114" s="5" t="str">
        <f t="shared" si="163"/>
        <v>YES</v>
      </c>
      <c r="AF114" s="7" t="str">
        <f t="shared" si="164"/>
        <v>YES</v>
      </c>
      <c r="AG114" s="5" t="str">
        <f t="shared" si="165"/>
        <v>YES</v>
      </c>
      <c r="AH114" s="7" t="str">
        <f t="shared" si="166"/>
        <v>YES</v>
      </c>
      <c r="AI114" s="5" t="str">
        <f t="shared" si="167"/>
        <v>YES</v>
      </c>
      <c r="AJ114" s="7" t="str">
        <f t="shared" si="168"/>
        <v>YES</v>
      </c>
      <c r="AO114" s="11"/>
      <c r="AP114" s="11"/>
    </row>
    <row r="115" spans="2:42" x14ac:dyDescent="0.2">
      <c r="B115" s="9">
        <v>0.41948579161028421</v>
      </c>
      <c r="C115" s="2">
        <f t="shared" si="136"/>
        <v>0.215</v>
      </c>
      <c r="D115" s="2">
        <v>0.39175742864608759</v>
      </c>
      <c r="E115">
        <f t="shared" si="137"/>
        <v>4.1814438970484584E-2</v>
      </c>
      <c r="F115">
        <f t="shared" si="138"/>
        <v>7.6886211267423066E-4</v>
      </c>
      <c r="G115">
        <f t="shared" si="139"/>
        <v>0.20448579161028421</v>
      </c>
      <c r="H115">
        <f t="shared" si="140"/>
        <v>2.7728362964196618E-2</v>
      </c>
      <c r="I115" s="5" t="str">
        <f t="shared" si="141"/>
        <v>NO</v>
      </c>
      <c r="J115" s="7" t="str">
        <f t="shared" si="142"/>
        <v>YES</v>
      </c>
      <c r="K115" s="5" t="str">
        <f t="shared" si="143"/>
        <v>NO</v>
      </c>
      <c r="L115" s="7" t="str">
        <f t="shared" si="144"/>
        <v>YES</v>
      </c>
      <c r="M115" s="5" t="str">
        <f t="shared" si="145"/>
        <v>NO</v>
      </c>
      <c r="N115" s="7" t="str">
        <f t="shared" si="146"/>
        <v>YES</v>
      </c>
      <c r="O115" s="5" t="str">
        <f t="shared" si="147"/>
        <v>NO</v>
      </c>
      <c r="P115" s="7" t="str">
        <f t="shared" si="148"/>
        <v>YES</v>
      </c>
      <c r="Q115" s="5" t="str">
        <f t="shared" si="149"/>
        <v>YES</v>
      </c>
      <c r="R115" s="7" t="str">
        <f t="shared" si="150"/>
        <v>YES</v>
      </c>
      <c r="S115" s="5" t="str">
        <f t="shared" si="151"/>
        <v>YES</v>
      </c>
      <c r="T115" s="7" t="str">
        <f t="shared" si="152"/>
        <v>YES</v>
      </c>
      <c r="U115" s="5" t="str">
        <f t="shared" si="153"/>
        <v>YES</v>
      </c>
      <c r="V115" s="7" t="str">
        <f t="shared" si="154"/>
        <v>YES</v>
      </c>
      <c r="W115" s="5" t="str">
        <f t="shared" si="155"/>
        <v>YES</v>
      </c>
      <c r="X115" s="7" t="str">
        <f t="shared" si="156"/>
        <v>YES</v>
      </c>
      <c r="Y115" s="5" t="str">
        <f t="shared" si="157"/>
        <v>YES</v>
      </c>
      <c r="Z115" s="7" t="str">
        <f t="shared" si="158"/>
        <v>YES</v>
      </c>
      <c r="AA115" s="5" t="str">
        <f t="shared" si="159"/>
        <v>YES</v>
      </c>
      <c r="AB115" s="7" t="str">
        <f t="shared" si="160"/>
        <v>YES</v>
      </c>
      <c r="AC115" s="5" t="str">
        <f t="shared" si="161"/>
        <v>YES</v>
      </c>
      <c r="AD115" s="7" t="str">
        <f t="shared" si="162"/>
        <v>YES</v>
      </c>
      <c r="AE115" s="5" t="str">
        <f t="shared" si="163"/>
        <v>YES</v>
      </c>
      <c r="AF115" s="7" t="str">
        <f t="shared" si="164"/>
        <v>YES</v>
      </c>
      <c r="AG115" s="5" t="str">
        <f t="shared" si="165"/>
        <v>YES</v>
      </c>
      <c r="AH115" s="7" t="str">
        <f t="shared" si="166"/>
        <v>YES</v>
      </c>
      <c r="AI115" s="5" t="str">
        <f t="shared" si="167"/>
        <v>YES</v>
      </c>
      <c r="AJ115" s="7" t="str">
        <f t="shared" si="168"/>
        <v>YES</v>
      </c>
      <c r="AO115" s="11"/>
      <c r="AP115" s="11"/>
    </row>
    <row r="116" spans="2:42" x14ac:dyDescent="0.2">
      <c r="B116" s="9">
        <v>-8.1730769230769232E-2</v>
      </c>
      <c r="C116" s="2">
        <f t="shared" si="136"/>
        <v>0.215</v>
      </c>
      <c r="D116" s="2">
        <v>1.91691517829895E-3</v>
      </c>
      <c r="E116">
        <f t="shared" si="137"/>
        <v>8.8049149408284025E-2</v>
      </c>
      <c r="F116">
        <f t="shared" si="138"/>
        <v>6.9969351069990686E-3</v>
      </c>
      <c r="G116">
        <f t="shared" si="139"/>
        <v>0.29673076923076924</v>
      </c>
      <c r="H116">
        <f t="shared" si="140"/>
        <v>8.3647684409068182E-2</v>
      </c>
      <c r="I116" s="5" t="str">
        <f t="shared" si="141"/>
        <v>NO</v>
      </c>
      <c r="J116" s="7" t="str">
        <f t="shared" si="142"/>
        <v>NO</v>
      </c>
      <c r="K116" s="5" t="str">
        <f t="shared" si="143"/>
        <v>NO</v>
      </c>
      <c r="L116" s="7" t="str">
        <f t="shared" si="144"/>
        <v>YES</v>
      </c>
      <c r="M116" s="5" t="str">
        <f t="shared" si="145"/>
        <v>NO</v>
      </c>
      <c r="N116" s="7" t="str">
        <f t="shared" si="146"/>
        <v>YES</v>
      </c>
      <c r="O116" s="5" t="str">
        <f t="shared" si="147"/>
        <v>NO</v>
      </c>
      <c r="P116" s="7" t="str">
        <f t="shared" si="148"/>
        <v>YES</v>
      </c>
      <c r="Q116" s="5" t="str">
        <f t="shared" si="149"/>
        <v>NO</v>
      </c>
      <c r="R116" s="7" t="str">
        <f t="shared" si="150"/>
        <v>YES</v>
      </c>
      <c r="S116" s="5" t="str">
        <f t="shared" si="151"/>
        <v>YES</v>
      </c>
      <c r="T116" s="7" t="str">
        <f t="shared" si="152"/>
        <v>YES</v>
      </c>
      <c r="U116" s="5" t="str">
        <f t="shared" si="153"/>
        <v>YES</v>
      </c>
      <c r="V116" s="7" t="str">
        <f t="shared" si="154"/>
        <v>YES</v>
      </c>
      <c r="W116" s="5" t="str">
        <f t="shared" si="155"/>
        <v>YES</v>
      </c>
      <c r="X116" s="7" t="str">
        <f t="shared" si="156"/>
        <v>YES</v>
      </c>
      <c r="Y116" s="5" t="str">
        <f t="shared" si="157"/>
        <v>YES</v>
      </c>
      <c r="Z116" s="7" t="str">
        <f t="shared" si="158"/>
        <v>YES</v>
      </c>
      <c r="AA116" s="5" t="str">
        <f t="shared" si="159"/>
        <v>YES</v>
      </c>
      <c r="AB116" s="7" t="str">
        <f t="shared" si="160"/>
        <v>YES</v>
      </c>
      <c r="AC116" s="5" t="str">
        <f t="shared" si="161"/>
        <v>YES</v>
      </c>
      <c r="AD116" s="7" t="str">
        <f t="shared" si="162"/>
        <v>YES</v>
      </c>
      <c r="AE116" s="5" t="str">
        <f t="shared" si="163"/>
        <v>YES</v>
      </c>
      <c r="AF116" s="7" t="str">
        <f t="shared" si="164"/>
        <v>YES</v>
      </c>
      <c r="AG116" s="5" t="str">
        <f t="shared" si="165"/>
        <v>YES</v>
      </c>
      <c r="AH116" s="7" t="str">
        <f t="shared" si="166"/>
        <v>YES</v>
      </c>
      <c r="AI116" s="5" t="str">
        <f t="shared" si="167"/>
        <v>YES</v>
      </c>
      <c r="AJ116" s="7" t="str">
        <f t="shared" si="168"/>
        <v>YES</v>
      </c>
      <c r="AO116" s="11"/>
      <c r="AP116" s="11"/>
    </row>
    <row r="117" spans="2:42" x14ac:dyDescent="0.2">
      <c r="B117" s="9">
        <v>-8.4065244667503133E-2</v>
      </c>
      <c r="C117" s="2">
        <f t="shared" si="136"/>
        <v>0.215</v>
      </c>
      <c r="D117" s="2">
        <v>4.3320834636688232E-2</v>
      </c>
      <c r="E117">
        <f t="shared" si="137"/>
        <v>8.9440020568033504E-2</v>
      </c>
      <c r="F117">
        <f t="shared" si="138"/>
        <v>1.6227213200493737E-2</v>
      </c>
      <c r="G117">
        <f t="shared" si="139"/>
        <v>0.29906524466750312</v>
      </c>
      <c r="H117">
        <f t="shared" si="140"/>
        <v>0.12738607930419138</v>
      </c>
      <c r="I117" s="5" t="str">
        <f t="shared" si="141"/>
        <v>NO</v>
      </c>
      <c r="J117" s="7" t="str">
        <f t="shared" si="142"/>
        <v>NO</v>
      </c>
      <c r="K117" s="5" t="str">
        <f t="shared" si="143"/>
        <v>NO</v>
      </c>
      <c r="L117" s="7" t="str">
        <f t="shared" si="144"/>
        <v>NO</v>
      </c>
      <c r="M117" s="5" t="str">
        <f t="shared" si="145"/>
        <v>NO</v>
      </c>
      <c r="N117" s="7" t="str">
        <f t="shared" si="146"/>
        <v>YES</v>
      </c>
      <c r="O117" s="5" t="str">
        <f t="shared" si="147"/>
        <v>NO</v>
      </c>
      <c r="P117" s="7" t="str">
        <f t="shared" si="148"/>
        <v>YES</v>
      </c>
      <c r="Q117" s="5" t="str">
        <f t="shared" si="149"/>
        <v>NO</v>
      </c>
      <c r="R117" s="7" t="str">
        <f t="shared" si="150"/>
        <v>YES</v>
      </c>
      <c r="S117" s="5" t="str">
        <f t="shared" si="151"/>
        <v>YES</v>
      </c>
      <c r="T117" s="7" t="str">
        <f t="shared" si="152"/>
        <v>YES</v>
      </c>
      <c r="U117" s="5" t="str">
        <f t="shared" si="153"/>
        <v>YES</v>
      </c>
      <c r="V117" s="7" t="str">
        <f t="shared" si="154"/>
        <v>YES</v>
      </c>
      <c r="W117" s="5" t="str">
        <f t="shared" si="155"/>
        <v>YES</v>
      </c>
      <c r="X117" s="7" t="str">
        <f t="shared" si="156"/>
        <v>YES</v>
      </c>
      <c r="Y117" s="5" t="str">
        <f t="shared" si="157"/>
        <v>YES</v>
      </c>
      <c r="Z117" s="7" t="str">
        <f t="shared" si="158"/>
        <v>YES</v>
      </c>
      <c r="AA117" s="5" t="str">
        <f t="shared" si="159"/>
        <v>YES</v>
      </c>
      <c r="AB117" s="7" t="str">
        <f t="shared" si="160"/>
        <v>YES</v>
      </c>
      <c r="AC117" s="5" t="str">
        <f t="shared" si="161"/>
        <v>YES</v>
      </c>
      <c r="AD117" s="7" t="str">
        <f t="shared" si="162"/>
        <v>YES</v>
      </c>
      <c r="AE117" s="5" t="str">
        <f t="shared" si="163"/>
        <v>YES</v>
      </c>
      <c r="AF117" s="7" t="str">
        <f t="shared" si="164"/>
        <v>YES</v>
      </c>
      <c r="AG117" s="5" t="str">
        <f t="shared" si="165"/>
        <v>YES</v>
      </c>
      <c r="AH117" s="7" t="str">
        <f t="shared" si="166"/>
        <v>YES</v>
      </c>
      <c r="AI117" s="5" t="str">
        <f t="shared" si="167"/>
        <v>YES</v>
      </c>
      <c r="AJ117" s="7" t="str">
        <f t="shared" si="168"/>
        <v>YES</v>
      </c>
      <c r="AO117" s="11"/>
      <c r="AP117" s="11"/>
    </row>
    <row r="118" spans="2:42" x14ac:dyDescent="0.2">
      <c r="B118" s="9">
        <v>0.28714733542319748</v>
      </c>
      <c r="C118" s="2">
        <f t="shared" si="136"/>
        <v>0.215</v>
      </c>
      <c r="D118" s="2">
        <v>7.3186576366424561E-2</v>
      </c>
      <c r="E118">
        <f t="shared" si="137"/>
        <v>5.2052380086673664E-3</v>
      </c>
      <c r="F118">
        <f t="shared" si="138"/>
        <v>4.5779206416150436E-2</v>
      </c>
      <c r="G118">
        <f t="shared" si="139"/>
        <v>7.2147335423197484E-2</v>
      </c>
      <c r="H118">
        <f t="shared" si="140"/>
        <v>0.21396075905677292</v>
      </c>
      <c r="I118" s="5" t="str">
        <f t="shared" si="141"/>
        <v>NO</v>
      </c>
      <c r="J118" s="7" t="str">
        <f t="shared" si="142"/>
        <v>NO</v>
      </c>
      <c r="K118" s="5" t="str">
        <f t="shared" si="143"/>
        <v>YES</v>
      </c>
      <c r="L118" s="7" t="str">
        <f t="shared" si="144"/>
        <v>NO</v>
      </c>
      <c r="M118" s="5" t="str">
        <f t="shared" si="145"/>
        <v>YES</v>
      </c>
      <c r="N118" s="7" t="str">
        <f t="shared" si="146"/>
        <v>NO</v>
      </c>
      <c r="O118" s="5" t="str">
        <f t="shared" si="147"/>
        <v>YES</v>
      </c>
      <c r="P118" s="7" t="str">
        <f t="shared" si="148"/>
        <v>NO</v>
      </c>
      <c r="Q118" s="5" t="str">
        <f t="shared" si="149"/>
        <v>YES</v>
      </c>
      <c r="R118" s="7" t="str">
        <f t="shared" si="150"/>
        <v>YES</v>
      </c>
      <c r="S118" s="5" t="str">
        <f t="shared" si="151"/>
        <v>YES</v>
      </c>
      <c r="T118" s="7" t="str">
        <f t="shared" si="152"/>
        <v>YES</v>
      </c>
      <c r="U118" s="5" t="str">
        <f t="shared" si="153"/>
        <v>YES</v>
      </c>
      <c r="V118" s="7" t="str">
        <f t="shared" si="154"/>
        <v>YES</v>
      </c>
      <c r="W118" s="5" t="str">
        <f t="shared" si="155"/>
        <v>YES</v>
      </c>
      <c r="X118" s="7" t="str">
        <f t="shared" si="156"/>
        <v>YES</v>
      </c>
      <c r="Y118" s="5" t="str">
        <f t="shared" si="157"/>
        <v>YES</v>
      </c>
      <c r="Z118" s="7" t="str">
        <f t="shared" si="158"/>
        <v>YES</v>
      </c>
      <c r="AA118" s="5" t="str">
        <f t="shared" si="159"/>
        <v>YES</v>
      </c>
      <c r="AB118" s="7" t="str">
        <f t="shared" si="160"/>
        <v>YES</v>
      </c>
      <c r="AC118" s="5" t="str">
        <f t="shared" si="161"/>
        <v>YES</v>
      </c>
      <c r="AD118" s="7" t="str">
        <f t="shared" si="162"/>
        <v>YES</v>
      </c>
      <c r="AE118" s="5" t="str">
        <f t="shared" si="163"/>
        <v>YES</v>
      </c>
      <c r="AF118" s="7" t="str">
        <f t="shared" si="164"/>
        <v>YES</v>
      </c>
      <c r="AG118" s="5" t="str">
        <f t="shared" si="165"/>
        <v>YES</v>
      </c>
      <c r="AH118" s="7" t="str">
        <f t="shared" si="166"/>
        <v>YES</v>
      </c>
      <c r="AI118" s="5" t="str">
        <f t="shared" si="167"/>
        <v>YES</v>
      </c>
      <c r="AJ118" s="7" t="str">
        <f t="shared" si="168"/>
        <v>YES</v>
      </c>
      <c r="AO118" s="11"/>
      <c r="AP118" s="11"/>
    </row>
    <row r="119" spans="2:42" x14ac:dyDescent="0.2">
      <c r="B119" s="9">
        <v>5.5917986952469714E-3</v>
      </c>
      <c r="C119" s="2">
        <f t="shared" si="136"/>
        <v>0.215</v>
      </c>
      <c r="D119" s="2">
        <v>8.7737023830413818E-2</v>
      </c>
      <c r="E119">
        <f t="shared" si="137"/>
        <v>4.3851794773691964E-2</v>
      </c>
      <c r="F119">
        <f t="shared" si="138"/>
        <v>6.7478380125072478E-3</v>
      </c>
      <c r="G119">
        <f t="shared" si="139"/>
        <v>0.20940820130475302</v>
      </c>
      <c r="H119">
        <f t="shared" si="140"/>
        <v>8.2145225135166852E-2</v>
      </c>
      <c r="I119" s="5" t="str">
        <f t="shared" si="141"/>
        <v>NO</v>
      </c>
      <c r="J119" s="7" t="str">
        <f t="shared" si="142"/>
        <v>NO</v>
      </c>
      <c r="K119" s="5" t="str">
        <f t="shared" si="143"/>
        <v>NO</v>
      </c>
      <c r="L119" s="7" t="str">
        <f t="shared" si="144"/>
        <v>YES</v>
      </c>
      <c r="M119" s="5" t="str">
        <f t="shared" si="145"/>
        <v>NO</v>
      </c>
      <c r="N119" s="7" t="str">
        <f t="shared" si="146"/>
        <v>YES</v>
      </c>
      <c r="O119" s="5" t="str">
        <f t="shared" si="147"/>
        <v>NO</v>
      </c>
      <c r="P119" s="7" t="str">
        <f t="shared" si="148"/>
        <v>YES</v>
      </c>
      <c r="Q119" s="5" t="str">
        <f t="shared" si="149"/>
        <v>YES</v>
      </c>
      <c r="R119" s="7" t="str">
        <f t="shared" si="150"/>
        <v>YES</v>
      </c>
      <c r="S119" s="5" t="str">
        <f t="shared" si="151"/>
        <v>YES</v>
      </c>
      <c r="T119" s="7" t="str">
        <f t="shared" si="152"/>
        <v>YES</v>
      </c>
      <c r="U119" s="5" t="str">
        <f t="shared" si="153"/>
        <v>YES</v>
      </c>
      <c r="V119" s="7" t="str">
        <f t="shared" si="154"/>
        <v>YES</v>
      </c>
      <c r="W119" s="5" t="str">
        <f t="shared" si="155"/>
        <v>YES</v>
      </c>
      <c r="X119" s="7" t="str">
        <f t="shared" si="156"/>
        <v>YES</v>
      </c>
      <c r="Y119" s="5" t="str">
        <f t="shared" si="157"/>
        <v>YES</v>
      </c>
      <c r="Z119" s="7" t="str">
        <f t="shared" si="158"/>
        <v>YES</v>
      </c>
      <c r="AA119" s="5" t="str">
        <f t="shared" si="159"/>
        <v>YES</v>
      </c>
      <c r="AB119" s="7" t="str">
        <f t="shared" si="160"/>
        <v>YES</v>
      </c>
      <c r="AC119" s="5" t="str">
        <f t="shared" si="161"/>
        <v>YES</v>
      </c>
      <c r="AD119" s="7" t="str">
        <f t="shared" si="162"/>
        <v>YES</v>
      </c>
      <c r="AE119" s="5" t="str">
        <f t="shared" si="163"/>
        <v>YES</v>
      </c>
      <c r="AF119" s="7" t="str">
        <f t="shared" si="164"/>
        <v>YES</v>
      </c>
      <c r="AG119" s="5" t="str">
        <f t="shared" si="165"/>
        <v>YES</v>
      </c>
      <c r="AH119" s="7" t="str">
        <f t="shared" si="166"/>
        <v>YES</v>
      </c>
      <c r="AI119" s="5" t="str">
        <f t="shared" si="167"/>
        <v>YES</v>
      </c>
      <c r="AJ119" s="7" t="str">
        <f t="shared" si="168"/>
        <v>YES</v>
      </c>
      <c r="AO119" s="11"/>
      <c r="AP119" s="11"/>
    </row>
    <row r="120" spans="2:42" x14ac:dyDescent="0.2">
      <c r="B120" s="9">
        <v>0.233201581027668</v>
      </c>
      <c r="C120" s="2">
        <f t="shared" si="136"/>
        <v>0.215</v>
      </c>
      <c r="D120" s="2">
        <v>0.4851594865322113</v>
      </c>
      <c r="E120">
        <f t="shared" si="137"/>
        <v>3.3129755190676371E-4</v>
      </c>
      <c r="F120">
        <f t="shared" si="138"/>
        <v>6.3482786146236383E-2</v>
      </c>
      <c r="G120">
        <f t="shared" si="139"/>
        <v>1.8201581027668001E-2</v>
      </c>
      <c r="H120">
        <f t="shared" si="140"/>
        <v>0.25195790550454333</v>
      </c>
      <c r="I120" s="5" t="str">
        <f t="shared" si="141"/>
        <v>YES</v>
      </c>
      <c r="J120" s="7" t="str">
        <f t="shared" si="142"/>
        <v>NO</v>
      </c>
      <c r="K120" s="5" t="str">
        <f t="shared" si="143"/>
        <v>YES</v>
      </c>
      <c r="L120" s="7" t="str">
        <f t="shared" si="144"/>
        <v>NO</v>
      </c>
      <c r="M120" s="5" t="str">
        <f t="shared" si="145"/>
        <v>YES</v>
      </c>
      <c r="N120" s="7" t="str">
        <f t="shared" si="146"/>
        <v>NO</v>
      </c>
      <c r="O120" s="5" t="str">
        <f t="shared" si="147"/>
        <v>YES</v>
      </c>
      <c r="P120" s="7" t="str">
        <f t="shared" si="148"/>
        <v>NO</v>
      </c>
      <c r="Q120" s="5" t="str">
        <f t="shared" si="149"/>
        <v>YES</v>
      </c>
      <c r="R120" s="7" t="str">
        <f t="shared" si="150"/>
        <v>NO</v>
      </c>
      <c r="S120" s="5" t="str">
        <f t="shared" si="151"/>
        <v>YES</v>
      </c>
      <c r="T120" s="7" t="str">
        <f t="shared" si="152"/>
        <v>YES</v>
      </c>
      <c r="U120" s="5" t="str">
        <f t="shared" si="153"/>
        <v>YES</v>
      </c>
      <c r="V120" s="7" t="str">
        <f t="shared" si="154"/>
        <v>YES</v>
      </c>
      <c r="W120" s="5" t="str">
        <f t="shared" si="155"/>
        <v>YES</v>
      </c>
      <c r="X120" s="7" t="str">
        <f t="shared" si="156"/>
        <v>YES</v>
      </c>
      <c r="Y120" s="5" t="str">
        <f t="shared" si="157"/>
        <v>YES</v>
      </c>
      <c r="Z120" s="7" t="str">
        <f t="shared" si="158"/>
        <v>YES</v>
      </c>
      <c r="AA120" s="5" t="str">
        <f t="shared" si="159"/>
        <v>YES</v>
      </c>
      <c r="AB120" s="7" t="str">
        <f t="shared" si="160"/>
        <v>YES</v>
      </c>
      <c r="AC120" s="5" t="str">
        <f t="shared" si="161"/>
        <v>YES</v>
      </c>
      <c r="AD120" s="7" t="str">
        <f t="shared" si="162"/>
        <v>YES</v>
      </c>
      <c r="AE120" s="5" t="str">
        <f t="shared" si="163"/>
        <v>YES</v>
      </c>
      <c r="AF120" s="7" t="str">
        <f t="shared" si="164"/>
        <v>YES</v>
      </c>
      <c r="AG120" s="5" t="str">
        <f t="shared" si="165"/>
        <v>YES</v>
      </c>
      <c r="AH120" s="7" t="str">
        <f t="shared" si="166"/>
        <v>YES</v>
      </c>
      <c r="AI120" s="5" t="str">
        <f t="shared" si="167"/>
        <v>YES</v>
      </c>
      <c r="AJ120" s="7" t="str">
        <f t="shared" si="168"/>
        <v>YES</v>
      </c>
      <c r="AO120" s="11"/>
      <c r="AP120" s="11"/>
    </row>
    <row r="121" spans="2:42" x14ac:dyDescent="0.2">
      <c r="B121" s="9">
        <v>7.2416598860862491E-2</v>
      </c>
      <c r="C121" s="2">
        <f t="shared" si="136"/>
        <v>0.215</v>
      </c>
      <c r="D121" s="2">
        <v>0.40726137161254877</v>
      </c>
      <c r="E121">
        <f t="shared" si="137"/>
        <v>2.0330026280404197E-2</v>
      </c>
      <c r="F121">
        <f t="shared" si="138"/>
        <v>0.11212102183912842</v>
      </c>
      <c r="G121">
        <f t="shared" si="139"/>
        <v>0.14258340113913751</v>
      </c>
      <c r="H121">
        <f t="shared" si="140"/>
        <v>0.33484477275168628</v>
      </c>
      <c r="I121" s="5" t="str">
        <f t="shared" si="141"/>
        <v>NO</v>
      </c>
      <c r="J121" s="7" t="str">
        <f t="shared" si="142"/>
        <v>NO</v>
      </c>
      <c r="K121" s="5" t="str">
        <f t="shared" si="143"/>
        <v>NO</v>
      </c>
      <c r="L121" s="7" t="str">
        <f t="shared" si="144"/>
        <v>NO</v>
      </c>
      <c r="M121" s="5" t="str">
        <f t="shared" si="145"/>
        <v>YES</v>
      </c>
      <c r="N121" s="7" t="str">
        <f t="shared" si="146"/>
        <v>NO</v>
      </c>
      <c r="O121" s="5" t="str">
        <f t="shared" si="147"/>
        <v>YES</v>
      </c>
      <c r="P121" s="7" t="str">
        <f t="shared" si="148"/>
        <v>NO</v>
      </c>
      <c r="Q121" s="5" t="str">
        <f t="shared" si="149"/>
        <v>YES</v>
      </c>
      <c r="R121" s="7" t="str">
        <f t="shared" si="150"/>
        <v>NO</v>
      </c>
      <c r="S121" s="5" t="str">
        <f t="shared" si="151"/>
        <v>YES</v>
      </c>
      <c r="T121" s="7" t="str">
        <f t="shared" si="152"/>
        <v>NO</v>
      </c>
      <c r="U121" s="5" t="str">
        <f t="shared" si="153"/>
        <v>YES</v>
      </c>
      <c r="V121" s="7" t="str">
        <f t="shared" si="154"/>
        <v>YES</v>
      </c>
      <c r="W121" s="5" t="str">
        <f t="shared" si="155"/>
        <v>YES</v>
      </c>
      <c r="X121" s="7" t="str">
        <f t="shared" si="156"/>
        <v>YES</v>
      </c>
      <c r="Y121" s="5" t="str">
        <f t="shared" si="157"/>
        <v>YES</v>
      </c>
      <c r="Z121" s="7" t="str">
        <f t="shared" si="158"/>
        <v>YES</v>
      </c>
      <c r="AA121" s="5" t="str">
        <f t="shared" si="159"/>
        <v>YES</v>
      </c>
      <c r="AB121" s="7" t="str">
        <f t="shared" si="160"/>
        <v>YES</v>
      </c>
      <c r="AC121" s="5" t="str">
        <f t="shared" si="161"/>
        <v>YES</v>
      </c>
      <c r="AD121" s="7" t="str">
        <f t="shared" si="162"/>
        <v>YES</v>
      </c>
      <c r="AE121" s="5" t="str">
        <f t="shared" si="163"/>
        <v>YES</v>
      </c>
      <c r="AF121" s="7" t="str">
        <f t="shared" si="164"/>
        <v>YES</v>
      </c>
      <c r="AG121" s="5" t="str">
        <f t="shared" si="165"/>
        <v>YES</v>
      </c>
      <c r="AH121" s="7" t="str">
        <f t="shared" si="166"/>
        <v>YES</v>
      </c>
      <c r="AI121" s="5" t="str">
        <f t="shared" si="167"/>
        <v>YES</v>
      </c>
      <c r="AJ121" s="7" t="str">
        <f t="shared" si="168"/>
        <v>YES</v>
      </c>
      <c r="AO121" s="11"/>
      <c r="AP121" s="11"/>
    </row>
    <row r="122" spans="2:42" x14ac:dyDescent="0.2">
      <c r="B122" s="9">
        <v>0.87920168067226889</v>
      </c>
      <c r="C122" s="2">
        <f t="shared" si="136"/>
        <v>0.215</v>
      </c>
      <c r="D122" s="2">
        <v>0.70674705505371094</v>
      </c>
      <c r="E122">
        <f t="shared" si="137"/>
        <v>0.44116387260786671</v>
      </c>
      <c r="F122">
        <f t="shared" si="138"/>
        <v>2.9740597897236987E-2</v>
      </c>
      <c r="G122">
        <f t="shared" si="139"/>
        <v>0.66420168067226892</v>
      </c>
      <c r="H122">
        <f t="shared" si="140"/>
        <v>0.17245462561855796</v>
      </c>
      <c r="I122" s="5" t="str">
        <f t="shared" si="141"/>
        <v>NO</v>
      </c>
      <c r="J122" s="7" t="str">
        <f t="shared" si="142"/>
        <v>NO</v>
      </c>
      <c r="K122" s="5" t="str">
        <f t="shared" si="143"/>
        <v>NO</v>
      </c>
      <c r="L122" s="7" t="str">
        <f t="shared" si="144"/>
        <v>NO</v>
      </c>
      <c r="M122" s="5" t="str">
        <f t="shared" si="145"/>
        <v>NO</v>
      </c>
      <c r="N122" s="7" t="str">
        <f t="shared" si="146"/>
        <v>NO</v>
      </c>
      <c r="O122" s="5" t="str">
        <f t="shared" si="147"/>
        <v>NO</v>
      </c>
      <c r="P122" s="7" t="str">
        <f t="shared" si="148"/>
        <v>YES</v>
      </c>
      <c r="Q122" s="5" t="str">
        <f t="shared" si="149"/>
        <v>NO</v>
      </c>
      <c r="R122" s="7" t="str">
        <f t="shared" si="150"/>
        <v>YES</v>
      </c>
      <c r="S122" s="5" t="str">
        <f t="shared" si="151"/>
        <v>NO</v>
      </c>
      <c r="T122" s="7" t="str">
        <f t="shared" si="152"/>
        <v>YES</v>
      </c>
      <c r="U122" s="5" t="str">
        <f t="shared" si="153"/>
        <v>NO</v>
      </c>
      <c r="V122" s="7" t="str">
        <f t="shared" si="154"/>
        <v>YES</v>
      </c>
      <c r="W122" s="5" t="str">
        <f t="shared" si="155"/>
        <v>NO</v>
      </c>
      <c r="X122" s="7" t="str">
        <f t="shared" si="156"/>
        <v>YES</v>
      </c>
      <c r="Y122" s="5" t="str">
        <f t="shared" si="157"/>
        <v>NO</v>
      </c>
      <c r="Z122" s="7" t="str">
        <f t="shared" si="158"/>
        <v>YES</v>
      </c>
      <c r="AA122" s="5" t="str">
        <f t="shared" si="159"/>
        <v>NO</v>
      </c>
      <c r="AB122" s="7" t="str">
        <f t="shared" si="160"/>
        <v>YES</v>
      </c>
      <c r="AC122" s="5" t="str">
        <f t="shared" si="161"/>
        <v>YES</v>
      </c>
      <c r="AD122" s="7" t="str">
        <f t="shared" si="162"/>
        <v>YES</v>
      </c>
      <c r="AE122" s="5" t="str">
        <f t="shared" si="163"/>
        <v>YES</v>
      </c>
      <c r="AF122" s="7" t="str">
        <f t="shared" si="164"/>
        <v>YES</v>
      </c>
      <c r="AG122" s="5" t="str">
        <f t="shared" si="165"/>
        <v>YES</v>
      </c>
      <c r="AH122" s="7" t="str">
        <f t="shared" si="166"/>
        <v>YES</v>
      </c>
      <c r="AI122" s="5" t="str">
        <f t="shared" si="167"/>
        <v>YES</v>
      </c>
      <c r="AJ122" s="7" t="str">
        <f t="shared" si="168"/>
        <v>YES</v>
      </c>
      <c r="AO122" s="11"/>
      <c r="AP122" s="11"/>
    </row>
    <row r="123" spans="2:42" x14ac:dyDescent="0.2">
      <c r="B123" s="9">
        <v>5.8927000879507467E-2</v>
      </c>
      <c r="C123" s="2">
        <f t="shared" si="136"/>
        <v>0.215</v>
      </c>
      <c r="D123" s="2">
        <v>0.37059074640274048</v>
      </c>
      <c r="E123">
        <f t="shared" si="137"/>
        <v>2.4358781054465258E-2</v>
      </c>
      <c r="F123">
        <f t="shared" si="138"/>
        <v>9.7134290273570539E-2</v>
      </c>
      <c r="G123">
        <f t="shared" si="139"/>
        <v>0.15607299912049252</v>
      </c>
      <c r="H123">
        <f t="shared" si="140"/>
        <v>0.311663745523233</v>
      </c>
      <c r="I123" s="5" t="str">
        <f t="shared" si="141"/>
        <v>NO</v>
      </c>
      <c r="J123" s="7" t="str">
        <f t="shared" si="142"/>
        <v>NO</v>
      </c>
      <c r="K123" s="5" t="str">
        <f t="shared" si="143"/>
        <v>NO</v>
      </c>
      <c r="L123" s="7" t="str">
        <f t="shared" si="144"/>
        <v>NO</v>
      </c>
      <c r="M123" s="5" t="str">
        <f t="shared" si="145"/>
        <v>NO</v>
      </c>
      <c r="N123" s="7" t="str">
        <f t="shared" si="146"/>
        <v>NO</v>
      </c>
      <c r="O123" s="5" t="str">
        <f t="shared" si="147"/>
        <v>YES</v>
      </c>
      <c r="P123" s="7" t="str">
        <f t="shared" si="148"/>
        <v>NO</v>
      </c>
      <c r="Q123" s="5" t="str">
        <f t="shared" si="149"/>
        <v>YES</v>
      </c>
      <c r="R123" s="7" t="str">
        <f t="shared" si="150"/>
        <v>NO</v>
      </c>
      <c r="S123" s="5" t="str">
        <f t="shared" si="151"/>
        <v>YES</v>
      </c>
      <c r="T123" s="7" t="str">
        <f t="shared" si="152"/>
        <v>NO</v>
      </c>
      <c r="U123" s="5" t="str">
        <f t="shared" si="153"/>
        <v>YES</v>
      </c>
      <c r="V123" s="7" t="str">
        <f t="shared" si="154"/>
        <v>YES</v>
      </c>
      <c r="W123" s="5" t="str">
        <f t="shared" si="155"/>
        <v>YES</v>
      </c>
      <c r="X123" s="7" t="str">
        <f t="shared" si="156"/>
        <v>YES</v>
      </c>
      <c r="Y123" s="5" t="str">
        <f t="shared" si="157"/>
        <v>YES</v>
      </c>
      <c r="Z123" s="7" t="str">
        <f t="shared" si="158"/>
        <v>YES</v>
      </c>
      <c r="AA123" s="5" t="str">
        <f t="shared" si="159"/>
        <v>YES</v>
      </c>
      <c r="AB123" s="7" t="str">
        <f t="shared" si="160"/>
        <v>YES</v>
      </c>
      <c r="AC123" s="5" t="str">
        <f t="shared" si="161"/>
        <v>YES</v>
      </c>
      <c r="AD123" s="7" t="str">
        <f t="shared" si="162"/>
        <v>YES</v>
      </c>
      <c r="AE123" s="5" t="str">
        <f t="shared" si="163"/>
        <v>YES</v>
      </c>
      <c r="AF123" s="7" t="str">
        <f t="shared" si="164"/>
        <v>YES</v>
      </c>
      <c r="AG123" s="5" t="str">
        <f t="shared" si="165"/>
        <v>YES</v>
      </c>
      <c r="AH123" s="7" t="str">
        <f t="shared" si="166"/>
        <v>YES</v>
      </c>
      <c r="AI123" s="5" t="str">
        <f t="shared" si="167"/>
        <v>YES</v>
      </c>
      <c r="AJ123" s="7" t="str">
        <f t="shared" si="168"/>
        <v>YES</v>
      </c>
      <c r="AO123" s="11"/>
      <c r="AP123" s="11"/>
    </row>
    <row r="124" spans="2:42" x14ac:dyDescent="0.2">
      <c r="B124" s="9">
        <v>0.24400564174894221</v>
      </c>
      <c r="C124" s="2">
        <f t="shared" si="136"/>
        <v>0.215</v>
      </c>
      <c r="D124" s="2">
        <v>0.24406418204307559</v>
      </c>
      <c r="E124">
        <f t="shared" si="137"/>
        <v>8.413272532679794E-4</v>
      </c>
      <c r="F124">
        <f t="shared" si="138"/>
        <v>3.4269660372226604E-9</v>
      </c>
      <c r="G124">
        <f t="shared" si="139"/>
        <v>2.9005641748942212E-2</v>
      </c>
      <c r="H124">
        <f t="shared" si="140"/>
        <v>5.8540294133380133E-5</v>
      </c>
      <c r="I124" s="5" t="str">
        <f t="shared" si="141"/>
        <v>YES</v>
      </c>
      <c r="J124" s="7" t="str">
        <f t="shared" si="142"/>
        <v>YES</v>
      </c>
      <c r="K124" s="5" t="str">
        <f t="shared" si="143"/>
        <v>YES</v>
      </c>
      <c r="L124" s="7" t="str">
        <f t="shared" si="144"/>
        <v>YES</v>
      </c>
      <c r="M124" s="5" t="str">
        <f t="shared" si="145"/>
        <v>YES</v>
      </c>
      <c r="N124" s="7" t="str">
        <f t="shared" si="146"/>
        <v>YES</v>
      </c>
      <c r="O124" s="5" t="str">
        <f t="shared" si="147"/>
        <v>YES</v>
      </c>
      <c r="P124" s="7" t="str">
        <f t="shared" si="148"/>
        <v>YES</v>
      </c>
      <c r="Q124" s="5" t="str">
        <f t="shared" si="149"/>
        <v>YES</v>
      </c>
      <c r="R124" s="7" t="str">
        <f t="shared" si="150"/>
        <v>YES</v>
      </c>
      <c r="S124" s="5" t="str">
        <f t="shared" si="151"/>
        <v>YES</v>
      </c>
      <c r="T124" s="7" t="str">
        <f t="shared" si="152"/>
        <v>YES</v>
      </c>
      <c r="U124" s="5" t="str">
        <f t="shared" si="153"/>
        <v>YES</v>
      </c>
      <c r="V124" s="7" t="str">
        <f t="shared" si="154"/>
        <v>YES</v>
      </c>
      <c r="W124" s="5" t="str">
        <f t="shared" si="155"/>
        <v>YES</v>
      </c>
      <c r="X124" s="7" t="str">
        <f t="shared" si="156"/>
        <v>YES</v>
      </c>
      <c r="Y124" s="5" t="str">
        <f t="shared" si="157"/>
        <v>YES</v>
      </c>
      <c r="Z124" s="7" t="str">
        <f t="shared" si="158"/>
        <v>YES</v>
      </c>
      <c r="AA124" s="5" t="str">
        <f t="shared" si="159"/>
        <v>YES</v>
      </c>
      <c r="AB124" s="7" t="str">
        <f t="shared" si="160"/>
        <v>YES</v>
      </c>
      <c r="AC124" s="5" t="str">
        <f t="shared" si="161"/>
        <v>YES</v>
      </c>
      <c r="AD124" s="7" t="str">
        <f t="shared" si="162"/>
        <v>YES</v>
      </c>
      <c r="AE124" s="5" t="str">
        <f t="shared" si="163"/>
        <v>YES</v>
      </c>
      <c r="AF124" s="7" t="str">
        <f t="shared" si="164"/>
        <v>YES</v>
      </c>
      <c r="AG124" s="5" t="str">
        <f t="shared" si="165"/>
        <v>YES</v>
      </c>
      <c r="AH124" s="7" t="str">
        <f t="shared" si="166"/>
        <v>YES</v>
      </c>
      <c r="AI124" s="5" t="str">
        <f t="shared" si="167"/>
        <v>YES</v>
      </c>
      <c r="AJ124" s="7" t="str">
        <f t="shared" si="168"/>
        <v>YES</v>
      </c>
      <c r="AO124" s="11"/>
      <c r="AP124" s="11"/>
    </row>
    <row r="125" spans="2:42" x14ac:dyDescent="0.2">
      <c r="B125" s="9">
        <v>-5.4229934924078091E-3</v>
      </c>
      <c r="C125" s="2">
        <f t="shared" si="136"/>
        <v>0.215</v>
      </c>
      <c r="D125" s="2">
        <v>8.2931220531463623E-3</v>
      </c>
      <c r="E125">
        <f t="shared" si="137"/>
        <v>4.8586296060154049E-2</v>
      </c>
      <c r="F125">
        <f t="shared" si="138"/>
        <v>1.8813182565899283E-4</v>
      </c>
      <c r="G125">
        <f t="shared" si="139"/>
        <v>0.22042299349240779</v>
      </c>
      <c r="H125">
        <f t="shared" si="140"/>
        <v>1.3716115545554172E-2</v>
      </c>
      <c r="I125" s="5" t="str">
        <f t="shared" si="141"/>
        <v>NO</v>
      </c>
      <c r="J125" s="7" t="str">
        <f t="shared" si="142"/>
        <v>YES</v>
      </c>
      <c r="K125" s="5" t="str">
        <f t="shared" si="143"/>
        <v>NO</v>
      </c>
      <c r="L125" s="7" t="str">
        <f t="shared" si="144"/>
        <v>YES</v>
      </c>
      <c r="M125" s="5" t="str">
        <f t="shared" si="145"/>
        <v>NO</v>
      </c>
      <c r="N125" s="7" t="str">
        <f t="shared" si="146"/>
        <v>YES</v>
      </c>
      <c r="O125" s="5" t="str">
        <f t="shared" si="147"/>
        <v>NO</v>
      </c>
      <c r="P125" s="7" t="str">
        <f t="shared" si="148"/>
        <v>YES</v>
      </c>
      <c r="Q125" s="5" t="str">
        <f t="shared" si="149"/>
        <v>YES</v>
      </c>
      <c r="R125" s="7" t="str">
        <f t="shared" si="150"/>
        <v>YES</v>
      </c>
      <c r="S125" s="5" t="str">
        <f t="shared" si="151"/>
        <v>YES</v>
      </c>
      <c r="T125" s="7" t="str">
        <f t="shared" si="152"/>
        <v>YES</v>
      </c>
      <c r="U125" s="5" t="str">
        <f t="shared" si="153"/>
        <v>YES</v>
      </c>
      <c r="V125" s="7" t="str">
        <f t="shared" si="154"/>
        <v>YES</v>
      </c>
      <c r="W125" s="5" t="str">
        <f t="shared" si="155"/>
        <v>YES</v>
      </c>
      <c r="X125" s="7" t="str">
        <f t="shared" si="156"/>
        <v>YES</v>
      </c>
      <c r="Y125" s="5" t="str">
        <f t="shared" si="157"/>
        <v>YES</v>
      </c>
      <c r="Z125" s="7" t="str">
        <f t="shared" si="158"/>
        <v>YES</v>
      </c>
      <c r="AA125" s="5" t="str">
        <f t="shared" si="159"/>
        <v>YES</v>
      </c>
      <c r="AB125" s="7" t="str">
        <f t="shared" si="160"/>
        <v>YES</v>
      </c>
      <c r="AC125" s="5" t="str">
        <f t="shared" si="161"/>
        <v>YES</v>
      </c>
      <c r="AD125" s="7" t="str">
        <f t="shared" si="162"/>
        <v>YES</v>
      </c>
      <c r="AE125" s="5" t="str">
        <f t="shared" si="163"/>
        <v>YES</v>
      </c>
      <c r="AF125" s="7" t="str">
        <f t="shared" si="164"/>
        <v>YES</v>
      </c>
      <c r="AG125" s="5" t="str">
        <f t="shared" si="165"/>
        <v>YES</v>
      </c>
      <c r="AH125" s="7" t="str">
        <f t="shared" si="166"/>
        <v>YES</v>
      </c>
      <c r="AI125" s="5" t="str">
        <f t="shared" si="167"/>
        <v>YES</v>
      </c>
      <c r="AJ125" s="7" t="str">
        <f t="shared" si="168"/>
        <v>YES</v>
      </c>
      <c r="AO125" s="11"/>
      <c r="AP125" s="11"/>
    </row>
    <row r="126" spans="2:42" x14ac:dyDescent="0.2">
      <c r="B126" s="9">
        <v>0.26747195858498712</v>
      </c>
      <c r="C126" s="2">
        <f t="shared" si="136"/>
        <v>0.215</v>
      </c>
      <c r="D126" s="2">
        <v>0.43596383929252619</v>
      </c>
      <c r="E126">
        <f t="shared" si="137"/>
        <v>2.7533064377446041E-3</v>
      </c>
      <c r="F126">
        <f t="shared" si="138"/>
        <v>2.8389513864363575E-2</v>
      </c>
      <c r="G126">
        <f t="shared" si="139"/>
        <v>5.2471958584987127E-2</v>
      </c>
      <c r="H126">
        <f t="shared" si="140"/>
        <v>0.16849188070753907</v>
      </c>
      <c r="I126" s="5" t="str">
        <f t="shared" si="141"/>
        <v>NO</v>
      </c>
      <c r="J126" s="7" t="str">
        <f t="shared" si="142"/>
        <v>NO</v>
      </c>
      <c r="K126" s="5" t="str">
        <f t="shared" si="143"/>
        <v>YES</v>
      </c>
      <c r="L126" s="7" t="str">
        <f t="shared" si="144"/>
        <v>NO</v>
      </c>
      <c r="M126" s="5" t="str">
        <f t="shared" si="145"/>
        <v>YES</v>
      </c>
      <c r="N126" s="7" t="str">
        <f t="shared" si="146"/>
        <v>NO</v>
      </c>
      <c r="O126" s="5" t="str">
        <f t="shared" si="147"/>
        <v>YES</v>
      </c>
      <c r="P126" s="7" t="str">
        <f t="shared" si="148"/>
        <v>YES</v>
      </c>
      <c r="Q126" s="5" t="str">
        <f t="shared" si="149"/>
        <v>YES</v>
      </c>
      <c r="R126" s="7" t="str">
        <f t="shared" si="150"/>
        <v>YES</v>
      </c>
      <c r="S126" s="5" t="str">
        <f t="shared" si="151"/>
        <v>YES</v>
      </c>
      <c r="T126" s="7" t="str">
        <f t="shared" si="152"/>
        <v>YES</v>
      </c>
      <c r="U126" s="5" t="str">
        <f t="shared" si="153"/>
        <v>YES</v>
      </c>
      <c r="V126" s="7" t="str">
        <f t="shared" si="154"/>
        <v>YES</v>
      </c>
      <c r="W126" s="5" t="str">
        <f t="shared" si="155"/>
        <v>YES</v>
      </c>
      <c r="X126" s="7" t="str">
        <f t="shared" si="156"/>
        <v>YES</v>
      </c>
      <c r="Y126" s="5" t="str">
        <f t="shared" si="157"/>
        <v>YES</v>
      </c>
      <c r="Z126" s="7" t="str">
        <f t="shared" si="158"/>
        <v>YES</v>
      </c>
      <c r="AA126" s="5" t="str">
        <f t="shared" si="159"/>
        <v>YES</v>
      </c>
      <c r="AB126" s="7" t="str">
        <f t="shared" si="160"/>
        <v>YES</v>
      </c>
      <c r="AC126" s="5" t="str">
        <f t="shared" si="161"/>
        <v>YES</v>
      </c>
      <c r="AD126" s="7" t="str">
        <f t="shared" si="162"/>
        <v>YES</v>
      </c>
      <c r="AE126" s="5" t="str">
        <f t="shared" si="163"/>
        <v>YES</v>
      </c>
      <c r="AF126" s="7" t="str">
        <f t="shared" si="164"/>
        <v>YES</v>
      </c>
      <c r="AG126" s="5" t="str">
        <f t="shared" si="165"/>
        <v>YES</v>
      </c>
      <c r="AH126" s="7" t="str">
        <f t="shared" si="166"/>
        <v>YES</v>
      </c>
      <c r="AI126" s="5" t="str">
        <f t="shared" si="167"/>
        <v>YES</v>
      </c>
      <c r="AJ126" s="7" t="str">
        <f t="shared" si="168"/>
        <v>YES</v>
      </c>
      <c r="AO126" s="11"/>
      <c r="AP126" s="11"/>
    </row>
    <row r="127" spans="2:42" x14ac:dyDescent="0.2">
      <c r="B127" s="9">
        <v>3.8461538461538457E-2</v>
      </c>
      <c r="C127" s="2">
        <f t="shared" si="136"/>
        <v>0.215</v>
      </c>
      <c r="D127" s="2">
        <v>3.5851418972015381E-2</v>
      </c>
      <c r="E127">
        <f t="shared" si="137"/>
        <v>3.1165828402366862E-2</v>
      </c>
      <c r="F127">
        <f t="shared" si="138"/>
        <v>6.8127237495882022E-6</v>
      </c>
      <c r="G127">
        <f t="shared" si="139"/>
        <v>0.17653846153846153</v>
      </c>
      <c r="H127">
        <f t="shared" si="140"/>
        <v>2.6101194895230759E-3</v>
      </c>
      <c r="I127" s="5" t="str">
        <f t="shared" si="141"/>
        <v>NO</v>
      </c>
      <c r="J127" s="7" t="str">
        <f t="shared" si="142"/>
        <v>YES</v>
      </c>
      <c r="K127" s="5" t="str">
        <f t="shared" si="143"/>
        <v>NO</v>
      </c>
      <c r="L127" s="7" t="str">
        <f t="shared" si="144"/>
        <v>YES</v>
      </c>
      <c r="M127" s="5" t="str">
        <f t="shared" si="145"/>
        <v>NO</v>
      </c>
      <c r="N127" s="7" t="str">
        <f t="shared" si="146"/>
        <v>YES</v>
      </c>
      <c r="O127" s="5" t="str">
        <f t="shared" si="147"/>
        <v>YES</v>
      </c>
      <c r="P127" s="7" t="str">
        <f t="shared" si="148"/>
        <v>YES</v>
      </c>
      <c r="Q127" s="5" t="str">
        <f t="shared" si="149"/>
        <v>YES</v>
      </c>
      <c r="R127" s="7" t="str">
        <f t="shared" si="150"/>
        <v>YES</v>
      </c>
      <c r="S127" s="5" t="str">
        <f t="shared" si="151"/>
        <v>YES</v>
      </c>
      <c r="T127" s="7" t="str">
        <f t="shared" si="152"/>
        <v>YES</v>
      </c>
      <c r="U127" s="5" t="str">
        <f t="shared" si="153"/>
        <v>YES</v>
      </c>
      <c r="V127" s="7" t="str">
        <f t="shared" si="154"/>
        <v>YES</v>
      </c>
      <c r="W127" s="5" t="str">
        <f t="shared" si="155"/>
        <v>YES</v>
      </c>
      <c r="X127" s="7" t="str">
        <f t="shared" si="156"/>
        <v>YES</v>
      </c>
      <c r="Y127" s="5" t="str">
        <f t="shared" si="157"/>
        <v>YES</v>
      </c>
      <c r="Z127" s="7" t="str">
        <f t="shared" si="158"/>
        <v>YES</v>
      </c>
      <c r="AA127" s="5" t="str">
        <f t="shared" si="159"/>
        <v>YES</v>
      </c>
      <c r="AB127" s="7" t="str">
        <f t="shared" si="160"/>
        <v>YES</v>
      </c>
      <c r="AC127" s="5" t="str">
        <f t="shared" si="161"/>
        <v>YES</v>
      </c>
      <c r="AD127" s="7" t="str">
        <f t="shared" si="162"/>
        <v>YES</v>
      </c>
      <c r="AE127" s="5" t="str">
        <f t="shared" si="163"/>
        <v>YES</v>
      </c>
      <c r="AF127" s="7" t="str">
        <f t="shared" si="164"/>
        <v>YES</v>
      </c>
      <c r="AG127" s="5" t="str">
        <f t="shared" si="165"/>
        <v>YES</v>
      </c>
      <c r="AH127" s="7" t="str">
        <f t="shared" si="166"/>
        <v>YES</v>
      </c>
      <c r="AI127" s="5" t="str">
        <f t="shared" si="167"/>
        <v>YES</v>
      </c>
      <c r="AJ127" s="7" t="str">
        <f t="shared" si="168"/>
        <v>YES</v>
      </c>
      <c r="AO127" s="11"/>
      <c r="AP127" s="11"/>
    </row>
    <row r="128" spans="2:42" x14ac:dyDescent="0.2">
      <c r="B128" s="9">
        <v>-0.1220988900100908</v>
      </c>
      <c r="C128" s="2">
        <f t="shared" si="136"/>
        <v>0.215</v>
      </c>
      <c r="D128" s="2">
        <v>2.1626651287078862E-3</v>
      </c>
      <c r="E128">
        <f t="shared" si="137"/>
        <v>0.11363566164603529</v>
      </c>
      <c r="F128">
        <f t="shared" si="138"/>
        <v>1.5440934085512708E-2</v>
      </c>
      <c r="G128">
        <f t="shared" si="139"/>
        <v>0.3370988900100908</v>
      </c>
      <c r="H128">
        <f t="shared" si="140"/>
        <v>0.12426155513879869</v>
      </c>
      <c r="I128" s="5" t="str">
        <f t="shared" si="141"/>
        <v>NO</v>
      </c>
      <c r="J128" s="7" t="str">
        <f t="shared" si="142"/>
        <v>NO</v>
      </c>
      <c r="K128" s="5" t="str">
        <f t="shared" si="143"/>
        <v>NO</v>
      </c>
      <c r="L128" s="7" t="str">
        <f t="shared" si="144"/>
        <v>NO</v>
      </c>
      <c r="M128" s="5" t="str">
        <f t="shared" si="145"/>
        <v>NO</v>
      </c>
      <c r="N128" s="7" t="str">
        <f t="shared" si="146"/>
        <v>YES</v>
      </c>
      <c r="O128" s="5" t="str">
        <f t="shared" si="147"/>
        <v>NO</v>
      </c>
      <c r="P128" s="7" t="str">
        <f t="shared" si="148"/>
        <v>YES</v>
      </c>
      <c r="Q128" s="5" t="str">
        <f t="shared" si="149"/>
        <v>NO</v>
      </c>
      <c r="R128" s="7" t="str">
        <f t="shared" si="150"/>
        <v>YES</v>
      </c>
      <c r="S128" s="5" t="str">
        <f t="shared" si="151"/>
        <v>NO</v>
      </c>
      <c r="T128" s="7" t="str">
        <f t="shared" si="152"/>
        <v>YES</v>
      </c>
      <c r="U128" s="5" t="str">
        <f t="shared" si="153"/>
        <v>YES</v>
      </c>
      <c r="V128" s="7" t="str">
        <f t="shared" si="154"/>
        <v>YES</v>
      </c>
      <c r="W128" s="5" t="str">
        <f t="shared" si="155"/>
        <v>YES</v>
      </c>
      <c r="X128" s="7" t="str">
        <f t="shared" si="156"/>
        <v>YES</v>
      </c>
      <c r="Y128" s="5" t="str">
        <f t="shared" si="157"/>
        <v>YES</v>
      </c>
      <c r="Z128" s="7" t="str">
        <f t="shared" si="158"/>
        <v>YES</v>
      </c>
      <c r="AA128" s="5" t="str">
        <f t="shared" si="159"/>
        <v>YES</v>
      </c>
      <c r="AB128" s="7" t="str">
        <f t="shared" si="160"/>
        <v>YES</v>
      </c>
      <c r="AC128" s="5" t="str">
        <f t="shared" si="161"/>
        <v>YES</v>
      </c>
      <c r="AD128" s="7" t="str">
        <f t="shared" si="162"/>
        <v>YES</v>
      </c>
      <c r="AE128" s="5" t="str">
        <f t="shared" si="163"/>
        <v>YES</v>
      </c>
      <c r="AF128" s="7" t="str">
        <f t="shared" si="164"/>
        <v>YES</v>
      </c>
      <c r="AG128" s="5" t="str">
        <f t="shared" si="165"/>
        <v>YES</v>
      </c>
      <c r="AH128" s="7" t="str">
        <f t="shared" si="166"/>
        <v>YES</v>
      </c>
      <c r="AI128" s="5" t="str">
        <f t="shared" si="167"/>
        <v>YES</v>
      </c>
      <c r="AJ128" s="7" t="str">
        <f t="shared" si="168"/>
        <v>YES</v>
      </c>
      <c r="AO128" s="11"/>
      <c r="AP128" s="11"/>
    </row>
    <row r="129" spans="1:42" x14ac:dyDescent="0.2">
      <c r="B129" s="2"/>
      <c r="C129" s="2"/>
      <c r="D129" s="2"/>
      <c r="AO129" s="11"/>
      <c r="AP129" s="11"/>
    </row>
    <row r="132" spans="1:42" x14ac:dyDescent="0.2">
      <c r="C132" t="e">
        <f>CORREL(B2:B107,C2:C128)</f>
        <v>#N/A</v>
      </c>
      <c r="D132">
        <f>CORREL(B2:B128,D2:D128)</f>
        <v>0.59538022058797213</v>
      </c>
      <c r="E132" s="9">
        <f>AVERAGE(E2:E128)</f>
        <v>9.3025664623061152E-2</v>
      </c>
      <c r="F132" s="9">
        <f>AVERAGE(F2:F128)</f>
        <v>6.032718613480656E-2</v>
      </c>
      <c r="H132">
        <f>AVERAGE(H2:H128)</f>
        <v>0.169738049763237</v>
      </c>
      <c r="I132" s="5">
        <f t="shared" ref="I132:AJ132" si="169">COUNTIFS(I2:I128,"YES")</f>
        <v>18</v>
      </c>
      <c r="J132" s="7">
        <f t="shared" si="169"/>
        <v>30</v>
      </c>
      <c r="K132" s="5">
        <f t="shared" si="169"/>
        <v>29</v>
      </c>
      <c r="L132" s="7">
        <f t="shared" si="169"/>
        <v>51</v>
      </c>
      <c r="M132" s="5">
        <f t="shared" si="169"/>
        <v>49</v>
      </c>
      <c r="N132" s="7">
        <f t="shared" si="169"/>
        <v>75</v>
      </c>
      <c r="O132" s="5">
        <f t="shared" si="169"/>
        <v>70</v>
      </c>
      <c r="P132" s="7">
        <f t="shared" si="169"/>
        <v>87</v>
      </c>
      <c r="Q132" s="5">
        <f t="shared" si="169"/>
        <v>89</v>
      </c>
      <c r="R132" s="7">
        <f t="shared" si="169"/>
        <v>95</v>
      </c>
      <c r="S132" s="5">
        <f t="shared" si="169"/>
        <v>97</v>
      </c>
      <c r="T132" s="7">
        <f t="shared" si="169"/>
        <v>106</v>
      </c>
      <c r="U132" s="5">
        <f t="shared" si="169"/>
        <v>107</v>
      </c>
      <c r="V132" s="7">
        <f t="shared" si="169"/>
        <v>114</v>
      </c>
      <c r="W132" s="5">
        <f t="shared" si="169"/>
        <v>112</v>
      </c>
      <c r="X132" s="7">
        <f t="shared" si="169"/>
        <v>118</v>
      </c>
      <c r="Y132" s="5">
        <f t="shared" si="169"/>
        <v>116</v>
      </c>
      <c r="Z132" s="7">
        <f t="shared" si="169"/>
        <v>124</v>
      </c>
      <c r="AA132" s="5">
        <f t="shared" si="169"/>
        <v>122</v>
      </c>
      <c r="AB132" s="7">
        <f t="shared" si="169"/>
        <v>125</v>
      </c>
      <c r="AC132" s="5">
        <f t="shared" si="169"/>
        <v>124</v>
      </c>
      <c r="AD132" s="7">
        <f t="shared" si="169"/>
        <v>125</v>
      </c>
      <c r="AE132" s="5">
        <f t="shared" si="169"/>
        <v>126</v>
      </c>
      <c r="AF132" s="7">
        <f t="shared" si="169"/>
        <v>125</v>
      </c>
      <c r="AG132" s="5">
        <f t="shared" si="169"/>
        <v>126</v>
      </c>
      <c r="AH132" s="7">
        <f t="shared" si="169"/>
        <v>126</v>
      </c>
      <c r="AI132" s="5">
        <f t="shared" si="169"/>
        <v>126</v>
      </c>
      <c r="AJ132" s="7">
        <f t="shared" si="169"/>
        <v>126</v>
      </c>
      <c r="AO132" s="5">
        <f>COUNTIFS(AO2:AO107,"YES")</f>
        <v>2</v>
      </c>
      <c r="AP132" s="7">
        <f>COUNTIFS(AP2:AP107,"YES")</f>
        <v>8</v>
      </c>
    </row>
    <row r="133" spans="1:42" x14ac:dyDescent="0.2">
      <c r="I133" s="5">
        <f>COUNT(H2:H128)</f>
        <v>127</v>
      </c>
      <c r="AO133" s="5"/>
      <c r="AP133" s="7"/>
    </row>
    <row r="134" spans="1:42" x14ac:dyDescent="0.2">
      <c r="A134" t="s">
        <v>145</v>
      </c>
      <c r="B134" s="10">
        <f>AVERAGE(B2:B107)</f>
        <v>0.25953952075237025</v>
      </c>
      <c r="C134" s="10">
        <f>AVERAGE(C2:C107)</f>
        <v>0.21499999999999989</v>
      </c>
      <c r="D134" s="10">
        <f>AVERAGE(D2:D107)</f>
        <v>0.26606275113123767</v>
      </c>
      <c r="I134" s="6">
        <f>I132/$I$133</f>
        <v>0.14173228346456693</v>
      </c>
      <c r="J134" s="8">
        <f t="shared" ref="J134:AJ134" si="170">J132/$I$133</f>
        <v>0.23622047244094488</v>
      </c>
      <c r="K134" s="6">
        <f t="shared" si="170"/>
        <v>0.2283464566929134</v>
      </c>
      <c r="L134" s="8">
        <f t="shared" si="170"/>
        <v>0.40157480314960631</v>
      </c>
      <c r="M134" s="6">
        <f t="shared" si="170"/>
        <v>0.38582677165354329</v>
      </c>
      <c r="N134" s="8">
        <f t="shared" si="170"/>
        <v>0.59055118110236215</v>
      </c>
      <c r="O134" s="6">
        <f t="shared" si="170"/>
        <v>0.55118110236220474</v>
      </c>
      <c r="P134" s="8">
        <f t="shared" si="170"/>
        <v>0.68503937007874016</v>
      </c>
      <c r="Q134" s="6">
        <f t="shared" si="170"/>
        <v>0.70078740157480313</v>
      </c>
      <c r="R134" s="8">
        <f t="shared" si="170"/>
        <v>0.74803149606299213</v>
      </c>
      <c r="S134" s="6">
        <f t="shared" si="170"/>
        <v>0.76377952755905509</v>
      </c>
      <c r="T134" s="8">
        <f t="shared" si="170"/>
        <v>0.83464566929133854</v>
      </c>
      <c r="U134" s="6">
        <f t="shared" si="170"/>
        <v>0.84251968503937003</v>
      </c>
      <c r="V134" s="8">
        <f t="shared" si="170"/>
        <v>0.89763779527559051</v>
      </c>
      <c r="W134" s="6">
        <f t="shared" si="170"/>
        <v>0.88188976377952755</v>
      </c>
      <c r="X134" s="8">
        <f t="shared" si="170"/>
        <v>0.92913385826771655</v>
      </c>
      <c r="Y134" s="6">
        <f t="shared" si="170"/>
        <v>0.91338582677165359</v>
      </c>
      <c r="Z134" s="8">
        <f t="shared" si="170"/>
        <v>0.97637795275590555</v>
      </c>
      <c r="AA134" s="6">
        <f t="shared" si="170"/>
        <v>0.96062992125984248</v>
      </c>
      <c r="AB134" s="8">
        <f t="shared" si="170"/>
        <v>0.98425196850393704</v>
      </c>
      <c r="AC134" s="6">
        <f t="shared" si="170"/>
        <v>0.97637795275590555</v>
      </c>
      <c r="AD134" s="8">
        <f t="shared" si="170"/>
        <v>0.98425196850393704</v>
      </c>
      <c r="AE134" s="6">
        <f t="shared" si="170"/>
        <v>0.99212598425196852</v>
      </c>
      <c r="AF134" s="8">
        <f t="shared" si="170"/>
        <v>0.98425196850393704</v>
      </c>
      <c r="AG134" s="6">
        <f t="shared" si="170"/>
        <v>0.99212598425196852</v>
      </c>
      <c r="AH134" s="8">
        <f t="shared" si="170"/>
        <v>0.99212598425196852</v>
      </c>
      <c r="AI134" s="6">
        <f t="shared" si="170"/>
        <v>0.99212598425196852</v>
      </c>
      <c r="AJ134" s="8">
        <f t="shared" si="170"/>
        <v>0.99212598425196852</v>
      </c>
      <c r="AO134" s="6">
        <f t="shared" ref="AO134:AP134" si="171">AO132/$I$133</f>
        <v>1.5748031496062992E-2</v>
      </c>
      <c r="AP134" s="8">
        <f t="shared" si="171"/>
        <v>6.2992125984251968E-2</v>
      </c>
    </row>
    <row r="135" spans="1:42" x14ac:dyDescent="0.2">
      <c r="F135" s="33">
        <f>(F132-E132)/E132</f>
        <v>-0.35149954177428805</v>
      </c>
    </row>
    <row r="136" spans="1:42" x14ac:dyDescent="0.2">
      <c r="F136" s="33">
        <f>F132/E132</f>
        <v>0.64850045822571201</v>
      </c>
    </row>
  </sheetData>
  <conditionalFormatting sqref="AO2:AP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12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{25651405-7161-214B-994A-50EF317B9C14}</x14:id>
        </ext>
      </extLst>
    </cfRule>
  </conditionalFormatting>
  <conditionalFormatting sqref="AO2:AP129">
    <cfRule type="containsText" dxfId="0" priority="11" operator="containsText" text="YES">
      <formula>NOT(ISERROR(SEARCH("YES",AO2)))</formula>
    </cfRule>
    <cfRule type="colorScale" priority="12">
      <colorScale>
        <cfvo type="formula" val="&quot;YES&quot;"/>
        <cfvo type="formula" val="&quot;NO&quot;"/>
        <color rgb="FFFF7128"/>
        <color rgb="FFFFEF9C"/>
      </colorScale>
    </cfRule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51405-7161-214B-994A-50EF317B9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B2:D129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D637-FE46-2241-AB9C-364E67010D29}">
  <dimension ref="A1:B136"/>
  <sheetViews>
    <sheetView topLeftCell="A117" workbookViewId="0">
      <selection activeCell="B2" sqref="B2:B128"/>
    </sheetView>
  </sheetViews>
  <sheetFormatPr baseColWidth="10" defaultRowHeight="15" x14ac:dyDescent="0.2"/>
  <sheetData>
    <row r="1" spans="1:2" x14ac:dyDescent="0.2">
      <c r="A1" t="s">
        <v>110</v>
      </c>
      <c r="B1" t="s">
        <v>146</v>
      </c>
    </row>
    <row r="2" spans="1:2" x14ac:dyDescent="0.2">
      <c r="A2" s="10">
        <v>0.1140684410646388</v>
      </c>
      <c r="B2" s="4">
        <v>6.8497419357299805E-2</v>
      </c>
    </row>
    <row r="3" spans="1:2" x14ac:dyDescent="0.2">
      <c r="A3" s="10">
        <v>0.3763625932300631</v>
      </c>
      <c r="B3" s="4">
        <v>0.1447262167930603</v>
      </c>
    </row>
    <row r="4" spans="1:2" x14ac:dyDescent="0.2">
      <c r="A4" s="10">
        <v>0.52992446252178971</v>
      </c>
      <c r="B4" s="4">
        <v>0.42107552289962769</v>
      </c>
    </row>
    <row r="5" spans="1:2" x14ac:dyDescent="0.2">
      <c r="A5" s="10">
        <v>0.18771998435666801</v>
      </c>
      <c r="B5" s="4">
        <v>0.3109898567199707</v>
      </c>
    </row>
    <row r="6" spans="1:2" x14ac:dyDescent="0.2">
      <c r="A6" s="10">
        <v>0.50431861804222644</v>
      </c>
      <c r="B6" s="4">
        <v>0.30836677551269531</v>
      </c>
    </row>
    <row r="7" spans="1:2" x14ac:dyDescent="0.2">
      <c r="A7" s="10">
        <v>0.16285211267605629</v>
      </c>
      <c r="B7" s="4">
        <v>0.17419373989105219</v>
      </c>
    </row>
    <row r="8" spans="1:2" x14ac:dyDescent="0.2">
      <c r="A8" s="10">
        <v>0.3501199040767386</v>
      </c>
      <c r="B8" s="4">
        <v>5.2566826343536377E-2</v>
      </c>
    </row>
    <row r="9" spans="1:2" x14ac:dyDescent="0.2">
      <c r="A9" s="10">
        <v>9.7402597402597407E-2</v>
      </c>
      <c r="B9" s="4">
        <v>0.1203137934207916</v>
      </c>
    </row>
    <row r="10" spans="1:2" x14ac:dyDescent="0.2">
      <c r="A10" s="10">
        <v>2.3843930635838149E-2</v>
      </c>
      <c r="B10" s="4">
        <v>0.41272181272506708</v>
      </c>
    </row>
    <row r="11" spans="1:2" x14ac:dyDescent="0.2">
      <c r="A11" s="10">
        <v>0.33960047003525262</v>
      </c>
      <c r="B11" s="4">
        <v>0.39108246564865112</v>
      </c>
    </row>
    <row r="12" spans="1:2" x14ac:dyDescent="0.2">
      <c r="A12" s="10">
        <v>0.14001986097318769</v>
      </c>
      <c r="B12" s="4">
        <v>3.3306479454040527E-2</v>
      </c>
    </row>
    <row r="13" spans="1:2" x14ac:dyDescent="0.2">
      <c r="A13" s="10">
        <v>-0.12562396006655571</v>
      </c>
      <c r="B13" s="4">
        <v>3.8666129112243648E-3</v>
      </c>
    </row>
    <row r="14" spans="1:2" x14ac:dyDescent="0.2">
      <c r="A14" s="10">
        <v>1.530054644808743E-2</v>
      </c>
      <c r="B14" s="4">
        <v>1.0477542877197271E-2</v>
      </c>
    </row>
    <row r="15" spans="1:2" x14ac:dyDescent="0.2">
      <c r="A15" s="10">
        <v>-0.1016311166875784</v>
      </c>
      <c r="B15" s="4">
        <v>3.0546784400939941E-2</v>
      </c>
    </row>
    <row r="16" spans="1:2" x14ac:dyDescent="0.2">
      <c r="A16" s="10">
        <v>0.70764762826718297</v>
      </c>
      <c r="B16" s="4">
        <v>0.31551957130432129</v>
      </c>
    </row>
    <row r="17" spans="1:2" x14ac:dyDescent="0.2">
      <c r="A17" s="10">
        <v>5.9745347698334957E-2</v>
      </c>
      <c r="B17" s="4">
        <v>0.1839999258518219</v>
      </c>
    </row>
    <row r="18" spans="1:2" x14ac:dyDescent="0.2">
      <c r="A18" s="10">
        <v>-4.2790697674418607E-2</v>
      </c>
      <c r="B18" s="4">
        <v>3.6880671977996833E-2</v>
      </c>
    </row>
    <row r="19" spans="1:2" x14ac:dyDescent="0.2">
      <c r="A19" s="10">
        <v>0.39095205941931133</v>
      </c>
      <c r="B19" s="4">
        <v>0.12962523102760309</v>
      </c>
    </row>
    <row r="20" spans="1:2" x14ac:dyDescent="0.2">
      <c r="A20" s="10">
        <v>0.2477763659466328</v>
      </c>
      <c r="B20" s="4">
        <v>0.51108700037002563</v>
      </c>
    </row>
    <row r="21" spans="1:2" x14ac:dyDescent="0.2">
      <c r="A21" s="10">
        <v>0.24468085106382981</v>
      </c>
      <c r="B21" s="4">
        <v>0.17791980504989621</v>
      </c>
    </row>
    <row r="22" spans="1:2" x14ac:dyDescent="0.2">
      <c r="A22" s="10">
        <v>5.2047781569965867E-2</v>
      </c>
      <c r="B22" s="4">
        <v>0.14512905478477481</v>
      </c>
    </row>
    <row r="23" spans="1:2" x14ac:dyDescent="0.2">
      <c r="A23" s="10">
        <v>0.85655737704918034</v>
      </c>
      <c r="B23" s="4">
        <v>0.30150473117828369</v>
      </c>
    </row>
    <row r="24" spans="1:2" x14ac:dyDescent="0.2">
      <c r="A24" s="10">
        <v>0.1667521806054387</v>
      </c>
      <c r="B24" s="4">
        <v>0.3294815719127655</v>
      </c>
    </row>
    <row r="25" spans="1:2" x14ac:dyDescent="0.2">
      <c r="A25" s="10">
        <v>0.19644300727566691</v>
      </c>
      <c r="B25" s="4">
        <v>0.41941788792610168</v>
      </c>
    </row>
    <row r="26" spans="1:2" x14ac:dyDescent="0.2">
      <c r="A26" s="10">
        <v>0.1219081272084806</v>
      </c>
      <c r="B26" s="4">
        <v>8.140215277671814E-2</v>
      </c>
    </row>
    <row r="27" spans="1:2" x14ac:dyDescent="0.2">
      <c r="A27" s="10">
        <v>-9.0163934426229511E-2</v>
      </c>
      <c r="B27" s="4">
        <v>2.7038753032684331E-3</v>
      </c>
    </row>
    <row r="28" spans="1:2" x14ac:dyDescent="0.2">
      <c r="A28" s="10">
        <v>-0.14005602240896359</v>
      </c>
      <c r="B28" s="4">
        <v>1.48143470287323E-2</v>
      </c>
    </row>
    <row r="29" spans="1:2" x14ac:dyDescent="0.2">
      <c r="A29" s="10">
        <v>0.19039145907473309</v>
      </c>
      <c r="B29" s="4">
        <v>0.25863233208656311</v>
      </c>
    </row>
    <row r="30" spans="1:2" x14ac:dyDescent="0.2">
      <c r="A30" s="10">
        <v>0.1136767317939609</v>
      </c>
      <c r="B30" s="4">
        <v>0.12191119790077209</v>
      </c>
    </row>
    <row r="31" spans="1:2" x14ac:dyDescent="0.2">
      <c r="A31" s="10">
        <v>0.1466480446927374</v>
      </c>
      <c r="B31" s="4">
        <v>0.19829609990119931</v>
      </c>
    </row>
    <row r="32" spans="1:2" x14ac:dyDescent="0.2">
      <c r="A32" s="10">
        <v>-4.5148895292987511E-2</v>
      </c>
      <c r="B32" s="4">
        <v>5.8262228965759277E-2</v>
      </c>
    </row>
    <row r="33" spans="1:2" x14ac:dyDescent="0.2">
      <c r="A33" s="10">
        <v>8.6767895878524945E-2</v>
      </c>
      <c r="B33" s="4">
        <v>0.51046568155288696</v>
      </c>
    </row>
    <row r="34" spans="1:2" x14ac:dyDescent="0.2">
      <c r="A34" s="10">
        <v>0.27378815080789948</v>
      </c>
      <c r="B34" s="4">
        <v>0.32128149271011353</v>
      </c>
    </row>
    <row r="35" spans="1:2" x14ac:dyDescent="0.2">
      <c r="A35" s="10">
        <v>0.60388739946380698</v>
      </c>
      <c r="B35" s="4">
        <v>0.34456327557563782</v>
      </c>
    </row>
    <row r="36" spans="1:2" x14ac:dyDescent="0.2">
      <c r="A36" s="10">
        <v>0.92622950819672134</v>
      </c>
      <c r="B36" s="4">
        <v>0.78578466176986694</v>
      </c>
    </row>
    <row r="37" spans="1:2" x14ac:dyDescent="0.2">
      <c r="A37" s="10">
        <v>0.7426597582037997</v>
      </c>
      <c r="B37" s="4">
        <v>0.42878514528274542</v>
      </c>
    </row>
    <row r="38" spans="1:2" x14ac:dyDescent="0.2">
      <c r="A38" s="10">
        <v>-1.5974440894568689E-2</v>
      </c>
      <c r="B38" s="4">
        <v>0.2392243146896362</v>
      </c>
    </row>
    <row r="39" spans="1:2" x14ac:dyDescent="0.2">
      <c r="A39" s="10">
        <v>0.35050847457627121</v>
      </c>
      <c r="B39" s="4">
        <v>0.24365729093551641</v>
      </c>
    </row>
    <row r="40" spans="1:2" x14ac:dyDescent="0.2">
      <c r="A40" s="10">
        <v>0.23449830890642609</v>
      </c>
      <c r="B40" s="4">
        <v>2.4052441120147709E-2</v>
      </c>
    </row>
    <row r="41" spans="1:2" x14ac:dyDescent="0.2">
      <c r="A41" s="10">
        <v>0.28676470588235292</v>
      </c>
      <c r="B41" s="4">
        <v>0.72128266096115112</v>
      </c>
    </row>
    <row r="42" spans="1:2" x14ac:dyDescent="0.2">
      <c r="A42" s="10">
        <v>0.54646206308610401</v>
      </c>
      <c r="B42" s="4">
        <v>0.40389788150787348</v>
      </c>
    </row>
    <row r="43" spans="1:2" x14ac:dyDescent="0.2">
      <c r="A43" s="10">
        <v>3.6540803897685749E-2</v>
      </c>
      <c r="B43" s="4">
        <v>0.34463834762573242</v>
      </c>
    </row>
    <row r="44" spans="1:2" x14ac:dyDescent="0.2">
      <c r="A44" s="10">
        <v>6.7510548523206745E-2</v>
      </c>
      <c r="B44" s="4">
        <v>6.9337069988250732E-2</v>
      </c>
    </row>
    <row r="45" spans="1:2" x14ac:dyDescent="0.2">
      <c r="A45" s="10">
        <v>0.6635071090047393</v>
      </c>
      <c r="B45" s="4">
        <v>0.41010856628417969</v>
      </c>
    </row>
    <row r="46" spans="1:2" x14ac:dyDescent="0.2">
      <c r="A46" s="10">
        <v>0.43827859569648919</v>
      </c>
      <c r="B46" s="4">
        <v>0.45275843143463129</v>
      </c>
    </row>
    <row r="47" spans="1:2" x14ac:dyDescent="0.2">
      <c r="A47" s="10">
        <v>0.33906922174423149</v>
      </c>
      <c r="B47" s="4">
        <v>0.28325015306472778</v>
      </c>
    </row>
    <row r="48" spans="1:2" x14ac:dyDescent="0.2">
      <c r="A48" s="10">
        <v>0.70091743119266059</v>
      </c>
      <c r="B48" s="4">
        <v>0.39199739694595342</v>
      </c>
    </row>
    <row r="49" spans="1:2" x14ac:dyDescent="0.2">
      <c r="A49" s="10">
        <v>0.1074705111402359</v>
      </c>
      <c r="B49" s="4">
        <v>0.49549269676208502</v>
      </c>
    </row>
    <row r="50" spans="1:2" x14ac:dyDescent="0.2">
      <c r="A50" s="10">
        <v>0.18635809987819729</v>
      </c>
      <c r="B50" s="4">
        <v>0.15492939949035639</v>
      </c>
    </row>
    <row r="51" spans="1:2" x14ac:dyDescent="0.2">
      <c r="A51" s="10">
        <v>0.40554414784394249</v>
      </c>
      <c r="B51" s="4">
        <v>0.57096171379089355</v>
      </c>
    </row>
    <row r="52" spans="1:2" x14ac:dyDescent="0.2">
      <c r="A52" s="10">
        <v>-9.5815645845967259E-2</v>
      </c>
      <c r="B52" s="4">
        <v>2.5553196668624881E-2</v>
      </c>
    </row>
    <row r="53" spans="1:2" x14ac:dyDescent="0.2">
      <c r="A53" s="10">
        <v>5.5917986952469714E-3</v>
      </c>
      <c r="B53" s="4">
        <v>3.9985835552215583E-2</v>
      </c>
    </row>
    <row r="54" spans="1:2" x14ac:dyDescent="0.2">
      <c r="A54" s="10">
        <v>-0.14387464387464391</v>
      </c>
      <c r="B54" s="4">
        <v>0.134539395570755</v>
      </c>
    </row>
    <row r="55" spans="1:2" x14ac:dyDescent="0.2">
      <c r="A55" s="10">
        <v>7.2141212586339223E-2</v>
      </c>
      <c r="B55" s="4">
        <v>0.41326415538787842</v>
      </c>
    </row>
    <row r="56" spans="1:2" x14ac:dyDescent="0.2">
      <c r="A56" s="10">
        <v>1.9723865877712028E-3</v>
      </c>
      <c r="B56" s="4">
        <v>7.8786522150039673E-2</v>
      </c>
    </row>
    <row r="57" spans="1:2" x14ac:dyDescent="0.2">
      <c r="A57" s="10">
        <v>0.36491228070175441</v>
      </c>
      <c r="B57" s="4">
        <v>0.34770774841308588</v>
      </c>
    </row>
    <row r="58" spans="1:2" x14ac:dyDescent="0.2">
      <c r="A58" s="10">
        <v>0.20902090209020899</v>
      </c>
      <c r="B58" s="4">
        <v>0.2453864514827728</v>
      </c>
    </row>
    <row r="59" spans="1:2" x14ac:dyDescent="0.2">
      <c r="A59" s="10">
        <v>0.1122715404699739</v>
      </c>
      <c r="B59" s="4">
        <v>9.6647828817367554E-2</v>
      </c>
    </row>
    <row r="60" spans="1:2" x14ac:dyDescent="0.2">
      <c r="A60" s="10">
        <v>0.20804597701149419</v>
      </c>
      <c r="B60" s="4">
        <v>0.41052785515785217</v>
      </c>
    </row>
    <row r="61" spans="1:2" x14ac:dyDescent="0.2">
      <c r="A61" s="10">
        <v>0.42972972972972973</v>
      </c>
      <c r="B61" s="4">
        <v>0.57089895009994507</v>
      </c>
    </row>
    <row r="62" spans="1:2" x14ac:dyDescent="0.2">
      <c r="A62" s="10">
        <v>0.35635359116022097</v>
      </c>
      <c r="B62" s="4">
        <v>0.36453187465667719</v>
      </c>
    </row>
    <row r="63" spans="1:2" x14ac:dyDescent="0.2">
      <c r="A63" s="10">
        <v>0.49143610013175232</v>
      </c>
      <c r="B63" s="4">
        <v>0.32359153032302862</v>
      </c>
    </row>
    <row r="64" spans="1:2" x14ac:dyDescent="0.2">
      <c r="A64" s="10">
        <v>8.8980150581793288E-2</v>
      </c>
      <c r="B64" s="4">
        <v>0.49325168132781982</v>
      </c>
    </row>
    <row r="65" spans="1:2" x14ac:dyDescent="0.2">
      <c r="A65" s="10">
        <v>0.35233570863024538</v>
      </c>
      <c r="B65" s="4">
        <v>0.1925826966762543</v>
      </c>
    </row>
    <row r="66" spans="1:2" x14ac:dyDescent="0.2">
      <c r="A66" s="10">
        <v>4.4606650446066508E-2</v>
      </c>
      <c r="B66" s="4">
        <v>5.7472914457321167E-2</v>
      </c>
    </row>
    <row r="67" spans="1:2" x14ac:dyDescent="0.2">
      <c r="A67" s="10">
        <v>0.47104247104247099</v>
      </c>
      <c r="B67" s="4">
        <v>0.44715750217437739</v>
      </c>
    </row>
    <row r="68" spans="1:2" x14ac:dyDescent="0.2">
      <c r="A68" s="10">
        <v>0.44773358001850139</v>
      </c>
      <c r="B68" s="4">
        <v>0.50797933340072632</v>
      </c>
    </row>
    <row r="69" spans="1:2" x14ac:dyDescent="0.2">
      <c r="A69" s="10">
        <v>0.29703763010408318</v>
      </c>
      <c r="B69" s="4">
        <v>0.50335556268692017</v>
      </c>
    </row>
    <row r="70" spans="1:2" x14ac:dyDescent="0.2">
      <c r="A70" s="10">
        <v>0.3674846625766871</v>
      </c>
      <c r="B70" s="4">
        <v>0.38873693346977228</v>
      </c>
    </row>
    <row r="71" spans="1:2" x14ac:dyDescent="0.2">
      <c r="A71" s="10">
        <v>0.25515947467166977</v>
      </c>
      <c r="B71" s="4">
        <v>0.2829098105430603</v>
      </c>
    </row>
    <row r="72" spans="1:2" x14ac:dyDescent="0.2">
      <c r="A72" s="10">
        <v>3.7643207855973811E-2</v>
      </c>
      <c r="B72" s="4">
        <v>0.1526413559913635</v>
      </c>
    </row>
    <row r="73" spans="1:2" x14ac:dyDescent="0.2">
      <c r="A73" s="10">
        <v>0.66360052562417871</v>
      </c>
      <c r="B73" s="4">
        <v>0.36827895045280462</v>
      </c>
    </row>
    <row r="74" spans="1:2" x14ac:dyDescent="0.2">
      <c r="A74" s="10">
        <v>0</v>
      </c>
      <c r="B74" s="4">
        <v>5.3607344627380371E-2</v>
      </c>
    </row>
    <row r="75" spans="1:2" x14ac:dyDescent="0.2">
      <c r="A75" s="10">
        <v>-1.2808783165599269E-2</v>
      </c>
      <c r="B75" s="4">
        <v>0.13034501671791079</v>
      </c>
    </row>
    <row r="76" spans="1:2" x14ac:dyDescent="0.2">
      <c r="A76" s="10">
        <v>-6.4687168610816539E-2</v>
      </c>
      <c r="B76" s="4">
        <v>0.19787502288818359</v>
      </c>
    </row>
    <row r="77" spans="1:2" x14ac:dyDescent="0.2">
      <c r="A77" s="10">
        <v>0.61350407450523869</v>
      </c>
      <c r="B77" s="4">
        <v>0.18682560324668879</v>
      </c>
    </row>
    <row r="78" spans="1:2" x14ac:dyDescent="0.2">
      <c r="A78" s="10">
        <v>-0.14005602240896359</v>
      </c>
      <c r="B78" s="4">
        <v>7.2270333766937256E-3</v>
      </c>
    </row>
    <row r="79" spans="1:2" x14ac:dyDescent="0.2">
      <c r="A79" s="10">
        <v>0.04</v>
      </c>
      <c r="B79" s="4">
        <v>1.4681965112686161E-2</v>
      </c>
    </row>
    <row r="80" spans="1:2" x14ac:dyDescent="0.2">
      <c r="A80" s="10">
        <v>-2.21327967806841E-2</v>
      </c>
      <c r="B80" s="4">
        <v>5.663764476776123E-2</v>
      </c>
    </row>
    <row r="81" spans="1:2" x14ac:dyDescent="0.2">
      <c r="A81" s="10">
        <v>0.52126366950182257</v>
      </c>
      <c r="B81" s="4">
        <v>0.66662073135375977</v>
      </c>
    </row>
    <row r="82" spans="1:2" x14ac:dyDescent="0.2">
      <c r="A82" s="10">
        <v>0.30536912751677853</v>
      </c>
      <c r="B82" s="4">
        <v>0.43314659595489502</v>
      </c>
    </row>
    <row r="83" spans="1:2" x14ac:dyDescent="0.2">
      <c r="A83" s="10">
        <v>0.42784513101290572</v>
      </c>
      <c r="B83" s="4">
        <v>0.20489269495010379</v>
      </c>
    </row>
    <row r="84" spans="1:2" x14ac:dyDescent="0.2">
      <c r="A84" s="10">
        <v>0.22646850672328381</v>
      </c>
      <c r="B84" s="4">
        <v>0.56950283050537109</v>
      </c>
    </row>
    <row r="85" spans="1:2" x14ac:dyDescent="0.2">
      <c r="A85" s="10">
        <v>0.72360703812316718</v>
      </c>
      <c r="B85" s="4">
        <v>0.57742780447006226</v>
      </c>
    </row>
    <row r="86" spans="1:2" x14ac:dyDescent="0.2">
      <c r="A86" s="10">
        <v>0.73493975903614461</v>
      </c>
      <c r="B86" s="4">
        <v>0.65257686376571655</v>
      </c>
    </row>
    <row r="87" spans="1:2" x14ac:dyDescent="0.2">
      <c r="A87" s="10">
        <v>0.31950207468879671</v>
      </c>
      <c r="B87" s="4">
        <v>0.59454542398452759</v>
      </c>
    </row>
    <row r="88" spans="1:2" x14ac:dyDescent="0.2">
      <c r="A88" s="10">
        <v>0.8095801301005322</v>
      </c>
      <c r="B88" s="4">
        <v>0.65281009674072266</v>
      </c>
    </row>
    <row r="89" spans="1:2" x14ac:dyDescent="0.2">
      <c r="A89" s="10">
        <v>0</v>
      </c>
      <c r="B89" s="4">
        <v>2.3031830787658691E-3</v>
      </c>
    </row>
    <row r="90" spans="1:2" x14ac:dyDescent="0.2">
      <c r="A90" s="10">
        <v>2.2906227630637079E-2</v>
      </c>
      <c r="B90" s="4">
        <v>0.1559589505195618</v>
      </c>
    </row>
    <row r="91" spans="1:2" x14ac:dyDescent="0.2">
      <c r="A91" s="10">
        <v>0.04</v>
      </c>
      <c r="B91" s="4">
        <v>2.1325349807739261E-2</v>
      </c>
    </row>
    <row r="92" spans="1:2" x14ac:dyDescent="0.2">
      <c r="A92" s="10">
        <v>-8.8471849865951746E-2</v>
      </c>
      <c r="B92" s="4">
        <v>8.9830964803695679E-2</v>
      </c>
    </row>
    <row r="93" spans="1:2" x14ac:dyDescent="0.2">
      <c r="A93" s="10">
        <v>0.76</v>
      </c>
      <c r="B93" s="4">
        <v>0.52580249309539795</v>
      </c>
    </row>
    <row r="94" spans="1:2" x14ac:dyDescent="0.2">
      <c r="A94" s="10">
        <v>0.24315836698070881</v>
      </c>
      <c r="B94" s="4">
        <v>0.33623266220092768</v>
      </c>
    </row>
    <row r="95" spans="1:2" x14ac:dyDescent="0.2">
      <c r="A95" s="10">
        <v>1.556776556776557E-2</v>
      </c>
      <c r="B95" s="4">
        <v>4.0031850337982178E-2</v>
      </c>
    </row>
    <row r="96" spans="1:2" x14ac:dyDescent="0.2">
      <c r="A96" s="10">
        <v>0.1933395004625347</v>
      </c>
      <c r="B96" s="4">
        <v>0.32312816381454468</v>
      </c>
    </row>
    <row r="97" spans="1:2" x14ac:dyDescent="0.2">
      <c r="A97" s="10">
        <v>0.17</v>
      </c>
      <c r="B97" s="4">
        <v>0.12729799747467041</v>
      </c>
    </row>
    <row r="98" spans="1:2" x14ac:dyDescent="0.2">
      <c r="A98" s="10">
        <v>0.39412273120138291</v>
      </c>
      <c r="B98" s="4">
        <v>0.2394490838050842</v>
      </c>
    </row>
    <row r="99" spans="1:2" x14ac:dyDescent="0.2">
      <c r="A99" s="10">
        <v>1.9290540540540539</v>
      </c>
      <c r="B99" s="4">
        <v>0.53441619873046875</v>
      </c>
    </row>
    <row r="100" spans="1:2" x14ac:dyDescent="0.2">
      <c r="A100" s="10">
        <v>-0.1251874062968516</v>
      </c>
      <c r="B100" s="4">
        <v>0.25382736325263983</v>
      </c>
    </row>
    <row r="101" spans="1:2" x14ac:dyDescent="0.2">
      <c r="A101" s="10">
        <v>-1.5974440894568689E-2</v>
      </c>
      <c r="B101" s="4">
        <v>8.3462655544281006E-2</v>
      </c>
    </row>
    <row r="102" spans="1:2" x14ac:dyDescent="0.2">
      <c r="A102" s="10">
        <v>0.20792079207920791</v>
      </c>
      <c r="B102" s="4">
        <v>0.74868905544281006</v>
      </c>
    </row>
    <row r="103" spans="1:2" x14ac:dyDescent="0.2">
      <c r="A103" s="10">
        <v>0.99918896999188966</v>
      </c>
      <c r="B103" s="4">
        <v>0.1093041002750397</v>
      </c>
    </row>
    <row r="104" spans="1:2" x14ac:dyDescent="0.2">
      <c r="A104" s="10">
        <v>3.857566765578635E-2</v>
      </c>
      <c r="B104" s="4">
        <v>1.0475099086761469E-2</v>
      </c>
    </row>
    <row r="105" spans="1:2" x14ac:dyDescent="0.2">
      <c r="A105" s="10">
        <v>7.9537237888647871E-3</v>
      </c>
      <c r="B105" s="4">
        <v>2.9009640216827389E-2</v>
      </c>
    </row>
    <row r="106" spans="1:2" x14ac:dyDescent="0.2">
      <c r="A106" s="10">
        <v>1.07197549770291E-2</v>
      </c>
      <c r="B106" s="4">
        <v>6.4012467861175537E-2</v>
      </c>
    </row>
    <row r="107" spans="1:2" x14ac:dyDescent="0.2">
      <c r="A107" s="10">
        <v>0.18138424821002391</v>
      </c>
      <c r="B107" s="4">
        <v>9.7795426845550537E-2</v>
      </c>
    </row>
    <row r="108" spans="1:2" x14ac:dyDescent="0.2">
      <c r="A108" s="10">
        <v>0.457280385078219</v>
      </c>
      <c r="B108" s="4">
        <v>0.3341788649559021</v>
      </c>
    </row>
    <row r="109" spans="1:2" x14ac:dyDescent="0.2">
      <c r="A109" s="10">
        <v>-1.508429458740018E-2</v>
      </c>
      <c r="B109" s="4">
        <v>7.1848660707473755E-2</v>
      </c>
    </row>
    <row r="110" spans="1:2" x14ac:dyDescent="0.2">
      <c r="A110" s="10">
        <v>0.38896020539152759</v>
      </c>
      <c r="B110" s="4">
        <v>0.2497161328792572</v>
      </c>
    </row>
    <row r="111" spans="1:2" x14ac:dyDescent="0.2">
      <c r="A111" s="10">
        <v>0.72798216276477146</v>
      </c>
      <c r="B111" s="4">
        <v>0.45377311110496521</v>
      </c>
    </row>
    <row r="112" spans="1:2" x14ac:dyDescent="0.2">
      <c r="A112" s="10">
        <v>0.2860520094562648</v>
      </c>
      <c r="B112" s="4">
        <v>0.77598035335540771</v>
      </c>
    </row>
    <row r="113" spans="1:2" x14ac:dyDescent="0.2">
      <c r="A113" s="10">
        <v>8.7682672233820466E-2</v>
      </c>
      <c r="B113" s="4">
        <v>1.4787286520004271E-2</v>
      </c>
    </row>
    <row r="114" spans="1:2" x14ac:dyDescent="0.2">
      <c r="A114" s="10">
        <v>0.36675824175824168</v>
      </c>
      <c r="B114" s="4">
        <v>0.6981959342956543</v>
      </c>
    </row>
    <row r="115" spans="1:2" x14ac:dyDescent="0.2">
      <c r="A115" s="10">
        <v>0.41948579161028421</v>
      </c>
      <c r="B115" s="4">
        <v>0.39175742864608759</v>
      </c>
    </row>
    <row r="116" spans="1:2" x14ac:dyDescent="0.2">
      <c r="A116" s="10">
        <v>-8.1730769230769232E-2</v>
      </c>
      <c r="B116" s="4">
        <v>1.91691517829895E-3</v>
      </c>
    </row>
    <row r="117" spans="1:2" x14ac:dyDescent="0.2">
      <c r="A117" s="10">
        <v>-8.4065244667503133E-2</v>
      </c>
      <c r="B117" s="4">
        <v>4.3320834636688232E-2</v>
      </c>
    </row>
    <row r="118" spans="1:2" x14ac:dyDescent="0.2">
      <c r="A118" s="10">
        <v>0.28714733542319748</v>
      </c>
      <c r="B118" s="4">
        <v>7.3186576366424561E-2</v>
      </c>
    </row>
    <row r="119" spans="1:2" x14ac:dyDescent="0.2">
      <c r="A119" s="10">
        <v>5.5917986952469714E-3</v>
      </c>
      <c r="B119" s="4">
        <v>8.7737023830413818E-2</v>
      </c>
    </row>
    <row r="120" spans="1:2" x14ac:dyDescent="0.2">
      <c r="A120" s="10">
        <v>0.233201581027668</v>
      </c>
      <c r="B120" s="4">
        <v>0.4851594865322113</v>
      </c>
    </row>
    <row r="121" spans="1:2" x14ac:dyDescent="0.2">
      <c r="A121" s="10">
        <v>7.2416598860862491E-2</v>
      </c>
      <c r="B121" s="4">
        <v>0.40726137161254877</v>
      </c>
    </row>
    <row r="122" spans="1:2" x14ac:dyDescent="0.2">
      <c r="A122" s="10">
        <v>0.87920168067226889</v>
      </c>
      <c r="B122" s="4">
        <v>0.70674705505371094</v>
      </c>
    </row>
    <row r="123" spans="1:2" x14ac:dyDescent="0.2">
      <c r="A123" s="10">
        <v>5.8927000879507467E-2</v>
      </c>
      <c r="B123" s="4">
        <v>0.37059074640274048</v>
      </c>
    </row>
    <row r="124" spans="1:2" x14ac:dyDescent="0.2">
      <c r="A124" s="10">
        <v>0.24400564174894221</v>
      </c>
      <c r="B124" s="4">
        <v>0.24406418204307559</v>
      </c>
    </row>
    <row r="125" spans="1:2" x14ac:dyDescent="0.2">
      <c r="A125" s="10">
        <v>-5.4229934924078091E-3</v>
      </c>
      <c r="B125" s="4">
        <v>8.2931220531463623E-3</v>
      </c>
    </row>
    <row r="126" spans="1:2" x14ac:dyDescent="0.2">
      <c r="A126" s="10">
        <v>0.26747195858498712</v>
      </c>
      <c r="B126" s="4">
        <v>0.43596383929252619</v>
      </c>
    </row>
    <row r="127" spans="1:2" x14ac:dyDescent="0.2">
      <c r="A127" s="10">
        <v>3.8461538461538457E-2</v>
      </c>
      <c r="B127" s="4">
        <v>3.5851418972015381E-2</v>
      </c>
    </row>
    <row r="128" spans="1:2" x14ac:dyDescent="0.2">
      <c r="A128" s="10">
        <v>-0.1220988900100908</v>
      </c>
      <c r="B128" s="4">
        <v>2.1626651287078862E-3</v>
      </c>
    </row>
    <row r="129" spans="1:2" x14ac:dyDescent="0.2">
      <c r="A129" s="10"/>
      <c r="B129" s="4"/>
    </row>
    <row r="130" spans="1:2" x14ac:dyDescent="0.2">
      <c r="A130" s="10"/>
      <c r="B130" s="4"/>
    </row>
    <row r="131" spans="1:2" x14ac:dyDescent="0.2">
      <c r="A131" s="10"/>
      <c r="B131" s="4"/>
    </row>
    <row r="132" spans="1:2" x14ac:dyDescent="0.2">
      <c r="A132" s="10"/>
      <c r="B132" s="4"/>
    </row>
    <row r="133" spans="1:2" x14ac:dyDescent="0.2">
      <c r="A133" s="10"/>
      <c r="B133" s="4"/>
    </row>
    <row r="134" spans="1:2" x14ac:dyDescent="0.2">
      <c r="A134" s="10"/>
      <c r="B134" s="4"/>
    </row>
    <row r="135" spans="1:2" x14ac:dyDescent="0.2">
      <c r="A135" s="10"/>
    </row>
    <row r="136" spans="1:2" x14ac:dyDescent="0.2">
      <c r="A13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4AAB-B545-2A4F-BBEE-EA3E0FA2CF41}">
  <dimension ref="A1:B110"/>
  <sheetViews>
    <sheetView tabSelected="1" topLeftCell="A81" workbookViewId="0">
      <selection activeCell="F110" sqref="F110"/>
    </sheetView>
  </sheetViews>
  <sheetFormatPr baseColWidth="10" defaultRowHeight="15" x14ac:dyDescent="0.2"/>
  <sheetData>
    <row r="1" spans="1:2" x14ac:dyDescent="0.2">
      <c r="A1" t="s">
        <v>110</v>
      </c>
      <c r="B1" t="s">
        <v>146</v>
      </c>
    </row>
    <row r="2" spans="1:2" x14ac:dyDescent="0.2">
      <c r="A2" s="4">
        <v>0.4</v>
      </c>
      <c r="B2" s="4">
        <v>0.45717832446098328</v>
      </c>
    </row>
    <row r="3" spans="1:2" x14ac:dyDescent="0.2">
      <c r="A3" s="4">
        <v>0.32352941176470579</v>
      </c>
      <c r="B3" s="4">
        <v>0.22782966494560239</v>
      </c>
    </row>
    <row r="4" spans="1:2" x14ac:dyDescent="0.2">
      <c r="A4" s="4">
        <v>4.0869565217391379E-2</v>
      </c>
      <c r="B4" s="4">
        <v>3.4135580062866211E-4</v>
      </c>
    </row>
    <row r="5" spans="1:2" x14ac:dyDescent="0.2">
      <c r="A5" s="4">
        <v>4.3999999999999997E-2</v>
      </c>
      <c r="B5" s="4">
        <v>1.3946294784545901E-3</v>
      </c>
    </row>
    <row r="6" spans="1:2" x14ac:dyDescent="0.2">
      <c r="A6" s="4">
        <v>2.680000000000001</v>
      </c>
      <c r="B6" s="4">
        <v>0.96786212921142578</v>
      </c>
    </row>
    <row r="7" spans="1:2" x14ac:dyDescent="0.2">
      <c r="A7" s="4">
        <v>0</v>
      </c>
      <c r="B7" s="4">
        <v>1.493164896965027E-2</v>
      </c>
    </row>
    <row r="8" spans="1:2" x14ac:dyDescent="0.2">
      <c r="A8" s="4">
        <v>1.8</v>
      </c>
      <c r="B8" s="4">
        <v>0.44278925657272339</v>
      </c>
    </row>
    <row r="9" spans="1:2" x14ac:dyDescent="0.2">
      <c r="A9" s="4">
        <v>8.1541882876204168E-3</v>
      </c>
      <c r="B9" s="4">
        <v>2.534717321395874E-3</v>
      </c>
    </row>
    <row r="10" spans="1:2" x14ac:dyDescent="0.2">
      <c r="A10" s="4">
        <v>0</v>
      </c>
      <c r="B10" s="4">
        <v>1.9244730472564701E-2</v>
      </c>
    </row>
    <row r="11" spans="1:2" x14ac:dyDescent="0.2">
      <c r="A11" s="4">
        <v>7.8947368421052558E-2</v>
      </c>
      <c r="B11" s="4">
        <v>4.6908587217330933E-2</v>
      </c>
    </row>
    <row r="12" spans="1:2" x14ac:dyDescent="0.2">
      <c r="A12" s="4">
        <v>7.7972709551656985E-2</v>
      </c>
      <c r="B12" s="4">
        <v>1.5493929386138919E-2</v>
      </c>
    </row>
    <row r="13" spans="1:2" x14ac:dyDescent="0.2">
      <c r="A13" s="4">
        <v>0.34408602150537632</v>
      </c>
      <c r="B13" s="4">
        <v>0.47005254030227661</v>
      </c>
    </row>
    <row r="14" spans="1:2" x14ac:dyDescent="0.2">
      <c r="A14" s="4">
        <v>0.85</v>
      </c>
      <c r="B14" s="4">
        <v>0.53493785858154297</v>
      </c>
    </row>
    <row r="15" spans="1:2" x14ac:dyDescent="0.2">
      <c r="A15" s="4">
        <v>0.57000000000000028</v>
      </c>
      <c r="B15" s="4">
        <v>0.17375600337982181</v>
      </c>
    </row>
    <row r="16" spans="1:2" x14ac:dyDescent="0.2">
      <c r="A16" s="4">
        <v>0.38461538461538458</v>
      </c>
      <c r="B16" s="4">
        <v>0.55380332469940186</v>
      </c>
    </row>
    <row r="17" spans="1:2" x14ac:dyDescent="0.2">
      <c r="A17" s="4">
        <v>0.2</v>
      </c>
      <c r="B17" s="4">
        <v>0.29950559139251709</v>
      </c>
    </row>
    <row r="18" spans="1:2" x14ac:dyDescent="0.2">
      <c r="A18" s="4">
        <v>0.8500000000000002</v>
      </c>
      <c r="B18" s="4">
        <v>0.78655791282653809</v>
      </c>
    </row>
    <row r="19" spans="1:2" x14ac:dyDescent="0.2">
      <c r="A19" s="4">
        <v>0.3235294117647059</v>
      </c>
      <c r="B19" s="4">
        <v>3.1463205814361572E-2</v>
      </c>
    </row>
    <row r="20" spans="1:2" x14ac:dyDescent="0.2">
      <c r="A20" s="4">
        <v>0.36499999999999999</v>
      </c>
      <c r="B20" s="4">
        <v>5.7973891496658332E-2</v>
      </c>
    </row>
    <row r="21" spans="1:2" x14ac:dyDescent="0.2">
      <c r="A21" s="4">
        <v>0</v>
      </c>
      <c r="B21" s="4">
        <v>0.20322513580322271</v>
      </c>
    </row>
    <row r="22" spans="1:2" x14ac:dyDescent="0.2">
      <c r="A22" s="4">
        <v>0.47882352941176459</v>
      </c>
      <c r="B22" s="4">
        <v>2.224567532539368E-2</v>
      </c>
    </row>
    <row r="23" spans="1:2" x14ac:dyDescent="0.2">
      <c r="A23" s="4">
        <v>0.375</v>
      </c>
      <c r="B23" s="4">
        <v>0.87516129016876221</v>
      </c>
    </row>
    <row r="24" spans="1:2" x14ac:dyDescent="0.2">
      <c r="A24" s="4">
        <v>0.26999999999999991</v>
      </c>
      <c r="B24" s="4">
        <v>6.4610570669174194E-2</v>
      </c>
    </row>
    <row r="25" spans="1:2" x14ac:dyDescent="0.2">
      <c r="A25" s="4">
        <v>0</v>
      </c>
      <c r="B25" s="4">
        <v>1.6219466924667358E-2</v>
      </c>
    </row>
    <row r="26" spans="1:2" x14ac:dyDescent="0.2">
      <c r="A26" s="4">
        <v>8.8888888888888962E-2</v>
      </c>
      <c r="B26" s="4">
        <v>1.7222583293914791E-2</v>
      </c>
    </row>
    <row r="27" spans="1:2" x14ac:dyDescent="0.2">
      <c r="A27" s="4">
        <v>1.55</v>
      </c>
      <c r="B27" s="4">
        <v>0.68150705099105835</v>
      </c>
    </row>
    <row r="28" spans="1:2" x14ac:dyDescent="0.2">
      <c r="A28" s="4">
        <v>0.50000000000000011</v>
      </c>
      <c r="B28" s="4">
        <v>0.72379177808761597</v>
      </c>
    </row>
    <row r="29" spans="1:2" x14ac:dyDescent="0.2">
      <c r="A29" s="4">
        <v>0</v>
      </c>
      <c r="B29" s="4">
        <v>6.2998026609420776E-2</v>
      </c>
    </row>
    <row r="30" spans="1:2" x14ac:dyDescent="0.2">
      <c r="A30" s="4">
        <v>0.1924686192468619</v>
      </c>
      <c r="B30" s="4">
        <v>0.69547116756439209</v>
      </c>
    </row>
    <row r="31" spans="1:2" x14ac:dyDescent="0.2">
      <c r="A31" s="4">
        <v>0.2</v>
      </c>
      <c r="B31" s="4">
        <v>9.7226202487945557E-2</v>
      </c>
    </row>
    <row r="32" spans="1:2" x14ac:dyDescent="0.2">
      <c r="A32" s="4">
        <v>0</v>
      </c>
      <c r="B32" s="4">
        <v>2.296215295791626E-2</v>
      </c>
    </row>
    <row r="33" spans="1:2" x14ac:dyDescent="0.2">
      <c r="A33" s="4">
        <v>0.43487858719646799</v>
      </c>
      <c r="B33" s="4">
        <v>0.10596126317977909</v>
      </c>
    </row>
    <row r="34" spans="1:2" x14ac:dyDescent="0.2">
      <c r="A34" s="4">
        <v>0.38947368421052642</v>
      </c>
      <c r="B34" s="4">
        <v>2.5839865207672119E-2</v>
      </c>
    </row>
    <row r="35" spans="1:2" x14ac:dyDescent="0.2">
      <c r="A35" s="4">
        <v>0.35000000000000009</v>
      </c>
      <c r="B35" s="4">
        <v>0.14215871691703799</v>
      </c>
    </row>
    <row r="36" spans="1:2" x14ac:dyDescent="0.2">
      <c r="A36" s="4">
        <v>0.38461538461538458</v>
      </c>
      <c r="B36" s="4">
        <v>5.9439152479171753E-2</v>
      </c>
    </row>
    <row r="37" spans="1:2" x14ac:dyDescent="0.2">
      <c r="A37" s="4">
        <v>4.1841004184099521E-3</v>
      </c>
      <c r="B37" s="4">
        <v>4.6117246150970459E-2</v>
      </c>
    </row>
    <row r="38" spans="1:2" x14ac:dyDescent="0.2">
      <c r="A38" s="4">
        <v>1.32</v>
      </c>
      <c r="B38" s="4">
        <v>0.97549688816070557</v>
      </c>
    </row>
    <row r="39" spans="1:2" x14ac:dyDescent="0.2">
      <c r="A39" s="4">
        <v>0.62</v>
      </c>
      <c r="B39" s="4">
        <v>0.6906353235244751</v>
      </c>
    </row>
    <row r="40" spans="1:2" x14ac:dyDescent="0.2">
      <c r="A40" s="4">
        <v>0.60000000000000009</v>
      </c>
      <c r="B40" s="4">
        <v>0.3281625509262085</v>
      </c>
    </row>
    <row r="41" spans="1:2" x14ac:dyDescent="0.2">
      <c r="A41" s="4">
        <v>1.35</v>
      </c>
      <c r="B41" s="4">
        <v>0.9512253999710083</v>
      </c>
    </row>
    <row r="42" spans="1:2" x14ac:dyDescent="0.2">
      <c r="A42" s="4">
        <v>0.33000000000000013</v>
      </c>
      <c r="B42" s="4">
        <v>4.5361548662185669E-2</v>
      </c>
    </row>
    <row r="43" spans="1:2" x14ac:dyDescent="0.2">
      <c r="A43" s="4">
        <v>0.1000000000000001</v>
      </c>
      <c r="B43" s="4">
        <v>0.84464704990386963</v>
      </c>
    </row>
    <row r="44" spans="1:2" x14ac:dyDescent="0.2">
      <c r="A44" s="4">
        <v>-5.4166666666666627E-2</v>
      </c>
      <c r="B44" s="4">
        <v>8.8480114936828613E-2</v>
      </c>
    </row>
    <row r="45" spans="1:2" x14ac:dyDescent="0.2">
      <c r="A45" s="4">
        <v>0</v>
      </c>
      <c r="B45" s="4">
        <v>5.2076876163482673E-2</v>
      </c>
    </row>
    <row r="46" spans="1:2" x14ac:dyDescent="0.2">
      <c r="A46" s="4">
        <v>0</v>
      </c>
      <c r="B46" s="4">
        <v>2.537226676940918E-2</v>
      </c>
    </row>
    <row r="47" spans="1:2" x14ac:dyDescent="0.2">
      <c r="A47" s="4">
        <v>0.13333333333333319</v>
      </c>
      <c r="B47" s="4">
        <v>0.49649971723556519</v>
      </c>
    </row>
    <row r="48" spans="1:2" x14ac:dyDescent="0.2">
      <c r="A48" s="4">
        <v>0.25384615384615372</v>
      </c>
      <c r="B48" s="4">
        <v>0.44325718283653259</v>
      </c>
    </row>
    <row r="49" spans="1:2" x14ac:dyDescent="0.2">
      <c r="A49" s="4">
        <v>5.5423594615994602E-3</v>
      </c>
      <c r="B49" s="4">
        <v>0.107104480266571</v>
      </c>
    </row>
    <row r="50" spans="1:2" x14ac:dyDescent="0.2">
      <c r="A50" s="4">
        <v>0.3076923076923076</v>
      </c>
      <c r="B50" s="4">
        <v>0.42155387997627258</v>
      </c>
    </row>
    <row r="51" spans="1:2" x14ac:dyDescent="0.2">
      <c r="A51" s="4">
        <v>0.94871794871794868</v>
      </c>
      <c r="B51" s="4">
        <v>0.68891310691833496</v>
      </c>
    </row>
    <row r="52" spans="1:2" x14ac:dyDescent="0.2">
      <c r="A52" s="4">
        <v>0.38888888888888878</v>
      </c>
      <c r="B52" s="4">
        <v>0.42556065320968628</v>
      </c>
    </row>
    <row r="53" spans="1:2" x14ac:dyDescent="0.2">
      <c r="A53" s="4">
        <v>0.73684210526315785</v>
      </c>
      <c r="B53" s="4">
        <v>0.56479102373123169</v>
      </c>
    </row>
    <row r="54" spans="1:2" x14ac:dyDescent="0.2">
      <c r="A54" s="4">
        <v>0.45</v>
      </c>
      <c r="B54" s="4">
        <v>0.44714251160621638</v>
      </c>
    </row>
    <row r="55" spans="1:2" x14ac:dyDescent="0.2">
      <c r="A55" s="4">
        <v>0.24999999999999989</v>
      </c>
      <c r="B55" s="4">
        <v>0.76083755493164062</v>
      </c>
    </row>
    <row r="56" spans="1:2" x14ac:dyDescent="0.2">
      <c r="A56" s="4">
        <v>0</v>
      </c>
      <c r="B56" s="4">
        <v>0.1023871004581451</v>
      </c>
    </row>
    <row r="57" spans="1:2" x14ac:dyDescent="0.2">
      <c r="A57" s="4">
        <v>0.24</v>
      </c>
      <c r="B57" s="4">
        <v>0.16653022170066831</v>
      </c>
    </row>
    <row r="58" spans="1:2" x14ac:dyDescent="0.2">
      <c r="A58" s="4">
        <v>0.3</v>
      </c>
      <c r="B58" s="4">
        <v>0.31104385852813721</v>
      </c>
    </row>
    <row r="59" spans="1:2" x14ac:dyDescent="0.2">
      <c r="A59" s="4">
        <v>1.35</v>
      </c>
      <c r="B59" s="4">
        <v>0.31874513626098627</v>
      </c>
    </row>
    <row r="60" spans="1:2" x14ac:dyDescent="0.2">
      <c r="A60" s="4">
        <v>0</v>
      </c>
      <c r="B60" s="4">
        <v>0.20718908309936521</v>
      </c>
    </row>
    <row r="61" spans="1:2" x14ac:dyDescent="0.2">
      <c r="A61" s="4">
        <v>0.275528416</v>
      </c>
      <c r="B61" s="4">
        <v>0.19660630822181699</v>
      </c>
    </row>
    <row r="62" spans="1:2" x14ac:dyDescent="0.2">
      <c r="A62" s="4">
        <v>0.39999999999999991</v>
      </c>
      <c r="B62" s="4">
        <v>7.8398853540420532E-2</v>
      </c>
    </row>
    <row r="63" spans="1:2" x14ac:dyDescent="0.2">
      <c r="A63" s="4">
        <v>7.5000000000000067E-2</v>
      </c>
      <c r="B63" s="4">
        <v>0.3725200891494751</v>
      </c>
    </row>
    <row r="64" spans="1:2" x14ac:dyDescent="0.2">
      <c r="A64" s="4">
        <v>0.35</v>
      </c>
      <c r="B64" s="4">
        <v>0.64693015813827515</v>
      </c>
    </row>
    <row r="65" spans="1:2" x14ac:dyDescent="0.2">
      <c r="A65" s="4">
        <v>0.28571428571428581</v>
      </c>
      <c r="B65" s="4">
        <v>0.30012950301170349</v>
      </c>
    </row>
    <row r="66" spans="1:2" x14ac:dyDescent="0.2">
      <c r="A66" s="4">
        <v>0.1333333333333333</v>
      </c>
      <c r="B66" s="4">
        <v>0.33668398857116699</v>
      </c>
    </row>
    <row r="67" spans="1:2" x14ac:dyDescent="0.2">
      <c r="A67" s="4">
        <v>-0.1290322580645161</v>
      </c>
      <c r="B67" s="4">
        <v>7.8025460243225098E-4</v>
      </c>
    </row>
    <row r="68" spans="1:2" x14ac:dyDescent="0.2">
      <c r="A68" s="4">
        <v>0.17</v>
      </c>
      <c r="B68" s="4">
        <v>0.25935143232345581</v>
      </c>
    </row>
    <row r="69" spans="1:2" x14ac:dyDescent="0.2">
      <c r="A69" s="4">
        <v>0.13333333333333339</v>
      </c>
      <c r="B69" s="4">
        <v>5.441361665725708E-2</v>
      </c>
    </row>
    <row r="70" spans="1:2" x14ac:dyDescent="0.2">
      <c r="A70" s="4">
        <v>0.33333333333333331</v>
      </c>
      <c r="B70" s="4">
        <v>0.47108951210975653</v>
      </c>
    </row>
    <row r="71" spans="1:2" x14ac:dyDescent="0.2">
      <c r="A71" s="4">
        <v>0.97138314785373603</v>
      </c>
      <c r="B71" s="4">
        <v>0.43367058038711548</v>
      </c>
    </row>
    <row r="72" spans="1:2" x14ac:dyDescent="0.2">
      <c r="A72" s="4">
        <v>0.31099999999999989</v>
      </c>
      <c r="B72" s="4">
        <v>0.35975921154022222</v>
      </c>
    </row>
    <row r="73" spans="1:2" x14ac:dyDescent="0.2">
      <c r="A73" s="4">
        <v>0.98</v>
      </c>
      <c r="B73" s="4">
        <v>0.29482540488243097</v>
      </c>
    </row>
    <row r="74" spans="1:2" x14ac:dyDescent="0.2">
      <c r="A74" s="4">
        <v>4.0869565217391379E-2</v>
      </c>
      <c r="B74" s="4">
        <v>8.4771215915679932E-3</v>
      </c>
    </row>
    <row r="75" spans="1:2" x14ac:dyDescent="0.2">
      <c r="A75" s="4">
        <v>7.1428571428571494E-2</v>
      </c>
      <c r="B75" s="4">
        <v>6.1789810657501221E-2</v>
      </c>
    </row>
    <row r="76" spans="1:2" x14ac:dyDescent="0.2">
      <c r="A76" s="4">
        <v>0.1399999999999999</v>
      </c>
      <c r="B76" s="4">
        <v>0.81463217735290527</v>
      </c>
    </row>
    <row r="77" spans="1:2" x14ac:dyDescent="0.2">
      <c r="A77" s="4">
        <v>4.3448275862068932E-2</v>
      </c>
      <c r="B77" s="4">
        <v>8.0446928739547729E-2</v>
      </c>
    </row>
    <row r="78" spans="1:2" x14ac:dyDescent="0.2">
      <c r="A78" s="4">
        <v>0.24999999999999989</v>
      </c>
      <c r="B78" s="4">
        <v>0.68684303760528564</v>
      </c>
    </row>
    <row r="79" spans="1:2" x14ac:dyDescent="0.2">
      <c r="A79" s="4">
        <v>0.14285714285714279</v>
      </c>
      <c r="B79" s="4">
        <v>7.5476616621017456E-2</v>
      </c>
    </row>
    <row r="80" spans="1:2" x14ac:dyDescent="0.2">
      <c r="A80" s="4">
        <v>-3.3333333333333333E-2</v>
      </c>
      <c r="B80" s="4">
        <v>0.2344799339771271</v>
      </c>
    </row>
    <row r="81" spans="1:2" x14ac:dyDescent="0.2">
      <c r="A81" s="4">
        <v>8.3333333333333412E-2</v>
      </c>
      <c r="B81" s="4">
        <v>0.29803940653800959</v>
      </c>
    </row>
    <row r="82" spans="1:2" x14ac:dyDescent="0.2">
      <c r="A82" s="4">
        <v>8.3333333333333412E-2</v>
      </c>
      <c r="B82" s="4">
        <v>0.27613919973373408</v>
      </c>
    </row>
    <row r="83" spans="1:2" x14ac:dyDescent="0.2">
      <c r="A83" s="4">
        <v>1.166666666666667</v>
      </c>
      <c r="B83" s="4">
        <v>0.91243112087249756</v>
      </c>
    </row>
    <row r="84" spans="1:2" x14ac:dyDescent="0.2">
      <c r="A84" s="4">
        <v>0.24999999999999989</v>
      </c>
      <c r="B84" s="4">
        <v>0.24772357940673831</v>
      </c>
    </row>
    <row r="85" spans="1:2" x14ac:dyDescent="0.2">
      <c r="A85" s="4">
        <v>0</v>
      </c>
      <c r="B85" s="4">
        <v>6.9389641284942627E-3</v>
      </c>
    </row>
    <row r="86" spans="1:2" x14ac:dyDescent="0.2">
      <c r="A86" s="4">
        <v>0.1699999999999999</v>
      </c>
      <c r="B86" s="4">
        <v>7.0560961961746216E-2</v>
      </c>
    </row>
    <row r="87" spans="1:2" x14ac:dyDescent="0.2">
      <c r="A87" s="4">
        <v>6.0000000000000053E-2</v>
      </c>
      <c r="B87" s="4">
        <v>0.16903957724571231</v>
      </c>
    </row>
    <row r="88" spans="1:2" x14ac:dyDescent="0.2">
      <c r="A88" s="4">
        <v>0.17647058823529421</v>
      </c>
      <c r="B88" s="4">
        <v>9.8264336585998535E-2</v>
      </c>
    </row>
    <row r="89" spans="1:2" x14ac:dyDescent="0.2">
      <c r="A89" s="4">
        <v>0.1199999999999999</v>
      </c>
      <c r="B89" s="4">
        <v>0.56413638591766357</v>
      </c>
    </row>
    <row r="90" spans="1:2" x14ac:dyDescent="0.2">
      <c r="A90" s="4">
        <v>0.3600000000000001</v>
      </c>
      <c r="B90" s="4">
        <v>0.45506834983825678</v>
      </c>
    </row>
    <row r="91" spans="1:2" x14ac:dyDescent="0.2">
      <c r="A91" s="4">
        <v>0.36974789915966388</v>
      </c>
      <c r="B91" s="4">
        <v>0.1069336831569672</v>
      </c>
    </row>
    <row r="92" spans="1:2" x14ac:dyDescent="0.2">
      <c r="A92" s="4">
        <v>0.7</v>
      </c>
      <c r="B92" s="4">
        <v>0.86808091402053833</v>
      </c>
    </row>
    <row r="93" spans="1:2" x14ac:dyDescent="0.2">
      <c r="A93" s="4">
        <v>7.8167115902965101E-2</v>
      </c>
      <c r="B93" s="4">
        <v>0.35964834690093989</v>
      </c>
    </row>
    <row r="94" spans="1:2" x14ac:dyDescent="0.2">
      <c r="A94" s="4">
        <v>0</v>
      </c>
      <c r="B94" s="4">
        <v>4.6913623809814453E-3</v>
      </c>
    </row>
    <row r="95" spans="1:2" x14ac:dyDescent="0.2">
      <c r="A95" s="4">
        <v>0.1333333333333335</v>
      </c>
      <c r="B95" s="4">
        <v>8.5769593715667725E-3</v>
      </c>
    </row>
    <row r="96" spans="1:2" x14ac:dyDescent="0.2">
      <c r="A96" s="4">
        <v>0</v>
      </c>
      <c r="B96" s="4">
        <v>1.3063251972198491E-3</v>
      </c>
    </row>
    <row r="97" spans="1:2" x14ac:dyDescent="0.2">
      <c r="A97" s="4">
        <v>7.6923076923076997E-2</v>
      </c>
      <c r="B97" s="4">
        <v>1.737862825393677E-3</v>
      </c>
    </row>
    <row r="98" spans="1:2" x14ac:dyDescent="0.2">
      <c r="A98" s="4">
        <v>0</v>
      </c>
      <c r="B98" s="4">
        <v>8.2200765609741211E-3</v>
      </c>
    </row>
    <row r="99" spans="1:2" x14ac:dyDescent="0.2">
      <c r="A99" s="4">
        <v>1.202795221204001E-2</v>
      </c>
      <c r="B99" s="4">
        <v>0.1006153523921967</v>
      </c>
    </row>
    <row r="100" spans="1:2" x14ac:dyDescent="0.2">
      <c r="A100" s="4">
        <v>0.41129032258064507</v>
      </c>
      <c r="B100" s="4">
        <v>0.95023071765899658</v>
      </c>
    </row>
    <row r="101" spans="1:2" x14ac:dyDescent="0.2">
      <c r="A101" s="4">
        <v>0.24999999999999989</v>
      </c>
      <c r="B101" s="4">
        <v>0.28131216764450068</v>
      </c>
    </row>
    <row r="102" spans="1:2" x14ac:dyDescent="0.2">
      <c r="A102" s="4">
        <v>0</v>
      </c>
      <c r="B102" s="4">
        <v>3.4895211458206177E-2</v>
      </c>
    </row>
    <row r="103" spans="1:2" x14ac:dyDescent="0.2">
      <c r="A103" s="4">
        <v>0</v>
      </c>
      <c r="B103" s="4">
        <v>0.18839845061302191</v>
      </c>
    </row>
    <row r="104" spans="1:2" x14ac:dyDescent="0.2">
      <c r="A104" s="4">
        <v>0.95</v>
      </c>
      <c r="B104" s="4">
        <v>0.65814054012298584</v>
      </c>
    </row>
    <row r="105" spans="1:2" x14ac:dyDescent="0.2">
      <c r="A105" s="4">
        <v>8.2730093071354781E-3</v>
      </c>
      <c r="B105" s="4">
        <v>4.0478050708770752E-2</v>
      </c>
    </row>
    <row r="106" spans="1:2" x14ac:dyDescent="0.2">
      <c r="A106" s="4">
        <v>0</v>
      </c>
      <c r="B106" s="4">
        <v>0.36291992664337158</v>
      </c>
    </row>
    <row r="107" spans="1:2" x14ac:dyDescent="0.2">
      <c r="A107" s="4">
        <v>0</v>
      </c>
      <c r="B107" s="4">
        <v>6.7596435546875E-3</v>
      </c>
    </row>
    <row r="108" spans="1:2" x14ac:dyDescent="0.2">
      <c r="A108" s="4"/>
      <c r="B108" s="4"/>
    </row>
    <row r="109" spans="1:2" x14ac:dyDescent="0.2">
      <c r="A109" s="4"/>
      <c r="B109" s="4"/>
    </row>
    <row r="110" spans="1:2" x14ac:dyDescent="0.2">
      <c r="A110" s="4"/>
      <c r="B11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748-2077-2442-8716-7F6093FB708F}">
  <dimension ref="A1:B128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146</v>
      </c>
      <c r="B1" t="s">
        <v>110</v>
      </c>
    </row>
    <row r="2" spans="1:2" x14ac:dyDescent="0.2">
      <c r="A2">
        <v>0.1047447621822357</v>
      </c>
      <c r="B2">
        <v>0.1136767317939609</v>
      </c>
    </row>
    <row r="3" spans="1:2" x14ac:dyDescent="0.2">
      <c r="A3">
        <v>2.6971101760864261E-5</v>
      </c>
      <c r="B3">
        <v>0</v>
      </c>
    </row>
    <row r="4" spans="1:2" x14ac:dyDescent="0.2">
      <c r="A4">
        <v>8.2712799310684204E-2</v>
      </c>
      <c r="B4">
        <v>9.7000000000000003E-2</v>
      </c>
    </row>
    <row r="5" spans="1:2" x14ac:dyDescent="0.2">
      <c r="A5">
        <v>2.22325325012207E-5</v>
      </c>
      <c r="B5">
        <v>-2.21327967806841E-2</v>
      </c>
    </row>
    <row r="6" spans="1:2" x14ac:dyDescent="0.2">
      <c r="A6">
        <v>0.1457968354225159</v>
      </c>
      <c r="B6">
        <v>0.16285211267605629</v>
      </c>
    </row>
    <row r="7" spans="1:2" x14ac:dyDescent="0.2">
      <c r="A7">
        <v>0.17236411571502691</v>
      </c>
      <c r="B7">
        <v>0.20804597701149419</v>
      </c>
    </row>
    <row r="8" spans="1:2" x14ac:dyDescent="0.2">
      <c r="A8">
        <v>0</v>
      </c>
      <c r="B8">
        <v>0</v>
      </c>
    </row>
    <row r="9" spans="1:2" x14ac:dyDescent="0.2">
      <c r="A9">
        <v>0.59769445657730103</v>
      </c>
      <c r="B9">
        <v>0.60388739946380698</v>
      </c>
    </row>
    <row r="10" spans="1:2" x14ac:dyDescent="0.2">
      <c r="A10">
        <v>3.9564013481140137E-2</v>
      </c>
      <c r="B10">
        <v>4.4606650446066508E-2</v>
      </c>
    </row>
    <row r="11" spans="1:2" x14ac:dyDescent="0.2">
      <c r="A11">
        <v>0.99986165761947632</v>
      </c>
      <c r="B11">
        <v>1.9290540540540539</v>
      </c>
    </row>
    <row r="12" spans="1:2" x14ac:dyDescent="0.2">
      <c r="A12">
        <v>6.3466966152191162E-2</v>
      </c>
      <c r="B12">
        <v>6.7510548523206745E-2</v>
      </c>
    </row>
    <row r="13" spans="1:2" x14ac:dyDescent="0.2">
      <c r="A13">
        <v>4.957425594329834E-2</v>
      </c>
      <c r="B13">
        <v>5.8927000879507467E-2</v>
      </c>
    </row>
    <row r="14" spans="1:2" x14ac:dyDescent="0.2">
      <c r="A14">
        <v>0.28644579648971558</v>
      </c>
      <c r="B14">
        <v>0.2860520094562648</v>
      </c>
    </row>
    <row r="15" spans="1:2" x14ac:dyDescent="0.2">
      <c r="A15">
        <v>0.46355032920837402</v>
      </c>
      <c r="B15">
        <v>0.47104247104247099</v>
      </c>
    </row>
    <row r="16" spans="1:2" x14ac:dyDescent="0.2">
      <c r="A16">
        <v>0.70273673534393311</v>
      </c>
      <c r="B16">
        <v>0.70764762826718297</v>
      </c>
    </row>
    <row r="17" spans="1:2" x14ac:dyDescent="0.2">
      <c r="A17">
        <v>7.3909759521484383E-6</v>
      </c>
      <c r="B17">
        <v>3.857566765578635E-2</v>
      </c>
    </row>
    <row r="18" spans="1:2" x14ac:dyDescent="0.2">
      <c r="A18">
        <v>0.17268082499504089</v>
      </c>
      <c r="B18">
        <v>0.17</v>
      </c>
    </row>
    <row r="19" spans="1:2" x14ac:dyDescent="0.2">
      <c r="A19">
        <v>4.6088695526123047E-2</v>
      </c>
      <c r="B19">
        <v>5.2047781569965867E-2</v>
      </c>
    </row>
    <row r="20" spans="1:2" x14ac:dyDescent="0.2">
      <c r="A20">
        <v>0.17617541551589971</v>
      </c>
      <c r="B20">
        <v>0.18138424821002391</v>
      </c>
    </row>
    <row r="21" spans="1:2" x14ac:dyDescent="0.2">
      <c r="A21">
        <v>4.914015531539917E-2</v>
      </c>
      <c r="B21">
        <v>5.9745347698334957E-2</v>
      </c>
    </row>
    <row r="22" spans="1:2" x14ac:dyDescent="0.2">
      <c r="A22">
        <v>1.2883841991424561E-3</v>
      </c>
      <c r="B22">
        <v>-4.2790697674418607E-2</v>
      </c>
    </row>
    <row r="23" spans="1:2" x14ac:dyDescent="0.2">
      <c r="A23">
        <v>1.1676549911499019E-3</v>
      </c>
      <c r="B23">
        <v>-1.508429458740018E-2</v>
      </c>
    </row>
    <row r="24" spans="1:2" x14ac:dyDescent="0.2">
      <c r="A24">
        <v>1.114606857299805E-5</v>
      </c>
      <c r="B24">
        <v>7.9537237888647871E-3</v>
      </c>
    </row>
    <row r="25" spans="1:2" x14ac:dyDescent="0.2">
      <c r="A25">
        <v>3.7467479705810552E-4</v>
      </c>
      <c r="B25">
        <v>1.07197549770291E-2</v>
      </c>
    </row>
    <row r="26" spans="1:2" x14ac:dyDescent="0.2">
      <c r="A26">
        <v>3.2895803451538091E-4</v>
      </c>
      <c r="B26">
        <v>-1.2808783165599269E-2</v>
      </c>
    </row>
    <row r="27" spans="1:2" x14ac:dyDescent="0.2">
      <c r="A27">
        <v>0.39584839344024658</v>
      </c>
      <c r="B27">
        <v>0.41948579161028421</v>
      </c>
    </row>
    <row r="28" spans="1:2" x14ac:dyDescent="0.2">
      <c r="A28">
        <v>0.27537757158279419</v>
      </c>
      <c r="B28">
        <v>0.28714733542319748</v>
      </c>
    </row>
    <row r="29" spans="1:2" x14ac:dyDescent="0.2">
      <c r="A29">
        <v>0.18830156326293951</v>
      </c>
      <c r="B29">
        <v>0.1933395004625347</v>
      </c>
    </row>
    <row r="30" spans="1:2" x14ac:dyDescent="0.2">
      <c r="A30">
        <v>0.2413628697395325</v>
      </c>
      <c r="B30">
        <v>0.2477763659466328</v>
      </c>
    </row>
    <row r="31" spans="1:2" x14ac:dyDescent="0.2">
      <c r="A31">
        <v>0.2048215568065643</v>
      </c>
      <c r="B31">
        <v>0.20902090209020899</v>
      </c>
    </row>
    <row r="32" spans="1:2" x14ac:dyDescent="0.2">
      <c r="A32">
        <v>0.3404267430305481</v>
      </c>
      <c r="B32">
        <v>0.36675824175824168</v>
      </c>
    </row>
    <row r="33" spans="1:2" x14ac:dyDescent="0.2">
      <c r="A33">
        <v>0.40472719073295588</v>
      </c>
      <c r="B33">
        <v>0.42972972972972973</v>
      </c>
    </row>
    <row r="34" spans="1:2" x14ac:dyDescent="0.2">
      <c r="A34">
        <v>0.52362853288650513</v>
      </c>
      <c r="B34">
        <v>0.52126366950182257</v>
      </c>
    </row>
    <row r="35" spans="1:2" x14ac:dyDescent="0.2">
      <c r="A35">
        <v>8.1339031457901001E-2</v>
      </c>
      <c r="B35">
        <v>8.8980150581793288E-2</v>
      </c>
    </row>
    <row r="36" spans="1:2" x14ac:dyDescent="0.2">
      <c r="A36">
        <v>0.15770670771598819</v>
      </c>
      <c r="B36">
        <v>0.1667521806054387</v>
      </c>
    </row>
    <row r="37" spans="1:2" x14ac:dyDescent="0.2">
      <c r="A37">
        <v>0.71534538269042969</v>
      </c>
      <c r="B37">
        <v>0.72360703812316718</v>
      </c>
    </row>
    <row r="38" spans="1:2" x14ac:dyDescent="0.2">
      <c r="A38">
        <v>0.18010175228118899</v>
      </c>
      <c r="B38">
        <v>0.19039145907473309</v>
      </c>
    </row>
    <row r="39" spans="1:2" x14ac:dyDescent="0.2">
      <c r="A39">
        <v>0.1138443648815155</v>
      </c>
      <c r="B39">
        <v>0.1219081272084806</v>
      </c>
    </row>
    <row r="40" spans="1:2" x14ac:dyDescent="0.2">
      <c r="A40">
        <v>0.98074591159820557</v>
      </c>
      <c r="B40">
        <v>0.99918896999188966</v>
      </c>
    </row>
    <row r="41" spans="1:2" x14ac:dyDescent="0.2">
      <c r="A41">
        <v>0.34141543507575989</v>
      </c>
      <c r="B41">
        <v>0.35</v>
      </c>
    </row>
    <row r="42" spans="1:2" x14ac:dyDescent="0.2">
      <c r="A42">
        <v>0.72926640510559082</v>
      </c>
      <c r="B42">
        <v>0.72798216276477146</v>
      </c>
    </row>
    <row r="43" spans="1:2" x14ac:dyDescent="0.2">
      <c r="A43">
        <v>0.80564606189727783</v>
      </c>
      <c r="B43">
        <v>0.8095801301005322</v>
      </c>
    </row>
    <row r="44" spans="1:2" x14ac:dyDescent="0.2">
      <c r="A44">
        <v>1.1980533599853521E-5</v>
      </c>
      <c r="B44">
        <v>-9.5815645845967259E-2</v>
      </c>
    </row>
    <row r="45" spans="1:2" x14ac:dyDescent="0.2">
      <c r="A45">
        <v>0.6138458251953125</v>
      </c>
      <c r="B45">
        <v>0.61350407450523869</v>
      </c>
    </row>
    <row r="46" spans="1:2" x14ac:dyDescent="0.2">
      <c r="A46">
        <v>0.34645944833755488</v>
      </c>
      <c r="B46">
        <v>0.35635359116022097</v>
      </c>
    </row>
    <row r="47" spans="1:2" x14ac:dyDescent="0.2">
      <c r="A47">
        <v>0.36909431219100952</v>
      </c>
      <c r="B47">
        <v>0.3763625932300631</v>
      </c>
    </row>
    <row r="48" spans="1:2" x14ac:dyDescent="0.2">
      <c r="A48">
        <v>2.86102294921875E-6</v>
      </c>
      <c r="B48">
        <v>-5.4229934924078091E-3</v>
      </c>
    </row>
    <row r="49" spans="1:2" x14ac:dyDescent="0.2">
      <c r="A49">
        <v>0.10975098609924321</v>
      </c>
      <c r="B49">
        <v>0.1140684410646388</v>
      </c>
    </row>
    <row r="50" spans="1:2" x14ac:dyDescent="0.2">
      <c r="A50">
        <v>0.48316904902458191</v>
      </c>
      <c r="B50">
        <v>0.44773358001850139</v>
      </c>
    </row>
    <row r="51" spans="1:2" x14ac:dyDescent="0.2">
      <c r="A51">
        <v>0.49030306935310358</v>
      </c>
      <c r="B51">
        <v>0.54646206308610401</v>
      </c>
    </row>
    <row r="52" spans="1:2" x14ac:dyDescent="0.2">
      <c r="A52">
        <v>4.777759313583374E-3</v>
      </c>
      <c r="B52">
        <v>-1.5974440894568689E-2</v>
      </c>
    </row>
    <row r="53" spans="1:2" x14ac:dyDescent="0.2">
      <c r="A53">
        <v>4.6627819538116464E-3</v>
      </c>
      <c r="B53">
        <v>-1.5974440894568689E-2</v>
      </c>
    </row>
    <row r="54" spans="1:2" x14ac:dyDescent="0.2">
      <c r="A54">
        <v>1.4652222394943241E-2</v>
      </c>
      <c r="B54">
        <v>5.5917986952469714E-3</v>
      </c>
    </row>
    <row r="55" spans="1:2" x14ac:dyDescent="0.2">
      <c r="A55">
        <v>2.4976730346679692E-3</v>
      </c>
      <c r="B55">
        <v>5.5917986952469714E-3</v>
      </c>
    </row>
    <row r="56" spans="1:2" x14ac:dyDescent="0.2">
      <c r="A56">
        <v>8.3446502685546875E-7</v>
      </c>
      <c r="B56">
        <v>-0.14005602240896359</v>
      </c>
    </row>
    <row r="57" spans="1:2" x14ac:dyDescent="0.2">
      <c r="A57">
        <v>1.4901161193847659E-7</v>
      </c>
      <c r="B57">
        <v>-0.14005602240896359</v>
      </c>
    </row>
    <row r="58" spans="1:2" x14ac:dyDescent="0.2">
      <c r="A58">
        <v>2.1878629922866821E-2</v>
      </c>
      <c r="B58">
        <v>2.3843930635838149E-2</v>
      </c>
    </row>
    <row r="59" spans="1:2" x14ac:dyDescent="0.2">
      <c r="A59">
        <v>0.75645601749420166</v>
      </c>
      <c r="B59">
        <v>0.76</v>
      </c>
    </row>
    <row r="60" spans="1:2" x14ac:dyDescent="0.2">
      <c r="A60">
        <v>0.1261489391326904</v>
      </c>
      <c r="B60">
        <v>0.14001986097318769</v>
      </c>
    </row>
    <row r="61" spans="1:2" x14ac:dyDescent="0.2">
      <c r="A61">
        <v>2.452436089515686E-2</v>
      </c>
      <c r="B61">
        <v>2.2906227630637079E-2</v>
      </c>
    </row>
    <row r="62" spans="1:2" x14ac:dyDescent="0.2">
      <c r="A62">
        <v>3.0470341444015499E-2</v>
      </c>
      <c r="B62">
        <v>3.8461538461538457E-2</v>
      </c>
    </row>
    <row r="63" spans="1:2" x14ac:dyDescent="0.2">
      <c r="A63">
        <v>6.2584877014160156E-7</v>
      </c>
      <c r="B63">
        <v>-9.0163934426229511E-2</v>
      </c>
    </row>
    <row r="64" spans="1:2" x14ac:dyDescent="0.2">
      <c r="A64">
        <v>0.70577675104141235</v>
      </c>
      <c r="B64">
        <v>0.7426597582037997</v>
      </c>
    </row>
    <row r="65" spans="1:2" x14ac:dyDescent="0.2">
      <c r="A65">
        <v>8.3059072494506836E-5</v>
      </c>
      <c r="B65">
        <v>-0.1016311166875784</v>
      </c>
    </row>
    <row r="66" spans="1:2" x14ac:dyDescent="0.2">
      <c r="A66">
        <v>0.2289390563964844</v>
      </c>
      <c r="B66">
        <v>0.23449830890642609</v>
      </c>
    </row>
    <row r="67" spans="1:2" x14ac:dyDescent="0.2">
      <c r="A67">
        <v>0.14056432247161871</v>
      </c>
      <c r="B67">
        <v>0.1466480446927374</v>
      </c>
    </row>
    <row r="68" spans="1:2" x14ac:dyDescent="0.2">
      <c r="A68">
        <v>3.8155913352966309E-4</v>
      </c>
      <c r="B68">
        <v>-0.1251874062968516</v>
      </c>
    </row>
    <row r="69" spans="1:2" x14ac:dyDescent="0.2">
      <c r="A69">
        <v>3.966677188873291E-2</v>
      </c>
      <c r="B69">
        <v>0.04</v>
      </c>
    </row>
    <row r="70" spans="1:2" x14ac:dyDescent="0.2">
      <c r="A70">
        <v>1.2405367897372339E-6</v>
      </c>
      <c r="B70">
        <v>-0.12562396006655571</v>
      </c>
    </row>
    <row r="71" spans="1:2" x14ac:dyDescent="0.2">
      <c r="A71">
        <v>3.7839114665985107E-2</v>
      </c>
      <c r="B71">
        <v>0.04</v>
      </c>
    </row>
    <row r="72" spans="1:2" x14ac:dyDescent="0.2">
      <c r="A72">
        <v>0.42058995366096502</v>
      </c>
      <c r="B72">
        <v>0.43827859569648919</v>
      </c>
    </row>
    <row r="73" spans="1:2" x14ac:dyDescent="0.2">
      <c r="A73">
        <v>0.2424159049987793</v>
      </c>
      <c r="B73">
        <v>0.25515947467166977</v>
      </c>
    </row>
    <row r="74" spans="1:2" x14ac:dyDescent="0.2">
      <c r="A74">
        <v>0.64676076173782349</v>
      </c>
      <c r="B74">
        <v>0.6635071090047393</v>
      </c>
    </row>
    <row r="75" spans="1:2" x14ac:dyDescent="0.2">
      <c r="A75">
        <v>0.2459525465965271</v>
      </c>
      <c r="B75">
        <v>0.24400564174894221</v>
      </c>
    </row>
    <row r="76" spans="1:2" x14ac:dyDescent="0.2">
      <c r="A76">
        <v>0.25558334589004522</v>
      </c>
      <c r="B76">
        <v>0.254</v>
      </c>
    </row>
    <row r="77" spans="1:2" x14ac:dyDescent="0.2">
      <c r="A77">
        <v>0.37568715214729309</v>
      </c>
      <c r="B77">
        <v>0.38896020539152759</v>
      </c>
    </row>
    <row r="78" spans="1:2" x14ac:dyDescent="0.2">
      <c r="A78">
        <v>0.23298764228820801</v>
      </c>
      <c r="B78">
        <v>0.24468085106382981</v>
      </c>
    </row>
    <row r="79" spans="1:2" x14ac:dyDescent="0.2">
      <c r="A79">
        <v>0.48218202590942377</v>
      </c>
      <c r="B79">
        <v>0.49143610013175232</v>
      </c>
    </row>
    <row r="80" spans="1:2" x14ac:dyDescent="0.2">
      <c r="A80">
        <v>0.269074946641922</v>
      </c>
      <c r="B80">
        <v>0.27378815080789948</v>
      </c>
    </row>
    <row r="81" spans="1:2" x14ac:dyDescent="0.2">
      <c r="A81">
        <v>6.9586634635925293E-3</v>
      </c>
      <c r="B81">
        <v>-4.5148895292987511E-2</v>
      </c>
    </row>
    <row r="82" spans="1:2" x14ac:dyDescent="0.2">
      <c r="A82">
        <v>0.38424038887023931</v>
      </c>
      <c r="B82">
        <v>0.39095205941931133</v>
      </c>
    </row>
    <row r="83" spans="1:2" x14ac:dyDescent="0.2">
      <c r="A83">
        <v>0.34709304571151728</v>
      </c>
      <c r="B83">
        <v>0.35050847457627121</v>
      </c>
    </row>
    <row r="84" spans="1:2" x14ac:dyDescent="0.2">
      <c r="A84">
        <v>0.22875878214836121</v>
      </c>
      <c r="B84">
        <v>0.22646850672328381</v>
      </c>
    </row>
    <row r="85" spans="1:2" x14ac:dyDescent="0.2">
      <c r="A85">
        <v>8.5069715976715088E-2</v>
      </c>
      <c r="B85">
        <v>8.6767895878524945E-2</v>
      </c>
    </row>
    <row r="86" spans="1:2" x14ac:dyDescent="0.2">
      <c r="A86">
        <v>0.22507503628730771</v>
      </c>
      <c r="B86">
        <v>0.233201581027668</v>
      </c>
    </row>
    <row r="87" spans="1:2" x14ac:dyDescent="0.2">
      <c r="A87">
        <v>0.50107216835021973</v>
      </c>
      <c r="B87">
        <v>0.50431861804222644</v>
      </c>
    </row>
    <row r="88" spans="1:2" x14ac:dyDescent="0.2">
      <c r="A88">
        <v>0.32836577296257019</v>
      </c>
      <c r="B88">
        <v>0.33906922174423149</v>
      </c>
    </row>
    <row r="89" spans="1:2" x14ac:dyDescent="0.2">
      <c r="A89">
        <v>0.19481548666954041</v>
      </c>
      <c r="B89">
        <v>0.18771998435666801</v>
      </c>
    </row>
    <row r="90" spans="1:2" x14ac:dyDescent="0.2">
      <c r="A90">
        <v>0.43407484889030462</v>
      </c>
      <c r="B90">
        <v>0.42784513101290572</v>
      </c>
    </row>
    <row r="91" spans="1:2" x14ac:dyDescent="0.2">
      <c r="A91">
        <v>0.36303907632827759</v>
      </c>
      <c r="B91">
        <v>0.3674846625766871</v>
      </c>
    </row>
    <row r="92" spans="1:2" x14ac:dyDescent="0.2">
      <c r="A92">
        <v>0.45371153950691218</v>
      </c>
      <c r="B92">
        <v>0.52992446252178971</v>
      </c>
    </row>
    <row r="93" spans="1:2" x14ac:dyDescent="0.2">
      <c r="A93">
        <v>0.33224207162857061</v>
      </c>
      <c r="B93">
        <v>0.36491228070175441</v>
      </c>
    </row>
    <row r="94" spans="1:2" x14ac:dyDescent="0.2">
      <c r="A94">
        <v>0.29655423760414118</v>
      </c>
      <c r="B94">
        <v>0.30536912751677853</v>
      </c>
    </row>
    <row r="95" spans="1:2" x14ac:dyDescent="0.2">
      <c r="A95">
        <v>0.41302478313446039</v>
      </c>
      <c r="B95">
        <v>0.40554414784394249</v>
      </c>
    </row>
    <row r="96" spans="1:2" x14ac:dyDescent="0.2">
      <c r="A96">
        <v>0.85347926616668701</v>
      </c>
      <c r="B96">
        <v>0.85655737704918034</v>
      </c>
    </row>
    <row r="97" spans="1:2" x14ac:dyDescent="0.2">
      <c r="A97">
        <v>0.28145402669906622</v>
      </c>
      <c r="B97">
        <v>0.28676470588235292</v>
      </c>
    </row>
    <row r="98" spans="1:2" x14ac:dyDescent="0.2">
      <c r="A98">
        <v>0.42595034837722778</v>
      </c>
      <c r="B98">
        <v>0.457280385078219</v>
      </c>
    </row>
    <row r="99" spans="1:2" x14ac:dyDescent="0.2">
      <c r="A99">
        <v>0.23865064978599551</v>
      </c>
      <c r="B99">
        <v>0.24315836698070881</v>
      </c>
    </row>
    <row r="100" spans="1:2" x14ac:dyDescent="0.2">
      <c r="A100">
        <v>3.2156705856323242E-5</v>
      </c>
      <c r="B100">
        <v>1.556776556776557E-2</v>
      </c>
    </row>
    <row r="101" spans="1:2" x14ac:dyDescent="0.2">
      <c r="A101">
        <v>0.28797903656959528</v>
      </c>
      <c r="B101">
        <v>0.29703763010408318</v>
      </c>
    </row>
    <row r="102" spans="1:2" x14ac:dyDescent="0.2">
      <c r="A102">
        <v>3.4090876579284668E-4</v>
      </c>
      <c r="B102">
        <v>1.9723865877712028E-3</v>
      </c>
    </row>
    <row r="103" spans="1:2" x14ac:dyDescent="0.2">
      <c r="A103">
        <v>2.2908732262294511E-6</v>
      </c>
      <c r="B103">
        <v>1.530054644808743E-2</v>
      </c>
    </row>
    <row r="104" spans="1:2" x14ac:dyDescent="0.2">
      <c r="A104">
        <v>9.3731522560119629E-2</v>
      </c>
      <c r="B104">
        <v>9.7402597402597407E-2</v>
      </c>
    </row>
    <row r="105" spans="1:2" x14ac:dyDescent="0.2">
      <c r="A105">
        <v>0.1008265912532806</v>
      </c>
      <c r="B105">
        <v>0.1074705111402359</v>
      </c>
    </row>
    <row r="106" spans="1:2" x14ac:dyDescent="0.2">
      <c r="A106">
        <v>4.0887624025344849E-2</v>
      </c>
      <c r="B106">
        <v>3.6540803897685749E-2</v>
      </c>
    </row>
    <row r="107" spans="1:2" x14ac:dyDescent="0.2">
      <c r="A107">
        <v>5.3942203521728522E-5</v>
      </c>
      <c r="B107">
        <v>-8.4065244667503133E-2</v>
      </c>
    </row>
    <row r="108" spans="1:2" x14ac:dyDescent="0.2">
      <c r="A108">
        <v>7.6636373996734619E-2</v>
      </c>
      <c r="B108">
        <v>7.2416598860862491E-2</v>
      </c>
    </row>
    <row r="109" spans="1:2" x14ac:dyDescent="0.2">
      <c r="A109">
        <v>2.5559663772583012E-3</v>
      </c>
      <c r="B109">
        <v>-8.8471849865951746E-2</v>
      </c>
    </row>
    <row r="110" spans="1:2" x14ac:dyDescent="0.2">
      <c r="A110">
        <v>0.73516476154327393</v>
      </c>
      <c r="B110">
        <v>0.73493975903614461</v>
      </c>
    </row>
    <row r="111" spans="1:2" x14ac:dyDescent="0.2">
      <c r="A111">
        <v>2.2941827774047849E-4</v>
      </c>
      <c r="B111">
        <v>-6.4687168610816539E-2</v>
      </c>
    </row>
    <row r="112" spans="1:2" x14ac:dyDescent="0.2">
      <c r="A112">
        <v>0.31182578206062322</v>
      </c>
      <c r="B112">
        <v>0.3501199040767386</v>
      </c>
    </row>
    <row r="113" spans="1:2" x14ac:dyDescent="0.2">
      <c r="A113">
        <v>2.1457672119140621E-6</v>
      </c>
      <c r="B113">
        <v>-0.1220988900100908</v>
      </c>
    </row>
    <row r="114" spans="1:2" x14ac:dyDescent="0.2">
      <c r="A114">
        <v>1.6860663890838621E-3</v>
      </c>
      <c r="B114">
        <v>-0.14387464387464391</v>
      </c>
    </row>
    <row r="115" spans="1:2" x14ac:dyDescent="0.2">
      <c r="A115">
        <v>0.25646132230758673</v>
      </c>
      <c r="B115">
        <v>0.26747195858498712</v>
      </c>
    </row>
    <row r="116" spans="1:2" x14ac:dyDescent="0.2">
      <c r="A116">
        <v>0.38867992162704468</v>
      </c>
      <c r="B116">
        <v>0.39412273120138291</v>
      </c>
    </row>
    <row r="117" spans="1:2" x14ac:dyDescent="0.2">
      <c r="A117">
        <v>3.6272674798965447E-2</v>
      </c>
      <c r="B117">
        <v>3.7643207855973811E-2</v>
      </c>
    </row>
    <row r="118" spans="1:2" x14ac:dyDescent="0.2">
      <c r="A118">
        <v>8.4752589464187622E-2</v>
      </c>
      <c r="B118">
        <v>8.7682672233820466E-2</v>
      </c>
    </row>
    <row r="119" spans="1:2" x14ac:dyDescent="0.2">
      <c r="A119">
        <v>0.91660201549530029</v>
      </c>
      <c r="B119">
        <v>0.92622950819672134</v>
      </c>
    </row>
    <row r="120" spans="1:2" x14ac:dyDescent="0.2">
      <c r="A120">
        <v>0.34373855590820312</v>
      </c>
      <c r="B120">
        <v>0.35233570863024538</v>
      </c>
    </row>
    <row r="121" spans="1:2" x14ac:dyDescent="0.2">
      <c r="A121">
        <v>0.17501094937324521</v>
      </c>
      <c r="B121">
        <v>0.18635809987819729</v>
      </c>
    </row>
    <row r="122" spans="1:2" x14ac:dyDescent="0.2">
      <c r="A122">
        <v>0.1102825701236725</v>
      </c>
      <c r="B122">
        <v>0.1122715404699739</v>
      </c>
    </row>
    <row r="123" spans="1:2" x14ac:dyDescent="0.2">
      <c r="A123">
        <v>0.704265296459198</v>
      </c>
      <c r="B123">
        <v>0.70091743119266059</v>
      </c>
    </row>
    <row r="124" spans="1:2" x14ac:dyDescent="0.2">
      <c r="A124">
        <v>7.1475164986622985E-7</v>
      </c>
      <c r="B124">
        <v>-8.1730769230769232E-2</v>
      </c>
    </row>
    <row r="125" spans="1:2" x14ac:dyDescent="0.2">
      <c r="A125">
        <v>0.32289165258407593</v>
      </c>
      <c r="B125">
        <v>0.33960047003525262</v>
      </c>
    </row>
    <row r="126" spans="1:2" x14ac:dyDescent="0.2">
      <c r="A126">
        <v>0.87653946876525879</v>
      </c>
      <c r="B126">
        <v>0.87920168067226889</v>
      </c>
    </row>
    <row r="127" spans="1:2" x14ac:dyDescent="0.2">
      <c r="A127">
        <v>0.64597916603088379</v>
      </c>
      <c r="B127">
        <v>0.66360052562417871</v>
      </c>
    </row>
    <row r="128" spans="1:2" x14ac:dyDescent="0.2">
      <c r="A128">
        <v>0.32483816146850591</v>
      </c>
      <c r="B128">
        <v>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Test_Cost</vt:lpstr>
      <vt:lpstr>Test_Sch</vt:lpstr>
      <vt:lpstr>Reg_Sch</vt:lpstr>
      <vt:lpstr>Reg_Cost</vt:lpstr>
      <vt:lpstr>Reg_Sch2</vt:lpstr>
      <vt:lpstr>Reg_Cost2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2020-09-20T01:45:07Z</dcterms:created>
  <dcterms:modified xsi:type="dcterms:W3CDTF">2021-04-07T20:21:46Z</dcterms:modified>
</cp:coreProperties>
</file>