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ИТОГ" sheetId="1" r:id="rId3"/>
    <sheet state="visible" name="Конкурс 1" sheetId="2" r:id="rId4"/>
    <sheet state="visible" name="Конкурс 2" sheetId="3" r:id="rId5"/>
    <sheet state="visible" name="Конкурс 3" sheetId="4" r:id="rId6"/>
  </sheets>
  <definedNames/>
  <calcPr/>
</workbook>
</file>

<file path=xl/sharedStrings.xml><?xml version="1.0" encoding="utf-8"?>
<sst xmlns="http://schemas.openxmlformats.org/spreadsheetml/2006/main" count="54" uniqueCount="43">
  <si>
    <t>Название конкурса</t>
  </si>
  <si>
    <t>конкурс 1</t>
  </si>
  <si>
    <t>конкурс 2</t>
  </si>
  <si>
    <t>конкурс 3</t>
  </si>
  <si>
    <t>ИТОГ</t>
  </si>
  <si>
    <t>Максимальное значение</t>
  </si>
  <si>
    <t>Приоритет конкура</t>
  </si>
  <si>
    <t>IDуч</t>
  </si>
  <si>
    <t>Порядок выступления</t>
  </si>
  <si>
    <t>Участники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</si>
  <si>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</si>
  <si>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</si>
  <si>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</si>
  <si>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</si>
  <si>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</si>
  <si>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</si>
  <si>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</si>
  <si>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</si>
  <si>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</si>
  <si>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</si>
  <si>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выводим из системы</t>
  </si>
  <si>
    <t>выставляются в режиме онлайн</t>
  </si>
  <si>
    <t>заполняется пользователем</t>
  </si>
  <si>
    <t>Жюри:</t>
  </si>
  <si>
    <t>ФИО 1</t>
  </si>
  <si>
    <t>ФИО 2</t>
  </si>
  <si>
    <t>ФИО 3</t>
  </si>
  <si>
    <t>Название этапа</t>
  </si>
  <si>
    <t>Этап 1</t>
  </si>
  <si>
    <t>Этап 2</t>
  </si>
  <si>
    <t>Этап 3</t>
  </si>
  <si>
    <t>итог</t>
  </si>
  <si>
    <t>Приоритет этапа</t>
  </si>
  <si>
    <t>Название критерия</t>
  </si>
  <si>
    <t>Крит 1</t>
  </si>
  <si>
    <t>Крит 2</t>
  </si>
  <si>
    <t>Крит 3</t>
  </si>
  <si>
    <t>Крит 4</t>
  </si>
  <si>
    <t>крит 1</t>
  </si>
  <si>
    <t>крит 2</t>
  </si>
  <si>
    <t>крит 3</t>
  </si>
  <si>
    <t>Максимальный балл</t>
  </si>
  <si>
    <t>Приоритет критерия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</si>
</sst>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2" fontId="1" numFmtId="0" xfId="0" applyBorder="1" applyFill="1" applyFont="1"/>
    <xf borderId="1" fillId="2" fontId="1" numFmtId="0" xfId="0" applyAlignment="1" applyBorder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vertical="center" wrapText="1"/>
    </xf>
    <xf borderId="1" fillId="4" fontId="1" numFmtId="0" xfId="0" applyBorder="1" applyFont="1"/>
    <xf borderId="0" fillId="2" fontId="1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0" fillId="3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1" fillId="2" fontId="2" numFmtId="0" xfId="0" applyAlignment="1" applyBorder="1" applyFont="1">
      <alignment horizontal="left" wrapText="1"/>
    </xf>
    <xf borderId="2" fillId="2" fontId="1" numFmtId="0" xfId="0" applyAlignment="1" applyBorder="1" applyFont="1">
      <alignment horizontal="center" vertical="center" wrapText="1"/>
    </xf>
    <xf borderId="3" fillId="0" fontId="1" numFmtId="0" xfId="0" applyBorder="1" applyFont="1"/>
    <xf borderId="4" fillId="0" fontId="1" numFmtId="0" xfId="0" applyBorder="1" applyFont="1"/>
    <xf borderId="1" fillId="2" fontId="1" numFmtId="0" xfId="0" applyAlignment="1" applyBorder="1" applyFont="1">
      <alignment vertical="center" wrapText="1"/>
    </xf>
    <xf borderId="1" fillId="2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center" vertical="center" wrapText="1"/>
    </xf>
    <xf borderId="1" fillId="6" fontId="1" numFmtId="0" xfId="0" applyBorder="1" applyFill="1" applyFont="1"/>
    <xf borderId="1" fillId="2" fontId="2" numFmtId="0" xfId="0" applyAlignment="1" applyBorder="1" applyFont="1">
      <alignment horizontal="left" vertical="center" wrapText="1"/>
    </xf>
    <xf borderId="1" fillId="3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" fillId="4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/>
    </xf>
    <xf borderId="1" fillId="3" fontId="1" numFmtId="0" xfId="0" applyBorder="1" applyFont="1"/>
    <xf borderId="1" fillId="7" fontId="1" numFmtId="0" xfId="0" applyBorder="1" applyFill="1" applyFont="1"/>
    <xf borderId="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  <col customWidth="1" min="2" max="2" width="13.14"/>
    <col customWidth="1" min="3" max="3" width="22.29"/>
    <col customWidth="1" min="4" max="6" width="9.29"/>
    <col customWidth="1" min="7" max="7" width="5.71"/>
    <col customWidth="1" min="8" max="24" width="7.43"/>
  </cols>
  <sheetData>
    <row r="1">
      <c r="A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J1" s="4"/>
    </row>
    <row r="2" ht="15.0" customHeight="1">
      <c r="A2" s="1"/>
      <c r="C2" s="2" t="s">
        <v>5</v>
      </c>
      <c r="D2" s="5" t="str">
        <f>'Конкурс 1'!AQ5</f>
        <v/>
      </c>
      <c r="E2" s="5"/>
      <c r="F2" s="5"/>
      <c r="G2" s="2" t="str">
        <f>D2*D3+E2*E3+F2*F3</f>
        <v>0</v>
      </c>
      <c r="J2" s="4"/>
    </row>
    <row r="3">
      <c r="A3" s="6"/>
      <c r="C3" s="2" t="s">
        <v>6</v>
      </c>
      <c r="D3" s="7">
        <v>0.5</v>
      </c>
      <c r="E3" s="7">
        <v>0.8</v>
      </c>
      <c r="F3" s="7">
        <v>1.0</v>
      </c>
      <c r="G3" s="2" t="str">
        <f>SUM(D3:F3)</f>
        <v>2.3</v>
      </c>
      <c r="J3" s="4"/>
    </row>
    <row r="4">
      <c r="A4" s="8" t="s">
        <v>7</v>
      </c>
      <c r="B4" s="9" t="s">
        <v>8</v>
      </c>
      <c r="C4" s="8" t="s">
        <v>9</v>
      </c>
      <c r="D4" s="10"/>
      <c r="E4" s="10"/>
      <c r="F4" s="10"/>
      <c r="G4" s="10"/>
    </row>
    <row r="5">
      <c r="A5" s="5">
        <v>10.0</v>
      </c>
      <c r="B5" s="2"/>
      <c r="C5" s="3" t="s">
        <v>10</v>
      </c>
      <c r="D5" s="3" t="str">
        <f>'Конкурс 1'!AQ8</f>
        <v>46.83333333</v>
      </c>
      <c r="E5" s="3"/>
      <c r="F5" s="3"/>
      <c r="G5" s="7" t="str">
        <f t="shared" ref="G5:G14" si="1">D5*$D$3+E5*$E$3+F5*$F$3</f>
        <v>23.41666667</v>
      </c>
    </row>
    <row r="6">
      <c r="A6" s="5">
        <v>11.0</v>
      </c>
      <c r="B6" s="2"/>
      <c r="C6" s="3" t="s">
        <v>11</v>
      </c>
      <c r="D6" s="3" t="str">
        <f>'Конкурс 1'!AQ9</f>
        <v>0</v>
      </c>
      <c r="E6" s="3"/>
      <c r="F6" s="3"/>
      <c r="G6" s="7" t="str">
        <f t="shared" si="1"/>
        <v>0</v>
      </c>
    </row>
    <row r="7">
      <c r="A7" s="5">
        <v>12.0</v>
      </c>
      <c r="B7" s="2"/>
      <c r="C7" s="3" t="s">
        <v>12</v>
      </c>
      <c r="D7" s="3" t="str">
        <f>'Конкурс 1'!AQ10</f>
        <v>0</v>
      </c>
      <c r="E7" s="3"/>
      <c r="F7" s="3"/>
      <c r="G7" s="7" t="str">
        <f t="shared" si="1"/>
        <v>0</v>
      </c>
    </row>
    <row r="8">
      <c r="A8" s="5">
        <v>13.0</v>
      </c>
      <c r="B8" s="2"/>
      <c r="C8" s="3" t="s">
        <v>13</v>
      </c>
      <c r="D8" s="3" t="str">
        <f>'Конкурс 1'!AQ11</f>
        <v>0</v>
      </c>
      <c r="E8" s="3"/>
      <c r="F8" s="3"/>
      <c r="G8" s="7" t="str">
        <f t="shared" si="1"/>
        <v>0</v>
      </c>
    </row>
    <row r="9">
      <c r="A9" s="5">
        <v>14.0</v>
      </c>
      <c r="B9" s="2"/>
      <c r="C9" s="3" t="s">
        <v>14</v>
      </c>
      <c r="D9" s="3" t="str">
        <f>'Конкурс 1'!AQ12</f>
        <v>0</v>
      </c>
      <c r="E9" s="3"/>
      <c r="F9" s="3"/>
      <c r="G9" s="7" t="str">
        <f t="shared" si="1"/>
        <v>0</v>
      </c>
    </row>
    <row r="10">
      <c r="A10" s="5">
        <v>15.0</v>
      </c>
      <c r="B10" s="2"/>
      <c r="C10" s="3" t="s">
        <v>15</v>
      </c>
      <c r="D10" s="3" t="str">
        <f>'Конкурс 1'!AQ13</f>
        <v>0</v>
      </c>
      <c r="E10" s="3"/>
      <c r="F10" s="3"/>
      <c r="G10" s="7" t="str">
        <f t="shared" si="1"/>
        <v>0</v>
      </c>
    </row>
    <row r="11">
      <c r="A11" s="5">
        <v>16.0</v>
      </c>
      <c r="B11" s="2"/>
      <c r="C11" s="3" t="s">
        <v>16</v>
      </c>
      <c r="D11" s="3" t="str">
        <f>'Конкурс 1'!AQ14</f>
        <v>0</v>
      </c>
      <c r="E11" s="3"/>
      <c r="F11" s="3"/>
      <c r="G11" s="7" t="str">
        <f t="shared" si="1"/>
        <v>0</v>
      </c>
    </row>
    <row r="12">
      <c r="A12" s="5">
        <v>17.0</v>
      </c>
      <c r="B12" s="2"/>
      <c r="C12" s="3" t="s">
        <v>17</v>
      </c>
      <c r="D12" s="3" t="str">
        <f>'Конкурс 1'!AQ15</f>
        <v>0</v>
      </c>
      <c r="E12" s="3"/>
      <c r="F12" s="3"/>
      <c r="G12" s="7" t="str">
        <f t="shared" si="1"/>
        <v>0</v>
      </c>
    </row>
    <row r="13">
      <c r="A13" s="5">
        <v>18.0</v>
      </c>
      <c r="B13" s="2"/>
      <c r="C13" s="3" t="s">
        <v>18</v>
      </c>
      <c r="D13" s="3" t="str">
        <f>'Конкурс 1'!AQ16</f>
        <v>0</v>
      </c>
      <c r="E13" s="3"/>
      <c r="F13" s="3"/>
      <c r="G13" s="7" t="str">
        <f t="shared" si="1"/>
        <v>0</v>
      </c>
    </row>
    <row r="14">
      <c r="A14" s="5">
        <v>19.0</v>
      </c>
      <c r="B14" s="2"/>
      <c r="C14" s="3" t="s">
        <v>19</v>
      </c>
      <c r="D14" s="3" t="str">
        <f>'Конкурс 1'!AQ17</f>
        <v>0</v>
      </c>
      <c r="E14" s="3"/>
      <c r="F14" s="3"/>
      <c r="G14" s="7" t="str">
        <f t="shared" si="1"/>
        <v>0</v>
      </c>
    </row>
    <row r="18">
      <c r="A18" s="6"/>
    </row>
    <row r="19">
      <c r="A19" s="11" t="s">
        <v>20</v>
      </c>
    </row>
    <row r="20">
      <c r="A20" s="12" t="s">
        <v>21</v>
      </c>
      <c r="D20" s="4"/>
      <c r="E20" s="4"/>
    </row>
    <row r="21">
      <c r="A21" s="13" t="s">
        <v>22</v>
      </c>
      <c r="D21" s="4"/>
      <c r="E21" s="4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mergeCells count="3">
    <mergeCell ref="A19:C19"/>
    <mergeCell ref="A20:C20"/>
    <mergeCell ref="A21:C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12.29"/>
    <col customWidth="1" min="3" max="3" width="19.0"/>
    <col customWidth="1" min="4" max="4" width="7.29"/>
    <col customWidth="1" min="5" max="8" width="6.57"/>
    <col customWidth="1" min="9" max="9" width="6.71"/>
    <col customWidth="1" min="10" max="11" width="6.29"/>
    <col customWidth="1" min="12" max="12" width="4.57"/>
    <col customWidth="1" min="13" max="13" width="6.71"/>
    <col customWidth="1" min="14" max="14" width="6.29"/>
    <col customWidth="1" min="15" max="15" width="4.57"/>
    <col customWidth="1" min="16" max="16" width="7.43"/>
    <col customWidth="1" min="17" max="17" width="7.29"/>
    <col customWidth="1" min="18" max="20" width="6.57"/>
    <col customWidth="1" min="21" max="21" width="4.57"/>
    <col customWidth="1" min="22" max="22" width="6.71"/>
    <col customWidth="1" min="23" max="24" width="6.29"/>
    <col customWidth="1" min="25" max="25" width="4.57"/>
    <col customWidth="1" min="26" max="26" width="6.71"/>
    <col customWidth="1" min="27" max="27" width="6.29"/>
    <col customWidth="1" min="28" max="29" width="4.57"/>
    <col customWidth="1" min="30" max="30" width="7.29"/>
    <col customWidth="1" min="31" max="33" width="6.57"/>
    <col customWidth="1" min="34" max="34" width="4.57"/>
    <col customWidth="1" min="35" max="35" width="6.71"/>
    <col customWidth="1" min="36" max="37" width="6.29"/>
    <col customWidth="1" min="38" max="38" width="4.57"/>
    <col customWidth="1" min="39" max="39" width="6.71"/>
    <col customWidth="1" min="40" max="40" width="6.29"/>
    <col customWidth="1" min="41" max="42" width="4.57"/>
    <col customWidth="1" min="43" max="43" width="6.14"/>
    <col customWidth="1" min="44" max="55" width="5.57"/>
  </cols>
  <sheetData>
    <row r="1" ht="15.0" customHeight="1">
      <c r="A1" s="14"/>
      <c r="B1" s="14"/>
      <c r="C1" s="15" t="s">
        <v>23</v>
      </c>
      <c r="D1" s="16" t="s">
        <v>24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  <c r="Q1" s="16" t="s">
        <v>25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  <c r="AD1" s="16" t="s">
        <v>26</v>
      </c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8"/>
      <c r="AQ1" s="19" t="s">
        <v>4</v>
      </c>
    </row>
    <row r="2" ht="14.25" customHeight="1">
      <c r="A2" s="14"/>
      <c r="B2" s="14"/>
      <c r="C2" s="15" t="s">
        <v>27</v>
      </c>
      <c r="D2" s="16" t="s">
        <v>28</v>
      </c>
      <c r="E2" s="17"/>
      <c r="F2" s="17"/>
      <c r="G2" s="17"/>
      <c r="H2" s="18"/>
      <c r="I2" s="16" t="s">
        <v>29</v>
      </c>
      <c r="J2" s="17"/>
      <c r="K2" s="17"/>
      <c r="L2" s="18"/>
      <c r="M2" s="16" t="s">
        <v>30</v>
      </c>
      <c r="N2" s="17"/>
      <c r="O2" s="18"/>
      <c r="P2" s="19" t="s">
        <v>31</v>
      </c>
      <c r="Q2" s="16" t="str">
        <f t="shared" ref="Q2:Q6" si="1">D2</f>
        <v>Этап 1</v>
      </c>
      <c r="R2" s="17"/>
      <c r="S2" s="17"/>
      <c r="T2" s="17"/>
      <c r="U2" s="18"/>
      <c r="V2" s="16" t="str">
        <f t="shared" ref="V2:V3" si="2">I2</f>
        <v>Этап 2</v>
      </c>
      <c r="W2" s="17"/>
      <c r="X2" s="17"/>
      <c r="Y2" s="18"/>
      <c r="Z2" s="16" t="str">
        <f t="shared" ref="Z2:Z3" si="3">M2</f>
        <v>Этап 3</v>
      </c>
      <c r="AA2" s="17"/>
      <c r="AB2" s="18"/>
      <c r="AC2" s="19" t="str">
        <f t="shared" ref="AC2:AC3" si="4">P2</f>
        <v>итог</v>
      </c>
      <c r="AD2" s="16" t="str">
        <f t="shared" ref="AD2:AD6" si="5">D2</f>
        <v>Этап 1</v>
      </c>
      <c r="AE2" s="17"/>
      <c r="AF2" s="17"/>
      <c r="AG2" s="17"/>
      <c r="AH2" s="18"/>
      <c r="AI2" s="16" t="str">
        <f t="shared" ref="AI2:AI3" si="6">I2</f>
        <v>Этап 2</v>
      </c>
      <c r="AJ2" s="17"/>
      <c r="AK2" s="17"/>
      <c r="AL2" s="18"/>
      <c r="AM2" s="16" t="str">
        <f t="shared" ref="AM2:AM3" si="7">M2</f>
        <v>Этап 3</v>
      </c>
      <c r="AN2" s="17"/>
      <c r="AO2" s="18"/>
      <c r="AP2" s="19" t="str">
        <f t="shared" ref="AP2:AP3" si="8">P2</f>
        <v>итог</v>
      </c>
      <c r="AQ2" s="20"/>
    </row>
    <row r="3">
      <c r="A3" s="6"/>
      <c r="C3" s="15" t="s">
        <v>32</v>
      </c>
      <c r="D3" s="21">
        <v>1.0</v>
      </c>
      <c r="E3" s="17"/>
      <c r="F3" s="17"/>
      <c r="G3" s="17"/>
      <c r="H3" s="18"/>
      <c r="I3" s="21">
        <v>1.0</v>
      </c>
      <c r="J3" s="17"/>
      <c r="K3" s="17"/>
      <c r="L3" s="18"/>
      <c r="M3" s="21">
        <v>1.0</v>
      </c>
      <c r="N3" s="17"/>
      <c r="O3" s="18"/>
      <c r="P3" s="2" t="str">
        <f>SUM(D3:O3)</f>
        <v>3</v>
      </c>
      <c r="Q3" s="16" t="str">
        <f t="shared" si="1"/>
        <v>1</v>
      </c>
      <c r="R3" s="17"/>
      <c r="S3" s="17"/>
      <c r="T3" s="17"/>
      <c r="U3" s="18"/>
      <c r="V3" s="16" t="str">
        <f t="shared" si="2"/>
        <v>1</v>
      </c>
      <c r="W3" s="17"/>
      <c r="X3" s="17"/>
      <c r="Y3" s="18"/>
      <c r="Z3" s="16" t="str">
        <f t="shared" si="3"/>
        <v>1</v>
      </c>
      <c r="AA3" s="17"/>
      <c r="AB3" s="18"/>
      <c r="AC3" s="2" t="str">
        <f t="shared" si="4"/>
        <v>3</v>
      </c>
      <c r="AD3" s="16" t="str">
        <f t="shared" si="5"/>
        <v>1</v>
      </c>
      <c r="AE3" s="17"/>
      <c r="AF3" s="17"/>
      <c r="AG3" s="17"/>
      <c r="AH3" s="18"/>
      <c r="AI3" s="16" t="str">
        <f t="shared" si="6"/>
        <v>1</v>
      </c>
      <c r="AJ3" s="17"/>
      <c r="AK3" s="17"/>
      <c r="AL3" s="18"/>
      <c r="AM3" s="16" t="str">
        <f t="shared" si="7"/>
        <v>1</v>
      </c>
      <c r="AN3" s="17"/>
      <c r="AO3" s="18"/>
      <c r="AP3" s="2" t="str">
        <f t="shared" si="8"/>
        <v>3</v>
      </c>
      <c r="AQ3" s="2"/>
    </row>
    <row r="4" ht="15.75" customHeight="1">
      <c r="A4" s="6"/>
      <c r="C4" s="15" t="s">
        <v>33</v>
      </c>
      <c r="D4" s="22" t="s">
        <v>34</v>
      </c>
      <c r="E4" s="22" t="s">
        <v>35</v>
      </c>
      <c r="F4" s="22" t="s">
        <v>36</v>
      </c>
      <c r="G4" s="22" t="s">
        <v>37</v>
      </c>
      <c r="H4" s="22" t="s">
        <v>31</v>
      </c>
      <c r="I4" s="22" t="s">
        <v>38</v>
      </c>
      <c r="J4" s="22" t="s">
        <v>39</v>
      </c>
      <c r="K4" s="22" t="s">
        <v>40</v>
      </c>
      <c r="L4" s="22" t="s">
        <v>31</v>
      </c>
      <c r="M4" s="22" t="s">
        <v>38</v>
      </c>
      <c r="N4" s="22" t="s">
        <v>39</v>
      </c>
      <c r="O4" s="22" t="s">
        <v>31</v>
      </c>
      <c r="P4" s="2"/>
      <c r="Q4" s="22" t="str">
        <f t="shared" si="1"/>
        <v>Крит 1</v>
      </c>
      <c r="R4" s="22" t="str">
        <f t="shared" ref="R4:AC4" si="9">E4</f>
        <v>Крит 2</v>
      </c>
      <c r="S4" s="22" t="str">
        <f t="shared" si="9"/>
        <v>Крит 3</v>
      </c>
      <c r="T4" s="22" t="str">
        <f t="shared" si="9"/>
        <v>Крит 4</v>
      </c>
      <c r="U4" s="22" t="str">
        <f t="shared" si="9"/>
        <v>итог</v>
      </c>
      <c r="V4" s="22" t="str">
        <f t="shared" si="9"/>
        <v>крит 1</v>
      </c>
      <c r="W4" s="22" t="str">
        <f t="shared" si="9"/>
        <v>крит 2</v>
      </c>
      <c r="X4" s="22" t="str">
        <f t="shared" si="9"/>
        <v>крит 3</v>
      </c>
      <c r="Y4" s="22" t="str">
        <f t="shared" si="9"/>
        <v>итог</v>
      </c>
      <c r="Z4" s="22" t="str">
        <f t="shared" si="9"/>
        <v>крит 1</v>
      </c>
      <c r="AA4" s="22" t="str">
        <f t="shared" si="9"/>
        <v>крит 2</v>
      </c>
      <c r="AB4" s="22" t="str">
        <f t="shared" si="9"/>
        <v>итог</v>
      </c>
      <c r="AC4" s="22" t="str">
        <f t="shared" si="9"/>
        <v/>
      </c>
      <c r="AD4" s="22" t="str">
        <f t="shared" si="5"/>
        <v>Крит 1</v>
      </c>
      <c r="AE4" s="22" t="str">
        <f t="shared" ref="AE4:AP4" si="10">E4</f>
        <v>Крит 2</v>
      </c>
      <c r="AF4" s="22" t="str">
        <f t="shared" si="10"/>
        <v>Крит 3</v>
      </c>
      <c r="AG4" s="22" t="str">
        <f t="shared" si="10"/>
        <v>Крит 4</v>
      </c>
      <c r="AH4" s="22" t="str">
        <f t="shared" si="10"/>
        <v>итог</v>
      </c>
      <c r="AI4" s="22" t="str">
        <f t="shared" si="10"/>
        <v>крит 1</v>
      </c>
      <c r="AJ4" s="22" t="str">
        <f t="shared" si="10"/>
        <v>крит 2</v>
      </c>
      <c r="AK4" s="22" t="str">
        <f t="shared" si="10"/>
        <v>крит 3</v>
      </c>
      <c r="AL4" s="22" t="str">
        <f t="shared" si="10"/>
        <v>итог</v>
      </c>
      <c r="AM4" s="22" t="str">
        <f t="shared" si="10"/>
        <v>крит 1</v>
      </c>
      <c r="AN4" s="22" t="str">
        <f t="shared" si="10"/>
        <v>крит 2</v>
      </c>
      <c r="AO4" s="22" t="str">
        <f t="shared" si="10"/>
        <v>итог</v>
      </c>
      <c r="AP4" s="22" t="str">
        <f t="shared" si="10"/>
        <v/>
      </c>
      <c r="AQ4" s="23" t="str">
        <f>H5*D3+L5*I3+O5*M3</f>
        <v>55.5</v>
      </c>
    </row>
    <row r="5" ht="18.0" customHeight="1">
      <c r="C5" s="15" t="s">
        <v>41</v>
      </c>
      <c r="D5" s="3">
        <v>5.0</v>
      </c>
      <c r="E5" s="3">
        <v>5.0</v>
      </c>
      <c r="F5" s="3">
        <v>5.0</v>
      </c>
      <c r="G5" s="3">
        <v>5.0</v>
      </c>
      <c r="H5" s="2" t="str">
        <f>D6*D5+E6*E5+F6*F5+G6*G5</f>
        <v>20</v>
      </c>
      <c r="I5" s="3">
        <v>7.0</v>
      </c>
      <c r="J5" s="3">
        <v>6.0</v>
      </c>
      <c r="K5" s="3">
        <v>5.0</v>
      </c>
      <c r="L5" s="2" t="str">
        <f>I6*I5+J5*J6+K5*K6</f>
        <v>18</v>
      </c>
      <c r="M5" s="3">
        <v>10.0</v>
      </c>
      <c r="N5" s="3">
        <v>15.0</v>
      </c>
      <c r="O5" s="2" t="str">
        <f>M5*M6+N5*N6</f>
        <v>17.5</v>
      </c>
      <c r="P5" s="2"/>
      <c r="Q5" s="3" t="str">
        <f t="shared" si="1"/>
        <v>5</v>
      </c>
      <c r="R5" s="3" t="str">
        <f t="shared" ref="R5:AC5" si="11">E5</f>
        <v>5</v>
      </c>
      <c r="S5" s="3" t="str">
        <f t="shared" si="11"/>
        <v>5</v>
      </c>
      <c r="T5" s="3" t="str">
        <f t="shared" si="11"/>
        <v>5</v>
      </c>
      <c r="U5" s="3" t="str">
        <f t="shared" si="11"/>
        <v>20</v>
      </c>
      <c r="V5" s="3" t="str">
        <f t="shared" si="11"/>
        <v>7</v>
      </c>
      <c r="W5" s="3" t="str">
        <f t="shared" si="11"/>
        <v>6</v>
      </c>
      <c r="X5" s="3" t="str">
        <f t="shared" si="11"/>
        <v>5</v>
      </c>
      <c r="Y5" s="3" t="str">
        <f t="shared" si="11"/>
        <v>18</v>
      </c>
      <c r="Z5" s="3" t="str">
        <f t="shared" si="11"/>
        <v>10</v>
      </c>
      <c r="AA5" s="3" t="str">
        <f t="shared" si="11"/>
        <v>15</v>
      </c>
      <c r="AB5" s="3" t="str">
        <f t="shared" si="11"/>
        <v>17.5</v>
      </c>
      <c r="AC5" s="3" t="str">
        <f t="shared" si="11"/>
        <v/>
      </c>
      <c r="AD5" s="3" t="str">
        <f t="shared" si="5"/>
        <v>5</v>
      </c>
      <c r="AE5" s="3" t="str">
        <f t="shared" ref="AE5:AP5" si="12">E5</f>
        <v>5</v>
      </c>
      <c r="AF5" s="3" t="str">
        <f t="shared" si="12"/>
        <v>5</v>
      </c>
      <c r="AG5" s="3" t="str">
        <f t="shared" si="12"/>
        <v>5</v>
      </c>
      <c r="AH5" s="3" t="str">
        <f t="shared" si="12"/>
        <v>20</v>
      </c>
      <c r="AI5" s="3" t="str">
        <f t="shared" si="12"/>
        <v>7</v>
      </c>
      <c r="AJ5" s="3" t="str">
        <f t="shared" si="12"/>
        <v>6</v>
      </c>
      <c r="AK5" s="3" t="str">
        <f t="shared" si="12"/>
        <v>5</v>
      </c>
      <c r="AL5" s="3" t="str">
        <f t="shared" si="12"/>
        <v>18</v>
      </c>
      <c r="AM5" s="3" t="str">
        <f t="shared" si="12"/>
        <v>10</v>
      </c>
      <c r="AN5" s="3" t="str">
        <f t="shared" si="12"/>
        <v>15</v>
      </c>
      <c r="AO5" s="3" t="str">
        <f t="shared" si="12"/>
        <v>17.5</v>
      </c>
      <c r="AP5" s="3" t="str">
        <f t="shared" si="12"/>
        <v/>
      </c>
      <c r="AQ5" s="3"/>
    </row>
    <row r="6">
      <c r="C6" s="24" t="s">
        <v>42</v>
      </c>
      <c r="D6" s="25">
        <v>1.0</v>
      </c>
      <c r="E6" s="25">
        <v>1.0</v>
      </c>
      <c r="F6" s="25">
        <v>1.0</v>
      </c>
      <c r="G6" s="25">
        <v>1.0</v>
      </c>
      <c r="H6" s="26" t="str">
        <f>SUM(D6:G6)</f>
        <v>4</v>
      </c>
      <c r="I6" s="25">
        <v>1.0</v>
      </c>
      <c r="J6" s="25">
        <v>1.0</v>
      </c>
      <c r="K6" s="25">
        <v>1.0</v>
      </c>
      <c r="L6" s="27" t="str">
        <f>SUM(I6:K6)</f>
        <v>3</v>
      </c>
      <c r="M6" s="25">
        <v>1.0</v>
      </c>
      <c r="N6" s="25">
        <v>0.5</v>
      </c>
      <c r="O6" s="27" t="str">
        <f>SUM(M6:N6)</f>
        <v>1.5</v>
      </c>
      <c r="P6" s="27"/>
      <c r="Q6" s="26" t="str">
        <f t="shared" si="1"/>
        <v>1</v>
      </c>
      <c r="R6" s="26" t="str">
        <f t="shared" ref="R6:AC6" si="13">E6</f>
        <v>1</v>
      </c>
      <c r="S6" s="26" t="str">
        <f t="shared" si="13"/>
        <v>1</v>
      </c>
      <c r="T6" s="26" t="str">
        <f t="shared" si="13"/>
        <v>1</v>
      </c>
      <c r="U6" s="26" t="str">
        <f t="shared" si="13"/>
        <v>4</v>
      </c>
      <c r="V6" s="26" t="str">
        <f t="shared" si="13"/>
        <v>1</v>
      </c>
      <c r="W6" s="26" t="str">
        <f t="shared" si="13"/>
        <v>1</v>
      </c>
      <c r="X6" s="26" t="str">
        <f t="shared" si="13"/>
        <v>1</v>
      </c>
      <c r="Y6" s="26" t="str">
        <f t="shared" si="13"/>
        <v>3</v>
      </c>
      <c r="Z6" s="26" t="str">
        <f t="shared" si="13"/>
        <v>1</v>
      </c>
      <c r="AA6" s="26" t="str">
        <f t="shared" si="13"/>
        <v>0.5</v>
      </c>
      <c r="AB6" s="26" t="str">
        <f t="shared" si="13"/>
        <v>1.5</v>
      </c>
      <c r="AC6" s="26" t="str">
        <f t="shared" si="13"/>
        <v/>
      </c>
      <c r="AD6" s="26" t="str">
        <f t="shared" si="5"/>
        <v>1</v>
      </c>
      <c r="AE6" s="26" t="str">
        <f t="shared" ref="AE6:AP6" si="14">E6</f>
        <v>1</v>
      </c>
      <c r="AF6" s="26" t="str">
        <f t="shared" si="14"/>
        <v>1</v>
      </c>
      <c r="AG6" s="26" t="str">
        <f t="shared" si="14"/>
        <v>1</v>
      </c>
      <c r="AH6" s="26" t="str">
        <f t="shared" si="14"/>
        <v>4</v>
      </c>
      <c r="AI6" s="26" t="str">
        <f t="shared" si="14"/>
        <v>1</v>
      </c>
      <c r="AJ6" s="26" t="str">
        <f t="shared" si="14"/>
        <v>1</v>
      </c>
      <c r="AK6" s="26" t="str">
        <f t="shared" si="14"/>
        <v>1</v>
      </c>
      <c r="AL6" s="26" t="str">
        <f t="shared" si="14"/>
        <v>3</v>
      </c>
      <c r="AM6" s="26" t="str">
        <f t="shared" si="14"/>
        <v>1</v>
      </c>
      <c r="AN6" s="26" t="str">
        <f t="shared" si="14"/>
        <v>0.5</v>
      </c>
      <c r="AO6" s="26" t="str">
        <f t="shared" si="14"/>
        <v>1.5</v>
      </c>
      <c r="AP6" s="26" t="str">
        <f t="shared" si="14"/>
        <v/>
      </c>
      <c r="AQ6" s="27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</row>
    <row r="7">
      <c r="A7" s="29" t="str">
        <f>'ИТОГ'!A4</f>
        <v>IDуч</v>
      </c>
      <c r="B7" s="9" t="s">
        <v>8</v>
      </c>
      <c r="C7" s="8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>
      <c r="A8" s="5" t="str">
        <f>'ИТОГ'!A5</f>
        <v>10</v>
      </c>
      <c r="B8" s="7">
        <v>5.0</v>
      </c>
      <c r="C8" s="2" t="str">
        <f>'ИТОГ'!C5</f>
        <v>участник 1</v>
      </c>
      <c r="D8" s="30">
        <v>5.0</v>
      </c>
      <c r="E8" s="30">
        <v>5.0</v>
      </c>
      <c r="F8" s="30">
        <v>5.0</v>
      </c>
      <c r="G8" s="30">
        <v>5.0</v>
      </c>
      <c r="H8" s="31" t="str">
        <f t="shared" ref="H8:H17" si="15">D8*$D$6+E8*$E$6+F8*$F$6+G8*$G$6</f>
        <v>20</v>
      </c>
      <c r="I8" s="30">
        <v>7.0</v>
      </c>
      <c r="J8" s="30">
        <v>6.0</v>
      </c>
      <c r="K8" s="30">
        <v>5.0</v>
      </c>
      <c r="L8" s="31" t="str">
        <f t="shared" ref="L8:L17" si="16">I8*$I$6+J8*$J$6+K8*$K$6</f>
        <v>18</v>
      </c>
      <c r="M8" s="30">
        <v>10.0</v>
      </c>
      <c r="N8" s="30">
        <v>15.0</v>
      </c>
      <c r="O8" s="31" t="str">
        <f t="shared" ref="O8:O17" si="17">M8*$M$6+N8*$N$6</f>
        <v>17.5</v>
      </c>
      <c r="P8" s="31" t="str">
        <f t="shared" ref="P8:P17" si="18">H8*$D$3+L8*$I$3+O8*$M$3</f>
        <v>55.5</v>
      </c>
      <c r="Q8" s="30">
        <v>5.0</v>
      </c>
      <c r="R8" s="30">
        <v>5.0</v>
      </c>
      <c r="S8" s="30">
        <v>5.0</v>
      </c>
      <c r="T8" s="30">
        <v>5.0</v>
      </c>
      <c r="U8" s="32" t="str">
        <f t="shared" ref="U8:U17" si="19">Q8*$D$6+R8*$E$6+S8*$F$6+T8*$G$6</f>
        <v>20</v>
      </c>
      <c r="V8" s="30">
        <v>5.0</v>
      </c>
      <c r="W8" s="30">
        <v>5.0</v>
      </c>
      <c r="X8" s="30">
        <v>5.0</v>
      </c>
      <c r="Y8" s="32" t="str">
        <f t="shared" ref="Y8:Y17" si="20">V8*$I$6+W8*$J$6+X8*$K$6</f>
        <v>15</v>
      </c>
      <c r="Z8" s="30">
        <v>5.0</v>
      </c>
      <c r="AA8" s="30">
        <v>5.0</v>
      </c>
      <c r="AB8" s="32" t="str">
        <f t="shared" ref="AB8:AB17" si="21">Z8*$M$6+AA8*$N$6</f>
        <v>7.5</v>
      </c>
      <c r="AC8" s="32" t="str">
        <f t="shared" ref="AC8:AC17" si="22">U8*$D$3+Y8*$I$3+AB8*$M$3</f>
        <v>42.5</v>
      </c>
      <c r="AD8" s="30">
        <v>5.0</v>
      </c>
      <c r="AE8" s="30">
        <v>5.0</v>
      </c>
      <c r="AF8" s="30">
        <v>5.0</v>
      </c>
      <c r="AG8" s="30">
        <v>5.0</v>
      </c>
      <c r="AH8" s="2" t="str">
        <f t="shared" ref="AH8:AH17" si="23">AD8*$D$6+AE8*$E$6+AF8*$F$6+AG8*$G$6</f>
        <v>20</v>
      </c>
      <c r="AI8" s="30">
        <v>5.0</v>
      </c>
      <c r="AJ8" s="30">
        <v>5.0</v>
      </c>
      <c r="AK8" s="30">
        <v>5.0</v>
      </c>
      <c r="AL8" s="2" t="str">
        <f t="shared" ref="AL8:AL17" si="24">AI8*$I$6+AJ8*$J$6+AK8*$K$6</f>
        <v>15</v>
      </c>
      <c r="AM8" s="30">
        <v>5.0</v>
      </c>
      <c r="AN8" s="30">
        <v>5.0</v>
      </c>
      <c r="AO8" s="2" t="str">
        <f t="shared" ref="AO8:AO17" si="25">AM8*$M$6+AN8*$N$6</f>
        <v>7.5</v>
      </c>
      <c r="AP8" s="2" t="str">
        <f t="shared" ref="AP8:AP17" si="26">AH8*$D$3+AL8*$I$3+AO8*$M$3</f>
        <v>42.5</v>
      </c>
      <c r="AQ8" s="31" t="str">
        <f t="shared" ref="AQ8:AQ17" si="27">(AP8+AC8+P8)/3</f>
        <v>46.83333333</v>
      </c>
    </row>
    <row r="9">
      <c r="A9" s="5" t="str">
        <f>'ИТОГ'!A6</f>
        <v>11</v>
      </c>
      <c r="B9" s="7">
        <v>4.0</v>
      </c>
      <c r="C9" s="2" t="str">
        <f>'ИТОГ'!C6</f>
        <v>участник 2</v>
      </c>
      <c r="D9" s="33"/>
      <c r="E9" s="33"/>
      <c r="F9" s="33"/>
      <c r="G9" s="33"/>
      <c r="H9" s="31" t="str">
        <f t="shared" si="15"/>
        <v>0</v>
      </c>
      <c r="I9" s="33"/>
      <c r="J9" s="33"/>
      <c r="K9" s="33"/>
      <c r="L9" s="31" t="str">
        <f t="shared" si="16"/>
        <v>0</v>
      </c>
      <c r="M9" s="33"/>
      <c r="N9" s="33"/>
      <c r="O9" s="31" t="str">
        <f t="shared" si="17"/>
        <v>0</v>
      </c>
      <c r="P9" s="31" t="str">
        <f t="shared" si="18"/>
        <v>0</v>
      </c>
      <c r="Q9" s="33"/>
      <c r="R9" s="33"/>
      <c r="S9" s="33"/>
      <c r="T9" s="33"/>
      <c r="U9" s="32" t="str">
        <f t="shared" si="19"/>
        <v>0</v>
      </c>
      <c r="V9" s="33"/>
      <c r="W9" s="33"/>
      <c r="X9" s="33"/>
      <c r="Y9" s="32" t="str">
        <f t="shared" si="20"/>
        <v>0</v>
      </c>
      <c r="Z9" s="33"/>
      <c r="AA9" s="33"/>
      <c r="AB9" s="32" t="str">
        <f t="shared" si="21"/>
        <v>0</v>
      </c>
      <c r="AC9" s="32" t="str">
        <f t="shared" si="22"/>
        <v>0</v>
      </c>
      <c r="AD9" s="33"/>
      <c r="AE9" s="33"/>
      <c r="AF9" s="33"/>
      <c r="AG9" s="33"/>
      <c r="AH9" s="2" t="str">
        <f t="shared" si="23"/>
        <v>0</v>
      </c>
      <c r="AI9" s="33"/>
      <c r="AJ9" s="33"/>
      <c r="AK9" s="33"/>
      <c r="AL9" s="2" t="str">
        <f t="shared" si="24"/>
        <v>0</v>
      </c>
      <c r="AM9" s="33"/>
      <c r="AN9" s="33"/>
      <c r="AO9" s="2" t="str">
        <f t="shared" si="25"/>
        <v>0</v>
      </c>
      <c r="AP9" s="2" t="str">
        <f t="shared" si="26"/>
        <v>0</v>
      </c>
      <c r="AQ9" s="31" t="str">
        <f t="shared" si="27"/>
        <v>0</v>
      </c>
    </row>
    <row r="10">
      <c r="A10" s="5" t="str">
        <f>'ИТОГ'!A7</f>
        <v>12</v>
      </c>
      <c r="B10" s="7">
        <v>2.0</v>
      </c>
      <c r="C10" s="2" t="str">
        <f>'ИТОГ'!C7</f>
        <v>участник 3</v>
      </c>
      <c r="D10" s="30"/>
      <c r="E10" s="33"/>
      <c r="F10" s="33"/>
      <c r="G10" s="33"/>
      <c r="H10" s="31" t="str">
        <f t="shared" si="15"/>
        <v>0</v>
      </c>
      <c r="I10" s="33"/>
      <c r="J10" s="33"/>
      <c r="K10" s="33"/>
      <c r="L10" s="31" t="str">
        <f t="shared" si="16"/>
        <v>0</v>
      </c>
      <c r="M10" s="33"/>
      <c r="N10" s="33"/>
      <c r="O10" s="31" t="str">
        <f t="shared" si="17"/>
        <v>0</v>
      </c>
      <c r="P10" s="31" t="str">
        <f t="shared" si="18"/>
        <v>0</v>
      </c>
      <c r="Q10" s="33"/>
      <c r="R10" s="33"/>
      <c r="S10" s="33"/>
      <c r="T10" s="33"/>
      <c r="U10" s="32" t="str">
        <f t="shared" si="19"/>
        <v>0</v>
      </c>
      <c r="V10" s="33"/>
      <c r="W10" s="33"/>
      <c r="X10" s="33"/>
      <c r="Y10" s="32" t="str">
        <f t="shared" si="20"/>
        <v>0</v>
      </c>
      <c r="Z10" s="33"/>
      <c r="AA10" s="33"/>
      <c r="AB10" s="32" t="str">
        <f t="shared" si="21"/>
        <v>0</v>
      </c>
      <c r="AC10" s="32" t="str">
        <f t="shared" si="22"/>
        <v>0</v>
      </c>
      <c r="AD10" s="33"/>
      <c r="AE10" s="33"/>
      <c r="AF10" s="33"/>
      <c r="AG10" s="33"/>
      <c r="AH10" s="2" t="str">
        <f t="shared" si="23"/>
        <v>0</v>
      </c>
      <c r="AI10" s="33"/>
      <c r="AJ10" s="33"/>
      <c r="AK10" s="33"/>
      <c r="AL10" s="2" t="str">
        <f t="shared" si="24"/>
        <v>0</v>
      </c>
      <c r="AM10" s="33"/>
      <c r="AN10" s="33"/>
      <c r="AO10" s="2" t="str">
        <f t="shared" si="25"/>
        <v>0</v>
      </c>
      <c r="AP10" s="2" t="str">
        <f t="shared" si="26"/>
        <v>0</v>
      </c>
      <c r="AQ10" s="31" t="str">
        <f t="shared" si="27"/>
        <v>0</v>
      </c>
    </row>
    <row r="11">
      <c r="A11" s="5" t="str">
        <f>'ИТОГ'!A8</f>
        <v>13</v>
      </c>
      <c r="B11" s="7">
        <v>3.0</v>
      </c>
      <c r="C11" s="2" t="str">
        <f>'ИТОГ'!C8</f>
        <v>участник 4</v>
      </c>
      <c r="D11" s="33"/>
      <c r="E11" s="33"/>
      <c r="F11" s="33"/>
      <c r="G11" s="33"/>
      <c r="H11" s="31" t="str">
        <f t="shared" si="15"/>
        <v>0</v>
      </c>
      <c r="I11" s="33"/>
      <c r="J11" s="33"/>
      <c r="K11" s="33"/>
      <c r="L11" s="31" t="str">
        <f t="shared" si="16"/>
        <v>0</v>
      </c>
      <c r="M11" s="33"/>
      <c r="N11" s="33"/>
      <c r="O11" s="31" t="str">
        <f t="shared" si="17"/>
        <v>0</v>
      </c>
      <c r="P11" s="31" t="str">
        <f t="shared" si="18"/>
        <v>0</v>
      </c>
      <c r="Q11" s="33"/>
      <c r="R11" s="33"/>
      <c r="S11" s="33"/>
      <c r="T11" s="33"/>
      <c r="U11" s="32" t="str">
        <f t="shared" si="19"/>
        <v>0</v>
      </c>
      <c r="V11" s="33"/>
      <c r="W11" s="33"/>
      <c r="X11" s="33"/>
      <c r="Y11" s="32" t="str">
        <f t="shared" si="20"/>
        <v>0</v>
      </c>
      <c r="Z11" s="33"/>
      <c r="AA11" s="33"/>
      <c r="AB11" s="32" t="str">
        <f t="shared" si="21"/>
        <v>0</v>
      </c>
      <c r="AC11" s="32" t="str">
        <f t="shared" si="22"/>
        <v>0</v>
      </c>
      <c r="AD11" s="33"/>
      <c r="AE11" s="33"/>
      <c r="AF11" s="33"/>
      <c r="AG11" s="33"/>
      <c r="AH11" s="2" t="str">
        <f t="shared" si="23"/>
        <v>0</v>
      </c>
      <c r="AI11" s="33"/>
      <c r="AJ11" s="33"/>
      <c r="AK11" s="33"/>
      <c r="AL11" s="2" t="str">
        <f t="shared" si="24"/>
        <v>0</v>
      </c>
      <c r="AM11" s="33"/>
      <c r="AN11" s="33"/>
      <c r="AO11" s="2" t="str">
        <f t="shared" si="25"/>
        <v>0</v>
      </c>
      <c r="AP11" s="2" t="str">
        <f t="shared" si="26"/>
        <v>0</v>
      </c>
      <c r="AQ11" s="31" t="str">
        <f t="shared" si="27"/>
        <v>0</v>
      </c>
    </row>
    <row r="12">
      <c r="A12" s="5" t="str">
        <f>'ИТОГ'!A9</f>
        <v>14</v>
      </c>
      <c r="B12" s="7">
        <v>1.0</v>
      </c>
      <c r="C12" s="2" t="str">
        <f>'ИТОГ'!C9</f>
        <v>участник 5</v>
      </c>
      <c r="D12" s="33"/>
      <c r="E12" s="33"/>
      <c r="F12" s="33"/>
      <c r="G12" s="33"/>
      <c r="H12" s="31" t="str">
        <f t="shared" si="15"/>
        <v>0</v>
      </c>
      <c r="I12" s="33"/>
      <c r="J12" s="33"/>
      <c r="K12" s="33"/>
      <c r="L12" s="31" t="str">
        <f t="shared" si="16"/>
        <v>0</v>
      </c>
      <c r="M12" s="33"/>
      <c r="N12" s="33"/>
      <c r="O12" s="31" t="str">
        <f t="shared" si="17"/>
        <v>0</v>
      </c>
      <c r="P12" s="31" t="str">
        <f t="shared" si="18"/>
        <v>0</v>
      </c>
      <c r="Q12" s="33"/>
      <c r="R12" s="33"/>
      <c r="S12" s="33"/>
      <c r="T12" s="33"/>
      <c r="U12" s="32" t="str">
        <f t="shared" si="19"/>
        <v>0</v>
      </c>
      <c r="V12" s="33"/>
      <c r="W12" s="33"/>
      <c r="X12" s="33"/>
      <c r="Y12" s="32" t="str">
        <f t="shared" si="20"/>
        <v>0</v>
      </c>
      <c r="Z12" s="33"/>
      <c r="AA12" s="33"/>
      <c r="AB12" s="32" t="str">
        <f t="shared" si="21"/>
        <v>0</v>
      </c>
      <c r="AC12" s="32" t="str">
        <f t="shared" si="22"/>
        <v>0</v>
      </c>
      <c r="AD12" s="33"/>
      <c r="AE12" s="33"/>
      <c r="AF12" s="33"/>
      <c r="AG12" s="33"/>
      <c r="AH12" s="2" t="str">
        <f t="shared" si="23"/>
        <v>0</v>
      </c>
      <c r="AI12" s="33"/>
      <c r="AJ12" s="33"/>
      <c r="AK12" s="33"/>
      <c r="AL12" s="2" t="str">
        <f t="shared" si="24"/>
        <v>0</v>
      </c>
      <c r="AM12" s="33"/>
      <c r="AN12" s="33"/>
      <c r="AO12" s="2" t="str">
        <f t="shared" si="25"/>
        <v>0</v>
      </c>
      <c r="AP12" s="2" t="str">
        <f t="shared" si="26"/>
        <v>0</v>
      </c>
      <c r="AQ12" s="31" t="str">
        <f t="shared" si="27"/>
        <v>0</v>
      </c>
    </row>
    <row r="13">
      <c r="A13" s="5" t="str">
        <f>'ИТОГ'!A10</f>
        <v>15</v>
      </c>
      <c r="B13" s="7">
        <v>10.0</v>
      </c>
      <c r="C13" s="2" t="str">
        <f>'ИТОГ'!C10</f>
        <v>участник 6</v>
      </c>
      <c r="D13" s="33"/>
      <c r="E13" s="33"/>
      <c r="F13" s="33"/>
      <c r="G13" s="33"/>
      <c r="H13" s="31" t="str">
        <f t="shared" si="15"/>
        <v>0</v>
      </c>
      <c r="I13" s="33"/>
      <c r="J13" s="33"/>
      <c r="K13" s="33"/>
      <c r="L13" s="31" t="str">
        <f t="shared" si="16"/>
        <v>0</v>
      </c>
      <c r="M13" s="33"/>
      <c r="N13" s="33"/>
      <c r="O13" s="31" t="str">
        <f t="shared" si="17"/>
        <v>0</v>
      </c>
      <c r="P13" s="31" t="str">
        <f t="shared" si="18"/>
        <v>0</v>
      </c>
      <c r="Q13" s="33"/>
      <c r="R13" s="33"/>
      <c r="S13" s="33"/>
      <c r="T13" s="33"/>
      <c r="U13" s="32" t="str">
        <f t="shared" si="19"/>
        <v>0</v>
      </c>
      <c r="V13" s="33"/>
      <c r="W13" s="33"/>
      <c r="X13" s="33"/>
      <c r="Y13" s="32" t="str">
        <f t="shared" si="20"/>
        <v>0</v>
      </c>
      <c r="Z13" s="33"/>
      <c r="AA13" s="33"/>
      <c r="AB13" s="32" t="str">
        <f t="shared" si="21"/>
        <v>0</v>
      </c>
      <c r="AC13" s="32" t="str">
        <f t="shared" si="22"/>
        <v>0</v>
      </c>
      <c r="AD13" s="33"/>
      <c r="AE13" s="33"/>
      <c r="AF13" s="33"/>
      <c r="AG13" s="33"/>
      <c r="AH13" s="2" t="str">
        <f t="shared" si="23"/>
        <v>0</v>
      </c>
      <c r="AI13" s="33"/>
      <c r="AJ13" s="33"/>
      <c r="AK13" s="33"/>
      <c r="AL13" s="2" t="str">
        <f t="shared" si="24"/>
        <v>0</v>
      </c>
      <c r="AM13" s="33"/>
      <c r="AN13" s="33"/>
      <c r="AO13" s="2" t="str">
        <f t="shared" si="25"/>
        <v>0</v>
      </c>
      <c r="AP13" s="2" t="str">
        <f t="shared" si="26"/>
        <v>0</v>
      </c>
      <c r="AQ13" s="31" t="str">
        <f t="shared" si="27"/>
        <v>0</v>
      </c>
    </row>
    <row r="14">
      <c r="A14" s="5" t="str">
        <f>'ИТОГ'!A11</f>
        <v>16</v>
      </c>
      <c r="B14" s="7">
        <v>6.0</v>
      </c>
      <c r="C14" s="2" t="str">
        <f>'ИТОГ'!C11</f>
        <v>участник 7</v>
      </c>
      <c r="D14" s="33"/>
      <c r="E14" s="33"/>
      <c r="F14" s="33"/>
      <c r="G14" s="33"/>
      <c r="H14" s="31" t="str">
        <f t="shared" si="15"/>
        <v>0</v>
      </c>
      <c r="I14" s="33"/>
      <c r="J14" s="33"/>
      <c r="K14" s="33"/>
      <c r="L14" s="31" t="str">
        <f t="shared" si="16"/>
        <v>0</v>
      </c>
      <c r="M14" s="33"/>
      <c r="N14" s="33"/>
      <c r="O14" s="31" t="str">
        <f t="shared" si="17"/>
        <v>0</v>
      </c>
      <c r="P14" s="31" t="str">
        <f t="shared" si="18"/>
        <v>0</v>
      </c>
      <c r="Q14" s="33"/>
      <c r="R14" s="33"/>
      <c r="S14" s="33"/>
      <c r="T14" s="33"/>
      <c r="U14" s="32" t="str">
        <f t="shared" si="19"/>
        <v>0</v>
      </c>
      <c r="V14" s="33"/>
      <c r="W14" s="33"/>
      <c r="X14" s="33"/>
      <c r="Y14" s="32" t="str">
        <f t="shared" si="20"/>
        <v>0</v>
      </c>
      <c r="Z14" s="33"/>
      <c r="AA14" s="33"/>
      <c r="AB14" s="32" t="str">
        <f t="shared" si="21"/>
        <v>0</v>
      </c>
      <c r="AC14" s="32" t="str">
        <f t="shared" si="22"/>
        <v>0</v>
      </c>
      <c r="AD14" s="33"/>
      <c r="AE14" s="33"/>
      <c r="AF14" s="33"/>
      <c r="AG14" s="33"/>
      <c r="AH14" s="2" t="str">
        <f t="shared" si="23"/>
        <v>0</v>
      </c>
      <c r="AI14" s="33"/>
      <c r="AJ14" s="33"/>
      <c r="AK14" s="33"/>
      <c r="AL14" s="2" t="str">
        <f t="shared" si="24"/>
        <v>0</v>
      </c>
      <c r="AM14" s="33"/>
      <c r="AN14" s="33"/>
      <c r="AO14" s="2" t="str">
        <f t="shared" si="25"/>
        <v>0</v>
      </c>
      <c r="AP14" s="2" t="str">
        <f t="shared" si="26"/>
        <v>0</v>
      </c>
      <c r="AQ14" s="31" t="str">
        <f t="shared" si="27"/>
        <v>0</v>
      </c>
    </row>
    <row r="15">
      <c r="A15" s="5" t="str">
        <f>'ИТОГ'!A12</f>
        <v>17</v>
      </c>
      <c r="B15" s="7">
        <v>7.0</v>
      </c>
      <c r="C15" s="2" t="str">
        <f>'ИТОГ'!C12</f>
        <v>участник 8</v>
      </c>
      <c r="D15" s="33"/>
      <c r="E15" s="33"/>
      <c r="F15" s="33"/>
      <c r="G15" s="33"/>
      <c r="H15" s="31" t="str">
        <f t="shared" si="15"/>
        <v>0</v>
      </c>
      <c r="I15" s="33"/>
      <c r="J15" s="33"/>
      <c r="K15" s="33"/>
      <c r="L15" s="31" t="str">
        <f t="shared" si="16"/>
        <v>0</v>
      </c>
      <c r="M15" s="33"/>
      <c r="N15" s="33"/>
      <c r="O15" s="31" t="str">
        <f t="shared" si="17"/>
        <v>0</v>
      </c>
      <c r="P15" s="31" t="str">
        <f t="shared" si="18"/>
        <v>0</v>
      </c>
      <c r="Q15" s="33"/>
      <c r="R15" s="33"/>
      <c r="S15" s="33"/>
      <c r="T15" s="33"/>
      <c r="U15" s="32" t="str">
        <f t="shared" si="19"/>
        <v>0</v>
      </c>
      <c r="V15" s="33"/>
      <c r="W15" s="33"/>
      <c r="X15" s="33"/>
      <c r="Y15" s="32" t="str">
        <f t="shared" si="20"/>
        <v>0</v>
      </c>
      <c r="Z15" s="33"/>
      <c r="AA15" s="33"/>
      <c r="AB15" s="32" t="str">
        <f t="shared" si="21"/>
        <v>0</v>
      </c>
      <c r="AC15" s="32" t="str">
        <f t="shared" si="22"/>
        <v>0</v>
      </c>
      <c r="AD15" s="33"/>
      <c r="AE15" s="33"/>
      <c r="AF15" s="33"/>
      <c r="AG15" s="33"/>
      <c r="AH15" s="2" t="str">
        <f t="shared" si="23"/>
        <v>0</v>
      </c>
      <c r="AI15" s="33"/>
      <c r="AJ15" s="33"/>
      <c r="AK15" s="33"/>
      <c r="AL15" s="2" t="str">
        <f t="shared" si="24"/>
        <v>0</v>
      </c>
      <c r="AM15" s="33"/>
      <c r="AN15" s="33"/>
      <c r="AO15" s="2" t="str">
        <f t="shared" si="25"/>
        <v>0</v>
      </c>
      <c r="AP15" s="2" t="str">
        <f t="shared" si="26"/>
        <v>0</v>
      </c>
      <c r="AQ15" s="31" t="str">
        <f t="shared" si="27"/>
        <v>0</v>
      </c>
    </row>
    <row r="16">
      <c r="A16" s="5" t="str">
        <f>'ИТОГ'!A13</f>
        <v>18</v>
      </c>
      <c r="B16" s="7">
        <v>9.0</v>
      </c>
      <c r="C16" s="2" t="str">
        <f>'ИТОГ'!C13</f>
        <v>участник 9</v>
      </c>
      <c r="D16" s="33"/>
      <c r="E16" s="33"/>
      <c r="F16" s="33"/>
      <c r="G16" s="33"/>
      <c r="H16" s="31" t="str">
        <f t="shared" si="15"/>
        <v>0</v>
      </c>
      <c r="I16" s="33"/>
      <c r="J16" s="33"/>
      <c r="K16" s="33"/>
      <c r="L16" s="31" t="str">
        <f t="shared" si="16"/>
        <v>0</v>
      </c>
      <c r="M16" s="33"/>
      <c r="N16" s="33"/>
      <c r="O16" s="31" t="str">
        <f t="shared" si="17"/>
        <v>0</v>
      </c>
      <c r="P16" s="31" t="str">
        <f t="shared" si="18"/>
        <v>0</v>
      </c>
      <c r="Q16" s="33"/>
      <c r="R16" s="33"/>
      <c r="S16" s="33"/>
      <c r="T16" s="33"/>
      <c r="U16" s="32" t="str">
        <f t="shared" si="19"/>
        <v>0</v>
      </c>
      <c r="V16" s="33"/>
      <c r="W16" s="33"/>
      <c r="X16" s="33"/>
      <c r="Y16" s="32" t="str">
        <f t="shared" si="20"/>
        <v>0</v>
      </c>
      <c r="Z16" s="33"/>
      <c r="AA16" s="33"/>
      <c r="AB16" s="32" t="str">
        <f t="shared" si="21"/>
        <v>0</v>
      </c>
      <c r="AC16" s="32" t="str">
        <f t="shared" si="22"/>
        <v>0</v>
      </c>
      <c r="AD16" s="33"/>
      <c r="AE16" s="33"/>
      <c r="AF16" s="33"/>
      <c r="AG16" s="33"/>
      <c r="AH16" s="2" t="str">
        <f t="shared" si="23"/>
        <v>0</v>
      </c>
      <c r="AI16" s="33"/>
      <c r="AJ16" s="33"/>
      <c r="AK16" s="33"/>
      <c r="AL16" s="2" t="str">
        <f t="shared" si="24"/>
        <v>0</v>
      </c>
      <c r="AM16" s="33"/>
      <c r="AN16" s="33"/>
      <c r="AO16" s="2" t="str">
        <f t="shared" si="25"/>
        <v>0</v>
      </c>
      <c r="AP16" s="2" t="str">
        <f t="shared" si="26"/>
        <v>0</v>
      </c>
      <c r="AQ16" s="31" t="str">
        <f t="shared" si="27"/>
        <v>0</v>
      </c>
    </row>
    <row r="17">
      <c r="A17" s="5" t="str">
        <f>'ИТОГ'!A14</f>
        <v>19</v>
      </c>
      <c r="B17" s="7">
        <v>8.0</v>
      </c>
      <c r="C17" s="2" t="str">
        <f>'ИТОГ'!C14</f>
        <v>участник 10</v>
      </c>
      <c r="D17" s="33"/>
      <c r="E17" s="33"/>
      <c r="F17" s="33"/>
      <c r="G17" s="33"/>
      <c r="H17" s="31" t="str">
        <f t="shared" si="15"/>
        <v>0</v>
      </c>
      <c r="I17" s="33"/>
      <c r="J17" s="33"/>
      <c r="K17" s="33"/>
      <c r="L17" s="31" t="str">
        <f t="shared" si="16"/>
        <v>0</v>
      </c>
      <c r="M17" s="33"/>
      <c r="N17" s="33"/>
      <c r="O17" s="31" t="str">
        <f t="shared" si="17"/>
        <v>0</v>
      </c>
      <c r="P17" s="31" t="str">
        <f t="shared" si="18"/>
        <v>0</v>
      </c>
      <c r="Q17" s="33"/>
      <c r="R17" s="33"/>
      <c r="S17" s="33"/>
      <c r="T17" s="33"/>
      <c r="U17" s="32" t="str">
        <f t="shared" si="19"/>
        <v>0</v>
      </c>
      <c r="V17" s="33"/>
      <c r="W17" s="33"/>
      <c r="X17" s="33"/>
      <c r="Y17" s="32" t="str">
        <f t="shared" si="20"/>
        <v>0</v>
      </c>
      <c r="Z17" s="33"/>
      <c r="AA17" s="33"/>
      <c r="AB17" s="32" t="str">
        <f t="shared" si="21"/>
        <v>0</v>
      </c>
      <c r="AC17" s="32" t="str">
        <f t="shared" si="22"/>
        <v>0</v>
      </c>
      <c r="AD17" s="33"/>
      <c r="AE17" s="33"/>
      <c r="AF17" s="33"/>
      <c r="AG17" s="33"/>
      <c r="AH17" s="2" t="str">
        <f t="shared" si="23"/>
        <v>0</v>
      </c>
      <c r="AI17" s="33"/>
      <c r="AJ17" s="33"/>
      <c r="AK17" s="33"/>
      <c r="AL17" s="2" t="str">
        <f t="shared" si="24"/>
        <v>0</v>
      </c>
      <c r="AM17" s="33"/>
      <c r="AN17" s="33"/>
      <c r="AO17" s="2" t="str">
        <f t="shared" si="25"/>
        <v>0</v>
      </c>
      <c r="AP17" s="2" t="str">
        <f t="shared" si="26"/>
        <v>0</v>
      </c>
      <c r="AQ17" s="31" t="str">
        <f t="shared" si="27"/>
        <v>0</v>
      </c>
    </row>
    <row r="18">
      <c r="A18" s="6"/>
    </row>
    <row r="19">
      <c r="A19" s="6"/>
    </row>
    <row r="20">
      <c r="A20" s="11" t="s">
        <v>20</v>
      </c>
    </row>
    <row r="21">
      <c r="A21" s="12" t="s">
        <v>21</v>
      </c>
    </row>
    <row r="22">
      <c r="A22" s="13" t="s">
        <v>22</v>
      </c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mergeCells count="24">
    <mergeCell ref="M3:O3"/>
    <mergeCell ref="M2:O2"/>
    <mergeCell ref="I2:L2"/>
    <mergeCell ref="D2:H2"/>
    <mergeCell ref="A20:C20"/>
    <mergeCell ref="A21:C21"/>
    <mergeCell ref="A22:C22"/>
    <mergeCell ref="D3:H3"/>
    <mergeCell ref="Z2:AB2"/>
    <mergeCell ref="AD2:AH2"/>
    <mergeCell ref="AD3:AH3"/>
    <mergeCell ref="AD1:AP1"/>
    <mergeCell ref="AM3:AO3"/>
    <mergeCell ref="AI3:AL3"/>
    <mergeCell ref="AM2:AO2"/>
    <mergeCell ref="AI2:AL2"/>
    <mergeCell ref="I3:L3"/>
    <mergeCell ref="Z3:AB3"/>
    <mergeCell ref="Q2:U2"/>
    <mergeCell ref="V2:Y2"/>
    <mergeCell ref="Q1:AC1"/>
    <mergeCell ref="Q3:U3"/>
    <mergeCell ref="D1:P1"/>
    <mergeCell ref="V3:Y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9.29"/>
  </cols>
  <sheetData/>
  <drawing r:id="rId1"/>
</worksheet>
</file>