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M3" i="1" s="1"/>
  <c r="S4" i="1"/>
  <c r="S5" i="1"/>
  <c r="S6" i="1"/>
  <c r="S7" i="1"/>
  <c r="S8" i="1"/>
  <c r="S9" i="1"/>
  <c r="S3" i="1"/>
</calcChain>
</file>

<file path=xl/sharedStrings.xml><?xml version="1.0" encoding="utf-8"?>
<sst xmlns="http://schemas.openxmlformats.org/spreadsheetml/2006/main" count="90" uniqueCount="60">
  <si>
    <t>Команда 1</t>
  </si>
  <si>
    <t>Команда 2</t>
  </si>
  <si>
    <t>Текущий банк</t>
  </si>
  <si>
    <t>Ставка</t>
  </si>
  <si>
    <t>Результат</t>
  </si>
  <si>
    <t>1 коэф</t>
  </si>
  <si>
    <t>2 коэф</t>
  </si>
  <si>
    <t>3 коэф</t>
  </si>
  <si>
    <t>коэф прибыли</t>
  </si>
  <si>
    <t>Карты</t>
  </si>
  <si>
    <t>% побед 1 ком</t>
  </si>
  <si>
    <t>карты 1 ком</t>
  </si>
  <si>
    <t>% побед 2 ком</t>
  </si>
  <si>
    <t>карты 2 ком</t>
  </si>
  <si>
    <t>Cache</t>
  </si>
  <si>
    <t>Dust 2</t>
  </si>
  <si>
    <t>Mirage</t>
  </si>
  <si>
    <t>Inferno</t>
  </si>
  <si>
    <t>Nuke</t>
  </si>
  <si>
    <t>Train</t>
  </si>
  <si>
    <t>Overpass</t>
  </si>
  <si>
    <t>% от банка</t>
  </si>
  <si>
    <t>кол-во раундов</t>
  </si>
  <si>
    <t>победы</t>
  </si>
  <si>
    <t>Windigo</t>
  </si>
  <si>
    <t>Unicorns of Love</t>
  </si>
  <si>
    <t>35p</t>
  </si>
  <si>
    <t>Mibr</t>
  </si>
  <si>
    <t>Nip</t>
  </si>
  <si>
    <t>На кого ставить</t>
  </si>
  <si>
    <t>KoN Swed</t>
  </si>
  <si>
    <t>KoN Den</t>
  </si>
  <si>
    <t>Пропуск(нет данных)</t>
  </si>
  <si>
    <t>lose</t>
  </si>
  <si>
    <t>win</t>
  </si>
  <si>
    <t>коэф</t>
  </si>
  <si>
    <t>none</t>
  </si>
  <si>
    <t>MIBR</t>
  </si>
  <si>
    <t>Renegates</t>
  </si>
  <si>
    <t>Uruguay</t>
  </si>
  <si>
    <t>NoChance</t>
  </si>
  <si>
    <t>Furia</t>
  </si>
  <si>
    <t>Spacestation</t>
  </si>
  <si>
    <t>CLG Red</t>
  </si>
  <si>
    <t>Dignitas fe</t>
  </si>
  <si>
    <t>Forze</t>
  </si>
  <si>
    <t>Sprout</t>
  </si>
  <si>
    <t>Vitality</t>
  </si>
  <si>
    <t>Epsilon</t>
  </si>
  <si>
    <t>Izako Boars</t>
  </si>
  <si>
    <t>Expert</t>
  </si>
  <si>
    <t>LDLC</t>
  </si>
  <si>
    <t>Spirit</t>
  </si>
  <si>
    <t>X-com</t>
  </si>
  <si>
    <t>Сброс банка. Реальные условия. Сайт betsCSGO. Начальный банк 500</t>
  </si>
  <si>
    <t>Endpoint</t>
  </si>
  <si>
    <t>Вводим умножение на мультипликатор (по дефолту 3) и меняем коэффициент важности на степени 2 (8, 4, 2 вместо 3 2 1)</t>
  </si>
  <si>
    <t>Tyllo</t>
  </si>
  <si>
    <t>BIG</t>
  </si>
  <si>
    <t>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</si>
</sst>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4" borderId="4" xfId="0" applyFill="1" applyBorder="1"/>
    <xf numFmtId="0" fontId="0" fillId="8" borderId="1" xfId="0" applyFill="1" applyBorder="1"/>
    <xf numFmtId="10" fontId="0" fillId="8" borderId="1" xfId="0" applyNumberFormat="1" applyFill="1" applyBorder="1"/>
    <xf numFmtId="0" fontId="0" fillId="6" borderId="1" xfId="0" applyFill="1" applyBorder="1"/>
    <xf numFmtId="10" fontId="0" fillId="6" borderId="1" xfId="0" applyNumberFormat="1" applyFill="1" applyBorder="1"/>
    <xf numFmtId="0" fontId="0" fillId="7" borderId="1" xfId="0" applyFill="1" applyBorder="1"/>
    <xf numFmtId="10" fontId="0" fillId="7" borderId="1" xfId="0" applyNumberFormat="1" applyFill="1" applyBorder="1"/>
    <xf numFmtId="0" fontId="0" fillId="7" borderId="5" xfId="0" applyFill="1" applyBorder="1"/>
    <xf numFmtId="10" fontId="0" fillId="7" borderId="5" xfId="0" applyNumberFormat="1" applyFill="1" applyBorder="1"/>
    <xf numFmtId="0" fontId="0" fillId="9" borderId="1" xfId="0" applyFill="1" applyBorder="1"/>
    <xf numFmtId="10" fontId="0" fillId="9" borderId="1" xfId="0" applyNumberFormat="1" applyFill="1" applyBorder="1"/>
    <xf numFmtId="0" fontId="0" fillId="0" borderId="1" xfId="0" applyBorder="1"/>
    <xf numFmtId="0" fontId="0" fillId="9" borderId="6" xfId="0" applyFill="1" applyBorder="1"/>
    <xf numFmtId="10" fontId="0" fillId="9" borderId="6" xfId="0" applyNumberFormat="1" applyFill="1" applyBorder="1"/>
    <xf numFmtId="0" fontId="0" fillId="2" borderId="4" xfId="0" applyFill="1" applyBorder="1"/>
    <xf numFmtId="0" fontId="0" fillId="5" borderId="4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5" xfId="0" applyFill="1" applyBorder="1"/>
    <xf numFmtId="10" fontId="0" fillId="9" borderId="5" xfId="0" applyNumberFormat="1" applyFill="1" applyBorder="1"/>
    <xf numFmtId="0" fontId="0" fillId="10" borderId="10" xfId="0" applyFill="1" applyBorder="1"/>
    <xf numFmtId="0" fontId="0" fillId="10" borderId="13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9" fontId="0" fillId="8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E19" sqref="E19"/>
    </sheetView>
  </sheetViews>
  <sheetFormatPr defaultRowHeight="15" x14ac:dyDescent="0.25"/>
  <cols>
    <col min="1" max="1" width="12.28515625" customWidth="1"/>
    <col min="2" max="2" width="17.5703125" customWidth="1"/>
    <col min="3" max="3" width="16.5703125" customWidth="1"/>
    <col min="4" max="4" width="19.28515625" customWidth="1"/>
    <col min="5" max="5" width="12" customWidth="1"/>
    <col min="6" max="6" width="13.7109375" customWidth="1"/>
    <col min="7" max="7" width="14" customWidth="1"/>
    <col min="8" max="8" width="15.5703125" customWidth="1"/>
    <col min="11" max="11" width="15.42578125" customWidth="1"/>
    <col min="12" max="12" width="12.85546875" customWidth="1"/>
    <col min="14" max="14" width="17.140625" customWidth="1"/>
    <col min="15" max="15" width="13.28515625" customWidth="1"/>
    <col min="16" max="16" width="15.7109375" customWidth="1"/>
    <col min="17" max="17" width="14.28515625" customWidth="1"/>
    <col min="18" max="18" width="10.85546875" customWidth="1"/>
  </cols>
  <sheetData>
    <row r="1" spans="1:19" ht="15.75" thickBot="1" x14ac:dyDescent="0.3"/>
    <row r="2" spans="1:19" x14ac:dyDescent="0.25">
      <c r="A2" s="24" t="s">
        <v>0</v>
      </c>
      <c r="B2" s="25" t="s">
        <v>1</v>
      </c>
      <c r="C2" s="25" t="s">
        <v>2</v>
      </c>
      <c r="D2" s="25" t="s">
        <v>29</v>
      </c>
      <c r="E2" s="25" t="s">
        <v>3</v>
      </c>
      <c r="F2" s="25" t="s">
        <v>21</v>
      </c>
      <c r="G2" s="25" t="s">
        <v>35</v>
      </c>
      <c r="H2" s="26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21</v>
      </c>
      <c r="N2" s="4" t="s">
        <v>9</v>
      </c>
      <c r="O2" s="4" t="s">
        <v>10</v>
      </c>
      <c r="P2" s="4" t="s">
        <v>11</v>
      </c>
      <c r="Q2" s="4" t="s">
        <v>12</v>
      </c>
      <c r="R2" s="4" t="s">
        <v>13</v>
      </c>
      <c r="S2" s="4" t="s">
        <v>4</v>
      </c>
    </row>
    <row r="3" spans="1:19" x14ac:dyDescent="0.25">
      <c r="A3" s="17" t="s">
        <v>24</v>
      </c>
      <c r="B3" s="17" t="s">
        <v>25</v>
      </c>
      <c r="C3" s="17">
        <v>1000</v>
      </c>
      <c r="D3" s="17" t="s">
        <v>24</v>
      </c>
      <c r="E3" s="17" t="s">
        <v>26</v>
      </c>
      <c r="F3" s="18">
        <v>3.5099999999999999E-2</v>
      </c>
      <c r="G3" s="17" t="s">
        <v>36</v>
      </c>
      <c r="H3" s="17" t="s">
        <v>33</v>
      </c>
      <c r="I3" s="22">
        <f>(I12*J12-I13*J13)/100</f>
        <v>0.16</v>
      </c>
      <c r="J3" s="2">
        <v>0.34100000000000003</v>
      </c>
      <c r="K3" s="2">
        <v>-0.29799999999999999</v>
      </c>
      <c r="L3" s="2">
        <v>1.63</v>
      </c>
      <c r="M3" s="3">
        <f>(4*I3+2*J3+K3)/L3</f>
        <v>0.62822085889570556</v>
      </c>
      <c r="N3" s="4" t="s">
        <v>14</v>
      </c>
      <c r="O3" s="4">
        <v>40</v>
      </c>
      <c r="P3" s="4">
        <v>10</v>
      </c>
      <c r="Q3" s="4">
        <v>0</v>
      </c>
      <c r="R3" s="4">
        <v>0</v>
      </c>
      <c r="S3" s="4">
        <f>(O3/100)*P3-(Q3/100)*R3</f>
        <v>4</v>
      </c>
    </row>
    <row r="4" spans="1:19" x14ac:dyDescent="0.25">
      <c r="A4" s="17" t="s">
        <v>27</v>
      </c>
      <c r="B4" s="17" t="s">
        <v>28</v>
      </c>
      <c r="C4" s="17">
        <v>965</v>
      </c>
      <c r="D4" s="17" t="s">
        <v>27</v>
      </c>
      <c r="E4" s="17">
        <v>68.22</v>
      </c>
      <c r="F4" s="18">
        <v>7.0699999999999999E-2</v>
      </c>
      <c r="G4" s="17">
        <v>1.88</v>
      </c>
      <c r="H4" s="17" t="s">
        <v>34</v>
      </c>
      <c r="I4" s="23"/>
      <c r="J4" s="6"/>
      <c r="K4" s="6"/>
      <c r="L4" s="6"/>
      <c r="M4" s="7"/>
      <c r="N4" s="4" t="s">
        <v>15</v>
      </c>
      <c r="O4" s="4">
        <v>0</v>
      </c>
      <c r="P4" s="4">
        <v>0</v>
      </c>
      <c r="Q4" s="4">
        <v>0</v>
      </c>
      <c r="R4" s="4">
        <v>0</v>
      </c>
      <c r="S4" s="4">
        <f t="shared" ref="S4:S9" si="0">(O4/100)*P4-(Q4/100)*R4</f>
        <v>0</v>
      </c>
    </row>
    <row r="5" spans="1:19" x14ac:dyDescent="0.25">
      <c r="A5" s="17" t="s">
        <v>30</v>
      </c>
      <c r="B5" s="17" t="s">
        <v>31</v>
      </c>
      <c r="C5" s="17">
        <v>896.78</v>
      </c>
      <c r="D5" s="17" t="s">
        <v>32</v>
      </c>
      <c r="E5" s="17"/>
      <c r="F5" s="17"/>
      <c r="G5" s="17"/>
      <c r="H5" s="17"/>
      <c r="N5" s="4" t="s">
        <v>16</v>
      </c>
      <c r="O5" s="4">
        <v>33</v>
      </c>
      <c r="P5" s="4">
        <v>12</v>
      </c>
      <c r="Q5" s="4">
        <v>69</v>
      </c>
      <c r="R5" s="4">
        <v>16</v>
      </c>
      <c r="S5" s="4">
        <f t="shared" si="0"/>
        <v>-7.0799999999999992</v>
      </c>
    </row>
    <row r="6" spans="1:19" x14ac:dyDescent="0.25">
      <c r="A6" s="9" t="s">
        <v>37</v>
      </c>
      <c r="B6" s="9" t="s">
        <v>38</v>
      </c>
      <c r="C6" s="9">
        <v>1025</v>
      </c>
      <c r="D6" s="9" t="s">
        <v>27</v>
      </c>
      <c r="E6" s="9">
        <v>258.3</v>
      </c>
      <c r="F6" s="10">
        <v>0.252</v>
      </c>
      <c r="G6" s="9">
        <v>1.58</v>
      </c>
      <c r="H6" s="9" t="s">
        <v>34</v>
      </c>
      <c r="N6" s="4" t="s">
        <v>17</v>
      </c>
      <c r="O6" s="4">
        <v>40</v>
      </c>
      <c r="P6" s="4">
        <v>5</v>
      </c>
      <c r="Q6" s="4">
        <v>55</v>
      </c>
      <c r="R6" s="4">
        <v>20</v>
      </c>
      <c r="S6" s="4">
        <f t="shared" si="0"/>
        <v>-9</v>
      </c>
    </row>
    <row r="7" spans="1:19" x14ac:dyDescent="0.25">
      <c r="A7" s="9" t="s">
        <v>39</v>
      </c>
      <c r="B7" s="9" t="s">
        <v>40</v>
      </c>
      <c r="C7" s="9">
        <v>766.7</v>
      </c>
      <c r="D7" s="9" t="s">
        <v>39</v>
      </c>
      <c r="E7" s="9">
        <v>4.75</v>
      </c>
      <c r="F7" s="10">
        <v>6.1999999999999998E-3</v>
      </c>
      <c r="G7" s="9">
        <v>1.63</v>
      </c>
      <c r="H7" s="9" t="s">
        <v>33</v>
      </c>
      <c r="N7" s="4" t="s">
        <v>18</v>
      </c>
      <c r="O7" s="4">
        <v>50</v>
      </c>
      <c r="P7" s="4">
        <v>6</v>
      </c>
      <c r="Q7" s="4">
        <v>0</v>
      </c>
      <c r="R7" s="4">
        <v>0</v>
      </c>
      <c r="S7" s="4">
        <f t="shared" si="0"/>
        <v>3</v>
      </c>
    </row>
    <row r="8" spans="1:19" x14ac:dyDescent="0.25">
      <c r="A8" s="11" t="s">
        <v>41</v>
      </c>
      <c r="B8" s="11" t="s">
        <v>42</v>
      </c>
      <c r="C8" s="11">
        <v>1157.99</v>
      </c>
      <c r="D8" s="11" t="s">
        <v>41</v>
      </c>
      <c r="E8" s="11">
        <v>102.36</v>
      </c>
      <c r="F8" s="12">
        <v>8.8399999999999992E-2</v>
      </c>
      <c r="G8" s="11">
        <v>1.23</v>
      </c>
      <c r="H8" s="11" t="s">
        <v>34</v>
      </c>
      <c r="N8" s="4" t="s">
        <v>19</v>
      </c>
      <c r="O8" s="4">
        <v>67</v>
      </c>
      <c r="P8" s="4">
        <v>3</v>
      </c>
      <c r="Q8" s="4">
        <v>43</v>
      </c>
      <c r="R8" s="4">
        <v>7</v>
      </c>
      <c r="S8" s="4">
        <f t="shared" si="0"/>
        <v>-0.99999999999999956</v>
      </c>
    </row>
    <row r="9" spans="1:19" x14ac:dyDescent="0.25">
      <c r="A9" s="11" t="s">
        <v>43</v>
      </c>
      <c r="B9" s="11" t="s">
        <v>44</v>
      </c>
      <c r="C9" s="11">
        <v>1055.57</v>
      </c>
      <c r="D9" s="11" t="s">
        <v>43</v>
      </c>
      <c r="E9" s="11">
        <v>42.22</v>
      </c>
      <c r="F9" s="12">
        <v>0.04</v>
      </c>
      <c r="G9" s="11">
        <v>2</v>
      </c>
      <c r="H9" s="11" t="s">
        <v>33</v>
      </c>
      <c r="N9" s="4" t="s">
        <v>20</v>
      </c>
      <c r="O9" s="4">
        <v>69</v>
      </c>
      <c r="P9" s="4">
        <v>13</v>
      </c>
      <c r="Q9" s="4">
        <v>73</v>
      </c>
      <c r="R9" s="4">
        <v>15</v>
      </c>
      <c r="S9" s="4">
        <f t="shared" si="0"/>
        <v>-1.9800000000000004</v>
      </c>
    </row>
    <row r="10" spans="1:19" x14ac:dyDescent="0.25">
      <c r="A10" s="13" t="s">
        <v>45</v>
      </c>
      <c r="B10" s="13" t="s">
        <v>46</v>
      </c>
      <c r="C10" s="13">
        <v>1139.25</v>
      </c>
      <c r="D10" s="13" t="s">
        <v>45</v>
      </c>
      <c r="E10" s="13">
        <v>10</v>
      </c>
      <c r="F10" s="14">
        <v>8.6999999999999994E-3</v>
      </c>
      <c r="G10" s="13">
        <v>1.53</v>
      </c>
      <c r="H10" s="13" t="s">
        <v>34</v>
      </c>
    </row>
    <row r="11" spans="1:19" x14ac:dyDescent="0.25">
      <c r="A11" s="13" t="s">
        <v>47</v>
      </c>
      <c r="B11" s="13" t="s">
        <v>48</v>
      </c>
      <c r="C11" s="13">
        <v>1129.25</v>
      </c>
      <c r="D11" s="13" t="s">
        <v>47</v>
      </c>
      <c r="E11" s="13">
        <v>72.489999999999995</v>
      </c>
      <c r="F11" s="14">
        <v>6.4199999999999993E-2</v>
      </c>
      <c r="G11" s="13">
        <v>1.29</v>
      </c>
      <c r="H11" s="13" t="s">
        <v>34</v>
      </c>
      <c r="I11" s="8" t="s">
        <v>22</v>
      </c>
      <c r="J11" s="5" t="s">
        <v>23</v>
      </c>
    </row>
    <row r="12" spans="1:19" x14ac:dyDescent="0.25">
      <c r="A12" s="15" t="s">
        <v>49</v>
      </c>
      <c r="B12" s="15" t="s">
        <v>50</v>
      </c>
      <c r="C12" s="15">
        <v>1056.76</v>
      </c>
      <c r="D12" s="15" t="s">
        <v>50</v>
      </c>
      <c r="E12" s="15">
        <v>33.92</v>
      </c>
      <c r="F12" s="16">
        <v>3.2099999999999997E-2</v>
      </c>
      <c r="G12" s="15">
        <v>1.71</v>
      </c>
      <c r="H12" s="15" t="s">
        <v>33</v>
      </c>
      <c r="I12" s="8">
        <v>16</v>
      </c>
      <c r="J12" s="5">
        <v>1</v>
      </c>
    </row>
    <row r="13" spans="1:19" x14ac:dyDescent="0.25">
      <c r="A13" s="17" t="s">
        <v>51</v>
      </c>
      <c r="B13" s="17" t="s">
        <v>48</v>
      </c>
      <c r="C13" s="17">
        <v>1208</v>
      </c>
      <c r="D13" s="17" t="s">
        <v>48</v>
      </c>
      <c r="E13" s="17">
        <v>96.4</v>
      </c>
      <c r="F13" s="18">
        <v>7.9799999999999996E-2</v>
      </c>
      <c r="G13" s="17">
        <v>1.2</v>
      </c>
      <c r="H13" s="17" t="s">
        <v>34</v>
      </c>
      <c r="I13" s="8">
        <v>5</v>
      </c>
      <c r="J13" s="5">
        <v>0</v>
      </c>
    </row>
    <row r="14" spans="1:19" x14ac:dyDescent="0.25">
      <c r="A14" s="17" t="s">
        <v>46</v>
      </c>
      <c r="B14" s="17" t="s">
        <v>47</v>
      </c>
      <c r="C14" s="17">
        <v>1111.5999999999999</v>
      </c>
      <c r="D14" s="17" t="s">
        <v>47</v>
      </c>
      <c r="E14" s="17">
        <v>92.04</v>
      </c>
      <c r="F14" s="18">
        <v>8.2799999999999999E-2</v>
      </c>
      <c r="G14" s="17">
        <v>1.25</v>
      </c>
      <c r="H14" s="17" t="s">
        <v>34</v>
      </c>
      <c r="I14" t="s">
        <v>56</v>
      </c>
    </row>
    <row r="15" spans="1:19" ht="15.75" thickBot="1" x14ac:dyDescent="0.3">
      <c r="A15" s="27" t="s">
        <v>52</v>
      </c>
      <c r="B15" s="27" t="s">
        <v>25</v>
      </c>
      <c r="C15" s="27">
        <v>1019.56</v>
      </c>
      <c r="D15" s="27" t="s">
        <v>52</v>
      </c>
      <c r="E15" s="27">
        <v>95.33</v>
      </c>
      <c r="F15" s="28">
        <v>9.35E-2</v>
      </c>
      <c r="G15" s="27">
        <v>1.1499999999999999</v>
      </c>
      <c r="H15" s="27" t="s">
        <v>34</v>
      </c>
    </row>
    <row r="16" spans="1:19" ht="15.75" thickBot="1" x14ac:dyDescent="0.3">
      <c r="A16" s="29"/>
      <c r="B16" s="30"/>
      <c r="C16" s="31">
        <v>1374.3</v>
      </c>
      <c r="D16" s="30"/>
      <c r="E16" s="30"/>
      <c r="F16" s="30"/>
      <c r="G16" s="30"/>
      <c r="H16" s="32"/>
    </row>
    <row r="17" spans="1:8" ht="15.75" thickBot="1" x14ac:dyDescent="0.3">
      <c r="A17" s="33" t="s">
        <v>54</v>
      </c>
      <c r="B17" s="34"/>
      <c r="C17" s="34"/>
      <c r="D17" s="34"/>
      <c r="E17" s="34"/>
      <c r="F17" s="34"/>
      <c r="G17" s="34"/>
      <c r="H17" s="35"/>
    </row>
    <row r="18" spans="1:8" x14ac:dyDescent="0.25">
      <c r="A18" s="20" t="s">
        <v>53</v>
      </c>
      <c r="B18" s="20" t="s">
        <v>55</v>
      </c>
      <c r="C18" s="20">
        <v>500</v>
      </c>
      <c r="D18" s="20" t="s">
        <v>53</v>
      </c>
      <c r="E18" s="20">
        <v>100</v>
      </c>
      <c r="F18" s="21">
        <v>0.2</v>
      </c>
      <c r="G18" s="20">
        <v>1.51</v>
      </c>
      <c r="H18" s="20" t="s">
        <v>34</v>
      </c>
    </row>
    <row r="19" spans="1:8" x14ac:dyDescent="0.25">
      <c r="A19" s="9" t="s">
        <v>57</v>
      </c>
      <c r="B19" s="9" t="s">
        <v>58</v>
      </c>
      <c r="C19" s="9">
        <v>551.69000000000005</v>
      </c>
      <c r="D19" s="9" t="s">
        <v>59</v>
      </c>
      <c r="E19" s="9">
        <v>50</v>
      </c>
      <c r="F19" s="36">
        <v>0.09</v>
      </c>
      <c r="G19" s="9">
        <v>1.9</v>
      </c>
      <c r="H19" s="9"/>
    </row>
    <row r="20" spans="1:8" x14ac:dyDescent="0.25">
      <c r="A20" s="19"/>
      <c r="B20" s="19"/>
      <c r="C20" s="19"/>
      <c r="D20" s="19"/>
      <c r="E20" s="19"/>
      <c r="F20" s="19"/>
      <c r="G20" s="19"/>
      <c r="H20" s="19"/>
    </row>
    <row r="21" spans="1:8" x14ac:dyDescent="0.25">
      <c r="A21" s="19"/>
      <c r="B21" s="19"/>
      <c r="C21" s="19"/>
      <c r="D21" s="19"/>
      <c r="E21" s="19"/>
      <c r="F21" s="19"/>
      <c r="G21" s="19"/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</sheetData>
  <mergeCells count="1">
    <mergeCell ref="A17:H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2019-04-02T07:59:05Z</dcterms:modified>
</cp:coreProperties>
</file>