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yDocuments\Uni19-20\Cmp 202 Algorithms 2\Project\CMP202Project\CMP202Project\Timings\final\"/>
    </mc:Choice>
  </mc:AlternateContent>
  <xr:revisionPtr revIDLastSave="0" documentId="13_ncr:1_{3F944D97-CC73-42C7-95D9-B43273735D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87" i="1" l="1"/>
  <c r="N81" i="1"/>
  <c r="N80" i="1"/>
  <c r="N84" i="1"/>
  <c r="N78" i="1"/>
  <c r="N83" i="1"/>
  <c r="N77" i="1"/>
  <c r="J78" i="1"/>
  <c r="J79" i="1"/>
  <c r="J80" i="1"/>
  <c r="J83" i="1"/>
  <c r="J84" i="1"/>
  <c r="J85" i="1"/>
  <c r="J86" i="1"/>
  <c r="J77" i="1"/>
  <c r="G87" i="1"/>
  <c r="C87" i="1"/>
  <c r="G81" i="1"/>
  <c r="G84" i="1"/>
  <c r="G85" i="1"/>
  <c r="G86" i="1"/>
  <c r="G83" i="1"/>
  <c r="C84" i="1"/>
  <c r="C85" i="1"/>
  <c r="C86" i="1"/>
  <c r="C81" i="1"/>
  <c r="C83" i="1"/>
  <c r="G78" i="1"/>
  <c r="G79" i="1"/>
  <c r="G80" i="1"/>
  <c r="G77" i="1"/>
  <c r="C78" i="1"/>
  <c r="C79" i="1"/>
  <c r="C80" i="1"/>
  <c r="C77" i="1"/>
  <c r="G69" i="1"/>
  <c r="H64" i="1"/>
  <c r="G64" i="1"/>
  <c r="G65" i="1"/>
  <c r="G63" i="1"/>
  <c r="C69" i="1"/>
  <c r="F63" i="1" l="1"/>
  <c r="F64" i="1"/>
  <c r="F65" i="1"/>
  <c r="B59" i="1" l="1"/>
  <c r="C43" i="1" l="1"/>
</calcChain>
</file>

<file path=xl/sharedStrings.xml><?xml version="1.0" encoding="utf-8"?>
<sst xmlns="http://schemas.openxmlformats.org/spreadsheetml/2006/main" count="23" uniqueCount="18">
  <si>
    <t>Generation end character work only</t>
  </si>
  <si>
    <t>Generation end character work + write</t>
  </si>
  <si>
    <t xml:space="preserve">Generation root work </t>
  </si>
  <si>
    <t>Hashing work only</t>
  </si>
  <si>
    <t>Hashing work + read write</t>
  </si>
  <si>
    <t>Comparison work</t>
  </si>
  <si>
    <t>Comparison work + read</t>
  </si>
  <si>
    <t>Generation (end character)</t>
  </si>
  <si>
    <t>Generation (root word, avg*)</t>
  </si>
  <si>
    <t>Hashing</t>
  </si>
  <si>
    <t>Comparison</t>
  </si>
  <si>
    <t>Generation*</t>
  </si>
  <si>
    <t>Generation other characters</t>
  </si>
  <si>
    <t>String channel read</t>
  </si>
  <si>
    <t>String channel write</t>
  </si>
  <si>
    <t>Hash channel read</t>
  </si>
  <si>
    <t>Hash channel write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</si>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</sst>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Theortetical Time Per Task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[1]master!$A$42:$A$48</c:f>
              <c:strCache>
                <c:ptCount val="7"/>
                <c:pt idx="0">
                  <c:v>Generation end character work only</c:v>
                </c:pt>
                <c:pt idx="1">
                  <c:v>Generation end character work + write</c:v>
                </c:pt>
                <c:pt idx="2">
                  <c:v>Generation root work </c:v>
                </c:pt>
                <c:pt idx="3">
                  <c:v>Hashing work only</c:v>
                </c:pt>
                <c:pt idx="4">
                  <c:v>Hashing work + read write</c:v>
                </c:pt>
                <c:pt idx="5">
                  <c:v>Comparison work</c:v>
                </c:pt>
                <c:pt idx="6">
                  <c:v>Comparison work + read</c:v>
                </c:pt>
              </c:strCache>
            </c:strRef>
          </c:cat>
          <c:val>
            <c:numRef>
              <c:f>[1]master!$B$42:$B$48</c:f>
              <c:numCache>
                <c:formatCode>General</c:formatCode>
                <c:ptCount val="7"/>
                <c:pt idx="0">
                  <c:v>1.58</c:v>
                </c:pt>
                <c:pt idx="1">
                  <c:v>2.2799999999999998</c:v>
                </c:pt>
                <c:pt idx="3">
                  <c:v>6.32</c:v>
                </c:pt>
                <c:pt idx="4">
                  <c:v>7.8</c:v>
                </c:pt>
                <c:pt idx="5">
                  <c:v>1.96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9-4638-8777-A14762EA6FD9}"/>
            </c:ext>
          </c:extLst>
        </c:ser>
        <c:ser>
          <c:idx val="1"/>
          <c:order val="1"/>
          <c:tx>
            <c:v>Time Per Execution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[1]master!$A$42:$A$48</c:f>
              <c:strCache>
                <c:ptCount val="7"/>
                <c:pt idx="0">
                  <c:v>Generation end character work only</c:v>
                </c:pt>
                <c:pt idx="1">
                  <c:v>Generation end character work + write</c:v>
                </c:pt>
                <c:pt idx="2">
                  <c:v>Generation root work </c:v>
                </c:pt>
                <c:pt idx="3">
                  <c:v>Hashing work only</c:v>
                </c:pt>
                <c:pt idx="4">
                  <c:v>Hashing work + read write</c:v>
                </c:pt>
                <c:pt idx="5">
                  <c:v>Comparison work</c:v>
                </c:pt>
                <c:pt idx="6">
                  <c:v>Comparison work + read</c:v>
                </c:pt>
              </c:strCache>
            </c:strRef>
          </c:cat>
          <c:val>
            <c:numRef>
              <c:f>[1]master!$C$42:$C$48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C9-4638-8777-A14762EA6FD9}"/>
            </c:ext>
          </c:extLst>
        </c:ser>
        <c:ser>
          <c:idx val="2"/>
          <c:order val="2"/>
          <c:tx>
            <c:v>Time Per Word Generated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[1]master!$A$42:$A$48</c:f>
              <c:strCache>
                <c:ptCount val="7"/>
                <c:pt idx="0">
                  <c:v>Generation end character work only</c:v>
                </c:pt>
                <c:pt idx="1">
                  <c:v>Generation end character work + write</c:v>
                </c:pt>
                <c:pt idx="2">
                  <c:v>Generation root work </c:v>
                </c:pt>
                <c:pt idx="3">
                  <c:v>Hashing work only</c:v>
                </c:pt>
                <c:pt idx="4">
                  <c:v>Hashing work + read write</c:v>
                </c:pt>
                <c:pt idx="5">
                  <c:v>Comparison work</c:v>
                </c:pt>
                <c:pt idx="6">
                  <c:v>Comparison work + read</c:v>
                </c:pt>
              </c:strCache>
            </c:strRef>
          </c:cat>
          <c:val>
            <c:numRef>
              <c:f>[1]master!$D$42:$D$48</c:f>
              <c:numCache>
                <c:formatCode>General</c:formatCode>
                <c:ptCount val="7"/>
                <c:pt idx="2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C9-4638-8777-A14762EA6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100"/>
        <c:axId val="280329712"/>
        <c:axId val="435919248"/>
      </c:barChart>
      <c:catAx>
        <c:axId val="2803297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19248"/>
        <c:crosses val="autoZero"/>
        <c:auto val="1"/>
        <c:lblAlgn val="ctr"/>
        <c:lblOffset val="100"/>
        <c:noMultiLvlLbl val="0"/>
      </c:catAx>
      <c:valAx>
        <c:axId val="43591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(nano 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Per word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[1]master!$A$55:$A$59</c:f>
              <c:strCache>
                <c:ptCount val="5"/>
                <c:pt idx="0">
                  <c:v>Generation (end character)</c:v>
                </c:pt>
                <c:pt idx="1">
                  <c:v>Generation (root word, avg*)</c:v>
                </c:pt>
                <c:pt idx="2">
                  <c:v>Hashing</c:v>
                </c:pt>
                <c:pt idx="3">
                  <c:v>Comparison</c:v>
                </c:pt>
                <c:pt idx="4">
                  <c:v>Generation*</c:v>
                </c:pt>
              </c:strCache>
            </c:strRef>
          </c:cat>
          <c:val>
            <c:numRef>
              <c:f>[1]master!$D$55:$D$59</c:f>
              <c:numCache>
                <c:formatCode>General</c:formatCode>
                <c:ptCount val="5"/>
                <c:pt idx="1">
                  <c:v>0.39</c:v>
                </c:pt>
                <c:pt idx="4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9-45E5-A427-6A9897CD96E1}"/>
            </c:ext>
          </c:extLst>
        </c:ser>
        <c:ser>
          <c:idx val="0"/>
          <c:order val="1"/>
          <c:tx>
            <c:v>Work only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[1]master!$A$55:$A$59</c:f>
              <c:strCache>
                <c:ptCount val="5"/>
                <c:pt idx="0">
                  <c:v>Generation (end character)</c:v>
                </c:pt>
                <c:pt idx="1">
                  <c:v>Generation (root word, avg*)</c:v>
                </c:pt>
                <c:pt idx="2">
                  <c:v>Hashing</c:v>
                </c:pt>
                <c:pt idx="3">
                  <c:v>Comparison</c:v>
                </c:pt>
                <c:pt idx="4">
                  <c:v>Generation*</c:v>
                </c:pt>
              </c:strCache>
            </c:strRef>
          </c:cat>
          <c:val>
            <c:numRef>
              <c:f>[1]master!$B$55:$B$59</c:f>
              <c:numCache>
                <c:formatCode>General</c:formatCode>
                <c:ptCount val="5"/>
                <c:pt idx="0">
                  <c:v>1.58</c:v>
                </c:pt>
                <c:pt idx="2">
                  <c:v>6.32</c:v>
                </c:pt>
                <c:pt idx="3">
                  <c:v>1.96</c:v>
                </c:pt>
                <c:pt idx="4">
                  <c:v>1.58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99-45E5-A427-6A9897CD96E1}"/>
            </c:ext>
          </c:extLst>
        </c:ser>
        <c:ser>
          <c:idx val="1"/>
          <c:order val="2"/>
          <c:tx>
            <c:v>Including memory access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[1]master!$A$55:$A$59</c:f>
              <c:strCache>
                <c:ptCount val="5"/>
                <c:pt idx="0">
                  <c:v>Generation (end character)</c:v>
                </c:pt>
                <c:pt idx="1">
                  <c:v>Generation (root word, avg*)</c:v>
                </c:pt>
                <c:pt idx="2">
                  <c:v>Hashing</c:v>
                </c:pt>
                <c:pt idx="3">
                  <c:v>Comparison</c:v>
                </c:pt>
                <c:pt idx="4">
                  <c:v>Generation*</c:v>
                </c:pt>
              </c:strCache>
            </c:strRef>
          </c:cat>
          <c:val>
            <c:numRef>
              <c:f>[1]master!$C$55:$C$59</c:f>
              <c:numCache>
                <c:formatCode>General</c:formatCode>
                <c:ptCount val="5"/>
                <c:pt idx="0">
                  <c:v>2.2799999999999998</c:v>
                </c:pt>
                <c:pt idx="2">
                  <c:v>7.8</c:v>
                </c:pt>
                <c:pt idx="3">
                  <c:v>4</c:v>
                </c:pt>
                <c:pt idx="4">
                  <c:v>2.2799999999999998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99-45E5-A427-6A9897CD96E1}"/>
            </c:ext>
          </c:extLst>
        </c:ser>
        <c:ser>
          <c:idx val="3"/>
          <c:order val="3"/>
          <c:tx>
            <c:v>Total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[1]master!$A$55:$A$59</c:f>
              <c:strCache>
                <c:ptCount val="5"/>
                <c:pt idx="0">
                  <c:v>Generation (end character)</c:v>
                </c:pt>
                <c:pt idx="1">
                  <c:v>Generation (root word, avg*)</c:v>
                </c:pt>
                <c:pt idx="2">
                  <c:v>Hashing</c:v>
                </c:pt>
                <c:pt idx="3">
                  <c:v>Comparison</c:v>
                </c:pt>
                <c:pt idx="4">
                  <c:v>Generation*</c:v>
                </c:pt>
              </c:strCache>
            </c:strRef>
          </c:cat>
          <c:val>
            <c:numRef>
              <c:f>[1]master!$E$55:$E$59</c:f>
              <c:numCache>
                <c:formatCode>General</c:formatCode>
                <c:ptCount val="5"/>
                <c:pt idx="0">
                  <c:v>2.2799999999999998</c:v>
                </c:pt>
                <c:pt idx="2">
                  <c:v>7.8</c:v>
                </c:pt>
                <c:pt idx="3">
                  <c:v>4</c:v>
                </c:pt>
                <c:pt idx="4">
                  <c:v>2.67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99-45E5-A427-6A9897CD9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80329712"/>
        <c:axId val="435919248"/>
      </c:barChart>
      <c:catAx>
        <c:axId val="2803297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19248"/>
        <c:crosses val="autoZero"/>
        <c:auto val="1"/>
        <c:lblAlgn val="ctr"/>
        <c:lblOffset val="100"/>
        <c:noMultiLvlLbl val="0"/>
      </c:catAx>
      <c:valAx>
        <c:axId val="43591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(nano 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Theortetical Time Per Task Work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[1]master!$A$42:$A$48</c:f>
              <c:strCache>
                <c:ptCount val="7"/>
                <c:pt idx="0">
                  <c:v>Generation end character work only</c:v>
                </c:pt>
                <c:pt idx="1">
                  <c:v>Generation end character work + write</c:v>
                </c:pt>
                <c:pt idx="2">
                  <c:v>Generation root work </c:v>
                </c:pt>
                <c:pt idx="3">
                  <c:v>Hashing work only</c:v>
                </c:pt>
                <c:pt idx="4">
                  <c:v>Hashing work + read write</c:v>
                </c:pt>
                <c:pt idx="5">
                  <c:v>Comparison work</c:v>
                </c:pt>
                <c:pt idx="6">
                  <c:v>Comparison work + read</c:v>
                </c:pt>
              </c:strCache>
            </c:strRef>
          </c:cat>
          <c:val>
            <c:numRef>
              <c:f>[1]master!$B$42:$B$48</c:f>
              <c:numCache>
                <c:formatCode>General</c:formatCode>
                <c:ptCount val="7"/>
                <c:pt idx="0">
                  <c:v>1.58</c:v>
                </c:pt>
                <c:pt idx="1">
                  <c:v>2.2799999999999998</c:v>
                </c:pt>
                <c:pt idx="3">
                  <c:v>6.32</c:v>
                </c:pt>
                <c:pt idx="4">
                  <c:v>7.8</c:v>
                </c:pt>
                <c:pt idx="5">
                  <c:v>1.96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9-41B3-B211-4FF990B507D1}"/>
            </c:ext>
          </c:extLst>
        </c:ser>
        <c:ser>
          <c:idx val="1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[1]master!$A$42:$A$48</c:f>
              <c:strCache>
                <c:ptCount val="7"/>
                <c:pt idx="0">
                  <c:v>Generation end character work only</c:v>
                </c:pt>
                <c:pt idx="1">
                  <c:v>Generation end character work + write</c:v>
                </c:pt>
                <c:pt idx="2">
                  <c:v>Generation root work </c:v>
                </c:pt>
                <c:pt idx="3">
                  <c:v>Hashing work only</c:v>
                </c:pt>
                <c:pt idx="4">
                  <c:v>Hashing work + read write</c:v>
                </c:pt>
                <c:pt idx="5">
                  <c:v>Comparison work</c:v>
                </c:pt>
                <c:pt idx="6">
                  <c:v>Comparison work + read</c:v>
                </c:pt>
              </c:strCache>
            </c:strRef>
          </c:cat>
          <c:val>
            <c:numRef>
              <c:f>[1]master!$C$42:$C$48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Time Per Execution</c:v>
                </c15:tx>
              </c15:filteredSeriesTitle>
            </c:ext>
            <c:ext xmlns:c16="http://schemas.microsoft.com/office/drawing/2014/chart" uri="{C3380CC4-5D6E-409C-BE32-E72D297353CC}">
              <c16:uniqueId val="{00000001-FAE9-41B3-B211-4FF990B507D1}"/>
            </c:ext>
          </c:extLst>
        </c:ser>
        <c:ser>
          <c:idx val="2"/>
          <c:order val="2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[1]master!$A$42:$A$48</c:f>
              <c:strCache>
                <c:ptCount val="7"/>
                <c:pt idx="0">
                  <c:v>Generation end character work only</c:v>
                </c:pt>
                <c:pt idx="1">
                  <c:v>Generation end character work + write</c:v>
                </c:pt>
                <c:pt idx="2">
                  <c:v>Generation root work </c:v>
                </c:pt>
                <c:pt idx="3">
                  <c:v>Hashing work only</c:v>
                </c:pt>
                <c:pt idx="4">
                  <c:v>Hashing work + read write</c:v>
                </c:pt>
                <c:pt idx="5">
                  <c:v>Comparison work</c:v>
                </c:pt>
                <c:pt idx="6">
                  <c:v>Comparison work + read</c:v>
                </c:pt>
              </c:strCache>
            </c:strRef>
          </c:cat>
          <c:val>
            <c:numRef>
              <c:f>[1]master!$D$42:$D$48</c:f>
              <c:numCache>
                <c:formatCode>General</c:formatCode>
                <c:ptCount val="7"/>
                <c:pt idx="2">
                  <c:v>0.39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Time Per Word Generated</c:v>
                </c15:tx>
              </c15:filteredSeriesTitle>
            </c:ext>
            <c:ext xmlns:c16="http://schemas.microsoft.com/office/drawing/2014/chart" uri="{C3380CC4-5D6E-409C-BE32-E72D297353CC}">
              <c16:uniqueId val="{00000002-FAE9-41B3-B211-4FF990B50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100"/>
        <c:axId val="280329712"/>
        <c:axId val="435919248"/>
      </c:barChart>
      <c:catAx>
        <c:axId val="2803297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19248"/>
        <c:crosses val="autoZero"/>
        <c:auto val="1"/>
        <c:lblAlgn val="ctr"/>
        <c:lblOffset val="100"/>
        <c:noMultiLvlLbl val="0"/>
      </c:catAx>
      <c:valAx>
        <c:axId val="43591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(nano 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Segment</a:t>
            </a:r>
            <a:r>
              <a:rPr lang="en-GB" baseline="0"/>
              <a:t> timings comparison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Sheet1!$A$42:$A$50</c:f>
              <c:strCache>
                <c:ptCount val="9"/>
                <c:pt idx="0">
                  <c:v>Generation end character work only</c:v>
                </c:pt>
                <c:pt idx="1">
                  <c:v>Generation other characters</c:v>
                </c:pt>
                <c:pt idx="2">
                  <c:v>Hashing work only</c:v>
                </c:pt>
                <c:pt idx="3">
                  <c:v>Comparison work</c:v>
                </c:pt>
                <c:pt idx="5">
                  <c:v>String channel read</c:v>
                </c:pt>
                <c:pt idx="6">
                  <c:v>String channel write</c:v>
                </c:pt>
                <c:pt idx="7">
                  <c:v>Hash channel read</c:v>
                </c:pt>
                <c:pt idx="8">
                  <c:v>Hash channel write</c:v>
                </c:pt>
              </c:strCache>
            </c:strRef>
          </c:cat>
          <c:val>
            <c:numRef>
              <c:f>Sheet1!$B$42:$B$50</c:f>
              <c:numCache>
                <c:formatCode>General</c:formatCode>
                <c:ptCount val="9"/>
                <c:pt idx="0">
                  <c:v>2.6200000000000006</c:v>
                </c:pt>
                <c:pt idx="1">
                  <c:v>81.300000000000011</c:v>
                </c:pt>
                <c:pt idx="2">
                  <c:v>8.9400000000000013</c:v>
                </c:pt>
                <c:pt idx="3">
                  <c:v>18.439999999999998</c:v>
                </c:pt>
                <c:pt idx="5">
                  <c:v>70.56</c:v>
                </c:pt>
                <c:pt idx="6">
                  <c:v>106.97999999999999</c:v>
                </c:pt>
                <c:pt idx="7">
                  <c:v>73.559999999999988</c:v>
                </c:pt>
                <c:pt idx="8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522-4EDF-8A4B-8CC4C9407616}"/>
            </c:ext>
          </c:extLst>
        </c:ser>
        <c:ser>
          <c:idx val="1"/>
          <c:order val="1"/>
          <c:tx>
            <c:v>Average time per character generated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Sheet1!$A$42:$A$50</c:f>
              <c:strCache>
                <c:ptCount val="9"/>
                <c:pt idx="0">
                  <c:v>Generation end character work only</c:v>
                </c:pt>
                <c:pt idx="1">
                  <c:v>Generation other characters</c:v>
                </c:pt>
                <c:pt idx="2">
                  <c:v>Hashing work only</c:v>
                </c:pt>
                <c:pt idx="3">
                  <c:v>Comparison work</c:v>
                </c:pt>
                <c:pt idx="5">
                  <c:v>String channel read</c:v>
                </c:pt>
                <c:pt idx="6">
                  <c:v>String channel write</c:v>
                </c:pt>
                <c:pt idx="7">
                  <c:v>Hash channel read</c:v>
                </c:pt>
                <c:pt idx="8">
                  <c:v>Hash channel write</c:v>
                </c:pt>
              </c:strCache>
            </c:strRef>
          </c:cat>
          <c:val>
            <c:numRef>
              <c:f>Sheet1!$C$42:$C$50</c:f>
              <c:numCache>
                <c:formatCode>General</c:formatCode>
                <c:ptCount val="9"/>
                <c:pt idx="1">
                  <c:v>0.85578947368421066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2-4DF8-B128-AD2689F5D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axId val="280329712"/>
        <c:axId val="435919248"/>
      </c:barChart>
      <c:catAx>
        <c:axId val="2803297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19248"/>
        <c:crosses val="autoZero"/>
        <c:auto val="1"/>
        <c:lblAlgn val="ctr"/>
        <c:lblOffset val="100"/>
        <c:noMultiLvlLbl val="0"/>
      </c:catAx>
      <c:valAx>
        <c:axId val="43591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(nano 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29712"/>
        <c:crosses val="autoZero"/>
        <c:crossBetween val="between"/>
      </c:valAx>
    </c:plotArea>
    <c:legend>
      <c:legendPos val="t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Task combined timings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Main Work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Sheet1!$A$63:$A$65</c:f>
              <c:strCache>
                <c:ptCount val="3"/>
                <c:pt idx="0">
                  <c:v>Generation</c:v>
                </c:pt>
                <c:pt idx="1">
                  <c:v>Hashing</c:v>
                </c:pt>
                <c:pt idx="2">
                  <c:v>Comparison</c:v>
                </c:pt>
              </c:strCache>
            </c:strRef>
          </c:cat>
          <c:val>
            <c:numRef>
              <c:f>Sheet1!$B$63:$B$65</c:f>
              <c:numCache>
                <c:formatCode>General</c:formatCode>
                <c:ptCount val="3"/>
                <c:pt idx="0">
                  <c:v>2.6200000000000006</c:v>
                </c:pt>
                <c:pt idx="1">
                  <c:v>8.9400000000000013</c:v>
                </c:pt>
                <c:pt idx="2">
                  <c:v>18.439999999999998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F5-4B8E-A115-B88ABF9629DC}"/>
            </c:ext>
          </c:extLst>
        </c:ser>
        <c:ser>
          <c:idx val="1"/>
          <c:order val="1"/>
          <c:tx>
            <c:v>Avg work per generation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Sheet1!$A$63:$A$65</c:f>
              <c:strCache>
                <c:ptCount val="3"/>
                <c:pt idx="0">
                  <c:v>Generation</c:v>
                </c:pt>
                <c:pt idx="1">
                  <c:v>Hashing</c:v>
                </c:pt>
                <c:pt idx="2">
                  <c:v>Comparison</c:v>
                </c:pt>
              </c:strCache>
            </c:strRef>
          </c:cat>
          <c:val>
            <c:numRef>
              <c:f>Sheet1!$C$63:$C$65</c:f>
              <c:numCache>
                <c:formatCode>General</c:formatCode>
                <c:ptCount val="3"/>
                <c:pt idx="0">
                  <c:v>0.85578947368421066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5-4B8E-A115-B88ABF9629DC}"/>
            </c:ext>
          </c:extLst>
        </c:ser>
        <c:ser>
          <c:idx val="2"/>
          <c:order val="2"/>
          <c:tx>
            <c:v>Channel reading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Sheet1!$A$63:$A$65</c:f>
              <c:strCache>
                <c:ptCount val="3"/>
                <c:pt idx="0">
                  <c:v>Generation</c:v>
                </c:pt>
                <c:pt idx="1">
                  <c:v>Hashing</c:v>
                </c:pt>
                <c:pt idx="2">
                  <c:v>Comparison</c:v>
                </c:pt>
              </c:strCache>
            </c:strRef>
          </c:cat>
          <c:val>
            <c:numRef>
              <c:f>Sheet1!$D$63:$D$65</c:f>
              <c:numCache>
                <c:formatCode>General</c:formatCode>
                <c:ptCount val="3"/>
                <c:pt idx="1">
                  <c:v>70.56</c:v>
                </c:pt>
                <c:pt idx="2">
                  <c:v>73.559999999999988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F5-4B8E-A115-B88ABF9629DC}"/>
            </c:ext>
          </c:extLst>
        </c:ser>
        <c:ser>
          <c:idx val="3"/>
          <c:order val="3"/>
          <c:tx>
            <c:v>Channel writing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Sheet1!$A$63:$A$65</c:f>
              <c:strCache>
                <c:ptCount val="3"/>
                <c:pt idx="0">
                  <c:v>Generation</c:v>
                </c:pt>
                <c:pt idx="1">
                  <c:v>Hashing</c:v>
                </c:pt>
                <c:pt idx="2">
                  <c:v>Comparison</c:v>
                </c:pt>
              </c:strCache>
            </c:strRef>
          </c:cat>
          <c:val>
            <c:numRef>
              <c:f>Sheet1!$E$63:$E$65</c:f>
              <c:numCache>
                <c:formatCode>General</c:formatCode>
                <c:ptCount val="3"/>
                <c:pt idx="0">
                  <c:v>106.97999999999999</c:v>
                </c:pt>
                <c:pt idx="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5-4B8E-A115-B88ABF962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4426104"/>
        <c:axId val="574426424"/>
      </c:barChart>
      <c:catAx>
        <c:axId val="574426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26424"/>
        <c:crosses val="autoZero"/>
        <c:auto val="1"/>
        <c:lblAlgn val="ctr"/>
        <c:lblOffset val="100"/>
        <c:noMultiLvlLbl val="0"/>
      </c:catAx>
      <c:valAx>
        <c:axId val="574426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(nano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426104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236220</xdr:colOff>
      <xdr:row>43</xdr:row>
      <xdr:rowOff>22860</xdr:rowOff>
    </xdr:from>
    <xdr:to>
      <xdr:col>20</xdr:col>
      <xdr:colOff>541020</xdr:colOff>
      <xdr:row>58</xdr:row>
      <xdr:rowOff>62616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8689F13-AA22-421B-A00D-FC127DB2A5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342900</xdr:colOff>
      <xdr:row>59</xdr:row>
      <xdr:rowOff>83820</xdr:rowOff>
    </xdr:from>
    <xdr:to>
      <xdr:col>18</xdr:col>
      <xdr:colOff>38100</xdr:colOff>
      <xdr:row>74</xdr:row>
      <xdr:rowOff>123576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D649099-E521-4FCD-91BD-836FD2C62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114300</xdr:colOff>
      <xdr:row>30</xdr:row>
      <xdr:rowOff>175260</xdr:rowOff>
    </xdr:from>
    <xdr:to>
      <xdr:col>19</xdr:col>
      <xdr:colOff>419100</xdr:colOff>
      <xdr:row>46</xdr:row>
      <xdr:rowOff>32136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0F305CC-34C8-48E8-AAFA-C20F833A5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365760</xdr:colOff>
      <xdr:row>38</xdr:row>
      <xdr:rowOff>38100</xdr:rowOff>
    </xdr:from>
    <xdr:to>
      <xdr:col>11</xdr:col>
      <xdr:colOff>60960</xdr:colOff>
      <xdr:row>53</xdr:row>
      <xdr:rowOff>38100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2AE9EBD-D161-4C61-94A9-50D641064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213360</xdr:colOff>
      <xdr:row>53</xdr:row>
      <xdr:rowOff>99060</xdr:rowOff>
    </xdr:from>
    <xdr:to>
      <xdr:col>16</xdr:col>
      <xdr:colOff>518160</xdr:colOff>
      <xdr:row>68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696342-8C28-4A04-8618-3C354FC7D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0.10145</cdr:x>
      <cdr:y>0.81667</cdr:y>
    </cdr:from>
    <cdr:to>
      <cdr:x>0.2942</cdr:x>
      <cdr:y>0.95238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5708ABF-C869-448B-97D6-A5D54D279D6B}"/>
            </a:ext>
          </a:extLst>
        </cdr:cNvPr>
        <cdr:cNvSpPr txBox="1"/>
      </cdr:nvSpPr>
      <cdr:spPr>
        <a:xfrm xmlns:a="http://schemas.openxmlformats.org/drawingml/2006/main">
          <a:off x="463825" y="2272750"/>
          <a:ext cx="881270" cy="377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600"/>
            <a:t>*root</a:t>
          </a:r>
          <a:r>
            <a:rPr lang="en-GB" sz="600" baseline="0"/>
            <a:t> word time calculated per word</a:t>
          </a:r>
          <a:endParaRPr lang="en-GB" sz="6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or%20Bretherton\Documents\Jake\Uni%20Year%202\CMP202\CMP202Project\CMP202Project\Timings\safe\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>
        <row r="42">
          <cell r="A42" t="str">
            <v>Generation end character work only</v>
          </cell>
          <cell r="B42">
            <v>1.58</v>
          </cell>
          <cell r="C42">
            <v>0</v>
          </cell>
        </row>
        <row r="43">
          <cell r="A43" t="str">
            <v>Generation end character work + write</v>
          </cell>
          <cell r="B43">
            <v>2.2799999999999998</v>
          </cell>
          <cell r="C43">
            <v>0</v>
          </cell>
        </row>
        <row r="44">
          <cell r="A44" t="str">
            <v xml:space="preserve">Generation root work </v>
          </cell>
          <cell r="C44">
            <v>37</v>
          </cell>
          <cell r="D44">
            <v>0.39</v>
          </cell>
        </row>
        <row r="45">
          <cell r="A45" t="str">
            <v>Hashing work only</v>
          </cell>
          <cell r="B45">
            <v>6.32</v>
          </cell>
          <cell r="C45">
            <v>0</v>
          </cell>
        </row>
        <row r="46">
          <cell r="A46" t="str">
            <v>Hashing work + read write</v>
          </cell>
          <cell r="B46">
            <v>7.8</v>
          </cell>
          <cell r="C46">
            <v>0</v>
          </cell>
        </row>
        <row r="47">
          <cell r="A47" t="str">
            <v>Comparison work</v>
          </cell>
          <cell r="B47">
            <v>1.96</v>
          </cell>
          <cell r="C47">
            <v>0</v>
          </cell>
        </row>
        <row r="48">
          <cell r="A48" t="str">
            <v>Comparison work + read</v>
          </cell>
          <cell r="B48">
            <v>4</v>
          </cell>
          <cell r="C48">
            <v>0</v>
          </cell>
        </row>
        <row r="55">
          <cell r="A55" t="str">
            <v>Generation (end character)</v>
          </cell>
          <cell r="B55">
            <v>1.58</v>
          </cell>
          <cell r="C55">
            <v>2.2799999999999998</v>
          </cell>
          <cell r="E55">
            <v>2.2799999999999998</v>
          </cell>
        </row>
        <row r="56">
          <cell r="A56" t="str">
            <v>Generation (root word, avg*)</v>
          </cell>
          <cell r="D56">
            <v>0.39</v>
          </cell>
        </row>
        <row r="57">
          <cell r="A57" t="str">
            <v>Hashing</v>
          </cell>
          <cell r="B57">
            <v>6.32</v>
          </cell>
          <cell r="C57">
            <v>7.8</v>
          </cell>
          <cell r="E57">
            <v>7.8</v>
          </cell>
        </row>
        <row r="58">
          <cell r="A58" t="str">
            <v>Comparison</v>
          </cell>
          <cell r="B58">
            <v>1.96</v>
          </cell>
          <cell r="C58">
            <v>4</v>
          </cell>
          <cell r="E58">
            <v>4</v>
          </cell>
        </row>
        <row r="59">
          <cell r="A59" t="str">
            <v>Generation*</v>
          </cell>
          <cell r="B59">
            <v>1.58</v>
          </cell>
          <cell r="C59">
            <v>2.2799999999999998</v>
          </cell>
          <cell r="D59">
            <v>0.39</v>
          </cell>
          <cell r="E59">
            <v>2.67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N87"/>
  <sheetViews>
    <sheetView tabSelected="1" topLeftCell="A46" zoomScaleNormal="100" workbookViewId="0">
      <selection activeCell="G77" sqref="G77"/>
    </sheetView>
  </sheetViews>
  <sheetFormatPr defaultRowHeight="14.4" x14ac:dyDescent="0.3"/>
  <cols>
    <col min="1" max="1" width="31" customWidth="1"/>
    <col min="3" max="3" width="12" bestFit="1" customWidth="1"/>
    <col min="7" max="8" width="12" bestFit="1" customWidth="1"/>
    <col min="10" max="10" width="12" bestFit="1" customWidth="1"/>
  </cols>
  <sheetData>
    <row r="14" spans="1:1" x14ac:dyDescent="0.3">
      <c r="A14" t="s">
        <v>0</v>
      </c>
    </row>
    <row r="15" spans="1:1" x14ac:dyDescent="0.3">
      <c r="A15" t="s">
        <v>1</v>
      </c>
    </row>
    <row r="16" spans="1:1" x14ac:dyDescent="0.3">
      <c r="A16" t="s">
        <v>2</v>
      </c>
    </row>
    <row r="17" spans="1:1" x14ac:dyDescent="0.3">
      <c r="A17" t="s">
        <v>3</v>
      </c>
    </row>
    <row r="18" spans="1:1" x14ac:dyDescent="0.3">
      <c r="A18" t="s">
        <v>4</v>
      </c>
    </row>
    <row r="19" spans="1:1" x14ac:dyDescent="0.3">
      <c r="A19" t="s">
        <v>5</v>
      </c>
    </row>
    <row r="20" spans="1:1" x14ac:dyDescent="0.3">
      <c r="A20" t="s">
        <v>6</v>
      </c>
    </row>
    <row r="27" spans="1:1" x14ac:dyDescent="0.3">
      <c r="A27" t="s">
        <v>7</v>
      </c>
    </row>
    <row r="28" spans="1:1" x14ac:dyDescent="0.3">
      <c r="A28" t="s">
        <v>8</v>
      </c>
    </row>
    <row r="29" spans="1:1" x14ac:dyDescent="0.3">
      <c r="A29" t="s">
        <v>9</v>
      </c>
    </row>
    <row r="30" spans="1:1" x14ac:dyDescent="0.3">
      <c r="A30" t="s">
        <v>10</v>
      </c>
    </row>
    <row r="31" spans="1:1" x14ac:dyDescent="0.3">
      <c r="A31" t="s">
        <v>11</v>
      </c>
    </row>
    <row r="42" spans="1:3" x14ac:dyDescent="0.3">
      <c r="A42" t="s">
        <v>0</v>
      </c>
      <c r="B42">
        <v>2.6200000000000006</v>
      </c>
    </row>
    <row r="43" spans="1:3" x14ac:dyDescent="0.3">
      <c r="A43" t="s">
        <v>12</v>
      </c>
      <c r="B43">
        <v>81.300000000000011</v>
      </c>
      <c r="C43">
        <f>B43/95</f>
        <v>0.85578947368421066</v>
      </c>
    </row>
    <row r="44" spans="1:3" x14ac:dyDescent="0.3">
      <c r="A44" t="s">
        <v>3</v>
      </c>
      <c r="B44">
        <v>8.9400000000000013</v>
      </c>
    </row>
    <row r="45" spans="1:3" x14ac:dyDescent="0.3">
      <c r="A45" t="s">
        <v>5</v>
      </c>
      <c r="B45">
        <v>18.439999999999998</v>
      </c>
    </row>
    <row r="47" spans="1:3" x14ac:dyDescent="0.3">
      <c r="A47" t="s">
        <v>13</v>
      </c>
      <c r="B47">
        <v>70.56</v>
      </c>
    </row>
    <row r="48" spans="1:3" x14ac:dyDescent="0.3">
      <c r="A48" t="s">
        <v>14</v>
      </c>
      <c r="B48">
        <v>106.97999999999999</v>
      </c>
    </row>
    <row r="49" spans="1:8" x14ac:dyDescent="0.3">
      <c r="A49" t="s">
        <v>15</v>
      </c>
      <c r="B49">
        <v>73.559999999999988</v>
      </c>
    </row>
    <row r="50" spans="1:8" x14ac:dyDescent="0.3">
      <c r="A50" t="s">
        <v>16</v>
      </c>
      <c r="B50">
        <v>118</v>
      </c>
    </row>
    <row r="56" spans="1:8" x14ac:dyDescent="0.3">
      <c r="B56">
        <v>8.9400000000000013</v>
      </c>
    </row>
    <row r="57" spans="1:8" x14ac:dyDescent="0.3">
      <c r="B57">
        <v>70.56</v>
      </c>
    </row>
    <row r="58" spans="1:8" x14ac:dyDescent="0.3">
      <c r="B58">
        <v>118</v>
      </c>
    </row>
    <row r="59" spans="1:8" x14ac:dyDescent="0.3">
      <c r="B59">
        <f>B56+B57+B58</f>
        <v>197.5</v>
      </c>
    </row>
    <row r="63" spans="1:8" x14ac:dyDescent="0.3">
      <c r="A63" t="s">
        <v>17</v>
      </c>
      <c r="B63">
        <v>2.6200000000000006</v>
      </c>
      <c r="C63">
        <v>0.85578947368421066</v>
      </c>
      <c r="E63">
        <v>106.97999999999999</v>
      </c>
      <c r="F63">
        <f t="shared" ref="F63:F64" si="0">B63+C63+D63+E63</f>
        <v>110.45578947368421</v>
      </c>
      <c r="G63">
        <f>F63+E63+D63+B63</f>
        <v>220.0557894736842</v>
      </c>
    </row>
    <row r="64" spans="1:8" x14ac:dyDescent="0.3">
      <c r="A64" t="s">
        <v>9</v>
      </c>
      <c r="B64">
        <v>8.9400000000000013</v>
      </c>
      <c r="D64">
        <v>70.56</v>
      </c>
      <c r="E64">
        <v>118</v>
      </c>
      <c r="F64">
        <f t="shared" si="0"/>
        <v>197.5</v>
      </c>
      <c r="G64">
        <f t="shared" ref="G64:G65" si="1">F64+E64+D64+B64</f>
        <v>395</v>
      </c>
      <c r="H64">
        <f>G64/2</f>
        <v>197.5</v>
      </c>
    </row>
    <row r="65" spans="1:14" x14ac:dyDescent="0.3">
      <c r="A65" t="s">
        <v>10</v>
      </c>
      <c r="B65">
        <v>18.439999999999998</v>
      </c>
      <c r="D65">
        <v>73.559999999999988</v>
      </c>
      <c r="F65">
        <f>B65+C65+D65+E65</f>
        <v>91.999999999999986</v>
      </c>
      <c r="G65">
        <f t="shared" si="1"/>
        <v>183.99999999999997</v>
      </c>
    </row>
    <row r="69" spans="1:14" x14ac:dyDescent="0.3">
      <c r="C69">
        <f>B63+C63+E63+F63+B64+D64+E64+F64+B65+D65+F65</f>
        <v>799.9115789473683</v>
      </c>
      <c r="G69">
        <f>G63+C63+G65+H64</f>
        <v>602.41157894736841</v>
      </c>
    </row>
    <row r="70" spans="1:14" x14ac:dyDescent="0.3">
      <c r="C70">
        <v>799.91157894736796</v>
      </c>
      <c r="G70">
        <v>602.41157894736841</v>
      </c>
    </row>
    <row r="71" spans="1:14" x14ac:dyDescent="0.3">
      <c r="C71">
        <v>799.9115789473683</v>
      </c>
      <c r="G71">
        <v>602.41157894736841</v>
      </c>
    </row>
    <row r="72" spans="1:14" x14ac:dyDescent="0.3">
      <c r="C72">
        <v>799.9115789473683</v>
      </c>
      <c r="G72">
        <v>602.41157894736841</v>
      </c>
    </row>
    <row r="73" spans="1:14" x14ac:dyDescent="0.3">
      <c r="C73">
        <v>799.9115789473683</v>
      </c>
      <c r="G73">
        <v>602.41157894736841</v>
      </c>
    </row>
    <row r="77" spans="1:14" x14ac:dyDescent="0.3">
      <c r="C77">
        <f>C69/1000000000</f>
        <v>7.9991157894736826E-7</v>
      </c>
      <c r="E77">
        <v>1</v>
      </c>
      <c r="G77">
        <f>(C77*(95^E77))/2</f>
        <v>3.7995799999999993E-5</v>
      </c>
      <c r="H77">
        <v>6.8269999999999997E-3</v>
      </c>
      <c r="J77" s="1">
        <f>((H77-G77)/G77)</f>
        <v>178.67775385700526</v>
      </c>
      <c r="N77">
        <f>0.0000379958*1000000</f>
        <v>37.995800000000003</v>
      </c>
    </row>
    <row r="78" spans="1:14" x14ac:dyDescent="0.3">
      <c r="C78">
        <f t="shared" ref="C78:C81" si="2">C70/1000000000</f>
        <v>7.9991157894736794E-7</v>
      </c>
      <c r="E78">
        <v>2</v>
      </c>
      <c r="G78">
        <f t="shared" ref="G78:G81" si="3">(C78*(95^E78))/2</f>
        <v>3.6096009999999979E-3</v>
      </c>
      <c r="H78">
        <v>1.1002E-2</v>
      </c>
      <c r="J78" s="1">
        <f t="shared" ref="J78:J86" si="4">((H78-G78)/G78)</f>
        <v>2.0479823116183771</v>
      </c>
      <c r="N78">
        <f>0.003609601*1000</f>
        <v>3.6096010000000001</v>
      </c>
    </row>
    <row r="79" spans="1:14" x14ac:dyDescent="0.3">
      <c r="C79">
        <f t="shared" si="2"/>
        <v>7.9991157894736826E-7</v>
      </c>
      <c r="E79">
        <v>3</v>
      </c>
      <c r="G79">
        <f t="shared" si="3"/>
        <v>0.34291209499999992</v>
      </c>
      <c r="H79">
        <v>0.37340699999999999</v>
      </c>
      <c r="J79" s="1">
        <f t="shared" si="4"/>
        <v>8.8929219600726181E-2</v>
      </c>
      <c r="N79">
        <v>0.34291209499999992</v>
      </c>
    </row>
    <row r="80" spans="1:14" x14ac:dyDescent="0.3">
      <c r="C80">
        <f t="shared" si="2"/>
        <v>7.9991157894736826E-7</v>
      </c>
      <c r="E80">
        <v>4</v>
      </c>
      <c r="G80">
        <f t="shared" si="3"/>
        <v>32.576649024999995</v>
      </c>
      <c r="H80">
        <v>27.983453999999998</v>
      </c>
      <c r="J80" s="1">
        <f t="shared" si="4"/>
        <v>-0.14099654698907441</v>
      </c>
      <c r="N80">
        <f>G80</f>
        <v>32.576649024999995</v>
      </c>
    </row>
    <row r="81" spans="3:14" x14ac:dyDescent="0.3">
      <c r="C81">
        <f t="shared" si="2"/>
        <v>7.9991157894736826E-7</v>
      </c>
      <c r="E81">
        <v>5</v>
      </c>
      <c r="G81">
        <f t="shared" si="3"/>
        <v>3094.7816573749992</v>
      </c>
      <c r="J81" s="1"/>
      <c r="N81">
        <f>G81/60</f>
        <v>51.579694289583323</v>
      </c>
    </row>
    <row r="82" spans="3:14" x14ac:dyDescent="0.3">
      <c r="J82" s="1"/>
    </row>
    <row r="83" spans="3:14" x14ac:dyDescent="0.3">
      <c r="C83">
        <f>G69/1000000000</f>
        <v>6.0241157894736846E-7</v>
      </c>
      <c r="E83">
        <v>1</v>
      </c>
      <c r="G83">
        <f>(C83*(95^E83))/2</f>
        <v>2.8614550000000002E-5</v>
      </c>
      <c r="H83">
        <v>9.2860000000000009E-3</v>
      </c>
      <c r="J83" s="1">
        <f t="shared" si="4"/>
        <v>323.52021786119298</v>
      </c>
      <c r="N83">
        <f>0.00002861455*1000000</f>
        <v>28.614549999999998</v>
      </c>
    </row>
    <row r="84" spans="3:14" x14ac:dyDescent="0.3">
      <c r="C84">
        <f t="shared" ref="C84:C87" si="5">G70/1000000000</f>
        <v>6.0241157894736846E-7</v>
      </c>
      <c r="E84">
        <v>2</v>
      </c>
      <c r="G84">
        <f t="shared" ref="G84:G87" si="6">(C84*(95^E84))/2</f>
        <v>2.71838225E-3</v>
      </c>
      <c r="H84">
        <v>1.2723999999999999E-2</v>
      </c>
      <c r="J84" s="1">
        <f t="shared" si="4"/>
        <v>3.6807250893431194</v>
      </c>
      <c r="N84">
        <f>0.00271838225*1000</f>
        <v>2.7183822499999999</v>
      </c>
    </row>
    <row r="85" spans="3:14" x14ac:dyDescent="0.3">
      <c r="C85">
        <f t="shared" si="5"/>
        <v>6.0241157894736846E-7</v>
      </c>
      <c r="E85">
        <v>3</v>
      </c>
      <c r="G85">
        <f t="shared" si="6"/>
        <v>0.25824631375000001</v>
      </c>
      <c r="H85">
        <v>0.28470099999999998</v>
      </c>
      <c r="J85" s="1">
        <f t="shared" si="4"/>
        <v>0.10243974392451505</v>
      </c>
      <c r="N85">
        <v>0.25824631375000001</v>
      </c>
    </row>
    <row r="86" spans="3:14" x14ac:dyDescent="0.3">
      <c r="C86">
        <f t="shared" si="5"/>
        <v>6.0241157894736846E-7</v>
      </c>
      <c r="E86">
        <v>4</v>
      </c>
      <c r="G86">
        <f t="shared" si="6"/>
        <v>24.533399806250003</v>
      </c>
      <c r="H86">
        <v>25.697669999999999</v>
      </c>
      <c r="J86" s="1">
        <f t="shared" si="4"/>
        <v>4.7456536922917313E-2</v>
      </c>
    </row>
    <row r="87" spans="3:14" x14ac:dyDescent="0.3">
      <c r="C87">
        <f t="shared" si="5"/>
        <v>6.0241157894736846E-7</v>
      </c>
      <c r="E87">
        <v>5</v>
      </c>
      <c r="G87">
        <f t="shared" si="6"/>
        <v>2330.6729815937501</v>
      </c>
      <c r="N87">
        <f>G87/60</f>
        <v>38.844549693229169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Bretherton</dc:creator>
  <cp:lastModifiedBy>JakeBretherton</cp:lastModifiedBy>
  <dcterms:created xsi:type="dcterms:W3CDTF">2015-06-05T18:17:20Z</dcterms:created>
  <dcterms:modified xsi:type="dcterms:W3CDTF">2020-06-27T22:33:09Z</dcterms:modified>
</cp:coreProperties>
</file>