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kyrim Tools\Mod Organizer SSE\mods\requiem\tools\Notes\"/>
    </mc:Choice>
  </mc:AlternateContent>
  <xr:revisionPtr revIDLastSave="0" documentId="13_ncr:1_{4D0903EC-272C-4A30-B434-2791F6ECBB92}" xr6:coauthVersionLast="47" xr6:coauthVersionMax="47" xr10:uidLastSave="{00000000-0000-0000-0000-000000000000}"/>
  <bookViews>
    <workbookView xWindow="-120" yWindow="-120" windowWidth="29040" windowHeight="15840" xr2:uid="{FEB8FFCF-9605-4B76-9A6A-738461B6C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L16" i="1" s="1"/>
  <c r="G17" i="1"/>
  <c r="G18" i="1"/>
  <c r="G19" i="1"/>
  <c r="G20" i="1"/>
  <c r="G22" i="1"/>
  <c r="G23" i="1"/>
  <c r="G24" i="1"/>
  <c r="G21" i="1"/>
  <c r="L21" i="1" s="1"/>
  <c r="L17" i="1"/>
  <c r="L22" i="1"/>
  <c r="L23" i="1"/>
  <c r="L24" i="1"/>
  <c r="L15" i="1"/>
  <c r="L18" i="1"/>
  <c r="L19" i="1"/>
  <c r="H16" i="1"/>
  <c r="M16" i="1" s="1"/>
  <c r="H17" i="1"/>
  <c r="H18" i="1"/>
  <c r="M18" i="1" s="1"/>
  <c r="H19" i="1"/>
  <c r="H20" i="1"/>
  <c r="H21" i="1"/>
  <c r="H22" i="1"/>
  <c r="H23" i="1"/>
  <c r="M23" i="1" s="1"/>
  <c r="H24" i="1"/>
  <c r="H15" i="1"/>
  <c r="I16" i="1"/>
  <c r="N16" i="1" s="1"/>
  <c r="I17" i="1"/>
  <c r="N17" i="1" s="1"/>
  <c r="I18" i="1"/>
  <c r="I19" i="1"/>
  <c r="I20" i="1"/>
  <c r="I21" i="1"/>
  <c r="I22" i="1"/>
  <c r="I23" i="1"/>
  <c r="N23" i="1" s="1"/>
  <c r="I24" i="1"/>
  <c r="N24" i="1" s="1"/>
  <c r="M22" i="1"/>
  <c r="M24" i="1"/>
  <c r="I15" i="1"/>
  <c r="N15" i="1" s="1"/>
  <c r="M15" i="1"/>
  <c r="M17" i="1"/>
  <c r="M19" i="1"/>
  <c r="M20" i="1"/>
  <c r="M21" i="1"/>
  <c r="N22" i="1"/>
  <c r="N20" i="1"/>
  <c r="N19" i="1"/>
  <c r="N18" i="1"/>
  <c r="N21" i="1"/>
  <c r="L37" i="1"/>
  <c r="L36" i="1"/>
  <c r="L35" i="1"/>
  <c r="L34" i="1"/>
  <c r="L33" i="1"/>
  <c r="L32" i="1"/>
  <c r="L31" i="1"/>
  <c r="L30" i="1"/>
  <c r="L29" i="1"/>
  <c r="L28" i="1"/>
  <c r="L20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L3" i="1"/>
  <c r="L4" i="1"/>
  <c r="L5" i="1"/>
  <c r="L6" i="1"/>
  <c r="L7" i="1"/>
  <c r="L8" i="1"/>
  <c r="L9" i="1"/>
  <c r="L10" i="1"/>
  <c r="L11" i="1"/>
  <c r="L2" i="1"/>
  <c r="J11" i="1"/>
  <c r="O11" i="1" s="1"/>
  <c r="J10" i="1"/>
  <c r="O10" i="1" s="1"/>
  <c r="J9" i="1"/>
  <c r="O9" i="1" s="1"/>
  <c r="J8" i="1"/>
  <c r="O8" i="1" s="1"/>
  <c r="J7" i="1"/>
  <c r="J6" i="1"/>
  <c r="J5" i="1"/>
  <c r="J4" i="1"/>
  <c r="J3" i="1"/>
  <c r="J2" i="1"/>
  <c r="E3" i="1"/>
  <c r="E4" i="1"/>
  <c r="E5" i="1"/>
  <c r="E6" i="1"/>
  <c r="E7" i="1"/>
  <c r="E8" i="1"/>
  <c r="E9" i="1"/>
  <c r="E10" i="1"/>
  <c r="E11" i="1"/>
  <c r="E2" i="1"/>
  <c r="O6" i="1" l="1"/>
  <c r="O2" i="1"/>
  <c r="O7" i="1"/>
  <c r="O4" i="1"/>
  <c r="O5" i="1"/>
  <c r="O3" i="1"/>
</calcChain>
</file>

<file path=xl/sharedStrings.xml><?xml version="1.0" encoding="utf-8"?>
<sst xmlns="http://schemas.openxmlformats.org/spreadsheetml/2006/main" count="57" uniqueCount="35">
  <si>
    <t>Altmer</t>
  </si>
  <si>
    <t>Argonian</t>
  </si>
  <si>
    <t>Bosmer</t>
  </si>
  <si>
    <t>Breton</t>
  </si>
  <si>
    <t>Dunmer</t>
  </si>
  <si>
    <t>Imperial</t>
  </si>
  <si>
    <t>Khajiit</t>
  </si>
  <si>
    <t>Nord</t>
  </si>
  <si>
    <t>Orc</t>
  </si>
  <si>
    <t>Redguard</t>
  </si>
  <si>
    <t>Race</t>
  </si>
  <si>
    <t>Health</t>
  </si>
  <si>
    <t>Magicka</t>
  </si>
  <si>
    <t>Stamina</t>
  </si>
  <si>
    <t>Sum</t>
  </si>
  <si>
    <t>New Health</t>
  </si>
  <si>
    <t>New Magicka</t>
  </si>
  <si>
    <t>New Stamina</t>
  </si>
  <si>
    <t>New Sum</t>
  </si>
  <si>
    <t>Unarmed Damage</t>
  </si>
  <si>
    <t>Magicka Regen</t>
  </si>
  <si>
    <t>Stamina Regen</t>
  </si>
  <si>
    <t>New Unarmed Damage</t>
  </si>
  <si>
    <t>New Magicka Regen</t>
  </si>
  <si>
    <t>New Stamina Regen</t>
  </si>
  <si>
    <t>Carry Weight</t>
  </si>
  <si>
    <t>New Carry Weight</t>
  </si>
  <si>
    <t>Diff Health</t>
  </si>
  <si>
    <t>Diff Magicka</t>
  </si>
  <si>
    <t>Diff Stamina</t>
  </si>
  <si>
    <t>Diff Sum</t>
  </si>
  <si>
    <t>Diff Unarmed Damage</t>
  </si>
  <si>
    <t>Diff Magicka Regen</t>
  </si>
  <si>
    <t>Diff Stamina Regen</t>
  </si>
  <si>
    <t>Diff Carry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</si>
</sst>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9B60-8111-4BB2-A6EC-EE34797A7C68}">
  <dimension ref="A1:O37"/>
  <sheetViews>
    <sheetView tabSelected="1" workbookViewId="0">
      <selection activeCell="G15" sqref="G15"/>
    </sheetView>
  </sheetViews>
  <sheetFormatPr defaultRowHeight="15" x14ac:dyDescent="0.25"/>
  <sheetData>
    <row r="1" spans="1:1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15</v>
      </c>
      <c r="H1" t="s">
        <v>16</v>
      </c>
      <c r="I1" t="s">
        <v>17</v>
      </c>
      <c r="J1" t="s">
        <v>18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5">
      <c r="A2" t="s">
        <v>0</v>
      </c>
      <c r="B2">
        <v>90</v>
      </c>
      <c r="C2">
        <v>130</v>
      </c>
      <c r="D2">
        <v>80</v>
      </c>
      <c r="E2">
        <f>SUM(B2:D2)</f>
        <v>300</v>
      </c>
      <c r="G2">
        <v>90</v>
      </c>
      <c r="H2">
        <v>140</v>
      </c>
      <c r="I2">
        <v>80</v>
      </c>
      <c r="J2">
        <f>SUM(G2:I2)</f>
        <v>310</v>
      </c>
      <c r="L2">
        <f>G2-B2</f>
        <v>0</v>
      </c>
      <c r="M2">
        <f t="shared" ref="M2:O11" si="0">H2-C2</f>
        <v>10</v>
      </c>
      <c r="N2">
        <f t="shared" si="0"/>
        <v>0</v>
      </c>
      <c r="O2">
        <f t="shared" si="0"/>
        <v>10</v>
      </c>
    </row>
    <row r="3" spans="1:15" x14ac:dyDescent="0.25">
      <c r="A3" t="s">
        <v>1</v>
      </c>
      <c r="B3">
        <v>105</v>
      </c>
      <c r="C3">
        <v>90</v>
      </c>
      <c r="D3">
        <v>120</v>
      </c>
      <c r="E3">
        <f t="shared" ref="E3:E11" si="1">SUM(B3:D3)</f>
        <v>315</v>
      </c>
      <c r="G3">
        <v>100</v>
      </c>
      <c r="H3">
        <v>120</v>
      </c>
      <c r="I3">
        <v>100</v>
      </c>
      <c r="J3">
        <f t="shared" ref="J3:J11" si="2">SUM(G3:I3)</f>
        <v>320</v>
      </c>
      <c r="L3">
        <f t="shared" ref="L3:L11" si="3">G3-B3</f>
        <v>-5</v>
      </c>
      <c r="M3">
        <f t="shared" si="0"/>
        <v>30</v>
      </c>
      <c r="N3">
        <f t="shared" si="0"/>
        <v>-20</v>
      </c>
      <c r="O3">
        <f t="shared" si="0"/>
        <v>5</v>
      </c>
    </row>
    <row r="4" spans="1:15" x14ac:dyDescent="0.25">
      <c r="A4" t="s">
        <v>2</v>
      </c>
      <c r="B4">
        <v>90</v>
      </c>
      <c r="C4">
        <v>110</v>
      </c>
      <c r="D4">
        <v>120</v>
      </c>
      <c r="E4">
        <f t="shared" si="1"/>
        <v>320</v>
      </c>
      <c r="G4">
        <v>90</v>
      </c>
      <c r="H4">
        <v>90</v>
      </c>
      <c r="I4">
        <v>130</v>
      </c>
      <c r="J4">
        <f t="shared" si="2"/>
        <v>310</v>
      </c>
      <c r="L4">
        <f t="shared" si="3"/>
        <v>0</v>
      </c>
      <c r="M4">
        <f t="shared" si="0"/>
        <v>-20</v>
      </c>
      <c r="N4">
        <f t="shared" si="0"/>
        <v>10</v>
      </c>
      <c r="O4">
        <f t="shared" si="0"/>
        <v>-10</v>
      </c>
    </row>
    <row r="5" spans="1:15" x14ac:dyDescent="0.25">
      <c r="A5" t="s">
        <v>3</v>
      </c>
      <c r="B5">
        <v>90</v>
      </c>
      <c r="C5">
        <v>120</v>
      </c>
      <c r="D5">
        <v>90</v>
      </c>
      <c r="E5">
        <f t="shared" si="1"/>
        <v>300</v>
      </c>
      <c r="G5">
        <v>90</v>
      </c>
      <c r="H5">
        <v>130</v>
      </c>
      <c r="I5">
        <v>80</v>
      </c>
      <c r="J5">
        <f t="shared" si="2"/>
        <v>300</v>
      </c>
      <c r="L5">
        <f t="shared" si="3"/>
        <v>0</v>
      </c>
      <c r="M5">
        <f t="shared" si="0"/>
        <v>10</v>
      </c>
      <c r="N5">
        <f t="shared" si="0"/>
        <v>-10</v>
      </c>
      <c r="O5">
        <f t="shared" si="0"/>
        <v>0</v>
      </c>
    </row>
    <row r="6" spans="1:15" x14ac:dyDescent="0.25">
      <c r="A6" t="s">
        <v>4</v>
      </c>
      <c r="B6">
        <v>100</v>
      </c>
      <c r="C6">
        <v>100</v>
      </c>
      <c r="D6">
        <v>100</v>
      </c>
      <c r="E6">
        <f t="shared" si="1"/>
        <v>300</v>
      </c>
      <c r="G6">
        <v>100</v>
      </c>
      <c r="H6">
        <v>100</v>
      </c>
      <c r="I6">
        <v>100</v>
      </c>
      <c r="J6">
        <f t="shared" si="2"/>
        <v>300</v>
      </c>
      <c r="L6">
        <f t="shared" si="3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5">
      <c r="A7" t="s">
        <v>5</v>
      </c>
      <c r="B7">
        <v>110</v>
      </c>
      <c r="C7">
        <v>100</v>
      </c>
      <c r="D7">
        <v>110</v>
      </c>
      <c r="E7">
        <f t="shared" si="1"/>
        <v>320</v>
      </c>
      <c r="G7">
        <v>105</v>
      </c>
      <c r="H7">
        <v>105</v>
      </c>
      <c r="I7">
        <v>105</v>
      </c>
      <c r="J7">
        <f t="shared" si="2"/>
        <v>315</v>
      </c>
      <c r="L7">
        <f t="shared" si="3"/>
        <v>-5</v>
      </c>
      <c r="M7">
        <f t="shared" si="0"/>
        <v>5</v>
      </c>
      <c r="N7">
        <f t="shared" si="0"/>
        <v>-5</v>
      </c>
      <c r="O7">
        <f t="shared" si="0"/>
        <v>-5</v>
      </c>
    </row>
    <row r="8" spans="1:15" x14ac:dyDescent="0.25">
      <c r="A8" t="s">
        <v>6</v>
      </c>
      <c r="B8">
        <v>90</v>
      </c>
      <c r="C8">
        <v>90</v>
      </c>
      <c r="D8">
        <v>120</v>
      </c>
      <c r="E8">
        <f t="shared" si="1"/>
        <v>300</v>
      </c>
      <c r="G8">
        <v>110</v>
      </c>
      <c r="H8">
        <v>70</v>
      </c>
      <c r="I8">
        <v>140</v>
      </c>
      <c r="J8">
        <f t="shared" si="2"/>
        <v>320</v>
      </c>
      <c r="L8">
        <f t="shared" si="3"/>
        <v>20</v>
      </c>
      <c r="M8">
        <f t="shared" si="0"/>
        <v>-20</v>
      </c>
      <c r="N8">
        <f t="shared" si="0"/>
        <v>20</v>
      </c>
      <c r="O8">
        <f t="shared" si="0"/>
        <v>20</v>
      </c>
    </row>
    <row r="9" spans="1:15" x14ac:dyDescent="0.25">
      <c r="A9" t="s">
        <v>7</v>
      </c>
      <c r="B9">
        <v>120</v>
      </c>
      <c r="C9">
        <v>80</v>
      </c>
      <c r="D9">
        <v>120</v>
      </c>
      <c r="E9">
        <f t="shared" si="1"/>
        <v>320</v>
      </c>
      <c r="G9">
        <v>120</v>
      </c>
      <c r="H9">
        <v>80</v>
      </c>
      <c r="I9">
        <v>100</v>
      </c>
      <c r="J9">
        <f t="shared" si="2"/>
        <v>300</v>
      </c>
      <c r="L9">
        <f t="shared" si="3"/>
        <v>0</v>
      </c>
      <c r="M9">
        <f t="shared" si="0"/>
        <v>0</v>
      </c>
      <c r="N9">
        <f t="shared" si="0"/>
        <v>-20</v>
      </c>
      <c r="O9">
        <f t="shared" si="0"/>
        <v>-20</v>
      </c>
    </row>
    <row r="10" spans="1:15" x14ac:dyDescent="0.25">
      <c r="A10" t="s">
        <v>8</v>
      </c>
      <c r="B10">
        <v>130</v>
      </c>
      <c r="C10">
        <v>60</v>
      </c>
      <c r="D10">
        <v>110</v>
      </c>
      <c r="E10">
        <f t="shared" si="1"/>
        <v>300</v>
      </c>
      <c r="G10">
        <v>140</v>
      </c>
      <c r="H10">
        <v>70</v>
      </c>
      <c r="I10">
        <v>110</v>
      </c>
      <c r="J10">
        <f t="shared" si="2"/>
        <v>320</v>
      </c>
      <c r="L10">
        <f t="shared" si="3"/>
        <v>10</v>
      </c>
      <c r="M10">
        <f t="shared" si="0"/>
        <v>10</v>
      </c>
      <c r="N10">
        <f t="shared" si="0"/>
        <v>0</v>
      </c>
      <c r="O10">
        <f t="shared" si="0"/>
        <v>20</v>
      </c>
    </row>
    <row r="11" spans="1:15" x14ac:dyDescent="0.25">
      <c r="A11" t="s">
        <v>9</v>
      </c>
      <c r="B11">
        <v>110</v>
      </c>
      <c r="C11">
        <v>70</v>
      </c>
      <c r="D11">
        <v>120</v>
      </c>
      <c r="E11">
        <f t="shared" si="1"/>
        <v>300</v>
      </c>
      <c r="G11">
        <v>130</v>
      </c>
      <c r="H11">
        <v>60</v>
      </c>
      <c r="I11">
        <v>120</v>
      </c>
      <c r="J11">
        <f t="shared" si="2"/>
        <v>310</v>
      </c>
      <c r="L11">
        <f t="shared" si="3"/>
        <v>20</v>
      </c>
      <c r="M11">
        <f t="shared" si="0"/>
        <v>-10</v>
      </c>
      <c r="N11">
        <f t="shared" si="0"/>
        <v>0</v>
      </c>
      <c r="O11">
        <f t="shared" si="0"/>
        <v>10</v>
      </c>
    </row>
    <row r="14" spans="1:15" x14ac:dyDescent="0.25">
      <c r="A14" t="s">
        <v>10</v>
      </c>
      <c r="B14" t="s">
        <v>19</v>
      </c>
      <c r="C14" t="s">
        <v>20</v>
      </c>
      <c r="D14" t="s">
        <v>21</v>
      </c>
      <c r="G14" t="s">
        <v>22</v>
      </c>
      <c r="H14" t="s">
        <v>23</v>
      </c>
      <c r="I14" t="s">
        <v>24</v>
      </c>
      <c r="L14" t="s">
        <v>31</v>
      </c>
      <c r="M14" t="s">
        <v>32</v>
      </c>
      <c r="N14" t="s">
        <v>33</v>
      </c>
    </row>
    <row r="15" spans="1:15" x14ac:dyDescent="0.25">
      <c r="A15" t="s">
        <v>0</v>
      </c>
      <c r="B15">
        <v>5</v>
      </c>
      <c r="C15">
        <v>0.41249999999999998</v>
      </c>
      <c r="D15">
        <v>0.77500000000000002</v>
      </c>
      <c r="G15">
        <f t="shared" ref="G15:G20" si="4">IF(A15="Khajiit",15,6+(G2-100)*0.1)</f>
        <v>5</v>
      </c>
      <c r="H15">
        <f>0.36 + (H2-100)*0.001</f>
        <v>0.39999999999999997</v>
      </c>
      <c r="I15">
        <f>0.8 + (I2-100)*0.001</f>
        <v>0.78</v>
      </c>
      <c r="L15">
        <f>G15-B15</f>
        <v>0</v>
      </c>
      <c r="M15" s="1">
        <f>H15/C15-1</f>
        <v>-3.0303030303030276E-2</v>
      </c>
      <c r="N15" s="1">
        <f>I15/D15-1</f>
        <v>6.4516129032257119E-3</v>
      </c>
    </row>
    <row r="16" spans="1:15" x14ac:dyDescent="0.25">
      <c r="A16" t="s">
        <v>1</v>
      </c>
      <c r="B16">
        <v>10</v>
      </c>
      <c r="C16">
        <v>0.36299999999999999</v>
      </c>
      <c r="D16">
        <v>0.8</v>
      </c>
      <c r="G16">
        <f t="shared" si="4"/>
        <v>6</v>
      </c>
      <c r="H16">
        <f t="shared" ref="H16:H24" si="5">0.36 + (H3-100)*0.001</f>
        <v>0.38</v>
      </c>
      <c r="I16">
        <f t="shared" ref="I16:I24" si="6">0.8 + (I3-100)*0.001</f>
        <v>0.8</v>
      </c>
      <c r="L16">
        <f t="shared" ref="L16:L24" si="7">G16-B16</f>
        <v>-4</v>
      </c>
      <c r="M16" s="1">
        <f>H16/C16-1</f>
        <v>4.6831955922865154E-2</v>
      </c>
      <c r="N16" s="1">
        <f>I16/D16-1</f>
        <v>0</v>
      </c>
    </row>
    <row r="17" spans="1:14" x14ac:dyDescent="0.25">
      <c r="A17" t="s">
        <v>2</v>
      </c>
      <c r="B17">
        <v>5</v>
      </c>
      <c r="C17">
        <v>0.34649999999999997</v>
      </c>
      <c r="D17">
        <v>0.82499999999999996</v>
      </c>
      <c r="G17">
        <f t="shared" si="4"/>
        <v>5</v>
      </c>
      <c r="H17">
        <f t="shared" si="5"/>
        <v>0.35</v>
      </c>
      <c r="I17">
        <f t="shared" si="6"/>
        <v>0.83000000000000007</v>
      </c>
      <c r="L17">
        <f t="shared" si="7"/>
        <v>0</v>
      </c>
      <c r="M17" s="1">
        <f t="shared" ref="M17:N24" si="8">H17/C17-1</f>
        <v>1.0101010101010166E-2</v>
      </c>
      <c r="N17" s="1">
        <f t="shared" si="8"/>
        <v>6.0606060606060996E-3</v>
      </c>
    </row>
    <row r="18" spans="1:14" x14ac:dyDescent="0.25">
      <c r="A18" t="s">
        <v>3</v>
      </c>
      <c r="B18">
        <v>7</v>
      </c>
      <c r="C18">
        <v>0.3795</v>
      </c>
      <c r="D18">
        <v>0.77500000000000002</v>
      </c>
      <c r="G18">
        <f t="shared" si="4"/>
        <v>5</v>
      </c>
      <c r="H18">
        <f t="shared" si="5"/>
        <v>0.39</v>
      </c>
      <c r="I18">
        <f t="shared" si="6"/>
        <v>0.78</v>
      </c>
      <c r="L18">
        <f t="shared" si="7"/>
        <v>-2</v>
      </c>
      <c r="M18" s="1">
        <f t="shared" si="8"/>
        <v>2.7667984189723382E-2</v>
      </c>
      <c r="N18" s="1">
        <f t="shared" si="8"/>
        <v>6.4516129032257119E-3</v>
      </c>
    </row>
    <row r="19" spans="1:14" x14ac:dyDescent="0.25">
      <c r="A19" t="s">
        <v>4</v>
      </c>
      <c r="B19">
        <v>8</v>
      </c>
      <c r="C19">
        <v>0.36299999999999999</v>
      </c>
      <c r="D19">
        <v>0.8</v>
      </c>
      <c r="G19">
        <f t="shared" si="4"/>
        <v>6</v>
      </c>
      <c r="H19">
        <f t="shared" si="5"/>
        <v>0.36</v>
      </c>
      <c r="I19">
        <f t="shared" si="6"/>
        <v>0.8</v>
      </c>
      <c r="L19">
        <f t="shared" si="7"/>
        <v>-2</v>
      </c>
      <c r="M19" s="1">
        <f t="shared" si="8"/>
        <v>-8.2644628099173278E-3</v>
      </c>
      <c r="N19" s="1">
        <f t="shared" si="8"/>
        <v>0</v>
      </c>
    </row>
    <row r="20" spans="1:14" x14ac:dyDescent="0.25">
      <c r="A20" t="s">
        <v>5</v>
      </c>
      <c r="B20">
        <v>8</v>
      </c>
      <c r="C20">
        <v>0.36299999999999999</v>
      </c>
      <c r="D20">
        <v>0.95</v>
      </c>
      <c r="G20">
        <f t="shared" si="4"/>
        <v>6.5</v>
      </c>
      <c r="H20">
        <f t="shared" si="5"/>
        <v>0.36499999999999999</v>
      </c>
      <c r="I20">
        <f t="shared" si="6"/>
        <v>0.80500000000000005</v>
      </c>
      <c r="L20">
        <f t="shared" si="7"/>
        <v>-1.5</v>
      </c>
      <c r="M20" s="1">
        <f t="shared" si="8"/>
        <v>5.5096418732782926E-3</v>
      </c>
      <c r="N20" s="1">
        <f t="shared" si="8"/>
        <v>-0.15263157894736834</v>
      </c>
    </row>
    <row r="21" spans="1:14" x14ac:dyDescent="0.25">
      <c r="A21" t="s">
        <v>6</v>
      </c>
      <c r="B21">
        <v>15</v>
      </c>
      <c r="C21">
        <v>0.33</v>
      </c>
      <c r="D21">
        <v>0.82499999999999996</v>
      </c>
      <c r="G21">
        <f>IF(A21="Khajiit",15,6+(G8-100)*0.1)</f>
        <v>15</v>
      </c>
      <c r="H21">
        <f t="shared" si="5"/>
        <v>0.32999999999999996</v>
      </c>
      <c r="I21">
        <f t="shared" si="6"/>
        <v>0.84000000000000008</v>
      </c>
      <c r="L21">
        <f t="shared" si="7"/>
        <v>0</v>
      </c>
      <c r="M21" s="1">
        <f t="shared" si="8"/>
        <v>0</v>
      </c>
      <c r="N21" s="1">
        <f t="shared" si="8"/>
        <v>1.8181818181818299E-2</v>
      </c>
    </row>
    <row r="22" spans="1:14" x14ac:dyDescent="0.25">
      <c r="A22" t="s">
        <v>7</v>
      </c>
      <c r="B22">
        <v>9</v>
      </c>
      <c r="C22">
        <v>0.34649999999999997</v>
      </c>
      <c r="D22">
        <v>0.82499999999999996</v>
      </c>
      <c r="G22">
        <f t="shared" ref="G22:G24" si="9">IF(A22="Khajiit",15,6+(G9-100)*0.1)</f>
        <v>8</v>
      </c>
      <c r="H22">
        <f t="shared" si="5"/>
        <v>0.33999999999999997</v>
      </c>
      <c r="I22">
        <f t="shared" si="6"/>
        <v>0.8</v>
      </c>
      <c r="L22">
        <f t="shared" si="7"/>
        <v>-1</v>
      </c>
      <c r="M22" s="1">
        <f t="shared" si="8"/>
        <v>-1.8759018759018753E-2</v>
      </c>
      <c r="N22" s="1">
        <f t="shared" si="8"/>
        <v>-3.0303030303030165E-2</v>
      </c>
    </row>
    <row r="23" spans="1:14" x14ac:dyDescent="0.25">
      <c r="A23" t="s">
        <v>8</v>
      </c>
      <c r="B23">
        <v>10</v>
      </c>
      <c r="C23">
        <v>0.33</v>
      </c>
      <c r="D23">
        <v>0.85</v>
      </c>
      <c r="G23">
        <f t="shared" si="9"/>
        <v>10</v>
      </c>
      <c r="H23">
        <f t="shared" si="5"/>
        <v>0.32999999999999996</v>
      </c>
      <c r="I23">
        <f t="shared" si="6"/>
        <v>0.81</v>
      </c>
      <c r="L23">
        <f t="shared" si="7"/>
        <v>0</v>
      </c>
      <c r="M23" s="1">
        <f t="shared" si="8"/>
        <v>0</v>
      </c>
      <c r="N23" s="1">
        <f t="shared" si="8"/>
        <v>-4.7058823529411709E-2</v>
      </c>
    </row>
    <row r="24" spans="1:14" x14ac:dyDescent="0.25">
      <c r="A24" t="s">
        <v>9</v>
      </c>
      <c r="B24">
        <v>8</v>
      </c>
      <c r="C24">
        <v>0.33</v>
      </c>
      <c r="D24">
        <v>0.82499999999999996</v>
      </c>
      <c r="G24">
        <f t="shared" si="9"/>
        <v>9</v>
      </c>
      <c r="H24">
        <f t="shared" si="5"/>
        <v>0.32</v>
      </c>
      <c r="I24">
        <f t="shared" si="6"/>
        <v>0.82000000000000006</v>
      </c>
      <c r="L24">
        <f t="shared" si="7"/>
        <v>1</v>
      </c>
      <c r="M24" s="1">
        <f t="shared" si="8"/>
        <v>-3.0303030303030276E-2</v>
      </c>
      <c r="N24" s="1">
        <f t="shared" si="8"/>
        <v>-6.0606060606058776E-3</v>
      </c>
    </row>
    <row r="27" spans="1:14" x14ac:dyDescent="0.25">
      <c r="A27" t="s">
        <v>10</v>
      </c>
      <c r="B27" t="s">
        <v>25</v>
      </c>
      <c r="G27" t="s">
        <v>26</v>
      </c>
      <c r="L27" t="s">
        <v>34</v>
      </c>
    </row>
    <row r="28" spans="1:14" x14ac:dyDescent="0.25">
      <c r="A28" t="s">
        <v>0</v>
      </c>
      <c r="B28">
        <v>95</v>
      </c>
      <c r="G28">
        <v>95</v>
      </c>
      <c r="L28">
        <f>G28-B28</f>
        <v>0</v>
      </c>
    </row>
    <row r="29" spans="1:14" x14ac:dyDescent="0.25">
      <c r="A29" t="s">
        <v>1</v>
      </c>
      <c r="B29">
        <v>105</v>
      </c>
      <c r="G29">
        <v>105</v>
      </c>
      <c r="L29">
        <f t="shared" ref="L29:L37" si="10">G29-B29</f>
        <v>0</v>
      </c>
    </row>
    <row r="30" spans="1:14" x14ac:dyDescent="0.25">
      <c r="A30" t="s">
        <v>2</v>
      </c>
      <c r="B30">
        <v>85</v>
      </c>
      <c r="G30">
        <v>85</v>
      </c>
      <c r="L30">
        <f t="shared" si="10"/>
        <v>0</v>
      </c>
    </row>
    <row r="31" spans="1:14" x14ac:dyDescent="0.25">
      <c r="A31" t="s">
        <v>3</v>
      </c>
      <c r="B31">
        <v>90</v>
      </c>
      <c r="G31">
        <v>90</v>
      </c>
      <c r="L31">
        <f t="shared" si="10"/>
        <v>0</v>
      </c>
    </row>
    <row r="32" spans="1:14" x14ac:dyDescent="0.25">
      <c r="A32" t="s">
        <v>4</v>
      </c>
      <c r="B32">
        <v>100</v>
      </c>
      <c r="G32">
        <v>100</v>
      </c>
      <c r="L32">
        <f t="shared" si="10"/>
        <v>0</v>
      </c>
    </row>
    <row r="33" spans="1:12" x14ac:dyDescent="0.25">
      <c r="A33" t="s">
        <v>5</v>
      </c>
      <c r="B33">
        <v>110</v>
      </c>
      <c r="G33">
        <v>110</v>
      </c>
      <c r="L33">
        <f t="shared" si="10"/>
        <v>0</v>
      </c>
    </row>
    <row r="34" spans="1:12" x14ac:dyDescent="0.25">
      <c r="A34" t="s">
        <v>6</v>
      </c>
      <c r="B34">
        <v>100</v>
      </c>
      <c r="G34">
        <v>105</v>
      </c>
      <c r="L34">
        <f t="shared" si="10"/>
        <v>5</v>
      </c>
    </row>
    <row r="35" spans="1:12" x14ac:dyDescent="0.25">
      <c r="A35" t="s">
        <v>7</v>
      </c>
      <c r="B35">
        <v>115</v>
      </c>
      <c r="G35">
        <v>115</v>
      </c>
      <c r="L35">
        <f t="shared" si="10"/>
        <v>0</v>
      </c>
    </row>
    <row r="36" spans="1:12" x14ac:dyDescent="0.25">
      <c r="A36" t="s">
        <v>8</v>
      </c>
      <c r="B36">
        <v>125</v>
      </c>
      <c r="G36">
        <v>125</v>
      </c>
      <c r="L36">
        <f t="shared" si="10"/>
        <v>0</v>
      </c>
    </row>
    <row r="37" spans="1:12" x14ac:dyDescent="0.25">
      <c r="A37" t="s">
        <v>9</v>
      </c>
      <c r="B37">
        <v>105</v>
      </c>
      <c r="G37">
        <v>120</v>
      </c>
      <c r="L37">
        <f t="shared" si="1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Nowack Manuel</dc:creator>
  <cp:lastModifiedBy>Nowack Manuel</cp:lastModifiedBy>
  <dcterms:created xsi:type="dcterms:W3CDTF">2024-10-19T18:20:04Z</dcterms:created>
  <dcterms:modified xsi:type="dcterms:W3CDTF">2024-12-01T16:13:05Z</dcterms:modified>
</cp:coreProperties>
</file>