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CDDBC590-9962-4E62-8DED-17927B6AA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Film!$B$3:$Z$7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7" i="1"/>
  <c r="O5" i="1"/>
</calcChain>
</file>

<file path=xl/sharedStrings.xml><?xml version="1.0" encoding="utf-8"?>
<sst xmlns="http://schemas.openxmlformats.org/spreadsheetml/2006/main" count="1346" uniqueCount="968">
  <si>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</si>
  <si>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</si>
  <si>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</si>
  <si>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</si>
  <si>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</si>
  <si>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</si>
  <si>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</si>
  <si>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</si>
  <si>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</si>
  <si>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</si>
  <si>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</si>
  <si>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</si>
  <si>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</si>
  <si>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</si>
  <si>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</si>
  <si>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</si>
  <si>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</si>
  <si>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</si>
  <si>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</si>
  <si>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</si>
  <si>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</si>
  <si>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</si>
  <si>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</si>
  <si>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</si>
  <si>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</si>
  <si>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</si>
  <si>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</si>
  <si>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</si>
  <si>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</si>
  <si>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</si>
  <si>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</si>
  <si>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</si>
  <si>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</si>
  <si>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</si>
  <si>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</si>
  <si>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</si>
  <si>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</si>
  <si>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</si>
  <si>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</si>
  <si>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</si>
  <si>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</si>
  <si>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</si>
  <si>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</si>
  <si>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</si>
  <si>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</si>
  <si>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</si>
  <si>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</si>
  <si>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</si>
  <si>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</si>
  <si>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</si>
  <si>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</si>
  <si>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</si>
  <si>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</si>
  <si>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</si>
  <si>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</si>
  <si>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</si>
  <si>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</si>
  <si>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</si>
  <si>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</si>
  <si>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</si>
  <si>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</si>
  <si>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</si>
  <si>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</si>
  <si>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</si>
  <si>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</si>
  <si>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</si>
  <si>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</si>
  <si>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</si>
  <si>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</si>
  <si>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</si>
  <si>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</si>
  <si>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</si>
  <si>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</si>
  <si>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</si>
  <si>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</si>
  <si>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</si>
  <si>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</si>
  <si>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</si>
  <si>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</si>
  <si>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</si>
  <si>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</si>
  <si>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</si>
  <si>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</si>
  <si>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</si>
  <si>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</si>
  <si>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</si>
  <si>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</si>
  <si>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</si>
  <si>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</si>
  <si>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</si>
  <si>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</si>
  <si>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</si>
  <si>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</si>
  <si>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</si>
  <si>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</si>
  <si>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</si>
  <si>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</si>
  <si>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</si>
  <si>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</si>
  <si>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</si>
  <si>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</si>
  <si>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</si>
  <si>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</si>
  <si>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</si>
  <si>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</si>
  <si>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</si>
  <si>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</si>
  <si>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</si>
  <si>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</si>
  <si>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</si>
  <si>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</si>
  <si>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</si>
  <si>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</si>
  <si>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</si>
  <si>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</si>
  <si>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</si>
  <si>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</si>
  <si>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</si>
  <si>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</si>
  <si>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</si>
  <si>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</si>
  <si>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</si>
  <si>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</si>
  <si>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</si>
  <si>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</si>
  <si>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</si>
  <si>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</si>
  <si>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</si>
  <si>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</si>
  <si>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</si>
  <si>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</si>
  <si>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</si>
  <si>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</si>
  <si>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</si>
  <si>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</si>
  <si>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</si>
  <si>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</si>
  <si>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</si>
  <si>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</si>
  <si>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</si>
  <si>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</si>
  <si>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</si>
  <si>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</si>
  <si>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</si>
  <si>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</si>
  <si>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</si>
  <si>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</si>
  <si>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</si>
  <si>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</si>
  <si>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</si>
  <si>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</si>
  <si>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</si>
  <si>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</si>
  <si>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</si>
  <si>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</si>
  <si>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</si>
  <si>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</si>
  <si>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</si>
  <si>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</si>
  <si>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</si>
  <si>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</si>
  <si>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</si>
  <si>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</si>
  <si>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</si>
  <si>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</si>
  <si>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</si>
  <si>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</si>
  <si>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</si>
  <si>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</si>
  <si>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</si>
  <si>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</si>
  <si>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</si>
  <si>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</si>
  <si>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</si>
  <si>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</si>
  <si>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</si>
  <si>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</si>
  <si>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</si>
  <si>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</si>
  <si>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</si>
  <si>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</si>
  <si>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</si>
  <si>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</si>
  <si>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</si>
  <si>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</si>
  <si>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</si>
  <si>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</si>
  <si>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</si>
  <si>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</si>
  <si>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</si>
  <si>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</si>
  <si>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</si>
  <si>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</si>
  <si>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</si>
  <si>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</si>
  <si>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</si>
  <si>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</si>
  <si>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</si>
  <si>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</si>
  <si>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</si>
  <si>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</si>
  <si>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</si>
  <si>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</si>
  <si>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</si>
  <si>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</si>
  <si>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</si>
  <si>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</si>
  <si>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</si>
  <si>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</si>
  <si>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</si>
  <si>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</si>
  <si>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</si>
  <si>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</si>
  <si>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</si>
  <si>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</si>
  <si>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</si>
  <si>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</si>
  <si>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</si>
  <si>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</si>
  <si>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</si>
  <si>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</si>
  <si>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</si>
  <si>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</si>
  <si>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</si>
  <si>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</si>
  <si>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</si>
  <si>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</si>
  <si>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</si>
  <si>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</si>
  <si>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</si>
  <si>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</si>
  <si>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</si>
  <si>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</si>
  <si>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</si>
  <si>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</si>
  <si>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</si>
  <si>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</si>
  <si>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</si>
  <si>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</si>
  <si>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</si>
  <si>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</si>
  <si>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</si>
  <si>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</si>
  <si>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</si>
  <si>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</si>
  <si>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</si>
  <si>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</si>
  <si>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</si>
  <si>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</si>
  <si>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</si>
  <si>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</si>
  <si>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</si>
  <si>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</si>
  <si>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</si>
  <si>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</si>
  <si>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</si>
  <si>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</si>
  <si>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</si>
  <si>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</si>
  <si>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</si>
  <si>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</si>
  <si>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</si>
  <si>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</si>
  <si>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</si>
  <si>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</si>
  <si>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</si>
  <si>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</si>
  <si>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</si>
  <si>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</si>
  <si>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</si>
  <si>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</si>
  <si>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</si>
  <si>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</si>
  <si>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</si>
  <si>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</si>
  <si>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</si>
  <si>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</si>
  <si>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</si>
  <si>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</si>
  <si>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</si>
  <si>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</si>
  <si>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</si>
  <si>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</si>
  <si>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</si>
  <si>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</si>
  <si>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</si>
  <si>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</si>
  <si>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</si>
  <si>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</si>
  <si>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</si>
  <si>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</si>
  <si>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</si>
  <si>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</si>
  <si>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</si>
  <si>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</si>
  <si>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</si>
  <si>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</si>
  <si>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</si>
  <si>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</si>
  <si>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</si>
  <si>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</si>
  <si>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</si>
  <si>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</si>
  <si>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</si>
  <si>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</si>
  <si>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</si>
  <si>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</si>
  <si>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</si>
  <si>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</si>
  <si>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</si>
  <si>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</si>
  <si>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</si>
  <si>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</si>
  <si>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</si>
  <si>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</si>
  <si>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</si>
  <si>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</si>
  <si>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</si>
  <si>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</si>
  <si>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</si>
  <si>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</si>
  <si>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</si>
  <si>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</si>
  <si>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</si>
  <si>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</si>
  <si>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</si>
  <si>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</si>
  <si>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</si>
  <si>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</si>
  <si>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</si>
  <si>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</si>
  <si>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</si>
  <si>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</si>
  <si>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</si>
  <si>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</si>
  <si>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</si>
  <si>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</si>
  <si>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</si>
  <si>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</si>
  <si>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</si>
  <si>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</si>
  <si>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</si>
  <si>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</si>
  <si>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</si>
  <si>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</si>
  <si>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</si>
  <si>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</si>
  <si>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</si>
  <si>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</si>
  <si>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</si>
  <si>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</si>
  <si>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</si>
  <si>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</si>
  <si>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</si>
  <si>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</si>
  <si>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</si>
  <si>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</si>
  <si>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</si>
  <si>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</si>
  <si>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</si>
  <si>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</si>
  <si>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</si>
  <si>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</si>
  <si>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</si>
  <si>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</si>
  <si>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</si>
  <si>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</si>
  <si>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</si>
  <si>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</si>
  <si>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</si>
  <si>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</si>
  <si>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</si>
  <si>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</si>
  <si>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</si>
  <si>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</si>
  <si>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</si>
  <si>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</si>
  <si>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</si>
  <si>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</si>
  <si>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</si>
  <si>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</si>
  <si>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</si>
  <si>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</si>
  <si>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</si>
  <si>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</si>
  <si>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</si>
  <si>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</si>
  <si>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</si>
  <si>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</si>
  <si>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</si>
  <si>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</si>
  <si>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</si>
  <si>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</si>
  <si>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</si>
  <si>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</si>
  <si>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</si>
  <si>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</si>
  <si>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</si>
  <si>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</si>
  <si>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</si>
  <si>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</si>
  <si>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</si>
  <si>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</si>
  <si>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</si>
  <si>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</si>
  <si>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</si>
  <si>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</si>
  <si>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</si>
  <si>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</si>
  <si>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</si>
  <si>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</si>
  <si>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</si>
  <si>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</si>
  <si>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</si>
  <si>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</si>
  <si>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</si>
  <si>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</si>
  <si>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</si>
  <si>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</si>
  <si>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</si>
  <si>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</si>
  <si>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</si>
  <si>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</si>
  <si>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</si>
  <si>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</si>
  <si>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</si>
  <si>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</si>
  <si>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</si>
  <si>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</si>
  <si>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</si>
  <si>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</si>
  <si>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</si>
  <si>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</si>
  <si>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</si>
  <si>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</si>
  <si>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</si>
  <si>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</si>
  <si>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</si>
  <si>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</si>
  <si>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</si>
  <si>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</si>
  <si>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</si>
  <si>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</si>
  <si>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</si>
  <si>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</si>
  <si>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</si>
  <si>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</si>
  <si>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</si>
  <si>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</si>
  <si>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</si>
  <si>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</si>
  <si>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</si>
  <si>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</si>
  <si>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</si>
  <si>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</si>
  <si>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</si>
  <si>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</si>
  <si>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</si>
  <si>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</si>
  <si>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</si>
  <si>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</si>
  <si>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</si>
  <si>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</si>
  <si>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</si>
  <si>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</si>
  <si>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</si>
  <si>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</si>
  <si>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</si>
  <si>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</si>
  <si>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</si>
  <si>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</si>
  <si>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</si>
  <si>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</si>
  <si>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</si>
  <si>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</si>
  <si>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</si>
  <si>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</si>
  <si>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</si>
  <si>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</si>
  <si>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</si>
  <si>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</si>
  <si>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</si>
  <si>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</si>
  <si>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</si>
  <si>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</si>
  <si>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</si>
  <si>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</si>
  <si>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</si>
  <si>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</si>
  <si>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</si>
  <si>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</si>
  <si>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</si>
  <si>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</si>
  <si>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</si>
  <si>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</si>
  <si>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</si>
  <si>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</si>
  <si>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</si>
  <si>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</si>
  <si>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</si>
  <si>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</si>
  <si>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</si>
  <si>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</si>
  <si>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</si>
  <si>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</si>
  <si>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</si>
  <si>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</si>
  <si>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</si>
  <si>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</si>
  <si>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</si>
  <si>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</si>
  <si>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</si>
  <si>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</si>
  <si>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</si>
  <si>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</si>
  <si>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</si>
  <si>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</si>
  <si>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</si>
  <si>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</si>
  <si>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</si>
  <si>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</si>
  <si>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</si>
  <si>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</si>
  <si>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</si>
  <si>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</si>
  <si>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</si>
  <si>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</si>
  <si>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</si>
  <si>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</si>
  <si>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</si>
  <si>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</si>
  <si>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</si>
  <si>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</si>
  <si>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</si>
  <si>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</si>
  <si>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</si>
  <si>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</si>
  <si>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</si>
  <si>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</si>
  <si>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</si>
  <si>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</si>
  <si>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</si>
  <si>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</si>
  <si>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</si>
  <si>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</si>
  <si>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</si>
  <si>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</si>
  <si>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</si>
  <si>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</si>
  <si>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</si>
  <si>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</si>
  <si>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</si>
  <si>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</si>
  <si>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</si>
  <si>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</si>
  <si>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</si>
  <si>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</si>
  <si>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</si>
  <si>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</si>
  <si>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</si>
  <si>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</si>
  <si>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</si>
  <si>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</si>
  <si>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</si>
  <si>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</si>
  <si>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</si>
  <si>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</si>
  <si>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</si>
  <si>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</si>
  <si>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</si>
  <si>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</si>
  <si>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</si>
  <si>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</si>
  <si>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</si>
  <si>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</si>
  <si>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</si>
  <si>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</si>
  <si>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</si>
  <si>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</si>
  <si>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</si>
  <si>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</si>
  <si>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</si>
  <si>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</si>
  <si>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</si>
  <si>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</si>
  <si>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</si>
  <si>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</si>
  <si>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</si>
  <si>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</si>
  <si>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</si>
  <si>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</si>
  <si>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</si>
  <si>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</si>
  <si>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</si>
  <si>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</si>
  <si>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</si>
  <si>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</si>
  <si>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</si>
  <si>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</si>
  <si>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</si>
  <si>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</si>
  <si>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</si>
  <si>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</si>
  <si>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</si>
  <si>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</si>
  <si>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</si>
  <si>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</si>
  <si>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</si>
  <si>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</si>
  <si>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</si>
  <si>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</si>
  <si>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</si>
  <si>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</si>
  <si>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</si>
  <si>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</si>
  <si>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</si>
  <si>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</si>
  <si>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</si>
  <si>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</si>
  <si>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</si>
  <si>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</si>
  <si>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</si>
  <si>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</si>
  <si>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</si>
  <si>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</si>
  <si>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</si>
  <si>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</si>
  <si>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</si>
  <si>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</si>
  <si>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</si>
  <si>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</si>
  <si>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</si>
  <si>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</si>
  <si>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</si>
  <si>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</si>
  <si>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</si>
  <si>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</si>
  <si>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</si>
  <si>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</si>
  <si>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</si>
  <si>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</si>
  <si>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</si>
  <si>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</si>
  <si>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</si>
  <si>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</si>
  <si>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</si>
  <si>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</si>
  <si>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</si>
  <si>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</si>
  <si>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</si>
  <si>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</si>
  <si>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</si>
  <si>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</si>
  <si>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</si>
  <si>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</si>
  <si>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</si>
  <si>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</si>
  <si>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</si>
  <si>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</si>
  <si>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</si>
  <si>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</si>
  <si>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</si>
  <si>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</si>
  <si>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</si>
  <si>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</si>
  <si>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</si>
  <si>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</si>
  <si>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</si>
  <si>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</si>
  <si>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</si>
  <si>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</si>
  <si>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</si>
  <si>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</si>
  <si>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</si>
  <si>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</si>
  <si>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</si>
  <si>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</si>
  <si>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</si>
  <si>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</si>
  <si>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</si>
  <si>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</si>
  <si>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</si>
  <si>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</si>
  <si>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</si>
  <si>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</si>
  <si>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</si>
  <si>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</si>
  <si>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</si>
  <si>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</si>
  <si>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</si>
  <si>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</si>
  <si>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</si>
  <si>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</si>
  <si>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</si>
  <si>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</si>
  <si>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</si>
  <si>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</si>
  <si>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</si>
  <si>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</si>
  <si>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</si>
  <si>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</si>
  <si>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</si>
  <si>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</si>
  <si>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</si>
  <si>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</si>
  <si>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</si>
  <si>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</si>
  <si>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</si>
  <si>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</si>
  <si>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</si>
  <si>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</si>
  <si>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</si>
  <si>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</si>
  <si>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</si>
  <si>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</si>
  <si>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</si>
  <si>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</si>
  <si>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</si>
  <si>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</si>
  <si>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</si>
  <si>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</si>
  <si>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</si>
  <si>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</si>
  <si>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</si>
  <si>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</si>
  <si>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</si>
  <si>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</si>
  <si>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</si>
  <si>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</si>
  <si>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</si>
  <si>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</si>
  <si>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</si>
  <si>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</si>
  <si>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</si>
  <si>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</si>
  <si>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</si>
  <si>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</si>
  <si>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</si>
  <si>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</si>
  <si>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</si>
  <si>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</si>
  <si>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</si>
  <si>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</si>
  <si>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</si>
  <si>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</si>
  <si>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</si>
  <si>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</si>
  <si>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</si>
  <si>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</si>
  <si>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</si>
  <si>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</si>
  <si>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</si>
  <si>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</si>
  <si>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</si>
  <si>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</si>
  <si>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</si>
  <si>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</si>
  <si>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</si>
  <si>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</si>
  <si>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</si>
  <si>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</si>
  <si>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</si>
  <si>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</si>
  <si>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</si>
  <si>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</si>
  <si>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</si>
  <si>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</si>
  <si>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</si>
  <si>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</si>
  <si>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</si>
  <si>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</si>
  <si>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</si>
  <si>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</si>
  <si>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</si>
  <si>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</si>
  <si>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</si>
  <si>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</si>
  <si>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</si>
  <si>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</si>
  <si>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</si>
  <si>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</si>
  <si>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</si>
  <si>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</si>
  <si>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</si>
  <si>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</si>
  <si>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</si>
  <si>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</si>
  <si>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</si>
  <si>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</si>
  <si>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</si>
  <si>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</si>
  <si>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</si>
  <si>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</si>
  <si>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</si>
  <si>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</si>
  <si>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</si>
  <si>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</si>
  <si>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</si>
  <si>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</si>
  <si>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</si>
  <si>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</si>
  <si>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</si>
  <si>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</si>
  <si>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</si>
  <si>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</si>
  <si>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</si>
  <si>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</si>
  <si>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</si>
  <si>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</si>
  <si>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</si>
  <si>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</si>
  <si>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</si>
  <si>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</si>
  <si>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</si>
  <si>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</si>
  <si>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</si>
  <si>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</si>
  <si>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</si>
  <si>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</si>
  <si>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</si>
  <si>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</si>
  <si>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</si>
  <si>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</si>
  <si>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</si>
  <si>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</si>
  <si>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</si>
  <si>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</si>
  <si>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</si>
  <si>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</si>
  <si>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</si>
  <si>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</si>
  <si>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</si>
  <si>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</si>
  <si>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</si>
  <si>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</si>
  <si>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</si>
  <si>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</si>
  <si>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</si>
  <si>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</si>
  <si>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</si>
  <si>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</si>
  <si>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</si>
  <si>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</si>
  <si>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</si>
  <si>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</si>
  <si>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</si>
  <si>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</si>
  <si>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</si>
  <si>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</si>
  <si>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</si>
  <si>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</si>
  <si>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</si>
  <si>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</si>
  <si>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</si>
  <si>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</si>
  <si>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</si>
  <si>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</si>
  <si>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</si>
  <si>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</si>
  <si>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</si>
  <si>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</si>
  <si>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</si>
  <si>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</si>
  <si>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</si>
  <si>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</si>
  <si>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</si>
  <si>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</si>
  <si>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</si>
  <si>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</si>
  <si>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</si>
  <si>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</si>
  <si>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</si>
  <si>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</si>
  <si>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</si>
  <si>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</si>
  <si>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</si>
  <si>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</si>
  <si>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</si>
  <si>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</si>
  <si>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</si>
  <si>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</si>
  <si>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</si>
  <si>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</si>
  <si>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</si>
  <si>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</si>
  <si>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</si>
  <si>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</si>
  <si>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</si>
  <si>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</si>
  <si>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</si>
  <si>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</si>
  <si>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</si>
  <si>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</si>
  <si>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</si>
  <si>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</si>
  <si>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</si>
  <si>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</si>
  <si>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</si>
  <si>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</si>
  <si>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</si>
  <si>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</si>
  <si>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</si>
  <si>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</si>
  <si>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</si>
  <si>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</si>
  <si>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</si>
  <si>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</si>
  <si>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</si>
  <si>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</si>
  <si>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</si>
  <si>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</si>
  <si>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</si>
  <si>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</si>
  <si>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</si>
  <si>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</si>
  <si>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</si>
  <si>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</si>
  <si>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</si>
  <si>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</si>
  <si>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</si>
  <si>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</si>
  <si>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</si>
  <si>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</si>
  <si>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</si>
  <si>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</si>
  <si>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</si>
  <si>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</si>
  <si>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</si>
  <si>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</si>
  <si>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</si>
  <si>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</si>
  <si>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</si>
  <si>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</si>
  <si>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</si>
  <si>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</si>
  <si>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</si>
  <si>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</si>
  <si>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</si>
  <si>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</si>
  <si>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</si>
  <si>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</si>
  <si>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</si>
  <si>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</si>
  <si>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</si>
  <si>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</si>
  <si>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</si>
  <si>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</si>
  <si>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</si>
  <si>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</si>
  <si>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</si>
  <si>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</si>
  <si>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</si>
  <si>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</si>
  <si>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</si>
  <si>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</si>
  <si>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</si>
  <si>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</si>
  <si>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</si>
  <si>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</si>
  <si>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</si>
  <si>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</si>
  <si>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</si>
  <si>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</si>
  <si>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</si>
  <si>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</si>
  <si>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</si>
  <si>
    <t>Id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</si>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</sst>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0" xfId="0" applyNumberFormat="1" applyFill="1" applyBorder="1"/>
    <xf numFmtId="1" fontId="0" fillId="0" borderId="18" xfId="0" applyNumberFormat="1" applyBorder="1" applyAlignment="1">
      <alignment horizontal="center" vertical="center"/>
    </xf>
    <xf numFmtId="1" fontId="0" fillId="0" borderId="3" xfId="0" applyNumberFormat="1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C7"/>
  <sheetViews>
    <sheetView tabSelected="1" workbookViewId="0">
      <pane xSplit="2" topLeftCell="U1" activePane="topRight" state="frozen"/>
      <selection pane="topRight" activeCell="AC7" sqref="AC7"/>
    </sheetView>
  </sheetViews>
  <sheetFormatPr defaultRowHeight="14.4" x14ac:dyDescent="0.3"/>
  <cols>
    <col min="2" max="2" bestFit="true" customWidth="true" style="87" width="48.0" collapsed="true"/>
    <col min="3" max="3" bestFit="true" customWidth="true" style="2" width="8.5546875" collapsed="true"/>
    <col min="4" max="4" bestFit="true" customWidth="true" style="2" width="9.44140625" collapsed="true"/>
    <col min="5" max="5" customWidth="true" style="87" width="40.5546875" collapsed="true"/>
    <col min="6" max="6" bestFit="true" customWidth="true" style="4" width="9.6640625" collapsed="true"/>
    <col min="7" max="7" bestFit="true" customWidth="true" width="19.88671875" collapsed="true"/>
    <col min="8" max="8" bestFit="true" customWidth="true" width="7.0" collapsed="true"/>
    <col min="9" max="9" bestFit="true" customWidth="true" style="2" width="21.5546875" collapsed="true"/>
    <col min="10" max="10" bestFit="true" customWidth="true" style="2" width="26.109375" collapsed="true"/>
    <col min="11" max="11" bestFit="true" customWidth="true" style="2" width="21.5546875" collapsed="true"/>
    <col min="12" max="12" bestFit="true" customWidth="true" style="2" width="18.33203125" collapsed="true"/>
    <col min="13" max="13" bestFit="true" customWidth="true" style="2" width="9.33203125" collapsed="true"/>
    <col min="14" max="14" bestFit="true" customWidth="true" style="2" width="14.6640625" collapsed="true"/>
    <col min="15" max="15" customWidth="true" style="3" width="18.88671875" collapsed="true"/>
    <col min="16" max="16" customWidth="true" width="14.109375" collapsed="true"/>
    <col min="17" max="17" customWidth="true" width="16.109375" collapsed="true"/>
    <col min="18" max="18" customWidth="true" style="2" width="16.109375" collapsed="true"/>
    <col min="19" max="19" customWidth="true" style="5" width="12.6640625" collapsed="true"/>
    <col min="20" max="20" customWidth="true" style="5" width="18.6640625" collapsed="true"/>
    <col min="21" max="21" customWidth="true" style="2" width="18.6640625" collapsed="true"/>
    <col min="22" max="22" customWidth="true" style="5" width="12.6640625" collapsed="true"/>
    <col min="23" max="23" customWidth="true" style="5" width="18.6640625" collapsed="true"/>
    <col min="24" max="24" customWidth="true" style="2" width="18.6640625" collapsed="true"/>
    <col min="25" max="25" customWidth="true" style="5" width="12.6640625" collapsed="true"/>
    <col min="26" max="26" customWidth="true" width="18.6640625" collapsed="true"/>
    <col min="27" max="27" customWidth="true" style="2" width="18.6640625" collapsed="true"/>
    <col min="28" max="28" bestFit="true" customWidth="true" width="10.5546875" collapsed="true"/>
  </cols>
  <sheetData>
    <row r="1" spans="1:29" ht="15.6" thickTop="1" thickBot="1" x14ac:dyDescent="0.35">
      <c r="B1" s="100"/>
      <c r="C1" s="108" t="s">
        <v>370</v>
      </c>
      <c r="D1" s="109"/>
      <c r="E1" s="109"/>
      <c r="F1" s="110"/>
      <c r="G1" s="105" t="s">
        <v>369</v>
      </c>
      <c r="H1" s="106"/>
      <c r="I1" s="106"/>
      <c r="J1" s="106"/>
      <c r="K1" s="106"/>
      <c r="L1" s="106"/>
      <c r="M1" s="106"/>
      <c r="N1" s="106"/>
      <c r="O1" s="106"/>
      <c r="P1" s="106"/>
      <c r="Q1" s="107"/>
      <c r="R1" s="138"/>
      <c r="S1" s="93" t="s">
        <v>371</v>
      </c>
      <c r="T1" s="94"/>
      <c r="U1" s="94"/>
      <c r="V1" s="94"/>
      <c r="W1" s="94"/>
      <c r="X1" s="94"/>
      <c r="Y1" s="94"/>
      <c r="Z1" s="95"/>
      <c r="AA1" s="144"/>
    </row>
    <row r="2" spans="1:29" ht="15" thickBot="1" x14ac:dyDescent="0.35">
      <c r="B2" s="101"/>
      <c r="C2" s="111"/>
      <c r="D2" s="112"/>
      <c r="E2" s="112"/>
      <c r="F2" s="113"/>
      <c r="G2" s="114" t="s">
        <v>238</v>
      </c>
      <c r="H2" s="115"/>
      <c r="I2" s="115"/>
      <c r="J2" s="116"/>
      <c r="K2" s="117" t="s">
        <v>239</v>
      </c>
      <c r="L2" s="117"/>
      <c r="M2" s="117"/>
      <c r="N2" s="118"/>
      <c r="O2" s="102" t="s">
        <v>375</v>
      </c>
      <c r="P2" s="103"/>
      <c r="Q2" s="104"/>
      <c r="R2" s="139"/>
      <c r="S2" s="96">
        <v>2012</v>
      </c>
      <c r="T2" s="97"/>
      <c r="U2" s="142"/>
      <c r="V2" s="98">
        <v>2013</v>
      </c>
      <c r="W2" s="97"/>
      <c r="X2" s="142"/>
      <c r="Y2" s="98">
        <v>2014</v>
      </c>
      <c r="Z2" s="99"/>
      <c r="AA2" s="144"/>
    </row>
    <row r="3" spans="1:29" s="83" customFormat="1" ht="15" thickBot="1" x14ac:dyDescent="0.35">
      <c r="A3" s="83" t="s">
        <v>966</v>
      </c>
      <c r="B3" s="84" t="s">
        <v>0</v>
      </c>
      <c r="C3" s="89" t="s">
        <v>1</v>
      </c>
      <c r="D3" s="76" t="s">
        <v>2</v>
      </c>
      <c r="E3" s="90" t="s">
        <v>5</v>
      </c>
      <c r="F3" s="75" t="s">
        <v>236</v>
      </c>
      <c r="G3" s="73" t="s">
        <v>877</v>
      </c>
      <c r="H3" s="74" t="s">
        <v>10</v>
      </c>
      <c r="I3" s="76" t="s">
        <v>878</v>
      </c>
      <c r="J3" s="76" t="s">
        <v>879</v>
      </c>
      <c r="K3" s="77" t="s">
        <v>880</v>
      </c>
      <c r="L3" s="77" t="s">
        <v>242</v>
      </c>
      <c r="M3" s="76" t="s">
        <v>241</v>
      </c>
      <c r="N3" s="77" t="s">
        <v>881</v>
      </c>
      <c r="O3" s="78" t="s">
        <v>243</v>
      </c>
      <c r="P3" s="79" t="s">
        <v>254</v>
      </c>
      <c r="Q3" s="80" t="s">
        <v>374</v>
      </c>
      <c r="R3" s="140" t="s">
        <v>966</v>
      </c>
      <c r="S3" s="72" t="s">
        <v>882</v>
      </c>
      <c r="T3" s="81" t="s">
        <v>883</v>
      </c>
      <c r="U3" s="77"/>
      <c r="V3" s="81" t="s">
        <v>884</v>
      </c>
      <c r="W3" s="72" t="s">
        <v>885</v>
      </c>
      <c r="X3" s="76" t="s">
        <v>966</v>
      </c>
      <c r="Y3" s="72" t="s">
        <v>886</v>
      </c>
      <c r="Z3" s="82" t="s">
        <v>887</v>
      </c>
      <c r="AA3" s="145"/>
      <c r="AB3" s="83" t="s">
        <v>964</v>
      </c>
      <c r="AC3" s="83" t="s">
        <v>965</v>
      </c>
    </row>
    <row r="4" spans="1:29" s="8" customFormat="1" x14ac:dyDescent="0.3">
      <c r="A4" s="8">
        <v>1</v>
      </c>
      <c r="B4" s="85" t="s">
        <v>925</v>
      </c>
      <c r="C4" s="27" t="n">
        <v>2007.0</v>
      </c>
      <c r="D4" s="24">
        <v>10</v>
      </c>
      <c r="E4" s="91" t="s">
        <v>245</v>
      </c>
      <c r="F4" s="15">
        <v>8.1018518518518517E-2</v>
      </c>
      <c r="G4" s="12" t="s">
        <v>268</v>
      </c>
      <c r="H4" s="13">
        <v>25</v>
      </c>
      <c r="I4" s="11">
        <v>1800</v>
      </c>
      <c r="J4" s="8" t="s">
        <v>259</v>
      </c>
      <c r="K4" s="14">
        <v>640</v>
      </c>
      <c r="L4" s="14">
        <v>48</v>
      </c>
      <c r="M4" s="24">
        <v>6</v>
      </c>
      <c r="N4" s="21" t="s">
        <v>260</v>
      </c>
      <c r="O4" s="10">
        <f>1.98*1024</f>
        <v>2027.52</v>
      </c>
      <c r="P4" s="25" t="s">
        <v>255</v>
      </c>
      <c r="Q4" s="16"/>
      <c r="R4" s="141">
        <v>1</v>
      </c>
      <c r="S4" s="22">
        <v>2012</v>
      </c>
      <c r="T4" s="67"/>
      <c r="U4" s="143">
        <v>2</v>
      </c>
      <c r="V4" s="23">
        <v>41594</v>
      </c>
      <c r="W4" s="70" t="s">
        <v>269</v>
      </c>
      <c r="X4" s="143"/>
      <c r="Y4" s="23"/>
      <c r="Z4" s="65"/>
      <c r="AA4" s="141">
        <v>3</v>
      </c>
      <c r="AB4" s="26">
        <v>44542</v>
      </c>
      <c r="AC4" s="8" t="s">
        <v>963</v>
      </c>
    </row>
    <row r="5" spans="1:29" s="8" customFormat="1" x14ac:dyDescent="0.3">
      <c r="A5" s="8">
        <v>2</v>
      </c>
      <c r="B5" s="85" t="s">
        <v>926</v>
      </c>
      <c r="C5" s="27" t="n">
        <v>2009.0</v>
      </c>
      <c r="D5" s="14">
        <v>8</v>
      </c>
      <c r="E5" s="92" t="s">
        <v>270</v>
      </c>
      <c r="F5" s="15">
        <v>9.8935185185185182E-2</v>
      </c>
      <c r="G5" s="12" t="s">
        <v>11</v>
      </c>
      <c r="H5" s="13">
        <v>25</v>
      </c>
      <c r="I5" s="11">
        <v>1209</v>
      </c>
      <c r="J5" s="8" t="s">
        <v>257</v>
      </c>
      <c r="K5" s="14">
        <v>128</v>
      </c>
      <c r="L5" s="14">
        <v>48</v>
      </c>
      <c r="M5" s="14">
        <v>2</v>
      </c>
      <c r="N5" s="13" t="s">
        <v>258</v>
      </c>
      <c r="O5" s="10">
        <f>1.34*1024</f>
        <v>1372.16</v>
      </c>
      <c r="P5" s="12" t="s">
        <v>255</v>
      </c>
      <c r="Q5" s="16" t="s">
        <v>3</v>
      </c>
      <c r="R5" s="141">
        <v>4</v>
      </c>
      <c r="S5" s="17">
        <v>2012</v>
      </c>
      <c r="T5" s="69"/>
      <c r="U5" s="11">
        <v>5</v>
      </c>
      <c r="V5" s="18">
        <v>41538</v>
      </c>
      <c r="W5" s="18"/>
      <c r="X5" s="14">
        <v>6</v>
      </c>
      <c r="Y5" s="18">
        <v>41886</v>
      </c>
      <c r="Z5" s="66" t="s">
        <v>265</v>
      </c>
      <c r="AA5" s="141"/>
    </row>
    <row r="6" spans="1:29" s="8" customFormat="1" x14ac:dyDescent="0.3">
      <c r="A6" s="8">
        <v>3</v>
      </c>
      <c r="B6" s="86" t="s">
        <v>250</v>
      </c>
      <c r="C6" s="27" t="n">
        <v>2011.0</v>
      </c>
      <c r="D6" s="14">
        <v>7</v>
      </c>
      <c r="E6" s="92" t="s">
        <v>244</v>
      </c>
      <c r="F6" s="15">
        <v>7.075231481481481E-2</v>
      </c>
      <c r="G6" s="12" t="s">
        <v>13</v>
      </c>
      <c r="H6" s="13">
        <v>25</v>
      </c>
      <c r="I6" s="11">
        <v>807</v>
      </c>
      <c r="J6" s="8" t="s">
        <v>261</v>
      </c>
      <c r="K6" s="14">
        <v>128</v>
      </c>
      <c r="L6" s="14">
        <v>48</v>
      </c>
      <c r="M6" s="14">
        <v>2</v>
      </c>
      <c r="N6" s="13" t="s">
        <v>258</v>
      </c>
      <c r="O6" s="10">
        <v>689</v>
      </c>
      <c r="P6" s="12" t="s">
        <v>255</v>
      </c>
      <c r="Q6" s="10" t="s">
        <v>874</v>
      </c>
      <c r="R6" s="141">
        <v>7</v>
      </c>
      <c r="S6" s="17">
        <v>2012</v>
      </c>
      <c r="T6" s="69"/>
      <c r="U6" s="11"/>
      <c r="V6" s="18"/>
      <c r="W6" s="18"/>
      <c r="X6" s="14"/>
      <c r="Y6" s="18"/>
      <c r="Z6" s="66"/>
      <c r="AA6" s="141">
        <v>8</v>
      </c>
      <c r="AB6" s="26">
        <v>44549</v>
      </c>
    </row>
    <row r="7" spans="1:29" s="8" customFormat="1" x14ac:dyDescent="0.3">
      <c r="A7" s="8">
        <v>4</v>
      </c>
      <c r="B7" s="86" t="s">
        <v>266</v>
      </c>
      <c r="C7" s="27" t="n">
        <v>1962.0</v>
      </c>
      <c r="D7" s="14">
        <v>10</v>
      </c>
      <c r="E7" s="92" t="s">
        <v>271</v>
      </c>
      <c r="F7" s="15">
        <v>7.3055555555555554E-2</v>
      </c>
      <c r="G7" s="12" t="s">
        <v>12</v>
      </c>
      <c r="H7" s="13">
        <v>25</v>
      </c>
      <c r="I7" s="11">
        <v>1823</v>
      </c>
      <c r="J7" s="8" t="s">
        <v>259</v>
      </c>
      <c r="K7" s="14">
        <v>128</v>
      </c>
      <c r="L7" s="14">
        <v>48</v>
      </c>
      <c r="M7" s="14">
        <v>2</v>
      </c>
      <c r="N7" s="13" t="s">
        <v>258</v>
      </c>
      <c r="O7" s="10">
        <f>1.43*1024</f>
        <v>1464.32</v>
      </c>
      <c r="P7" s="12" t="s">
        <v>255</v>
      </c>
      <c r="Q7" s="16" t="s">
        <v>888</v>
      </c>
      <c r="R7" s="141"/>
      <c r="S7" s="12"/>
      <c r="T7" s="68"/>
      <c r="U7" s="11">
        <v>9</v>
      </c>
      <c r="V7" s="18">
        <v>41565</v>
      </c>
      <c r="W7" s="18" t="s">
        <v>267</v>
      </c>
      <c r="X7" s="14"/>
      <c r="Y7" s="18"/>
      <c r="Z7" s="66"/>
      <c r="AA7" s="141"/>
    </row>
  </sheetData>
  <autoFilter ref="B3:Z7" xr:uid="{00000000-0009-0000-0000-000000000000}"/>
  <sortState xmlns:xlrd2="http://schemas.microsoft.com/office/spreadsheetml/2017/richdata2" ref="B4:W7">
    <sortCondition ref="B1"/>
  </sortState>
  <dataConsolidate/>
  <mergeCells count="10">
    <mergeCell ref="S1:Z1"/>
    <mergeCell ref="S2:T2"/>
    <mergeCell ref="V2:W2"/>
    <mergeCell ref="Y2:Z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customWidth="true" width="21.5546875" collapsed="true"/>
    <col min="2" max="2" bestFit="true" customWidth="true" width="32.0" collapsed="true"/>
    <col min="3" max="3" bestFit="true" customWidth="true" width="10.6640625" collapsed="true"/>
    <col min="4" max="4" bestFit="true" customWidth="true" width="7.109375" collapsed="true"/>
    <col min="5" max="6" bestFit="true" customWidth="true" width="8.109375" collapsed="true"/>
    <col min="7" max="9" bestFit="true" customWidth="true" width="5.0" collapsed="true"/>
    <col min="10" max="10" customWidth="true" width="10.88671875" collapsed="true"/>
    <col min="11" max="11" bestFit="true" customWidth="true" width="11.88671875" collapsed="true"/>
    <col min="12" max="12" bestFit="true" customWidth="true" width="6.0" collapsed="true"/>
    <col min="13" max="13" bestFit="true" customWidth="true" width="19.0" collapsed="true"/>
    <col min="14" max="14" bestFit="true" customWidth="true" width="7.0" collapsed="true"/>
    <col min="15" max="15" bestFit="true" customWidth="true" width="19.0" collapsed="true"/>
    <col min="16" max="16" bestFit="true" customWidth="true" width="16.0" collapsed="true"/>
    <col min="17" max="18" bestFit="true" customWidth="true" width="7.0" collapsed="true"/>
    <col min="19" max="19" bestFit="true" customWidth="true" width="17.33203125" collapsed="true"/>
    <col min="20" max="20" bestFit="true" customWidth="true" width="12.33203125" collapsed="true"/>
    <col min="21" max="21" bestFit="true" customWidth="true" width="14.109375" collapsed="true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bestFit="true" customWidth="true" width="49.88671875" collapsed="true"/>
    <col min="2" max="2" bestFit="true" customWidth="true" width="6.33203125" collapsed="true"/>
    <col min="3" max="3" bestFit="true" customWidth="true" width="10.5546875" collapsed="true"/>
    <col min="4" max="4" bestFit="true" customWidth="true" width="12.5546875" collapsed="true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bestFit="true" customWidth="true" width="53.6640625" collapsed="true"/>
    <col min="2" max="2" bestFit="true" customWidth="true" width="6.33203125" collapsed="true"/>
    <col min="3" max="3" bestFit="true" customWidth="true" width="45.33203125" collapsed="true"/>
    <col min="4" max="4" bestFit="true" customWidth="true" width="11.6640625" collapsed="true"/>
    <col min="5" max="5" customWidth="true" style="5" width="11.6640625" collapsed="true"/>
    <col min="6" max="6" bestFit="true" customWidth="true" width="48.44140625" collapsed="true"/>
    <col min="7" max="7" bestFit="true" customWidth="true" width="124.109375" collapsed="true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bestFit="true" customWidth="true" width="11.6640625" collapsed="true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2022-01-13T22:06:50Z</dcterms:modified>
</cp:coreProperties>
</file>