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 Ready\OneDrive\Desktop\CSE310\cse310\"/>
    </mc:Choice>
  </mc:AlternateContent>
  <xr:revisionPtr revIDLastSave="0" documentId="13_ncr:1_{8DD1802B-4C71-4ACE-BD74-F7924E1D82F5}" xr6:coauthVersionLast="47" xr6:coauthVersionMax="47" xr10:uidLastSave="{00000000-0000-0000-0000-000000000000}"/>
  <bookViews>
    <workbookView xWindow="-110" yWindow="-110" windowWidth="19420" windowHeight="10420" xr2:uid="{5902A4E6-922F-4E64-8384-4E5DC613C902}"/>
  </bookViews>
  <sheets>
    <sheet name="Sheet1" sheetId="1" r:id="rId1"/>
  </sheets>
  <definedNames>
    <definedName name="AssignmentScore">Sheet1!$B$5</definedName>
    <definedName name="BestPoint">Sheet1!$B$21</definedName>
    <definedName name="BestScore">Sheet1!$B$2</definedName>
    <definedName name="SpreadPoints">Sheet1!$B$23</definedName>
    <definedName name="SpreadScore">Sheet1!$B$4</definedName>
    <definedName name="WorseScore">Sheet1!$B$3</definedName>
    <definedName name="WorstPoint">Sheet1!$B$22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J17" i="1"/>
  <c r="B2" i="1"/>
  <c r="D16" i="1"/>
  <c r="E16" i="1"/>
  <c r="F16" i="1"/>
  <c r="G16" i="1"/>
  <c r="H16" i="1"/>
  <c r="I16" i="1"/>
  <c r="J16" i="1"/>
  <c r="C16" i="1"/>
  <c r="A14" i="1"/>
  <c r="A13" i="1"/>
  <c r="B22" i="1"/>
  <c r="B21" i="1"/>
  <c r="J19" i="1" l="1"/>
  <c r="B3" i="1"/>
  <c r="B4" i="1" s="1"/>
  <c r="J18" i="1"/>
  <c r="B8" i="1"/>
  <c r="B9" i="1"/>
  <c r="B10" i="1"/>
  <c r="B11" i="1"/>
  <c r="B12" i="1"/>
  <c r="B13" i="1"/>
  <c r="B14" i="1"/>
  <c r="B7" i="1"/>
  <c r="B23" i="1" l="1"/>
  <c r="E17" i="1" l="1"/>
  <c r="E18" i="1" s="1"/>
  <c r="E19" i="1" s="1"/>
  <c r="G17" i="1"/>
  <c r="G18" i="1" s="1"/>
  <c r="G19" i="1" s="1"/>
  <c r="F17" i="1"/>
  <c r="D17" i="1"/>
  <c r="D18" i="1" s="1"/>
  <c r="D19" i="1" s="1"/>
  <c r="H17" i="1"/>
  <c r="H18" i="1" s="1"/>
  <c r="H19" i="1" s="1"/>
  <c r="C17" i="1"/>
  <c r="C18" i="1" s="1"/>
  <c r="C19" i="1" s="1"/>
  <c r="I18" i="1"/>
  <c r="I19" i="1" s="1"/>
  <c r="F18" i="1"/>
  <c r="F19" i="1" s="1"/>
  <c r="B19" i="1" l="1"/>
  <c r="B17" i="1"/>
  <c r="B18" i="1"/>
</calcChain>
</file>

<file path=xl/sharedStrings.xml><?xml version="1.0" encoding="utf-8"?>
<sst xmlns="http://schemas.openxmlformats.org/spreadsheetml/2006/main" count="35" uniqueCount="34">
  <si>
    <t>Worst Score</t>
  </si>
  <si>
    <t>Best possible points:</t>
  </si>
  <si>
    <t>Worst possible points</t>
  </si>
  <si>
    <t>Spread points</t>
  </si>
  <si>
    <t>Spread Score</t>
  </si>
  <si>
    <t>Score share</t>
  </si>
  <si>
    <t>Score multiplier</t>
  </si>
  <si>
    <t>Assignment score</t>
  </si>
  <si>
    <t>Score reported</t>
  </si>
  <si>
    <t>Best Possible Score</t>
  </si>
  <si>
    <t>name</t>
  </si>
  <si>
    <t>Points</t>
  </si>
  <si>
    <t>Spread</t>
  </si>
  <si>
    <t>Three possible values: High, Medium, or Low</t>
  </si>
  <si>
    <t>The best possible score for a 100% assignment and someone consistently ranked at the top</t>
  </si>
  <si>
    <t>The worst possible score for a 100% assignment and someone consistently ranked at the bottom</t>
  </si>
  <si>
    <t>The spread of score between the best possible and the worst possible</t>
  </si>
  <si>
    <t>The assignment score which will be applied to the score multiplier for the final grade</t>
  </si>
  <si>
    <t>The number of rank points accumulated: low is good and high is bad</t>
  </si>
  <si>
    <t>The score reported in the gradebook</t>
  </si>
  <si>
    <t>The worst possible score from the ranking - if everyone agrees that someone is the bottom ranked</t>
  </si>
  <si>
    <t>The best possible score from the ranking - if everyone agrees that someone is the top ranked</t>
  </si>
  <si>
    <t>The spread from the best to worst score, used to determine the score share</t>
  </si>
  <si>
    <t xml:space="preserve">A higher share is for better performers. This must average 50%. </t>
  </si>
  <si>
    <t>The value multiplied by the assignment score to arrive at the final reported score. Higher multiplier is for better performers</t>
  </si>
  <si>
    <t>Place one person's pick for the team ranking on each row</t>
  </si>
  <si>
    <t>Enter the names of the team members here</t>
  </si>
  <si>
    <t>Low</t>
  </si>
  <si>
    <t>Austin Terry Earl</t>
  </si>
  <si>
    <t>Fred Hicken</t>
  </si>
  <si>
    <t xml:space="preserve"> Brad Howard</t>
  </si>
  <si>
    <t xml:space="preserve"> Spencer Cory Christensen</t>
  </si>
  <si>
    <t>Thomas Nielson</t>
  </si>
  <si>
    <t xml:space="preserve"> Daniel Vite Vite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</si>
</sst>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0" borderId="0" xfId="0" applyFont="1"/>
    <xf numFmtId="9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0" fillId="2" borderId="11" xfId="1" applyFont="1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9" fontId="0" fillId="2" borderId="13" xfId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5477-4143-4109-BF18-90718E46B2C0}">
  <dimension ref="A1:K23"/>
  <sheetViews>
    <sheetView tabSelected="1" zoomScale="160" zoomScaleNormal="160" workbookViewId="0">
      <selection activeCell="B18" sqref="B18"/>
    </sheetView>
  </sheetViews>
  <sheetFormatPr defaultRowHeight="14.5" x14ac:dyDescent="0.35"/>
  <cols>
    <col min="1" max="1" width="19.54296875" customWidth="1"/>
    <col min="2" max="2" width="9.1796875" style="13"/>
    <col min="3" max="3" width="59.90625" style="13" bestFit="1" customWidth="1"/>
    <col min="4" max="4" width="11.08984375" style="13" bestFit="1" customWidth="1"/>
    <col min="5" max="5" width="12.26953125" style="13" bestFit="1" customWidth="1"/>
    <col min="6" max="6" width="24.26953125" style="13" bestFit="1" customWidth="1"/>
    <col min="7" max="7" width="14.1796875" style="13" bestFit="1" customWidth="1"/>
    <col min="8" max="8" width="23.6328125" style="13" bestFit="1" customWidth="1"/>
    <col min="9" max="10" width="9.1796875" style="13"/>
  </cols>
  <sheetData>
    <row r="1" spans="1:11" ht="15" thickBot="1" x14ac:dyDescent="0.4">
      <c r="A1" t="s">
        <v>12</v>
      </c>
      <c r="B1" s="22" t="s">
        <v>27</v>
      </c>
      <c r="C1" s="26" t="s">
        <v>13</v>
      </c>
      <c r="D1" s="17"/>
      <c r="E1" s="17"/>
      <c r="F1" s="17"/>
      <c r="G1" s="17"/>
      <c r="H1" s="17"/>
      <c r="I1" s="17"/>
      <c r="J1" s="17"/>
    </row>
    <row r="2" spans="1:11" x14ac:dyDescent="0.35">
      <c r="A2" s="11" t="s">
        <v>9</v>
      </c>
      <c r="B2" s="23">
        <f>IF(B1="High", 130%, IF(B1="Medium", 120%, IF(B1="Low", 110%, "error")))</f>
        <v>1.1000000000000001</v>
      </c>
      <c r="C2" s="26" t="s">
        <v>14</v>
      </c>
    </row>
    <row r="3" spans="1:11" x14ac:dyDescent="0.35">
      <c r="A3" s="11" t="s">
        <v>0</v>
      </c>
      <c r="B3" s="23">
        <f>100%-(BestScore-100%)</f>
        <v>0.89999999999999991</v>
      </c>
      <c r="C3" s="26" t="s">
        <v>15</v>
      </c>
    </row>
    <row r="4" spans="1:11" ht="15" thickBot="1" x14ac:dyDescent="0.4">
      <c r="A4" s="11" t="s">
        <v>4</v>
      </c>
      <c r="B4" s="12">
        <f>BestScore-WorseScore</f>
        <v>0.20000000000000018</v>
      </c>
      <c r="C4" s="26" t="s">
        <v>16</v>
      </c>
    </row>
    <row r="5" spans="1:11" ht="15" thickBot="1" x14ac:dyDescent="0.4">
      <c r="A5" t="s">
        <v>7</v>
      </c>
      <c r="B5" s="24">
        <v>0.82</v>
      </c>
      <c r="C5" s="26" t="s">
        <v>17</v>
      </c>
    </row>
    <row r="6" spans="1:11" ht="32.25" customHeight="1" thickBot="1" x14ac:dyDescent="0.4"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s="14" t="s">
        <v>10</v>
      </c>
      <c r="J6" s="14" t="s">
        <v>10</v>
      </c>
      <c r="K6" s="26" t="s">
        <v>26</v>
      </c>
    </row>
    <row r="7" spans="1:11" x14ac:dyDescent="0.35">
      <c r="B7" s="1" t="str">
        <f>IF(((COUNT(C7:J7)+1)*COUNT(C7:J7))/2=SUM(C7:J7), "", "Error")</f>
        <v/>
      </c>
      <c r="C7" s="3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/>
      <c r="J7" s="5"/>
      <c r="K7" s="26" t="s">
        <v>25</v>
      </c>
    </row>
    <row r="8" spans="1:11" x14ac:dyDescent="0.35">
      <c r="B8" s="1" t="str">
        <f t="shared" ref="B8:B14" si="0">IF(((COUNT(C8:J8)+1)*COUNT(C8:J8))/2=SUM(C8:J8), "", "Error")</f>
        <v/>
      </c>
      <c r="C8" s="6"/>
      <c r="D8" s="2"/>
      <c r="E8" s="2"/>
      <c r="F8" s="2"/>
      <c r="G8" s="2"/>
      <c r="H8" s="2"/>
      <c r="I8" s="2"/>
      <c r="J8" s="7"/>
    </row>
    <row r="9" spans="1:11" x14ac:dyDescent="0.35">
      <c r="B9" s="1" t="str">
        <f t="shared" si="0"/>
        <v/>
      </c>
      <c r="C9" s="6"/>
      <c r="D9" s="2"/>
      <c r="E9" s="2"/>
      <c r="F9" s="2"/>
      <c r="G9" s="2"/>
      <c r="H9" s="2"/>
      <c r="I9" s="2"/>
      <c r="J9" s="7"/>
    </row>
    <row r="10" spans="1:11" x14ac:dyDescent="0.35">
      <c r="B10" s="1" t="str">
        <f t="shared" si="0"/>
        <v/>
      </c>
      <c r="C10" s="6"/>
      <c r="D10" s="2"/>
      <c r="E10" s="2"/>
      <c r="F10" s="2"/>
      <c r="G10" s="2"/>
      <c r="H10" s="2"/>
      <c r="I10" s="2"/>
      <c r="J10" s="7"/>
    </row>
    <row r="11" spans="1:11" x14ac:dyDescent="0.35">
      <c r="B11" s="1" t="str">
        <f t="shared" si="0"/>
        <v/>
      </c>
      <c r="C11" s="6"/>
      <c r="D11" s="2"/>
      <c r="E11" s="2"/>
      <c r="F11" s="2"/>
      <c r="G11" s="2"/>
      <c r="H11" s="2"/>
      <c r="I11" s="2"/>
      <c r="J11" s="7"/>
    </row>
    <row r="12" spans="1:11" x14ac:dyDescent="0.35">
      <c r="B12" s="1" t="str">
        <f t="shared" si="0"/>
        <v/>
      </c>
      <c r="C12" s="6"/>
      <c r="D12" s="2"/>
      <c r="E12" s="2"/>
      <c r="F12" s="2"/>
      <c r="G12" s="2"/>
      <c r="H12" s="2"/>
      <c r="I12" s="2"/>
      <c r="J12" s="7"/>
    </row>
    <row r="13" spans="1:11" x14ac:dyDescent="0.35">
      <c r="A13" t="str">
        <f>IF(AND(I6&lt;&gt;"",I6&lt;&gt;"name"),I6,"")</f>
        <v/>
      </c>
      <c r="B13" s="1" t="str">
        <f t="shared" si="0"/>
        <v/>
      </c>
      <c r="C13" s="6"/>
      <c r="D13" s="2"/>
      <c r="E13" s="2"/>
      <c r="F13" s="2"/>
      <c r="G13" s="2"/>
      <c r="H13" s="2"/>
      <c r="I13" s="2"/>
      <c r="J13" s="7"/>
    </row>
    <row r="14" spans="1:11" ht="15" thickBot="1" x14ac:dyDescent="0.4">
      <c r="A14" t="str">
        <f>IF(AND(J6&lt;&gt;"",J6&lt;&gt;"name"),J6,"")</f>
        <v/>
      </c>
      <c r="B14" s="1" t="str">
        <f t="shared" si="0"/>
        <v/>
      </c>
      <c r="C14" s="8"/>
      <c r="D14" s="9"/>
      <c r="E14" s="9"/>
      <c r="F14" s="9"/>
      <c r="G14" s="9"/>
      <c r="H14" s="9"/>
      <c r="I14" s="9"/>
      <c r="J14" s="10"/>
    </row>
    <row r="15" spans="1:11" x14ac:dyDescent="0.35">
      <c r="B15" s="1"/>
    </row>
    <row r="16" spans="1:11" x14ac:dyDescent="0.35">
      <c r="A16" s="11" t="s">
        <v>11</v>
      </c>
      <c r="B16" s="15"/>
      <c r="C16" s="16">
        <f>IF(COUNT(C7:C14)&gt;0,SUM(C7:C14),"")</f>
        <v>1</v>
      </c>
      <c r="D16" s="16">
        <f t="shared" ref="D16:J16" si="1">IF(COUNT(D7:D14)&gt;0,SUM(D7:D14),"")</f>
        <v>2</v>
      </c>
      <c r="E16" s="16">
        <f t="shared" si="1"/>
        <v>3</v>
      </c>
      <c r="F16" s="16">
        <f t="shared" si="1"/>
        <v>4</v>
      </c>
      <c r="G16" s="16">
        <f t="shared" si="1"/>
        <v>5</v>
      </c>
      <c r="H16" s="16">
        <f t="shared" si="1"/>
        <v>6</v>
      </c>
      <c r="I16" s="16" t="str">
        <f t="shared" si="1"/>
        <v/>
      </c>
      <c r="J16" s="16" t="str">
        <f t="shared" si="1"/>
        <v/>
      </c>
      <c r="K16" s="26" t="s">
        <v>18</v>
      </c>
    </row>
    <row r="17" spans="1:11" x14ac:dyDescent="0.35">
      <c r="A17" s="11" t="s">
        <v>5</v>
      </c>
      <c r="B17" s="1" t="str">
        <f>IF(AVERAGE(C17:J17)=0.5, "", "Error")</f>
        <v>Error</v>
      </c>
      <c r="C17" s="12">
        <f t="shared" ref="C17:J17" si="2">IF(C16 = "", "", 1-(C16-BestPoint)/SpreadPoints)</f>
        <v>1.1666666666666667</v>
      </c>
      <c r="D17" s="12">
        <f t="shared" si="2"/>
        <v>1.1333333333333333</v>
      </c>
      <c r="E17" s="12">
        <f t="shared" si="2"/>
        <v>1.1000000000000001</v>
      </c>
      <c r="F17" s="12">
        <f t="shared" si="2"/>
        <v>1.0666666666666667</v>
      </c>
      <c r="G17" s="12">
        <f t="shared" si="2"/>
        <v>1.0333333333333334</v>
      </c>
      <c r="H17" s="12">
        <f t="shared" si="2"/>
        <v>1</v>
      </c>
      <c r="I17" s="12" t="str">
        <f t="shared" si="2"/>
        <v/>
      </c>
      <c r="J17" s="12" t="str">
        <f t="shared" si="2"/>
        <v/>
      </c>
      <c r="K17" s="26" t="s">
        <v>23</v>
      </c>
    </row>
    <row r="18" spans="1:11" ht="15" thickBot="1" x14ac:dyDescent="0.4">
      <c r="A18" s="11" t="s">
        <v>6</v>
      </c>
      <c r="B18" s="1" t="str">
        <f>IF(AVERAGE(C18:J18)=100%,"", "Error")</f>
        <v>Error</v>
      </c>
      <c r="C18" s="21">
        <f t="shared" ref="C18:J18" si="3">IF(COUNT(C7:C14)=0, "", C17*SpreadScore+WorseScore)</f>
        <v>1.1333333333333335</v>
      </c>
      <c r="D18" s="21">
        <f t="shared" si="3"/>
        <v>1.1266666666666667</v>
      </c>
      <c r="E18" s="21">
        <f t="shared" si="3"/>
        <v>1.1200000000000001</v>
      </c>
      <c r="F18" s="21">
        <f t="shared" si="3"/>
        <v>1.1133333333333335</v>
      </c>
      <c r="G18" s="21">
        <f t="shared" si="3"/>
        <v>1.1066666666666667</v>
      </c>
      <c r="H18" s="21">
        <f t="shared" si="3"/>
        <v>1.1000000000000001</v>
      </c>
      <c r="I18" s="21" t="str">
        <f t="shared" si="3"/>
        <v/>
      </c>
      <c r="J18" s="21" t="str">
        <f t="shared" si="3"/>
        <v/>
      </c>
      <c r="K18" s="26" t="s">
        <v>24</v>
      </c>
    </row>
    <row r="19" spans="1:11" ht="15" thickBot="1" x14ac:dyDescent="0.4">
      <c r="A19" t="s">
        <v>8</v>
      </c>
      <c r="B19" s="1" t="str">
        <f>IF(AVERAGE(C19:J19)=AssignmentScore,"","Error")</f>
        <v>Error</v>
      </c>
      <c r="C19" s="18">
        <f t="shared" ref="C19:J19" si="4">IF(COUNT(C7:C14)=0, "", C18*AssignmentScore)</f>
        <v>0.92933333333333346</v>
      </c>
      <c r="D19" s="19">
        <f t="shared" si="4"/>
        <v>0.92386666666666661</v>
      </c>
      <c r="E19" s="19">
        <f t="shared" si="4"/>
        <v>0.91839999999999999</v>
      </c>
      <c r="F19" s="19">
        <f t="shared" si="4"/>
        <v>0.91293333333333337</v>
      </c>
      <c r="G19" s="19">
        <f t="shared" si="4"/>
        <v>0.90746666666666664</v>
      </c>
      <c r="H19" s="19">
        <f t="shared" si="4"/>
        <v>0.90200000000000002</v>
      </c>
      <c r="I19" s="19" t="str">
        <f t="shared" si="4"/>
        <v/>
      </c>
      <c r="J19" s="20" t="str">
        <f t="shared" si="4"/>
        <v/>
      </c>
      <c r="K19" s="26" t="s">
        <v>19</v>
      </c>
    </row>
    <row r="21" spans="1:11" x14ac:dyDescent="0.35">
      <c r="A21" s="11" t="s">
        <v>1</v>
      </c>
      <c r="B21" s="16">
        <f>COUNT(C7:J7)</f>
        <v>6</v>
      </c>
      <c r="C21" s="26" t="s">
        <v>21</v>
      </c>
    </row>
    <row r="22" spans="1:11" x14ac:dyDescent="0.35">
      <c r="A22" s="11" t="s">
        <v>2</v>
      </c>
      <c r="B22" s="16">
        <f>COUNT(C7:J7)*COUNT(C7:J7)</f>
        <v>36</v>
      </c>
      <c r="C22" s="26" t="s">
        <v>20</v>
      </c>
    </row>
    <row r="23" spans="1:11" x14ac:dyDescent="0.35">
      <c r="A23" s="11" t="s">
        <v>3</v>
      </c>
      <c r="B23" s="25">
        <f>WorstPoint-BestPoint</f>
        <v>30</v>
      </c>
      <c r="C23" s="2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AssignmentScore</vt:lpstr>
      <vt:lpstr>BestPoint</vt:lpstr>
      <vt:lpstr>BestScore</vt:lpstr>
      <vt:lpstr>SpreadPoints</vt:lpstr>
      <vt:lpstr>SpreadScore</vt:lpstr>
      <vt:lpstr>WorseScore</vt:lpstr>
      <vt:lpstr>WorstPoint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Helfrich, James</dc:creator>
  <cp:lastModifiedBy>Spencer C.</cp:lastModifiedBy>
  <dcterms:created xsi:type="dcterms:W3CDTF">2020-09-17T20:30:41Z</dcterms:created>
  <dcterms:modified xsi:type="dcterms:W3CDTF">2022-09-24T03:10:08Z</dcterms:modified>
</cp:coreProperties>
</file>