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35" yWindow="465" windowWidth="25605" windowHeight="14415"/>
  </bookViews>
  <sheets>
    <sheet name="Table S3 legend" sheetId="9" r:id="rId1"/>
    <sheet name="NR in Each Tissue and system" sheetId="1" r:id="rId2"/>
    <sheet name="Enriched GO terms of NR" sheetId="4" r:id="rId3"/>
    <sheet name="GO terms of TF sub-families" sheetId="10" r:id="rId4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59" i="1" l="1"/>
  <c r="AP59" i="1"/>
  <c r="AO59" i="1"/>
  <c r="AN59" i="1"/>
  <c r="AM59" i="1"/>
  <c r="AL59" i="1"/>
  <c r="AK59" i="1"/>
  <c r="AJ59" i="1"/>
  <c r="AI59" i="1"/>
  <c r="AH59" i="1"/>
  <c r="AQ58" i="1"/>
  <c r="AP58" i="1"/>
  <c r="AO58" i="1"/>
  <c r="AN58" i="1"/>
  <c r="AM58" i="1"/>
  <c r="AL58" i="1"/>
  <c r="AK58" i="1"/>
  <c r="AJ58" i="1"/>
  <c r="AI58" i="1"/>
  <c r="AH58" i="1"/>
  <c r="AQ57" i="1"/>
  <c r="AP57" i="1"/>
  <c r="AO57" i="1"/>
  <c r="AN57" i="1"/>
  <c r="AM57" i="1"/>
  <c r="AL57" i="1"/>
  <c r="AK57" i="1"/>
  <c r="AJ57" i="1"/>
  <c r="AI57" i="1"/>
  <c r="AH57" i="1"/>
  <c r="AQ56" i="1"/>
  <c r="AP56" i="1"/>
  <c r="AO56" i="1"/>
  <c r="AN56" i="1"/>
  <c r="AM56" i="1"/>
  <c r="AL56" i="1"/>
  <c r="AK56" i="1"/>
  <c r="AJ56" i="1"/>
  <c r="AI56" i="1"/>
  <c r="AH56" i="1"/>
  <c r="AN53" i="1"/>
  <c r="AL53" i="1"/>
  <c r="AJ53" i="1"/>
  <c r="AH53" i="1"/>
</calcChain>
</file>

<file path=xl/sharedStrings.xml><?xml version="1.0" encoding="utf-8"?>
<sst xmlns="http://schemas.openxmlformats.org/spreadsheetml/2006/main" count="7853" uniqueCount="3116">
  <si>
    <t>Gene</t>
  </si>
  <si>
    <t>Blood</t>
  </si>
  <si>
    <t>small_intestine</t>
  </si>
  <si>
    <t>Fetal_Liver</t>
  </si>
  <si>
    <t>Stomach</t>
  </si>
  <si>
    <t>Liver</t>
  </si>
  <si>
    <t>Kidney</t>
  </si>
  <si>
    <t>Heart</t>
  </si>
  <si>
    <t>Thyroid</t>
  </si>
  <si>
    <t>Pancreas</t>
  </si>
  <si>
    <t>MEF</t>
  </si>
  <si>
    <t>Lung</t>
  </si>
  <si>
    <t>BAT</t>
  </si>
  <si>
    <t>Skin</t>
  </si>
  <si>
    <t>Bladder</t>
  </si>
  <si>
    <t>Thymus</t>
  </si>
  <si>
    <t>Eye</t>
  </si>
  <si>
    <t>Spinal.cord</t>
  </si>
  <si>
    <t>fBrain</t>
  </si>
  <si>
    <t>Brain</t>
  </si>
  <si>
    <t>Seminal_vesicle</t>
  </si>
  <si>
    <t>Tongue</t>
  </si>
  <si>
    <t>WAT</t>
  </si>
  <si>
    <t>Adrenal.gland</t>
  </si>
  <si>
    <t>skeletal_muscle</t>
  </si>
  <si>
    <t>Spleen</t>
  </si>
  <si>
    <t>Nr1h2 / LXRb</t>
  </si>
  <si>
    <t>Rorc / RORg</t>
  </si>
  <si>
    <t>Nr5a2 / LRH-1</t>
  </si>
  <si>
    <t>Nr0b2 / SHP</t>
  </si>
  <si>
    <t>Nr1i3 / CAR</t>
  </si>
  <si>
    <t>Nr1i2 / PXR</t>
  </si>
  <si>
    <t>Nr3c2 / MR</t>
  </si>
  <si>
    <t>Hnf4g / HNF4g</t>
  </si>
  <si>
    <t>Hnf4a / HNF4a</t>
  </si>
  <si>
    <t>Nr1h4 / FXRa</t>
  </si>
  <si>
    <t>Pparg / PPARg</t>
  </si>
  <si>
    <t>Thrb / TRb</t>
  </si>
  <si>
    <t>Nr1h3 / LXRa</t>
  </si>
  <si>
    <t>Ppara / PPARa</t>
  </si>
  <si>
    <t>Nr3c1 / GR</t>
  </si>
  <si>
    <t>Vdr / VDR</t>
  </si>
  <si>
    <t>Ppard / PPARd</t>
  </si>
  <si>
    <t>Rara / RARa</t>
  </si>
  <si>
    <t>Nr4a2 / NURR1</t>
  </si>
  <si>
    <t>Nr1d2 / REV-ERBb</t>
  </si>
  <si>
    <t>Nr4a3 / NOR1</t>
  </si>
  <si>
    <t>Rarb / RARb</t>
  </si>
  <si>
    <t>Nr2e3 / PNR</t>
  </si>
  <si>
    <t>Nr2e1 / TLX</t>
  </si>
  <si>
    <t>Rorb / RORb</t>
  </si>
  <si>
    <t>Nr2f1 / COUP-Tfa</t>
  </si>
  <si>
    <t>Esrra / ERRa</t>
  </si>
  <si>
    <t>Thra / TRA</t>
  </si>
  <si>
    <t>Rora / RORa</t>
  </si>
  <si>
    <t>Rxrg / RXRg</t>
  </si>
  <si>
    <t>Esrrb / ERRb</t>
  </si>
  <si>
    <t>Esrrg / ERRg</t>
  </si>
  <si>
    <t>Nr2c1 / TR2</t>
  </si>
  <si>
    <t>Nr2c2 / TR4</t>
  </si>
  <si>
    <t>Nr2f2 / COUP-TFb</t>
  </si>
  <si>
    <t>Nr2f6 / EAR2</t>
  </si>
  <si>
    <t>Rarg / RARg</t>
  </si>
  <si>
    <t>Rxra / RXRa</t>
  </si>
  <si>
    <t>Rxrb / RXRb</t>
  </si>
  <si>
    <t>Esr1 / Era</t>
  </si>
  <si>
    <t>Pgr / PR</t>
  </si>
  <si>
    <t>Nr5a1 / SF1</t>
  </si>
  <si>
    <t>Nr0b1 / DAX-1</t>
  </si>
  <si>
    <t>Nr6a1 / GCNF</t>
  </si>
  <si>
    <t>Ar / AR</t>
  </si>
  <si>
    <t>Nr1d1 / REV-ERBa</t>
  </si>
  <si>
    <t>Nr4a1 / NGFI-B</t>
  </si>
  <si>
    <t>Testis</t>
    <phoneticPr fontId="18" type="noConversion"/>
  </si>
  <si>
    <t>Placenta</t>
    <phoneticPr fontId="18" type="noConversion"/>
  </si>
  <si>
    <t>Embryo</t>
    <phoneticPr fontId="18" type="noConversion"/>
  </si>
  <si>
    <t>Absent(0)</t>
    <phoneticPr fontId="18" type="noConversion"/>
  </si>
  <si>
    <t>Nr1h5/FXRb</t>
  </si>
  <si>
    <t>Esr2/Erb</t>
  </si>
  <si>
    <t>Uterus</t>
    <phoneticPr fontId="18" type="noConversion"/>
  </si>
  <si>
    <t>Digestive</t>
  </si>
  <si>
    <t>Muscular</t>
  </si>
  <si>
    <t>Colon</t>
    <phoneticPr fontId="18" type="noConversion"/>
  </si>
  <si>
    <t>Reproductive</t>
  </si>
  <si>
    <t>Immune</t>
  </si>
  <si>
    <t>Endocrine</t>
  </si>
  <si>
    <t>Cardiovascular</t>
  </si>
  <si>
    <t>Excretory</t>
  </si>
  <si>
    <t>Nervous</t>
  </si>
  <si>
    <t>Respiratory</t>
  </si>
  <si>
    <t>Embryoic</t>
    <phoneticPr fontId="18" type="noConversion"/>
  </si>
  <si>
    <t>MAX</t>
    <phoneticPr fontId="18" type="noConversion"/>
  </si>
  <si>
    <t>Median</t>
    <phoneticPr fontId="18" type="noConversion"/>
  </si>
  <si>
    <t>Q1</t>
    <phoneticPr fontId="18" type="noConversion"/>
  </si>
  <si>
    <t>NA</t>
  </si>
  <si>
    <t>Q3</t>
    <phoneticPr fontId="18" type="noConversion"/>
  </si>
  <si>
    <t>High(&gt;2.5)</t>
    <phoneticPr fontId="18" type="noConversion"/>
  </si>
  <si>
    <t>Low(&lt;1)</t>
    <phoneticPr fontId="18" type="noConversion"/>
  </si>
  <si>
    <t>Moderate(1-2.5)</t>
    <phoneticPr fontId="18" type="noConversion"/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</si>
  <si>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</si>
  <si>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</si>
  <si>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</si>
  <si>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</si>
  <si>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</si>
  <si>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</si>
  <si>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</si>
  <si>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</si>
  <si>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</si>
  <si>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</si>
  <si>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</si>
  <si>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</si>
  <si>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</si>
  <si>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GOTERM_BP_FAT</t>
  </si>
  <si>
    <t>GO:0019226~transmission of nerve impulse</t>
  </si>
  <si>
    <t>MYO5A, SYT1, SCN1A, GABRB3, SYT4, GRIK2, ERBB2, CACNB4, GAD2, TRIM9, GRIN2D, SYN2, APBA2, POU3F2, CHRNA7, SHC3, SNAP25, GAD1, GAL3ST1, GABRG1, GABRG2, DLGAP1, GLRB, STX1A, NRXN2, SLC25A4, NRXN3, SLC12A5, NLGN1, LIN7B, CACNG4, NRXN1, GRIA4, STX1B, PCLO, CTNNA2, GRM3, SLC17A6, GRIA2, CAMK4, TMOD2, NCAN, PMP22, CACNA1B</t>
  </si>
  <si>
    <t>GO:0007268~synaptic transmission</t>
  </si>
  <si>
    <t>MYO5A, SYT1, SYT4, GABRB3, GRIK2, CACNB4, GAD2, TRIM9, GRIN2D, SYN2, APBA2, CHRNA7, SHC3, SNAP25, GAD1, GABRG1, GABRG2, DLGAP1, GLRB, STX1A, NRXN2, SLC25A4, NRXN3, SLC12A5, NLGN1, LIN7B, NRXN1, GRIA4, STX1B, PCLO, CTNNA2, GRM3, SLC17A6, GRIA2, CAMK4, TMOD2, NCAN, CACNA1B</t>
  </si>
  <si>
    <t>GO:0006836~neurotransmitter transport</t>
  </si>
  <si>
    <t>SYT1, STX1A, SLC25A4, SLC6A1, SYT4, NRXN2, SLC6A20A, NRXN3, SLC6A11, SLC6A4, SLC6A14, LIN7B, NLGN1, NRXN1, RIMS2, STX1B, PCLO, RIMS3, SLC17A6, TRIM9, SYN2, SNAP25, CACNA1B</t>
  </si>
  <si>
    <t>GO:0007267~cell-cell signaling</t>
  </si>
  <si>
    <t>MYO5A, SYT1, GABRB3, SYT4, GRIK2, FAM3B, CACNB4, RIMS2, GAD2, TRIM9, BHLHA15, GRIN2D, SYN2, APBA2, CHRNA7, SHC3, GAD1, SNAP25, GABRG1, GABRG2, DLGAP1, GLRB, STX1A, NRXN2, SLC25A4, TBX3, NRXN3, FOXA1, SLC12A5, NLGN1, LIN7B, NRXN1, GRIA4, STX1B, PCLO, CTNNA2, GRM3, SLC17A6, GRIA2, CAMK4, SIX1, NTRK2, TMOD2, NCAN, CACNA1B</t>
  </si>
  <si>
    <t>GO:0030193~regulation of blood coagulation</t>
  </si>
  <si>
    <t>F11, F12, KLKB1, APOH, HRG, TMPRSS6, CPB2, PLG, PROC</t>
  </si>
  <si>
    <t>GO:0008202~steroid metabolic process</t>
  </si>
  <si>
    <t>HSD3B3, HSD17B2, HSD3B5, SULT2B1, RDH9, SULT4A1, APOA2, APOA1, SERPINA6, AKR1C6, APOF, LCAT, CYP7A1, APOC3, ATP8B1, PCSK9, HSD17B6, PRKAA2, NR1H4, SOAT2, CYP46A1, CFTR, AKR1C20, BAAT, SULT1B1, LIPC, NR5A2, AKR1D1, SLC27A5</t>
  </si>
  <si>
    <t>GO:0001505~regulation of neurotransmitter levels</t>
  </si>
  <si>
    <t>SYT1, STX1A, SLC25A4, SYT4, NRXN2, NRXN3, LIN7B, NLGN1, NRXN1, PCLO, GAD2, SLC17A6, TRIM9, SYN2, GAD1, SNAP25, CACNA1B</t>
  </si>
  <si>
    <t>GO:0050817~coagulation</t>
  </si>
  <si>
    <t>KNG1, F11, F12, C9, F2RL1, MST1, F9, PLG, PROC, FGG, FGA, FGB, KLKB1, PROZ, F2, SERPINC1, APOH, SERPIND1</t>
  </si>
  <si>
    <t>GO:0007596~blood coagulation</t>
  </si>
  <si>
    <t>GO:0007269~neurotransmitter secretion</t>
  </si>
  <si>
    <t>SYT1, STX1A, SYT4, NRXN2, NRXN3, TRIM9, SYN2, NLGN1, LIN7B, NRXN1, PCLO, SNAP25, CACNA1B</t>
  </si>
  <si>
    <t>GO:0007599~hemostasis</t>
  </si>
  <si>
    <t>GO:0042060~wound healing</t>
  </si>
  <si>
    <t>KNG1, F11, PPARA, F12, C9, F2RL1, MYH2, MST1, F9, SYT7, PLG, PROC, FGG, DYSF, FGA, FGB, KLKB1, PROZ, F2, SERPINC1, APOH, SERPIND1, GAP43</t>
  </si>
  <si>
    <t>GO:0030182~neuron differentiation</t>
  </si>
  <si>
    <t>GPRIN1, FOXA2, EFNA1, RORB, NR2E1, ATP2B2, ATOH1, USH2A, TUBB3, RPGR, STMN3, KIF5C, MDGA2, TBR1, CTNNA2, HES1, ASCL1, SLITRK1, HES5, FOXG1, MTAP1B, CUX1, SMARCA1, SLITRK5, GAP43, DCC, CDK5R1, SOX1, ERBB2, ONECUT2, BRSK2, LINGO1, LHX2, POU3F4, PCSK9, POU3F2, DCX, ETV4, CEBPB, PLA2G10, PTPRZ1, FOXA1, DPYSL5, NFASC, CELSR3, ISL1, NTRK3, FEZF2, DLX1, NTRK2, 2610109H07RIK</t>
  </si>
  <si>
    <t>GO:0050878~regulation of body fluid levels</t>
  </si>
  <si>
    <t>KNG1, F11, F12, C9, OXT, F2RL1, MST1, F9, PLG, PROC, FGG, FGA, FGB, KLKB1, PROZ, F2, SERPINC1, APOH, SERPIND1, AGR2</t>
  </si>
  <si>
    <t>GO:0006811~ion transport</t>
  </si>
  <si>
    <t>SLC22A16, GABRB3, KCNAB2, GABRB2, GRIK2, SLC5A1, SLC9A2, GLRA2, SLC26A1, SLC26A2, KCNIP1, ATP2B2, BHLHA15, SLC24A2, GRIN2D, SLCO1C1, CHRNA7, NIPAL1, NALCN, KCNQ2, ANO9, TRPM4, GABRG1, GABRG2, SLC12A8, SVOP, SLC25A4, CLCA3, CACNG7, CLCA6, CACNG6, TMEM38A, CACNG4, CFTR, SLC26A3, BSPRY, ATP2C2, CLIC6, LCK, SLC30A10, KCNH3, SLC39A14, FXYD3, SCN1A, CACNB4, ATP12A, 1300017J02RIK, VDR, TTYH3, TTYH1, SCO2, KCNE3, GLRB, GABRA2, SLC12A2, GABRA5, SLC12A5, GRIA4, ITPR3, CACNA2D3, KCNK1, CACNA1S, KCNV1, SLC10A1, SLCO1B2, SLC4A10, SLC25A13, SLC17A6, GRIA2, GRIA1, ATP2A1, SLC17A2, SLC5A8, HEPH, SCN8A, ACCN5, CACNA1B</t>
  </si>
  <si>
    <t>GO:0003001~generation of a signal involved in cell-cell signaling</t>
  </si>
  <si>
    <t>MYO5A, SYT1, STX1A, TBX3, NRXN2, SYT4, NRXN3, FAM3B, LIN7B, NLGN1, CACNB4, NRXN1, RIMS2, PCLO, TRIM9, NTRK2, SYN2, SNAP25, CACNA1B</t>
  </si>
  <si>
    <t>GO:0006869~lipid transport</t>
  </si>
  <si>
    <t>PLA2G10, ATP10B, APOC2, CFTR, MTTP, ABCG8, APOA4, APOA2, APOB, APOA1, ABCG5, PLIN2, APOF, LCAT, APOC4, APOC3, APOA5, ATP8B1, LIPC, APOL7A, APOM, SLC27A2, SLC27A5</t>
  </si>
  <si>
    <t>GO:0002526~acute inflammatory response</t>
  </si>
  <si>
    <t>MBL1, MBL2, C9, SNAP91, MASP2, CRP, EPHX2, SAA4, C8G, AHSG, C8A, REG3B, C8B, C4BP, SERPINF2, F2, CFI, REG3G</t>
  </si>
  <si>
    <t>GO:0046395~carboxylic acid catabolic process</t>
  </si>
  <si>
    <t>ACOX1, LAO1, FTCD, IDO2, HGD, TAT, PHYH, ACOX3, AFMID, AMDHD1, GAD2, TDO2, 6430704M03RIK, FAAH, PRODH2, AKR1D1, SLC27A2, HPD</t>
  </si>
  <si>
    <t>GO:0016054~organic acid catabolic process</t>
  </si>
  <si>
    <t>GO:0010876~lipid localization</t>
  </si>
  <si>
    <t>GO:0050818~regulation of coagulation</t>
  </si>
  <si>
    <t>GO:0046903~secretion</t>
  </si>
  <si>
    <t>MYO5A, SYT1, SYT4, FAM3B, CACNB4, RIMS2, AGXT, GCGR, RIMS3, LLGL2, TRIM9, SYN2, SNAP25, GLRB, STX1A, TBX3, NRXN2, NRXN3, SCRN1, LIN7B, NLGN1, NRXN1, PCLO, CADPS, ABCG8, ABCG5, SYCN, NTRK2, AGR2, UNC13A, CACNA1B, LCP2</t>
  </si>
  <si>
    <t>GO:0055114~oxidation reduction</t>
  </si>
  <si>
    <t>CYP2D10, ACOX1, SEPX1, CYP2C65, ASPDH, KCNAB2, CYP2S1, CYP2C68, AKR1C12, ACOX3, FAR1, GPX2, RDH9, TDO2, RDH7, AKR1C6, CYP7A1, HPD, CYP2C54, CYP3A13, CYP3A11, CYP2C29, MOSC1, CYP1A2, ALDH16A1, DDO, CYP2C50, HAO1, ALDH1B1, ASPHD2, ASPHD1, CYP2D26, GULO, AKR1D1, DEGS2, CYP2U1, HSD3B3, CYP3A25, HSD17B2, CYP2C44, HSD17B13, HSD3B5, PIPOX, CYP2A12, FMO5, ADH1, ADH4, ETFDH, PNPO, HSD17B6, CYP2C70, CYP2C37, CYP46A1, IDO2, HGD, CYP4F14, PHYH, CYB561, AKR1C20, MSRB3, ABP1, SLC25A13, UOX, AKR1C19, PRODH2, HEPH, DIO1, DPYD, CYP8B1, CYP2C38</t>
  </si>
  <si>
    <t>GO:0009611~response to wounding</t>
  </si>
  <si>
    <t>MBL1, MBL2, PPARA, SNAP91, C9, ELF3, MASP2, CRP, F2RL1, MST1, SYT7, AHSG, REG3B, FGG, DYSF, FGA, FGB, KLKB1, PROZ, APOH, SERPINC1, CFI, TFF1, REG3G, F11, KNG1, F12, MAP2K3, MYH2, EPHX2, SAA4, F9, CHST4, PLG, C8G, PROC, C8A, C8B, C4BP, SERPINF2, F2, SERPIND1, GAP43</t>
  </si>
  <si>
    <t>GO:0007155~cell adhesion</t>
  </si>
  <si>
    <t>CLDN7, CADM3, MPZL2, MYBPC2, CLDN4, CLDN3, NELL1, NELL2, FERMT2, POSTN, AZGP1, PCDH1, CGREF1, CNTNAP2, NEGR1, PTPRF, CDHR2, COLEC10, CDHR5, PCDH8, NRXN1, AJAP1, CTNNA2, HES1, PODXL2, HES5, CNTN2, LAMC2, NCAN, PARVA, CDK5R1, ASTN1, ITGB4, CTNND2, CTNND1, CDH1, PXN, CDH8, LAMB3, FAT1, TTYH1, ANGPTL3, PCDH10, NLGN1, NFASC, CELSR3, ITGA3, NID1, CLDN23, MUC4, LAMA3, KLRA21, DSG2, CDH17, PKP3, DSC2, ANTXR1, PERP, CDH10, NTM</t>
  </si>
  <si>
    <t>GO:0022610~biological adhesion</t>
  </si>
  <si>
    <t>GO:0016042~lipid catabolic process</t>
  </si>
  <si>
    <t>ACOX1, PLCXD3, PLA2G10, ACER1, APOC2, PHYH, ACOX3, CLPS, PLCB3, APOB, FAAH, CYP7A1, ACAP1, PLA2G12B, PLCH1, APOC3, ASPG, LIPH, PLCD1, LIPC, SLC27A2, AKR1D1</t>
  </si>
  <si>
    <t>GO:0032940~secretion by cell</t>
  </si>
  <si>
    <t>MYO5A, SYT1, GLRB, STX1A, NRXN2, SYT4, TBX3, NRXN3, FAM3B, NLGN1, LIN7B, SCRN1, NRXN1, RIMS2, GCGR, PCLO, RIMS3, LLGL2, CADPS, TRIM9, SYCN, SYN2, NTRK2, SNAP25, UNC13A, LCP2, CACNA1B</t>
  </si>
  <si>
    <t>GO:0000904~cell morphogenesis involved in differentiation</t>
  </si>
  <si>
    <t>DCC, CDK5R1, ERBB2, NR2E1, ATP2B2, ATOH1, LHX2, KRT8, DCX, ETV4, PLA2G10, PTPRZ1, NODAL, KIF5C, NFASC, DPYSL5, CELSR3, ISL1, TBR1, CTNNA2, HES1, SLITRK1, FEZF2, ID1, FOXG1, 2610109H07RIK, ANTXR1, SLITRK5, GAP43</t>
  </si>
  <si>
    <t>GO:0032989~cellular component morphogenesis</t>
  </si>
  <si>
    <t>DCC, CDK5R1, SHROOM3, ONECUT1, ERBB2, ONECUT2, BRSK2, NR2E1, ACTG1, ATP2B2, ATOH1, PRDM14, FAT1, LHX2, KRT8, DCX, ETV4, PLA2G10, PTPRZ1, NODAL, KIF5C, DPYSL5, NFASC, CRB3, CELSR3, ISL1, TBR1, MARK2, CTNNA2, HES1, FEZF2, SLITRK1, MURC, NEB, ID1, FOXG1, 2610109H07RIK, ANTXR1, PMP22, SLITRK5, GAP43</t>
  </si>
  <si>
    <t>GO:0048878~chemical homeostasis</t>
  </si>
  <si>
    <t>MYO5A, SCN1A, HAMP2, GRIK2, FOXA3, ERBB2, GNA11, OXT, SLC9A2, CACNB4, ATP12A, 1300017J02RIK, ASGR2, VDR, ATP2B2, APOA2, APOB, GCKR, SLC2A4, INPP5K, HAMP, BHLHA15, GRIN2D, SLC24A2, APOA5, PCSK9, RGN, POU3F2, CHRNA7, ANGPTL3, SCO2, GAL3ST1, TRPM4, GLRB, FOXA1, MTTP, ABCG8, SLC4A10, LCK, LIPC, PMP22, NR5A2</t>
  </si>
  <si>
    <t>GO:0055088~lipid homeostasis</t>
  </si>
  <si>
    <t>ABCG8, ASGR2, APOA2, APOB, APOA5, PCSK9, LIPC, NR5A2, ANGPTL3, MTTP</t>
  </si>
  <si>
    <t>GO:0019439~aromatic compound catabolic process</t>
  </si>
  <si>
    <t>TDO2, EPHX2, IDO2, HGD, TAT, AFMID, HPD</t>
  </si>
  <si>
    <t>GO:0000902~cell morphogenesis</t>
  </si>
  <si>
    <t>DCC, CDK5R1, SHROOM3, ONECUT1, ERBB2, ONECUT2, BRSK2, NR2E1, ATP2B2, ATOH1, PRDM14, FAT1, LHX2, KRT8, DCX, ETV4, PLA2G10, PTPRZ1, NODAL, KIF5C, DPYSL5, NFASC, CELSR3, CRB3, ISL1, TBR1, MARK2, CTNNA2, HES1, FEZF2, SLITRK1, ID1, FOXG1, 2610109H07RIK, ANTXR1, SLITRK5, GAP43</t>
  </si>
  <si>
    <t>GO:0030195~negative regulation of blood coagulation</t>
  </si>
  <si>
    <t>KLKB1, TMPRSS6, CPB2, PLG, PROC</t>
  </si>
  <si>
    <t>GO:0030001~metal ion transport</t>
  </si>
  <si>
    <t>SLC39A14, SCN1A, KCNAB2, SLC5A1, SLC9A2, CACNB4, ATP12A, KCNIP1, 1300017J02RIK, VDR, ATP2B2, BHLHA15, SLC24A2, CHRNA7, NIPAL1, NALCN, KCNQ2, SCO2, KCNE3, TRPM4, SLC12A8, SLC12A2, CLCA3, CACNG7, CACNG6, SLC12A5, TMEM38A, CACNG4, ITPR3, KCNK1, CACNA2D3, CACNA1S, KCNV1, SLC10A1, ATP2C2, SLC4A10, BSPRY, SLC17A6, ATP2A1, LCK, SLC17A2, SLC5A8, HEPH, SCN8A, SLC30A10, ACCN5, KCNH3, CACNA1B</t>
  </si>
  <si>
    <t>GO:0048666~neuron development</t>
  </si>
  <si>
    <t>DCC, GPRIN1, CDK5R1, SOX1, ERBB2, ONECUT2, RORB, NR2E1, LINGO1, ATP2B2, ATOH1, LHX2, DCX, ETV4, RPGR, STMN3, PLA2G10, PTPRZ1, KIF5C, DPYSL5, NFASC, CELSR3, ISL1, TBR1, CTNNA2, HES1, ASCL1, SLITRK1, FEZF2, FOXG1, MTAP1B, NTRK2, 2610109H07RIK, SLITRK5, GAP43</t>
  </si>
  <si>
    <t>GO:0009074~aromatic amino acid family catabolic process</t>
  </si>
  <si>
    <t>TDO2, IDO2, HGD, TAT, AFMID, HPD</t>
  </si>
  <si>
    <t>GO:0006821~chloride transport</t>
  </si>
  <si>
    <t>GABRG1, GABRG2, GLRB, GABRA2, SLC12A2, CLCA3, CLCA6, GLRA2, CLIC6, SLC12A5, GABRA5, CFTR, SLC26A1</t>
  </si>
  <si>
    <t>GO:0015918~sterol transport</t>
  </si>
  <si>
    <t>ABCG8, APOB, ABCG5, APOA1, LCAT, CFTR, LIPC, APOM</t>
  </si>
  <si>
    <t>GO:0030301~cholesterol transport</t>
  </si>
  <si>
    <t>GO:0030030~cell projection organization</t>
  </si>
  <si>
    <t>DCC, GPRIN1, CDK5R1, LIMA1, ONECUT1, ERBB2, ONECUT2, ITGB4, NR2E1, PXN, LINGO1, ATP2B2, ATOH1, LHX2, TTYH1, DCX, ETV4, KLF5, MYO1A, STMN3, PLA2G10, PTPRZ1, BAIAP2L1, KIF5C, DPYSL5, NFASC, CELSR3, ISL1, TBR1, CTNNA2, FEZF2, SLITRK1, FOXG1, MTAP1B, 2610109H07RIK, SLITRK5, GAP43</t>
  </si>
  <si>
    <t>GO:0006958~complement activation, classical pathway</t>
  </si>
  <si>
    <t>MBL1, C8A, MBL2, C8B, C4BP, C9, MASP2, CFI, C8G</t>
  </si>
  <si>
    <t>GO:0048667~cell morphogenesis involved in neuron differentiation</t>
  </si>
  <si>
    <t>DCC, CDK5R1, ERBB2, NR2E1, ATP2B2, ATOH1, LHX2, DCX, ETV4, PLA2G10, PTPRZ1, KIF5C, NFASC, DPYSL5, CELSR3, ISL1, TBR1, CTNNA2, HES1, SLITRK1, FEZF2, FOXG1, 2610109H07RIK, SLITRK5, GAP43</t>
  </si>
  <si>
    <t>GO:0015674~di-, tri-valent inorganic cation transport</t>
  </si>
  <si>
    <t>TRPM4, SLC39A14, CLCA3, CACNG7, CACNG6, CACNG4, CACNB4, ITPR3, CACNA2D3, CACNA1S, 1300017J02RIK, ATP2B2, VDR, ATP2C2, BSPRY, BHLHA15, SLC24A2, LCK, ATP2A1, CHRNA7, NIPAL1, HEPH, CACNA1B</t>
  </si>
  <si>
    <t>GO:0009063~cellular amino acid catabolic process</t>
  </si>
  <si>
    <t>AMDHD1, TDO2, GAD2, LAO1, 6430704M03RIK, FTCD, IDO2, PRODH2, HGD, TAT, AFMID, HPD</t>
  </si>
  <si>
    <t>GO:0046700~heterocycle catabolic process</t>
  </si>
  <si>
    <t>AMDHD1, TDO2, 6430704M03RIK, ATP2A1, NUDT7, PDE5A, FTCD, IDO2, PRODH2, DPYD, AFMID</t>
  </si>
  <si>
    <t>GO:0006816~calcium ion transport</t>
  </si>
  <si>
    <t>TRPM4, CLCA3, CACNG7, CACNG6, CACNG4, CACNB4, ITPR3, CACNA2D3, CACNA1S, ATP2B2, VDR, BSPRY, ATP2C2, BHLHA15, SLC24A2, LCK, ATP2A1, CHRNA7, CACNA1B</t>
  </si>
  <si>
    <t>GO:0007409~axonogenesis</t>
  </si>
  <si>
    <t>DCC, CDK5R1, PLA2G10, PTPRZ1, ERBB2, KIF5C, NFASC, DPYSL5, CELSR3, ISL1, TBR1, NR2E1, CTNNA2, SLITRK1, FEZF2, ATOH1, LHX2, FOXG1, 2610109H07RIK, DCX, SLITRK5, GAP43, ETV4</t>
  </si>
  <si>
    <t>GO:0045664~regulation of neuron differentiation</t>
  </si>
  <si>
    <t>FOXA2, EFNA1, FOXA1, NLGN1, LRRC4C, ISL1, NR2E1, NTRK3, HES1, ASCL1, ATOH1, HES5, NTRK2, FOXG1, SIX1, POU3F2, NEFM</t>
  </si>
  <si>
    <t>GO:0015698~inorganic anion transport</t>
  </si>
  <si>
    <t>GABRG1, GABRG2, GLRB, GABRA2, SLC12A2, CLCA3, CLCA6, GABRA5, SLC12A5, GLRA2, CFTR, SLC26A1, SLC26A2, SLC26A3, CLIC6</t>
  </si>
  <si>
    <t>GO:0007214~gamma-aminobutyric acid signaling pathway</t>
  </si>
  <si>
    <t>GABRG1, GABRG2, GABRA2, SLC12A2, GABRB3, GABRA5, CACNB4</t>
  </si>
  <si>
    <t>GO:0032101~regulation of response to external stimulus</t>
  </si>
  <si>
    <t>F11, PPARA, F12, TMPRSS6, PLG, PROC, CTNNA2, AHSG, GPX2, NTRK3, KLKB1, APOH, CHRNA7, HRG, FABP7, CPB2, SPN</t>
  </si>
  <si>
    <t>GO:0050808~synapse organization</t>
  </si>
  <si>
    <t>MYO5A, ATP2B2, NRXN2, NRXN3, ERBB2, NLGN1, DLG4, NFASC, NRXN1, CACNB4, CACNA1S</t>
  </si>
  <si>
    <t>GO:0055092~sterol homeostasis</t>
  </si>
  <si>
    <t>ABCG8, APOA2, APOB, PCSK9, LIPC, NR5A2, ANGPTL3, MTTP</t>
  </si>
  <si>
    <t>GO:0042632~cholesterol homeostasis</t>
  </si>
  <si>
    <t>GO:0007411~axon guidance</t>
  </si>
  <si>
    <t>DCC, CDK5R1, PLA2G10, ERBB2, KIF5C, DPYSL5, NFASC, ISL1, TBR1, FEZF2, ATOH1, LHX2, FOXG1, 2610109H07RIK, GAP43, ETV4</t>
  </si>
  <si>
    <t>GO:0031175~neuron projection development</t>
  </si>
  <si>
    <t>DCC, GPRIN1, CDK5R1, ERBB2, NR2E1, LINGO1, ATOH1, LHX2, DCX, ETV4, STMN3, PLA2G10, PTPRZ1, KIF5C, DPYSL5, NFASC, CELSR3, ISL1, TBR1, CTNNA2, SLITRK1, FEZF2, FOXG1, MTAP1B, 2610109H07RIK, SLITRK5, GAP43</t>
  </si>
  <si>
    <t>GO:0006820~anion transport</t>
  </si>
  <si>
    <t>GABRG1, GABRG2, GLRB, GABRA2, SLC12A2, SLC25A4, CLCA3, CLCA6, GLRA2, GABRA5, SLC12A5, CFTR, SLC26A1, SLC26A2, SLC10A1, SLC26A3, SLC4A10, SLC25A13, CLIC6</t>
  </si>
  <si>
    <t>GO:0002455~humoral immune response mediated by circulating immunoglobulin</t>
  </si>
  <si>
    <t>GO:0007270~nerve-nerve synaptic transmission</t>
  </si>
  <si>
    <t>GRM3, GLRB, GABRB3, CAMK4, GRIK2, TMOD2, CACNB4, SHC3</t>
  </si>
  <si>
    <t>GO:0050767~regulation of neurogenesis</t>
  </si>
  <si>
    <t>FOXA2, EFNA1, FOXA1, NLGN1, LRRC4C, ISL1, NR2E1, NTRK3, HES1, ASCL1, LINGO1, DLX1, ATOH1, HES5, NTRK2, FOXG1, SIX1, POU3F2, NEFM</t>
  </si>
  <si>
    <t>GO:0048812~neuron projection morphogenesis</t>
  </si>
  <si>
    <t>GO:0006956~complement activation</t>
  </si>
  <si>
    <t>GO:0002541~activation of plasma proteins involved in acute inflammatory response</t>
  </si>
  <si>
    <t>GO:0050819~negative regulation of coagulation</t>
  </si>
  <si>
    <t>GO:0006959~humoral immune response</t>
  </si>
  <si>
    <t>BMI1, MBL1, C8A, MBL2, C8B, C4BP, C9, MASP2, ANG4, CFI, C8G</t>
  </si>
  <si>
    <t>GO:0008206~bile acid metabolic process</t>
  </si>
  <si>
    <t>BAAT, ATP8B1, NR5A2, AKR1D1, SLC27A5, NR1H4</t>
  </si>
  <si>
    <t>GO:0048858~cell projection morphogenesis</t>
  </si>
  <si>
    <t>DCC, CDK5R1, ONECUT1, PLA2G10, PTPRZ1, ERBB2, ONECUT2, KIF5C, NFASC, DPYSL5, CELSR3, ISL1, TBR1, NR2E1, CTNNA2, SLITRK1, FEZF2, ATOH1, LHX2, FOXG1, 2610109H07RIK, DCX, SLITRK5, GAP43, ETV4</t>
  </si>
  <si>
    <t>GO:0060284~regulation of cell development</t>
  </si>
  <si>
    <t>TBX3, FOXA2, EFNA1, FOXA1, NLGN1, LRRC4C, ISL1, NR2E1, NTRK3, HES1, VDR, ASCL1, LINGO1, DLX1, ATOH1, HES5, NTRK2, FOXG1, SIX1, POU3F2, NEFM</t>
  </si>
  <si>
    <t>GO:0009310~amine catabolic process</t>
  </si>
  <si>
    <t>GO:0043062~extracellular structure organization</t>
  </si>
  <si>
    <t>MYO5A, ELF3, LGALS3, NRXN2, NRXN3, ERBB2, COL3A1, NFASC, NLGN1, SPINT1, POSTN, NID1, NFKB2, CACNB4, NRXN1, CACNA1S, SERPINH1, ATP2B2, SERPINB5, DLG4</t>
  </si>
  <si>
    <t>GO:0042730~fibrinolysis</t>
  </si>
  <si>
    <t>KLKB1, TMPRSS6, CPB2, PLG</t>
  </si>
  <si>
    <t>GO:0006631~fatty acid metabolic process</t>
  </si>
  <si>
    <t>MYO5A, PRKAG3, PPARA, ACOX1, CPT2, EDN2, EPHX2, PHYH, ACOX3, FAR1, APOA2, BAAT, UCP3, MLYCD, FAAH, ACOT12, ELOVL7, PRKAA2, LIPC, SLC27A2, ACSM5, DEGS2, SLC27A5</t>
  </si>
  <si>
    <t>GO:0042157~lipoprotein metabolic process</t>
  </si>
  <si>
    <t>GPAA1, PIGO, MTTP, APOA4, APOA2, APOB, APOA1, LCAT, APOC3, APOA5, PCSK9, APOL7A, APOM</t>
  </si>
  <si>
    <t>GO:0018904~organic ether metabolic process</t>
  </si>
  <si>
    <t>APOB, APOA5, APOC3, PCSK9, CYP1A2, CDS1, LIPC, ANGPTL3, SLC27A5, MTTP</t>
  </si>
  <si>
    <t>GO:0006812~cation transport</t>
  </si>
  <si>
    <t>SLC39A14, SLC22A16, SCN1A, KCNAB2, SLC5A1, SLC9A2, CACNB4, ATP12A, 1300017J02RIK, KCNIP1, VDR, ATP2B2, BHLHA15, SLC24A2, CHRNA7, NIPAL1, NALCN, KCNQ2, SCO2, KCNE3, TRPM4, SLC12A8, SLC12A2, CLCA3, CACNG7, SLC12A5, CACNG6, TMEM38A, CACNG4, ITPR3, CACNA2D3, KCNK1, CACNA1S, KCNV1, SLC10A1, SLC4A10, ATP2C2, BSPRY, SLC17A6, ATP2A1, SLC17A2, LCK, SLC5A8, HEPH, SCN8A, SLC30A10, KCNH3, ACCN5, CACNA1B</t>
  </si>
  <si>
    <t>GO:0032990~cell part morphogenesis</t>
  </si>
  <si>
    <t>GO:0016337~cell-cell adhesion</t>
  </si>
  <si>
    <t>CLDN7, CDK5R1, CADM3, CLDN4, CLDN3, ASTN1, CTNND1, CDH1, CDH8, PCDH1, FAT1, TTYH1, PTPRF, CDHR2, PCDH10, NLGN1, COLEC10, CELSR3, CDHR5, PCDH8, CLDN23, CTNNA2, DSG2, CDH17, DSC2, NCAN, CDH10</t>
  </si>
  <si>
    <t>GO:0010557~positive regulation of macromolecule biosynthetic process</t>
  </si>
  <si>
    <t>PPARA, CDX1, FOXA2, RORB, PAWR, ZIC3, APOA2, ATOH1, BHLHA15, ABRA, SPN, SATB2, NODAL, SOX11, TBR1, HES1, ASCL1, MURC, MSX1, HES5, HNF4A, SIX1, SMARCA1, CRTC1, ONECUT2, EHF, NFYA, PRDM16, STAT6, OVOL2, POU3F3, POU3F2, ETV4, FOXD3, KLF5, MYF6, CEBPB, TBX3, CEBPD, FOXA1, TEAD1, NEUROG3, ISL1, SAMD4, CSRNP3, IRF6, NLRP12, NR5A2, KLF1, KLF4</t>
  </si>
  <si>
    <t>GO:0006936~muscle contraction</t>
  </si>
  <si>
    <t>MYBPC2, MYOM2, MYBPC1, ACTA2, MAP2K3, CALD1, MYH2, MYH4, ACTN3, TRIM63, CACNA1S</t>
  </si>
  <si>
    <t>GO:0008203~cholesterol metabolic process</t>
  </si>
  <si>
    <t>SOAT2, APOA2, APOA1, CYP46A1, APOF, CYP7A1, LCAT, APOC3, PCSK9, CFTR, PRKAA2, LIPC</t>
  </si>
  <si>
    <t>GO:0045893~positive regulation of transcription, DNA-dependent</t>
  </si>
  <si>
    <t>PPARA, CDX1, FOXA2, CRTC1, ONECUT2, RORB, EHF, NFYA, PRDM16, ZIC3, STAT6, ATOH1, OVOL2, BHLHA15, ABRA, POU3F3, POU3F2, FOXD3, SATB2, CEBPB, TBX3, CEBPD, SOX11, NODAL, FOXA1, TEAD1, NEUROG3, ISL1, TBR1, HES1, ASCL1, MURC, MSX1, CSRNP3, HNF4A, HES5, SIX1, NR5A2, SMARCA1, KLF1, KLF4</t>
  </si>
  <si>
    <t>GO:0051254~positive regulation of RNA metabolic process</t>
  </si>
  <si>
    <t>GO:0001889~liver development</t>
  </si>
  <si>
    <t>HES1, ONECUT1, SP3, HLX, NODAL, ONECUT2, PCSK9, LSR, KLF1</t>
  </si>
  <si>
    <t>GO:0006639~acylglycerol metabolic process</t>
  </si>
  <si>
    <t>APOB, APOA5, APOC3, PCSK9, CDS1, LIPC, ANGPTL3, SLC27A5, MTTP</t>
  </si>
  <si>
    <t>GO:0051960~regulation of nervous system development</t>
  </si>
  <si>
    <t>GO:0008038~neuron recognition</t>
  </si>
  <si>
    <t>FEZF2, CDK5R1, FOXG1, CELSR3, GAP43</t>
  </si>
  <si>
    <t>GO:0045941~positive regulation of transcription</t>
  </si>
  <si>
    <t>PPARA, CDX1, FOXA2, CRTC1, ONECUT2, RORB, EHF, NFYA, PRDM16, ZIC3, STAT6, ATOH1, OVOL2, BHLHA15, ABRA, POU3F3, POU3F2, ETV4, FOXD3, MYF6, KLF5, SATB2, CEBPB, TBX3, CEBPD, SOX11, NODAL, FOXA1, TEAD1, NEUROG3, ISL1, TBR1, HES1, ASCL1, MURC, MSX1, CSRNP3, HNF4A, HES5, IRF6, SIX1, NR5A2, SMARCA1, KLF1, KLF4</t>
  </si>
  <si>
    <t>GO:0009891~positive regulation of biosynthetic process</t>
  </si>
  <si>
    <t>PPARA, CDX1, FOXA2, RORB, PAWR, ZIC3, APOA2, ATOH1, BHLHA15, ABRA, SPN, SATB2, NODAL, SOX11, TBR1, HES1, ASCL1, MURC, MSX1, HES5, HNF4A, SIX1, SMARCA1, CRTC1, ONECUT2, EHF, NFYA, PRDM16, SEC14L2, STAT6, OVOL2, POU3F3, POU3F2, ETV4, FOXD3, KLF5, MYF6, CEBPB, TBX3, CEBPD, FOXA1, TEAD1, NEUROG3, ISL1, SAMD4, CSRNP3, IRF6, NLRP12, NR5A2, KLF1, KLF4</t>
  </si>
  <si>
    <t>GO:0006662~glycerol ether metabolic process</t>
  </si>
  <si>
    <t>GO:0006638~neutral lipid metabolic process</t>
  </si>
  <si>
    <t>GO:0006641~triglyceride metabolic process</t>
  </si>
  <si>
    <t>APOB, APOA5, APOC3, PCSK9, LIPC, ANGPTL3, SLC27A5, MTTP</t>
  </si>
  <si>
    <t>GO:0042490~mechanoreceptor differentiation</t>
  </si>
  <si>
    <t>NTRK3, HES1, ATP2B2, ATOH1, HES5, NTRK2, CUX1, USH2A</t>
  </si>
  <si>
    <t>GO:0006357~regulation of transcription from RNA polymerase II promoter</t>
  </si>
  <si>
    <t>BMI1, PPARA, CDX1, CDX2, FOXA2, NR2E1, ZIC3, ATOH1, BHLHA15, ABRA, NR2F2, ELP3, SATB2, NODAL, OTX1, SOX11, HES7, TBR1, HES1, ASCL1, MURC, MSX1, HES5, HIPK1, HNF4A, SIX1, ZFPM1, CUX1, ONECUT1, CRTC1, ONECUT2, NFYA, PRDM16, STAT6, NR1H2, OVOL1, POU3F3, POU3F2, NR1H4, SIM2, FOXD3, CEBPB, CEBPD, FOXA1, LMCD1, TEAD1, NEUROG3, ISL1, DLX1, CSRNP3, ID1, NR5A2, KLF1, ZFHX3, KLF4</t>
  </si>
  <si>
    <t>GO:0051605~protein maturation by peptide bond cleavage</t>
  </si>
  <si>
    <t>MBL1, C8A, MBL2, C8B, C4BP, C9, MASP2, DNER, PCSK9, CFI, C8G</t>
  </si>
  <si>
    <t>GO:0031640~killing of cells of another organism</t>
  </si>
  <si>
    <t>MBL1, MBL2, HAMP2, ALB</t>
  </si>
  <si>
    <t>GO:0044242~cellular lipid catabolic process</t>
  </si>
  <si>
    <t>ACOX1, APOB, PLCB3, FAAH, ACER1, APOC3, LIPC, SLC27A2, PHYH, ACOX3</t>
  </si>
  <si>
    <t>GO:0006928~cell motion</t>
  </si>
  <si>
    <t>DCC, CDK5R1, SOX1, ERBB2, ASTN1, NR2E1, PXN, ATOH1, APOB, APOA1, OVOL2, LHX2, POU3F3, POU3F2, CHRNA7, DCX, NR2F2, ETV4, SATB2, PLA2G10, NODAL, KIF5C, DPYSL5, NFASC, ITGA3, ISL1, TBR1, CTNNA2, ASCL1, FEZF2, FOXG1, SIX1, ST14, CNTN2, 2610109H07RIK, GAP43</t>
  </si>
  <si>
    <t>GO:0016125~sterol metabolic process</t>
  </si>
  <si>
    <t>GO:0048489~synaptic vesicle transport</t>
  </si>
  <si>
    <t>STX1A, SYT4, TRIM9, NLGN1, DLG4, PCLO, UNC13A</t>
  </si>
  <si>
    <t>GO:0009110~vitamin biosynthetic process</t>
  </si>
  <si>
    <t>RDH9, ASPDH, NMNAT2, NADSYN1, PNPO, GULO, NAPRT1</t>
  </si>
  <si>
    <t>GO:0010628~positive regulation of gene expression</t>
  </si>
  <si>
    <t>GO:0003012~muscle system process</t>
  </si>
  <si>
    <t>GO:0006887~exocytosis</t>
  </si>
  <si>
    <t>MYO5A, GLRB, STX1A, LIN7B, SCRN1, NLGN1, RIMS2, GCGR, PCLO, LLGL2, RIMS3, CADPS, TRIM9, SYCN, UNC13A</t>
  </si>
  <si>
    <t>GO:0009072~aromatic amino acid family metabolic process</t>
  </si>
  <si>
    <t>GO:0045944~positive regulation of transcription from RNA polymerase II promoter</t>
  </si>
  <si>
    <t>PPARA, CDX1, FOXA2, CRTC1, ONECUT2, NFYA, ZIC3, STAT6, ATOH1, BHLHA15, ABRA, POU3F3, POU3F2, FOXD3, SATB2, CEBPB, CEBPD, SOX11, NODAL, FOXA1, TEAD1, NEUROG3, ISL1, TBR1, HES1, ASCL1, MURC, MSX1, CSRNP3, HES5, HNF4A, SIX1, NR5A2, KLF1, KLF4</t>
  </si>
  <si>
    <t>GO:0030855~epithelial cell differentiation</t>
  </si>
  <si>
    <t>CEBPB, SHROOM3, ONECUT1, ELF3, FOXA2, FOXA1, ONECUT2, CRB3, HOXB13, EHF, NEUROG3, SFN, EVPL, IRF6, ID1, SIX1</t>
  </si>
  <si>
    <t>GO:0006953~acute-phase response</t>
  </si>
  <si>
    <t>REG3B, SERPINF2, CRP, F2, SAA4, REG3G, AHSG</t>
  </si>
  <si>
    <t>GO:0042364~water-soluble vitamin biosynthetic process</t>
  </si>
  <si>
    <t>ASPDH, NMNAT2, NADSYN1, PNPO, GULO, NAPRT1</t>
  </si>
  <si>
    <t>GO:0001825~blastocyst formation</t>
  </si>
  <si>
    <t>TJP1, CDX2, SP3, NODAL, CDH1, FOXD3</t>
  </si>
  <si>
    <t>GO:0051702~interaction with symbiont</t>
  </si>
  <si>
    <t>MBL1, GPX2, MBL2, ALB</t>
  </si>
  <si>
    <t>GO:0031328~positive regulation of cellular biosynthetic process</t>
  </si>
  <si>
    <t>PPARA, CDX1, FOXA2, RORB, PAWR, ZIC3, APOA2, ATOH1, BHLHA15, ABRA, SPN, SATB2, NODAL, SOX11, TBR1, HES1, MURC, ASCL1, MSX1, HES5, HNF4A, SIX1, SMARCA1, CRTC1, ONECUT2, EHF, NFYA, PRDM16, STAT6, OVOL2, POU3F3, POU3F2, ETV4, FOXD3, KLF5, MYF6, CEBPB, TBX3, CEBPD, FOXA1, TEAD1, NEUROG3, ISL1, SAMD4, CSRNP3, IRF6, NR5A2, KLF1, KLF4</t>
  </si>
  <si>
    <t>GO:0042668~auditory receptor cell fate determination</t>
  </si>
  <si>
    <t>HES1, ATOH1, HES5</t>
  </si>
  <si>
    <t>GO:0051648~vesicle localization</t>
  </si>
  <si>
    <t>MYO5A, MYO1A, MLPH, NLGN1, PCLO</t>
  </si>
  <si>
    <t>GO:0007610~behavior</t>
  </si>
  <si>
    <t>MYO5A, OPRM1, SCN1A, ADCY1, GRIK2, CTNND2, ASTN1, CACNB4, NR2E1, ATP2B2, NPAS3, CHST10, ADH1, ALB, GRIN2D, SLC24A2, DLG4, APBA2, CHRNA7, LECT2, SHC3, GABRG2, GLRB, ZDHHC8, GABRA5, ITGA3, DDO, GRM5, CRHR1, FEZF2, EPS8, GRIA1, PRKAR1B, NTRK2, TMOD2, PYY, SCN8A, CACNA1B</t>
  </si>
  <si>
    <t>GO:0001892~embryonic placenta development</t>
  </si>
  <si>
    <t>KRT19, CEBPB, OVOL2, SP3, NODAL, KRT8, SPINT1, PLCD1, PLG, FOXD3</t>
  </si>
  <si>
    <t>GO:0042592~homeostatic process</t>
  </si>
  <si>
    <t>GRIK2, FOXA3, GNA11, SLC9A2, GPX2, ASGR2, ATP2B2, APOA2, APOB, SLC2A4, HAMP, BHLHA15, GRIN2D, SLC24A2, APOA5, RGN, CHRNA7, TRPM4, PIK3CD, LCK, PDGFRB, PMP22, MYO5A, SCN1A, HAMP2, OXT, ERBB2, CACNB4, ATP12A, 1300017J02RIK, VDR, GCKR, PRDM14, INPP5K, PCSK9, POU3F2, ANGPTL3, GAL3ST1, SCO2, GLRB, SLC12A2, FOXA1, PLG, MTTP, ABCG8, SLC4A10, SP3, HEPH, LIPC, NR5A2, KLF1</t>
  </si>
  <si>
    <t>GO:0044057~regulation of system process</t>
  </si>
  <si>
    <t>STX1A, GRIK2, EDN2, CALD1, CTNND2, NLGN1, GRM5, APOA4, ATP2B2, APOA2, GRM3, APOA1, GRIA2, SLC24A2, GRIN2D, NTRK2, ATP2A1, DLG4, CHRNA7, LGI1, CASQ1, CACNA1B</t>
  </si>
  <si>
    <t>GO:0007156~homophilic cell adhesion</t>
  </si>
  <si>
    <t>CADM3, PTPRF, PCDH10, CDHR2, CELSR3, CDHR5, PCDH8, CDH1, CDH8, PCDH1, DSG2, CDH17, FAT1, DSC2, CDH10</t>
  </si>
  <si>
    <t>GO:0021954~central nervous system neuron development</t>
  </si>
  <si>
    <t>DCC, LINGO1, ASCL1, SOX1, FOXG1, DCX, NR2E1</t>
  </si>
  <si>
    <t>GO:0007416~synaptogenesis</t>
  </si>
  <si>
    <t>NRXN2, NRXN3, NLGN1, DLG4, NRXN1</t>
  </si>
  <si>
    <t>GO:0001829~trophectodermal cell differentiation</t>
  </si>
  <si>
    <t>CDX2, SP3, NODAL, CDH1, FOXD3</t>
  </si>
  <si>
    <t>GO:0050892~intestinal absorption</t>
  </si>
  <si>
    <t>ABCG8, VDR, ABCG5, SLC5A1</t>
  </si>
  <si>
    <t>GO:0016064~immunoglobulin mediated immune response</t>
  </si>
  <si>
    <t>MBL1, C8A, MBL2, C8B, C4BP, SNAP91, C9, MASP2, CFI, C8G</t>
  </si>
  <si>
    <t>GO:0051604~protein maturation</t>
  </si>
  <si>
    <t>MBL1, MBL2, C9, MASP2, SERPINH1, C8G, AMBP, C8A, C8B, C4BP, DNER, PCSK9, CFI</t>
  </si>
  <si>
    <t>GO:0030900~forebrain development</t>
  </si>
  <si>
    <t>TBX3, SOX1, OTX1, ISL1, NR2E1, AHSG, HES1, ASCL1, FEZF2, DLX1, MSX1, LHX2, FOXG1, POU3F4, POU3F3, 2610109H07RIK, POU3F2, FABP7, NR2F2</t>
  </si>
  <si>
    <t>GO:0045935~positive regulation of nucleobase, nucleoside, nucleotide and nucleic acid metabolic process</t>
  </si>
  <si>
    <t>GO:0002064~epithelial cell development</t>
  </si>
  <si>
    <t>SHROOM3, ONECUT1, ID1, FOXA1, ONECUT2, HOXB13</t>
  </si>
  <si>
    <t>GO:0001508~regulation of action potential</t>
  </si>
  <si>
    <t>MYO5A, SCN1A, GRIK2, ERBB2, GNA11, POU3F2, CHRNA7, PMP22, GAL3ST1</t>
  </si>
  <si>
    <t>GO:0019724~B cell mediated immunity</t>
  </si>
  <si>
    <t>GO:0001890~placenta development</t>
  </si>
  <si>
    <t>KRT19, CDX2, CEBPB, OVOL2, SP3, NODAL, KRT8, GJB3, SPINT1, PLCD1, PLG, FOXD3</t>
  </si>
  <si>
    <t>GO:0019228~regulation of action potential in neuron</t>
  </si>
  <si>
    <t>MYO5A, SCN1A, GRIK2, ERBB2, POU3F2, CHRNA7, PMP22, GAL3ST1</t>
  </si>
  <si>
    <t>GO:0006957~complement activation, alternative pathway</t>
  </si>
  <si>
    <t>C8A, C8B, C9, C8G</t>
  </si>
  <si>
    <t>GO:0033344~cholesterol efflux</t>
  </si>
  <si>
    <t>ABCG8, ABCG5, APOA1, APOM</t>
  </si>
  <si>
    <t>GO:0006642~triglyceride mobilization</t>
  </si>
  <si>
    <t>APOB, APOC3, SLC27A5</t>
  </si>
  <si>
    <t>GO:0030300~regulation of intestinal cholesterol absorption</t>
  </si>
  <si>
    <t>APOA4, APOA2, APOA1</t>
  </si>
  <si>
    <t>GO:0019441~tryptophan catabolic process to kynurenine</t>
  </si>
  <si>
    <t>TDO2, IDO2, AFMID</t>
  </si>
  <si>
    <t>GO:0034637~cellular carbohydrate biosynthetic process</t>
  </si>
  <si>
    <t>PRKAG3, ATF3, SDS, PHKG1, GNPNAT1, GYS1, CAR5A, FBP2, AGL</t>
  </si>
  <si>
    <t>GO:0007611~learning or memory</t>
  </si>
  <si>
    <t>GRM5, ADCY1, CHST10, GRIA1, SLC24A2, PRKAR1B, GABRA5, TMOD2, CTNND2, CHRNA7, ITGA3, SHC3</t>
  </si>
  <si>
    <t>GO:0031644~regulation of neurological system process</t>
  </si>
  <si>
    <t>STX1A, GRIK2, CTNND2, NLGN1, GRM5, ATP2B2, GRM3, GRIA2, SLC24A2, GRIN2D, NTRK2, DLG4, CHRNA7, LGI1</t>
  </si>
  <si>
    <t>GO:0006954~inflammatory response</t>
  </si>
  <si>
    <t>KNG1, MBL1, MBL2, SNAP91, C9, ELF3, MASP2, MAP2K3, CRP, EPHX2, SAA4, CHST4, C8G, AHSG, C8A, REG3B, C8B, C4BP, SERPINF2, KLKB1, F2, CFI, REG3G</t>
  </si>
  <si>
    <t>GO:0048663~neuron fate commitment</t>
  </si>
  <si>
    <t>HES1, ASCL1, DLX1, ATOH1, FOXA2, HES5, FOXA1, ISL1</t>
  </si>
  <si>
    <t>GO:0051173~positive regulation of nitrogen compound metabolic process</t>
  </si>
  <si>
    <t>GO:0009250~glucan biosynthetic process</t>
  </si>
  <si>
    <t>PRKAG3, PHKG1, GYS1, AGL</t>
  </si>
  <si>
    <t>GO:0005978~glycogen biosynthetic process</t>
  </si>
  <si>
    <t>GO:0001764~neuron migration</t>
  </si>
  <si>
    <t>DCC, ASCL1, CDK5R1, ATOH1, SATB2, SOX1, CNTN2, ITGA3, NR2F2, DCX</t>
  </si>
  <si>
    <t>GO:0000122~negative regulation of transcription from RNA polymerase II promoter</t>
  </si>
  <si>
    <t>BMI1, SATB2, CDX2, NODAL, FOXA1, LMCD1, HES7, PRDM16, NR2E1, HES1, DLX1, MSX1, HES5, HIPK1, ID1, OVOL1, POU3F3, ZFPM1, CUX1, NR2F2, ZFHX3, SIM2, FOXD3</t>
  </si>
  <si>
    <t>GO:0060429~epithelium development</t>
  </si>
  <si>
    <t>SHROOM3, FOXA2, ELF3, ONECUT1, ONECUT2, CTNND1, HOXB13, EHF, SFN, VDR, OVOL2, IPMK, ETV4, CEBPB, TBX3, NODAL, FOXA1, CRB3, PCDH8, NEUROG3, EVPL, ID1, IRF6, SERPINB5, SIX1, AREG</t>
  </si>
  <si>
    <t>GO:0007613~memory</t>
  </si>
  <si>
    <t>ADCY1, CHST10, GRIA1, SLC24A2, CHRNA7, ITGA3</t>
  </si>
  <si>
    <t>GO:0007212~dopamine receptor signaling pathway</t>
  </si>
  <si>
    <t>OPRM1, GNAL, GNA11, NSG1, TAAR1</t>
  </si>
  <si>
    <t>GO:0009912~auditory receptor cell fate commitment</t>
  </si>
  <si>
    <t>GO:0046218~indolalkylamine catabolic process</t>
  </si>
  <si>
    <t>GO:0042436~indole derivative catabolic process</t>
  </si>
  <si>
    <t>GO:0048149~behavioral response to ethanol</t>
  </si>
  <si>
    <t>EPS8, ADH1, CHRNA7</t>
  </si>
  <si>
    <t>GO:0032374~regulation of cholesterol transport</t>
  </si>
  <si>
    <t>GO:0006572~tyrosine catabolic process</t>
  </si>
  <si>
    <t>HGD, TAT, HPD</t>
  </si>
  <si>
    <t>GO:0001778~plasma membrane repair</t>
  </si>
  <si>
    <t>DYSF, MYH2, SYT7</t>
  </si>
  <si>
    <t>GO:0032371~regulation of sterol transport</t>
  </si>
  <si>
    <t>GO:0006569~tryptophan catabolic process</t>
  </si>
  <si>
    <t>GO:0060120~inner ear receptor cell fate commitment</t>
  </si>
  <si>
    <t>GO:0006536~glutamate metabolic process</t>
  </si>
  <si>
    <t>AMDHD1, GAD2, NAGS, PRODH2</t>
  </si>
  <si>
    <t>GO:0002250~adaptive immune response</t>
  </si>
  <si>
    <t>MBL1, C8A, MBL2, C8B, C4BP, SNAP91, C9, MASP2, NFKB2, CFI, C8G</t>
  </si>
  <si>
    <t>GO:0002460~adaptive immune response based on somatic recombination of immune receptors built from immunoglobulin superfamily domains</t>
  </si>
  <si>
    <t>GO:0060113~inner ear receptor cell differentiation</t>
  </si>
  <si>
    <t>HES1, ATP2B2, ATOH1, HES5, CUX1, USH2A</t>
  </si>
  <si>
    <t>GO:0002253~activation of immune response</t>
  </si>
  <si>
    <t>MBL1, C8A, MBL2, C8B, C4BP, C9, MASP2, LCK, CFI, CACNB4, C8G</t>
  </si>
  <si>
    <t>GO:0046942~carboxylic acid transport</t>
  </si>
  <si>
    <t>SLC22A16, SLC25A13, SLC25A4, PLIN2, SLC6A20A, SLC6A14, CACNB4, SLC26A1, SLC27A2, AGXT, SLC27A5, SLC10A1</t>
  </si>
  <si>
    <t>GO:0042434~indole derivative metabolic process</t>
  </si>
  <si>
    <t>ATP2B2, TDO2, IDO2, AFMID</t>
  </si>
  <si>
    <t>GO:0006586~indolalkylamine metabolic process</t>
  </si>
  <si>
    <t>GO:0042430~indole and derivative metabolic process</t>
  </si>
  <si>
    <t>GO:0021953~central nervous system neuron differentiation</t>
  </si>
  <si>
    <t>GO:0045892~negative regulation of transcription, DNA-dependent</t>
  </si>
  <si>
    <t>BMI1, CDX2, PRDM16, NR2E1, OVOL2, OVOL1, POU3F3, NR2F2, FOXD3, SIM2, SATB2, TBX3, NODAL, FOXA1, LMCD1, HES7, HES1, DLX1, MSX1, HES5, HIPK1, ID1, SMARCA5, CUX2, ZFPM1, CUX1, ZFHX3, KLF4</t>
  </si>
  <si>
    <t>GO:0042491~auditory receptor cell differentiation</t>
  </si>
  <si>
    <t>HES1, ATP2B2, ATOH1, HES5, CUX1</t>
  </si>
  <si>
    <t>GO:0002449~lymphocyte mediated immunity</t>
  </si>
  <si>
    <t>GO:0010604~positive regulation of macromolecule metabolic process</t>
  </si>
  <si>
    <t>PPARA, CDX1, FOXA2, RORB, PAWR, ZIC3, APOA2, ATOH1, BHLHA15, ABRA, SPN, SATB2, NODAL, SOX11, TBR1, HES1, ASCL1, MURC, MSX1, HES5, HNF4A, SIX1, SMARCA1, CRTC1, ONECUT2, EHF, NFYA, PRDM16, STAT6, OVOL2, POU3F3, POU3F2, ETV4, FOXD3, KLF5, MYF6, CEBPB, TBX3, CEBPD, FOXA1, TEAD1, NEUROG3, ISL1, SAMD4, CSRNP3, HPX, IRF6, NLRP12, NR5A2, KLF1, KLF4</t>
  </si>
  <si>
    <t>GO:0050804~regulation of synaptic transmission</t>
  </si>
  <si>
    <t>GRM5, ATP2B2, STX1A, GRIA2, GRIK2, SLC24A2, NTRK2, NLGN1, DLG4, CTNND2, CHRNA7, LGI1</t>
  </si>
  <si>
    <t>GO:0015849~organic acid transport</t>
  </si>
  <si>
    <t>GO:0051253~negative regulation of RNA metabolic process</t>
  </si>
  <si>
    <t>GO:0009064~glutamine family amino acid metabolic process</t>
  </si>
  <si>
    <t>GLS2, AMDHD1, GAD2, NAGS, OTC, PRODH2, CPS1</t>
  </si>
  <si>
    <t>GO:0051640~organelle localization</t>
  </si>
  <si>
    <t>MYO5A, FMN2, MYO1A, BHLHA15, ALB, MLPH, NLGN1, PCLO</t>
  </si>
  <si>
    <t>GO:0055002~striated muscle cell development</t>
  </si>
  <si>
    <t>ACTG1, MURC, NEB, ERBB2, DNER, CACNB4, FLNC, CACNA1S</t>
  </si>
  <si>
    <t>GO:0051818~disruption of cells of other organism during symbiotic interaction</t>
  </si>
  <si>
    <t>MBL1, MBL2, ALB</t>
  </si>
  <si>
    <t>GO:0051883~killing of cells in other organism during symbiotic interaction</t>
  </si>
  <si>
    <t>GO:0006559~L-phenylalanine catabolic process</t>
  </si>
  <si>
    <t>GO:0032368~regulation of lipid transport</t>
  </si>
  <si>
    <t>GO:0048664~neuron fate determination</t>
  </si>
  <si>
    <t>GO:0051851~modification by host of symbiont morphology or physiology</t>
  </si>
  <si>
    <t>GO:0044058~regulation of digestive system process</t>
  </si>
  <si>
    <t>GO:0016192~vesicle-mediated transport</t>
  </si>
  <si>
    <t>GO:0016485~protein processing</t>
  </si>
  <si>
    <t>GO:0022600~digestive system process</t>
  </si>
  <si>
    <t>GO:0019363~pyridine nucleotide biosynthetic process</t>
  </si>
  <si>
    <t>GO:0016053~organic acid biosynthetic process</t>
  </si>
  <si>
    <t>GO:0046394~carboxylic acid biosynthetic process</t>
  </si>
  <si>
    <t>GO:0045665~negative regulation of neuron differentiation</t>
  </si>
  <si>
    <t>GO:0006767~water-soluble vitamin metabolic process</t>
  </si>
  <si>
    <t>GO:0046486~glycerolipid metabolic process</t>
  </si>
  <si>
    <t>GO:0016481~negative regulation of transcription</t>
  </si>
  <si>
    <t>GO:0035249~synaptic transmission, glutamatergic</t>
  </si>
  <si>
    <t>GO:0042391~regulation of membrane potential</t>
  </si>
  <si>
    <t>GO:0046461~neutral lipid catabolic process</t>
  </si>
  <si>
    <t>APOB, APOC3, LIPC</t>
  </si>
  <si>
    <t>GO:0007413~axonal fasciculation</t>
  </si>
  <si>
    <t>FEZF2, CDK5R1, CELSR3</t>
  </si>
  <si>
    <t>GO:0006568~tryptophan metabolic process</t>
  </si>
  <si>
    <t>GO:0042953~lipoprotein transport</t>
  </si>
  <si>
    <t>GO:0006090~pyruvate metabolic process</t>
  </si>
  <si>
    <t>GO:0051969~regulation of transmission of nerve impulse</t>
  </si>
  <si>
    <t>GO:0030258~lipid modification</t>
  </si>
  <si>
    <t>GO:0032102~negative regulation of response to external stimulus</t>
  </si>
  <si>
    <t>GO:0001701~in utero embryonic development</t>
  </si>
  <si>
    <t>GO:0016051~carbohydrate biosynthetic process</t>
  </si>
  <si>
    <t>GO:0055082~cellular chemical homeostasis</t>
  </si>
  <si>
    <t>GO:0006694~steroid biosynthetic process</t>
  </si>
  <si>
    <t>GO:0045165~cell fate commitment</t>
  </si>
  <si>
    <t>GO:0001906~cell killing</t>
  </si>
  <si>
    <t>GO:0030168~platelet activation</t>
  </si>
  <si>
    <t>FGG, FGA, FGB, F2</t>
  </si>
  <si>
    <t>GO:0007586~digestion</t>
  </si>
  <si>
    <t>GO:0022612~gland morphogenesis</t>
  </si>
  <si>
    <t>GO:0055001~muscle cell development</t>
  </si>
  <si>
    <t>GO:0048505~regulation of timing of cell differentiation</t>
  </si>
  <si>
    <t>GO:0040034~regulation of development, heterochronic</t>
  </si>
  <si>
    <t>GO:0006558~L-phenylalanine metabolic process</t>
  </si>
  <si>
    <t>GO:0009435~NAD biosynthetic process</t>
  </si>
  <si>
    <t>GO:0016079~synaptic vesicle exocytosis</t>
  </si>
  <si>
    <t>GO:0001964~startle response</t>
  </si>
  <si>
    <t>GO:0006814~sodium ion transport</t>
  </si>
  <si>
    <t>GO:0010558~negative regulation of macromolecule biosynthetic process</t>
  </si>
  <si>
    <t>GO:0043603~cellular amide metabolic process</t>
  </si>
  <si>
    <t>GO:0006952~defense response</t>
  </si>
  <si>
    <t>GO:0048839~inner ear development</t>
  </si>
  <si>
    <t>GO:0021700~developmental maturation</t>
  </si>
  <si>
    <t>GO:0043009~chordate embryonic development</t>
  </si>
  <si>
    <t>GO:0050801~ion homeostasis</t>
  </si>
  <si>
    <t>GO:0042593~glucose homeostasis</t>
  </si>
  <si>
    <t>GO:0033500~carbohydrate homeostasis</t>
  </si>
  <si>
    <t>GO:0002443~leukocyte mediated immunity</t>
  </si>
  <si>
    <t>GPRIN1, EFNA1, RORB, GRIN3A, NR2E1, NRCAM, ATP2B2, ATOH1, NKX6-2, OLIG1, OLIG2, PITX3, DSCAM, MYO6, LBX1, STMN3, KIF5C, MDGA2, C630004H02RIK, MECP2, PTPRR, TBR1, CTNNA2, FOXN4, SLITRK2, HES1, SLITRK1, ASCL1, SLITRK4, HES5, FOXG1, MTAP1B, MNX1, STMN1, SMARCA1, SLITRK5, 3110039M20RIK, CDK5R1, SOX1, ADORA2A, ERBB2, ONECUT2, SOX2, SOX5, HOXA2, LHX2, LHX3, LHX4, RUNX1, NKX2-2, BMP4, KLF7, BHLHE22, FOXA1, CELSR3, NEUROG2, NKX6-1, SALL3, NTRK3, FEZF2, DLX2, DLX1, HDAC2, NTRK2, 2610109H07RIK, CCKAR, FOXA2, ATL1, PIP5K1C, SLC1A3, PAX7, TOP2B, TUBB3, USH2A, IHH, RPGR, MTAP2, OTX2, VASP, BBS1, HOXC10, NRL, USH1C, CUX1, CHL1, GAP43, DCC, BRSK2, ABI2, CDH4, LINGO1, BCL2, POU3F4, PCSK9, POU3F2, DCX, ETV4, DCLK1, APC, CEBPB, PTPRZ1, DPYSL5, NFASC, VSX2, ISL1, NEUROD2, WNT7A</t>
  </si>
  <si>
    <t>MEF2C, MYOD1, CDX1, CDX2, THRB, STAT5A, PDX1, NR2E1, TGFB1, ZIC3, MAGED1, ATOH1, BHLHA15, NKX6-2, ABRA, RARA, OLIG2, PITX2, SATB1, SATB2, LBX1, NODAL, RXRG, SIX2, HES7, HES6, TBR1, PKIA, PPARGC1A, HES1, ASCL1, MSX1, HNF4A, TIMELESS, HES5, SIX1, VGLL2, ASCL3, EID2, ONECUT1, CRTC1, ONECUT2, SOX2, SOX5, SOX8, ARNT, HOXA2, OVOL1, RUNX1, NKX2-2, NR1H4, BMP4, DMBX1, ESRRA, RFX4, IKZF1, FOXA1, LMCD1, TEAD1, NR4A1, SKI, NEUROG2, NR4A3, ZFP148, FOXP4, NKX6-1, FOXP2, DLX2, DLX1, CSRNP3, HIVEP1, INS2, ZFHX3, NCOR2, DNAJB5, PPARA, HNF1B, ELF1, PPARD, E2F4, FOXA2, MITF, PPARG, NFKB1, PAX4, PCGF2, SDPR, PAX8, ZFP238, NR2F2, NR2F1, IHH, CTBP1, SOX14, SOX11, OTX1, OTX2, MBD3, MBD2, NRIP2, MURC, NRL, CUX1, LCOR, TNF, NFYA, PRDM16, STAT6, NPAS2, POU3F3, GM608, BCL3, BCL6, TCEA1, MYOG, POU3F2, FOXD3, SIM2, CEBPA, ZBTB7B, FOXL2, CEBPB, ZFP57, CEBPD, CEBPG, TRIM28, ISL1, VSX2, PKNOX1, ATXN7, IRF1, IRF4, NR5A2, IFI204</t>
  </si>
  <si>
    <t>SYT1, PPARD, GABRB3, SYT4, GRIK2, GRIK5, TGFB1, NRCAM, TRIM9, GRIN2D, NKX6-2, CHRNA7, OLIG2, SHC3, CHRNA1, GABRG1, GABRG2, STX1A, MYO6, NRXN2, SLC25A4, NRXN3, MECP2, CACNG4, MYLK2, NRXN1, CACNG2, STX1B, PCLO, QK, CTNNA2, GRM3, KIF1B, CAMK4, CHRM1, PMP22, NCAN, MYO5A, CLCN1, SCN1A, ADORA2A, ERBB2, CACNB4, MUSK, GAD2, SYN2, APBA2, POU3F2, GAD1, SNAP25, GAL3ST1, GLRB, DLGAP1, SLC12A5, NLGN1, LIN7B, NLGN3, ATP1A2, GRIA4, SLC17A6, PNOC, GRIA2, RAPSN, TMOD2, WNT7A, CACNA1B</t>
  </si>
  <si>
    <t>MEF2C, MYOD1, CDX1, MEF2A, THRB, STAT5A, RORB, PDX1, TGFB1, ZIC3, MLL5, ATOH1, GATA5, BHLHA15, ABRA, RARA, PITX2, MYST3, CIITA, SATB2, PCBD1, NODAL, RXRG, MECP2, SIX2, PPARGC1A, TBR1, HES1, ASCL1, MSX1, HES5, HNF4A, SIX1, VGLL2, SMARCA1, CRTC1, ONECUT2, SOX2, SOX5, SFPI1, SOX8, ARNT, HOXA2, OVOL2, RUNX1, NKX2-2, KLF5, BMP4, KLF7, ESRRA, RFX4, IKZF1, FOXA1, TEAD1, NR4A1, NEUROG2, NR4A3, ZFP148, DLX2, CSRNP3, KLF2, PPARA, ELF1, HNF1B, FOXA2, MITF, PPARG, NFKB1, SDPR, PAX8, RHOG, IHH, SOX11, OTX2, MURC, NRL, TNF, EHF, NFYA, PRDM16, STAT6, NPAS2, POU2F2, BCL3, POU3F3, TCEA1, MYOG, POU3F2, ETV4, FOXD3, ZBTB7B, CEBPA, MYF6, FOXL2, CEBPB, CEBPD, TRIM28, VSX2, ISL1, PKNOX1, IRF6, ATXN7, IRF8, IRF1, IRF4, NR5A2</t>
  </si>
  <si>
    <t>MEF2C, MYOD1, PPARA, ELF1, CDX1, HNF1B, FOXA2, THRB, STAT5A, MITF, PPARG, NFKB1, RORB, PDX1, TGFB1, ZIC3, ATOH1, MLL5, BHLHA15, SDPR, PAX8, ABRA, RARA, IHH, PITX2, CIITA, SATB2, SOX11, NODAL, OTX2, MECP2, RXRG, SIX2, TBR1, PPARGC1A, HES1, MURC, ASCL1, MSX1, HNF4A, HES5, NRL, SIX1, VGLL2, SMARCA1, TNF, CRTC1, ONECUT2, SOX2, SOX5, EHF, SFPI1, NFYA, PRDM16, SOX8, ARNT, STAT6, NPAS2, HOXA2, OVOL2, POU3F3, BCL3, TCEA1, MYOG, POU3F2, RUNX1, NKX2-2, FOXD3, ZBTB7B, BMP4, CEBPA, FOXL2, ESRRA, KLF7, CEBPB, IKZF1, RFX4, CEBPD, FOXA1, TRIM28, TEAD1, NR4A1, NEUROG2, NR4A3, ZFP148, ISL1, VSX2, DLX2, PKNOX1, CSRNP3, ATXN7, IRF8, IRF1, IRF4, NR5A2</t>
  </si>
  <si>
    <t>MEF2C, MYOD1, CDX1, MEF2A, THRB, STAT5A, RORB, PDX1, TGFB1, ZIC3, MLL5, ATOH1, GATA5, BHLHA15, ABRA, RARA, PITX2, MYST3, CIITA, SATB2, PCBD1, NODAL, RXRG, MECP2, SIX2, PPARGC1A, TBR1, HES1, ASCL1, MSX1, HES5, HNF4A, SIX1, VGLL2, SMARCA1, ADORA2A, CRTC1, ONECUT2, SOX2, SOX5, SFPI1, SOX8, ARNT, HOXA2, OVOL2, RUNX1, NKX2-2, BMP4, KLF5, KLF7, ESRRA, RFX4, IKZF1, FOXA1, TEAD1, NR4A1, NEUROG2, NR4A3, ZFP148, DLX2, CSRNP3, KLF2, PPARA, ELF1, HNF1B, FOXA2, MITF, PPARG, NFKB1, SDPR, PAX8, RHOG, IHH, SOX11, OTX2, MURC, NRL, TNF, EHF, NFYA, PRDM16, STAT6, NPAS2, POU2F2, POU3F3, BCL3, TCEA1, MYOG, POU3F2, TERF2, ETV4, FOXD3, ZBTB7B, CEBPA, MYF6, PTPRC, FOXL2, CEBPB, CEBPD, CEBPG, TRIM28, VSX2, ISL1, PKNOX1, IRF6, ATXN7, IRF8, IRF1, IRF4, NR5A2</t>
  </si>
  <si>
    <t>MEF2C, MYOD1, CDX1, MEF2A, THRB, STAT5A, RORB, PDX1, TLR7, TGFB1, ZIC3, MLL5, ATOH1, GATA5, BHLHA15, ABRA, RARA, SPN, PITX2, MYST3, CIITA, SATB2, PCBD1, NODAL, RXRG, MECP2, SIX2, TBR1, PPARGC1A, HES1, ASCL1, MSX1, HES5, HNF4A, SIX1, VGLL2, SMARCA1, CRTC1, ONECUT2, SOX2, SOX5, SFPI1, SOX8, ARNT, HOXA2, OVOL2, RUNX1, NKX2-2, BMP4, KLF5, KLF7, ESRRA, RFX4, IKZF1, FOXA1, TEAD1, NR4A1, NEUROG2, NR4A3, ZFP148, DLX2, CSRNP3, KLF2, PPARA, ELF1, HNF1B, FOXA2, MITF, PPARG, NFKB1, PAWR, SDPR, PAX8, LTB, RHOG, IHH, SOX11, OTX2, MURC, CARD11, NRL, TNF, EHF, NFYA, PRDM16, STAT6, NPAS2, POU2F2, POU3F3, BCL3, TCEA1, MYOG, POU3F2, ETV4, FOXD3, ZBTB7B, CEBPA, MYF6, FOXL2, CEBPB, CEBPD, CEBPG, TRIM28, VSX2, ISL1, SAMD4, PKNOX1, IRF6, ATXN7, IRF8, IRF1, IRF4, NR5A2</t>
  </si>
  <si>
    <t>MEF2C, MYOD1, CDX1, MEF2A, THRB, STAT5A, RORB, PDX1, TGFB1, ZIC3, MLL5, ATOH1, GATA5, BHLHA15, ABRA, RARA, PITX2, MYST3, CIITA, SATB2, PCBD1, NODAL, RXRG, MECP2, SIX2, PPARGC1A, TBR1, HES1, ASCL1, MSX1, HES5, HNF4A, SIX1, VGLL2, SMARCA1, ADORA2A, CRTC1, ONECUT2, SOX2, SOX5, SFPI1, ITGB2, SOX8, ARNT, HOXA2, OVOL2, RUNX1, NKX2-2, BMP4, KLF5, KLF7, ESRRA, RFX4, IKZF1, FOXA1, TEAD1, NR4A1, NEUROG2, NR4A3, ZFP148, DLX2, CSRNP3, KLF2, PPARA, ELF1, HNF1B, FOXA2, MITF, PPARG, NFKB1, SDPR, PAX8, RHOG, IHH, SOX11, OTX2, MURC, NRL, TNF, EHF, NFYA, PRDM16, STAT6, NPAS2, POU2F2, POU3F3, BCL3, TCEA1, MYOG, POU3F2, TERF2, ETV4, FOXD3, ZBTB7B, CEBPA, MYF6, PTPRC, FOXL2, CEBPB, H2-M3, CEBPD, CEBPG, TRIM28, VSX2, ISL1, PKNOX1, IRF6, ATXN7, IRF8, IRF1, IRF4, NR5A2</t>
  </si>
  <si>
    <t>MEF2C, MYOD1, CDX1, MEF2A, THRB, STAT5A, RORB, PDX1, TLR7, TGFB1, ZIC3, MLL5, ATOH1, GATA5, BHLHA15, ABRA, RARA, SPN, PITX2, MYST3, CIITA, SATB2, PCBD1, NODAL, RXRG, MECP2, SIX2, TBR1, PPARGC1A, HES1, ASCL1, MSX1, HES5, HNF4A, SIX1, VGLL2, SMARCA1, ADORA2A, CRTC1, ONECUT2, SOX2, SOX5, SFPI1, ITGB2, SOX8, ARNT, HOXA2, OVOL2, RUNX1, NKX2-2, BMP4, KLF5, KLF7, ESRRA, RFX4, IKZF1, FOXA1, TEAD1, NR4A1, NEUROG2, NR4A3, ZFP148, DLX2, CSRNP3, KLF2, PPARA, ELF1, HNF1B, FOXA2, MITF, PPARG, NFKB1, PAWR, SDPR, PAX8, LTB, RHOG, IHH, SOX11, OTX2, MURC, CARD11, NRL, TNF, EHF, NFYA, PRDM16, STAT6, NPAS2, POU2F2, POU3F3, BCL3, TCEA1, MYOG, POU3F2, ETV4, FOXD3, ZBTB7B, CEBPA, MYF6, FOXL2, CEBPB, H2-M3, CEBPD, CEBPG, TRIM28, VSX2, ISL1, SAMD4, PKNOX1, IRF6, ATXN7, IRF8, IRF1, IRF4, NR5A2</t>
  </si>
  <si>
    <t>SYT1, SYT4, GABRB3, GRIK2, GRIK5, TRIM9, GRIN2D, CHRNA7, SHC3, CHRNA1, GABRG1, GABRG2, STX1A, MYO6, NRXN2, SLC25A4, NRXN3, MECP2, MYLK2, NRXN1, STX1B, PCLO, CTNNA2, GRM3, KIF1B, CAMK4, CHRM1, NCAN, MYO5A, ADORA2A, CACNB4, MUSK, GAD2, SYN2, APBA2, SNAP25, GAD1, DLGAP1, GLRB, SLC12A5, LIN7B, NLGN1, NLGN3, ATP1A2, GRIA4, SLC17A6, GRIA2, PNOC, RAPSN, TMOD2, WNT7A, CACNA1B</t>
  </si>
  <si>
    <t>MEF2C, MYOD1, PPARA, ELF1, CDX1, HNF1B, THRB, FOXA2, STAT5A, MITF, PPARG, NFKB1, PDX1, TGFB1, ZIC3, ATOH1, BHLHA15, SDPR, PAX8, ABRA, RARA, PITX2, IHH, SATB2, NODAL, SOX11, OTX2, RXRG, SIX2, TBR1, PPARGC1A, HES1, MURC, ASCL1, MSX1, HNF4A, HES5, NRL, SIX1, VGLL2, TNF, CRTC1, ONECUT2, SOX2, SOX5, NFYA, SOX8, ARNT, STAT6, NPAS2, HOXA2, POU3F3, BCL3, TCEA1, MYOG, POU3F2, RUNX1, NKX2-2, FOXD3, ZBTB7B, BMP4, CEBPA, FOXL2, ESRRA, CEBPB, IKZF1, RFX4, CEBPD, FOXA1, TEAD1, NR4A1, NEUROG2, NR4A3, ZFP148, ISL1, VSX2, DLX2, PKNOX1, CSRNP3, ATXN7, IRF1, IRF4, NR5A2</t>
  </si>
  <si>
    <t>CCKAR, E2F4, ATL1, PIP5K1C, TTN, NR2E1, TGFB1, CUL3, NRCAM, BAK1, ATP2B2, ATOH1, SLC1A3, NEURL1A, TOP2B, DSCAM, ARHGEF2, ACTA1, NODAL, KIF5C, MYH9, TBR1, VASP, MARK2, CTNNA2, HES1, BBS1, SLITRK2, MURC, SLITRK1, SLITRK4, XIRP1, FOXG1, MNX1, STMN1, PMP22, SLITRK5, CHL1, GAP43, DCC, 3110039M20RIK, PARD3, CDK5R1, SHROOM3, MYL2, ONECUT1, TCAP, ADORA2A, ERBB2, ONECUT2, BRSK2, CDH4, ITGB1, DOCK2, HOXA2, FAT1, LHX2, BCL2, LHX3, KRT8, LHX4, BCL6, DCX, ETV4, DCLK1, APC, NFATC1, KLF7, PTPRZ1, TRIM28, NFASC, DPYSL5, CELSR3, CRB3, NEUROG2, ISL1, CAPN3, FEZF2, NEB, 2610109H07RIK, ANTXR1, TMOD1</t>
  </si>
  <si>
    <t>CADM3, NELL1, NELL2, LMO7, POSTN, MEGF10, VCL, NRCAM, DAB1, CTGF, NEGR1, PTPRF, CDHR2, CDHR5, AJAP1, MYH9, SSPO, CTNNA2, NCAM1, HES1, IGSF5, PODXL2, CD36, HEPACAM, HES5, LSAMP, EDA, ITGAL, CDK5R1, OLFM4, ASTN1, ITGB4, DSCAML1, ITGB5, ITGB2, ITGB1, PVRL3, TRO, ITGB7, TTYH1, PCDH10, CELSR3, ITGA3, ITGA4, MUC4, DSG2, PKP3, CFDP1, ANTXR1, FGF6, CLDN8, CLDN7, PPARD, MYBPC2, CLDN4, CLDN3, BCAR1, FERMT3, FERMT2, BCAN, LY9, DDR2, CGREF1, PCDH1, CD93, CNTNAP2, CYR61, PARVG, PCDHB7, ICAM2, PCDHB3, PCDH11X, PCDHB4, PCDH9, PCDH8, NRXN1, CD84, CNTN2, CNTN1, CLDN2, NCAN, CHL1, PARVA, PARD3, CTNND2, CTNND1, CDH1, CDH2, CDH4, CLDN15, CDH8, FAT1, TNR, BCL2, MYBPH, CD2, PSTPIP1, THBS1, SELPLG, PTPRC, PLEK, SELL, NLGN1, NFASC, NID1, NLGN3, CLDN23, CDH13, KLRA21, CDH17, DSC2, PERP, NTM, CDH10</t>
  </si>
  <si>
    <t>PPARD, CDX2, THRB, PPARG, PAX4, PDX1, NR2E1, TGFB1, PCGF2, NKX6-2, ZFP238, RARA, OLIG2, NR2F2, NR2F1, SATB1, CTBP1, SATB2, SOX14, NODAL, HES7, MBD3, MBD2, PKIA, NRIP2, HES1, MSX1, HES5, TIMELESS, CUX1, LCOR, EID2, TNF, SOX2, PRDM16, HOXA2, OVOL1, GM608, POU3F3, BCL6, FOXD3, SIM2, CEBPA, DMBX1, IKZF1, ZFP57, FOXA1, TRIM28, LMCD1, SKI, FOXP4, FOXP2, DLX2, DLX1, HIVEP1, INS2, ZFHX3, NCOR2, DNAJB5</t>
  </si>
  <si>
    <t>BMP4, LBX1, FOXA2, FOXA1, OTX2, SOX2, ISL1, NKX6-1, FOXN4, HOXC10, HES1, ASCL1, DLX2, DLX1, ATOH1, HES5, NKX6-2, PAX7, MNX1, OLIG1, OLIG2, NKX2-2</t>
  </si>
  <si>
    <t>GPRIN1, CCKAR, ATL1, PIP5K1C, RORB, GRIN3A, NR2E1, NRCAM, ATP2B2, ATOH1, SLC1A3, PITX3, TOP2B, DSCAM, IHH, RPGR, MYO6, STMN3, MTAP2, KIF5C, MECP2, TBR1, VASP, CTNNA2, HES1, BBS1, SLITRK2, ASCL1, SLITRK1, SLITRK4, NRL, MTAP1B, FOXG1, MNX1, STMN1, SLITRK5, CHL1, GAP43, 3110039M20RIK, DCC, CDK5R1, SOX1, ADORA2A, ERBB2, ONECUT2, ABI2, CDH4, LINGO1, HOXA2, LHX2, BCL2, LHX3, LHX4, RUNX1, DCX, ETV4, DCLK1, APC, KLF7, PTPRZ1, NFASC, DPYSL5, CELSR3, NEUROG2, ISL1, SALL3, FEZF2, NTRK2, NEUROD2, 2610109H07RIK</t>
  </si>
  <si>
    <t>MEF2C, MYOD1, CDX1, MEF2A, THRB, STAT5A, RORB, PDX1, TLR7, TGFB1, ZIC3, MLL5, ATOH1, GATA5, BHLHA15, ABRA, RARA, SPN, MYST3, PITX2, ADAM9, CIITA, SATB2, PCBD1, NODAL, RXRG, MECP2, SIX2, TBR1, PPARGC1A, HES1, ASCL1, MSX1, HNF4A, HES5, SIX1, VGLL2, SMARCA1, CRTC1, ITLN1, ONECUT2, SOX2, SOX5, SFPI1, SOX8, ARNT, HOXA2, OVOL2, RUNX1, NKX2-2, BMP4, KLF5, KLF7, ESRRA, RFX4, IKZF1, FOXA1, TEAD1, NR4A1, NEUROG2, NR4A3, ZFP148, DLX2, CBLB, CSRNP3, KLF2, PPARA, HNF1B, ELF1, FOXA2, MITF, PPARG, NFKB1, PAWR, AKT1, SDPR, PAX8, LTB, RHOG, IHH, LYN, SOX11, OTX2, MURC, CARD11, NRL, TNF, EHF, NFYA, PRDM16, STAT6, NPAS2, BCL2, POU2F2, POU3F3, BCL3, TCEA1, MYOG, POU3F2, TERF2, ETV4, APC, FOXD3, CEBPA, ZBTB7B, MYF6, PTPRC, FOXL2, CEBPB, CEBPD, HCLS1, CEBPG, TRIM28, ISL1, VSX2, SAMD4, PKNOX1, IRF6, ATXN7, IRF8, IRF1, IRF4, NR5A2</t>
  </si>
  <si>
    <t>CCKAR, ATL1, PIP5K1C, NR2E1, TGFB1, NRCAM, CUL3, ATP2B2, ATOH1, SLC1A3, TOP2B, DSCAM, NODAL, KIF5C, MYH9, TBR1, VASP, CTNNA2, HES1, BBS1, SLITRK2, SLITRK1, SLITRK4, FOXG1, MNX1, STMN1, SLITRK5, CHL1, GAP43, 3110039M20RIK, DCC, CDK5R1, ERBB2, CDH4, HOXA2, LHX2, BCL2, LHX3, KRT8, LHX4, DCX, ETV4, DCLK1, APC, NFATC1, KLF7, PTPRZ1, TRIM28, DPYSL5, NFASC, CELSR3, NEUROG2, ISL1, FEZF2, 2610109H07RIK, ANTXR1</t>
  </si>
  <si>
    <t>MEF2C, MYOD1, FGFR4, MYL2, FOXA2, ONECUT1, PPARG, SOX2, MITF, ONECUT2, SOX5, SOX8, ITGB1, NR2E1, HOXA2, ATOH1, BCL2, NKX6-2, PAX7, OLIG1, OLIG2, NKX2-2, PITX1, BMP4, LBX1, NODAL, FOXA1, OTX2, DLL3, NEUROG2, VSX2, ISL1, NKX6-1, FOXN4, HES1, HOXC10, ASCL1, DLX2, DLX1, HES5, SIX1, MNX1, GAP43</t>
  </si>
  <si>
    <t>GO:0060538~skeletal muscle organ development</t>
  </si>
  <si>
    <t>MEF2C, MYOD1, CAV2, ERBB2, PDLIM3, CACNB4, TGFB1, MUSK, DNER, HLX, PAX7, MYOG, CHRNA1, NR2F2, PITX1, PITX2, MYF6, FOXL2, ACTA1, RXRG, CACNG2, HOMER1, CACNA1S, FOXP2, SIX1, MNX1, VGLL2, SNTA1</t>
  </si>
  <si>
    <t>CLDN8, FGF6, CLDN7, CADM3, CLDN4, CLDN3, LMO7, NRCAM, PCDH1, DAB1, CD93, CTGF, CYR61, PCDHB7, PTPRF, ICAM2, PCDH11X, PCDHB3, CDHR2, PCDHB4, PCDH9, CDHR5, PCDH8, MYH9, CTNNA2, NCAM1, IGSF5, CLDN2, NCAN, CHL1, ITGAL, PARD3, CDK5R1, ASTN1, CTNND1, DSCAML1, CDH1, ITGB2, CDH2, CDH4, CLDN15, CDH8, FAT1, BCL2, PVRL3, TTYH1, SELPLG, PTPRC, PLEK, PCDH10, NLGN1, CELSR3, ITGA4, CLDN23, CDH13, DSG2, CDH17, DSC2, CDH10</t>
  </si>
  <si>
    <t>GO:0051252~regulation of RNA metabolic process</t>
  </si>
  <si>
    <t>MEF2C, CDX1, MEF2A, CDX2, STAT5A, HOXD12, ZFP639, RORB, MAGED1, FLI1, NKX6-2, NKX6-3, ABRA, RARA, CREB3L3, PITX3, PITX1, PITX2, NODAL, RXRG, MECP2, HMG20B, HNF4G, TBR1, PPARGC1A, HES1, MSX1, HNF4A, HES5, FOXG1, VGLL2, 3110039M20RIK, CRTC1, HOXB13, SFPI1, MYT1, MUSK, LHX2, LHX3, LHX4, NKX2-2, NR1H4, NR1H3, DMBX1, KLF5, BMP4, ESRRA, KLF7, IKZF1, SMAD6, SKI, ZFP445, ZFP444, NKX6-1, DLX2, DLX1, NR1I3, NR1I2, CSRNP3, ZIK1, ZFHX3, NCOR2, RERE, PPARA, HNF1B, ELF1, PPARD, ELF3, FOXA2, FOXA3, EVX2, PPARG, MITF, NFKB1, NFKB2, HLX, ZFP238, ZFP354A, NR2F2, ZFP354C, NR2F1, IHH, ZFP36, CTBP1, TBX15, 1700049G17RIK, MBD3, MBD2, ESRP1, KCNH7, ESRP2, KCNH3, ZFP212, ZFP715, EHF, ZFP316, STAT6, CSDE1, BCL3, BCL6, TCEA1, ETV4, FOXD3, SIM2, MYF6, ZFP58, ZFP57, TRIM28, STAT1, ATRX, ZFP9, PKNOX1, NR5A2, MYOD1, THRB, PDX1, NR2E1, TGFB1, ZIC3, BATF, MLL5, ATOH1, HOXC9, GATA5, BHLHA15, OLIG1, OLIG2, MLL3, CIITA, SATB1, SATB2, LBX1, SIX2, HES7, NR0B2, HES6, PKIA, FOXN3, FOXN4, GM8898, ASCL1, TIMELESS, SIX1, SPDEF, SMARCA5, MNX1, SMARCA1, ASCL3, EID2, ONECUT1, ADORA2A, SOX2, ONECUT2, SOX5, NOSTRIN, MAPKAPK2, SOX8, ARNT, VDR, HOXA2, FOXQ1, OVOL2, JUND, OVOL1, BHLHE40, RUNX1, RFX4, FOXA1, LMCD1, ARID3A, NR4A1, TEAD1, NEUROG2, ZFP148, NR4A3, FOXP4, FOXP2, HOXB5, ATF7, HOXB6, HIVEP1, INS2, DNAJB5, ISX, FOSL2, E2F4, DMRTA2, ZKSCAN1, PAX4, PCGF2, BARX1, PAX7, SDPR, PAX8, TBL1XR1, SOX14, SOX11, OTX1, OTX2, NRIP2, HOXC10, MYT1L, MURC, NRL, CUX2, CUX1, LCOR, TNF, NR3C2, NR3C1, NFYA, PRDM16, ZKSCAN16, NPAS2, NPAS3, POU2F2, POU3F4, POU3F3, GM608, POU3F2, MYOG, NFATC1, CEBPA, ZBTB7B, ERF, ERG, FOXL2, CEBPB, CEBPE, CEBPD, CEBPG, VSX2, ISL1, IRF9, ZFP286, IRF5, IRF6, ATXN7, SP3, IRF8, IRF1, IRF2, MAPK8IP1, IRF4, IFI204</t>
  </si>
  <si>
    <t>GO:0006355~regulation of transcription, DNA-dependent</t>
  </si>
  <si>
    <t>MEF2C, CDX1, MEF2A, CDX2, STAT5A, HOXD12, ZFP639, RORB, MAGED1, FLI1, NKX6-2, NKX6-3, ABRA, RARA, CREB3L3, PITX3, PITX1, PITX2, NODAL, RXRG, MECP2, HMG20B, HNF4G, TBR1, PPARGC1A, HES1, MSX1, HNF4A, HES5, FOXG1, VGLL2, 3110039M20RIK, CRTC1, HOXB13, SFPI1, MYT1, MUSK, LHX2, LHX3, LHX4, NKX2-2, NR1H4, NR1H3, DMBX1, KLF5, BMP4, ESRRA, KLF7, IKZF1, SMAD6, SKI, ZFP445, ZFP444, NKX6-1, DLX2, DLX1, NR1I3, NR1I2, CSRNP3, ZIK1, ZFHX3, NCOR2, RERE, PPARA, HNF1B, ELF1, PPARD, ELF3, FOXA2, FOXA3, EVX2, PPARG, MITF, NFKB1, NFKB2, HLX, ZFP238, ZFP354A, NR2F2, ZFP354C, NR2F1, IHH, CTBP1, TBX15, 1700049G17RIK, MBD3, MBD2, KCNH7, KCNH3, ZFP212, ZFP715, EHF, ZFP316, STAT6, CSDE1, BCL3, BCL6, TCEA1, ETV4, FOXD3, SIM2, MYF6, ZFP58, ZFP57, TRIM28, STAT1, ATRX, ZFP9, PKNOX1, NR5A2, MYOD1, THRB, PDX1, NR2E1, TGFB1, ZIC3, BATF, MLL5, ATOH1, HOXC9, GATA5, BHLHA15, OLIG1, OLIG2, MLL3, CIITA, SATB1, SATB2, LBX1, SIX2, HES7, NR0B2, HES6, PKIA, FOXN3, FOXN4, GM8898, ASCL1, TIMELESS, SIX1, SPDEF, SMARCA5, MNX1, SMARCA1, ASCL3, EID2, ONECUT1, ADORA2A, SOX2, ONECUT2, SOX5, NOSTRIN, SOX8, ARNT, VDR, HOXA2, FOXQ1, OVOL2, JUND, OVOL1, BHLHE40, RUNX1, RFX4, FOXA1, LMCD1, ARID3A, NR4A1, TEAD1, NEUROG2, ZFP148, NR4A3, FOXP4, FOXP2, HOXB5, ATF7, HOXB6, HIVEP1, INS2, DNAJB5, ISX, FOSL2, E2F4, DMRTA2, ZKSCAN1, PAX4, PCGF2, BARX1, SDPR, PAX7, PAX8, TBL1XR1, SOX14, SOX11, OTX1, OTX2, NRIP2, HOXC10, MYT1L, MURC, NRL, CUX2, CUX1, LCOR, TNF, NR3C2, NR3C1, NFYA, PRDM16, ZKSCAN16, NPAS2, NPAS3, POU2F2, POU3F4, POU3F3, GM608, POU3F2, MYOG, NFATC1, CEBPA, ZBTB7B, ERF, ERG, FOXL2, CEBPB, CEBPE, CEBPD, CEBPG, VSX2, ISL1, IRF9, ZFP286, IRF5, IRF6, ATXN7, SP3, IRF8, IRF1, IRF2, MAPK8IP1, IRF4, IFI204</t>
  </si>
  <si>
    <t>GO:0007519~skeletal muscle tissue development</t>
  </si>
  <si>
    <t>MEF2C, MYOD1, CAV2, ERBB2, PDLIM3, CACNB4, TGFB1, MUSK, DNER, HLX, PAX7, MYOG, CHRNA1, NR2F2, PITX1, PITX2, MYF6, FOXL2, ACTA1, RXRG, CACNG2, HOMER1, CACNA1S, FOXP2, SIX1, VGLL2, SNTA1</t>
  </si>
  <si>
    <t>GPRIN1, CCKAR, E2F4, ATL1, WASF2, PIP5K1C, GRIN3A, NR2E1, VCL, AKT1, NRCAM, ATP2B2, ATOH1, NEURL1A, TOP2B, DSCAM, MYO6, STMN3, MTAP2, KIF5C, MECP2, MYH9, TBR1, VASP, CTNNA2, BBS1, SLITRK2, SLITRK1, SLITRK4, MTAP1B, FOXG1, MNX1, STMN1, SLITRK5, CHL1, GAP43, DCC, 3110039M20RIK, CDK5R1, ONECUT1, ADORA2A, ERBB2, ONECUT2, ITGB4, ABI2, RDX, CDH4, LINGO1, HOXA2, RAC2, LHX2, BCL2, LHX3, TTYH1, LHX4, DCX, ETV4, DCLK1, APC, KLF5, KLF7, MYO1A, BAIAP2L1, PTPRZ1, NFASC, DPYSL5, CELSR3, NEUROG2, ISL1, NCKAP1, FEZF2, CORO1A, 2610109H07RIK</t>
  </si>
  <si>
    <t>SLC22A18, GABRB3, SCN3A, GABRB2, GRIK2, SLC9A3, SLC9A2, ATP1B4, GRIK5, GRIN3A, ATP2B2, BHLHA15, GRIN2D, KCNK5, SLCO1C1, CHRNA7, MCOLN2, NALCN, CHRNA1, SLC4A4, SLC12A8, CLCA3, CLCA6, SCN2A1, SLC34A2, ATP2C2, RYR1, CLCN1, FXYD3, SLC38A3, SCN1A, CLCN2, SCN1B, CACNB1, 2010110P09RIK, CACNB3, CACNB4, ATP12A, FXYD5, KCNA7, KCNMB2, BC021785, VDR, TTYH3, TTYH1, SLC30A8, CACNA2D1, GABRA2, MLC1, GABRA5, TOMM40, CACNA2D3, CACNA1S, KCTD4, SLC4A10, CORO1A, ATP2A1, SLC13A1, SLC13A2, KCTD15, CACNA1E, HEPH, SCN8A, CACNA1B, KCNK16, KCNAB2, TRPV2, SLC5A1, ANO1, GLRA2, KCNJ10, KCNJ12, SLC26A1, HVCN1, SLC26A2, KCNIP1, SLC23A1, SLC1A2, SLC1A3, SLC24A2, NIPAL1, SLC22A5, KCNQ2, AI317395, ANO9, SLC22A1, TRPM4, GABRG1, GABRG2, SVOP, SLC25A4, CACNG8, CACNG7, CACNG6, TMEM38A, CACNG4, CFTR, CACNG3, CACNG2, CACNG1, TMEM38B, SLC26A3, BSPRY, LCK, CLIC6, KCNH7, KCNH3, SLC39A12, SLC39A5, SCNN1B, SLC39A4, SCNN1A, KCNE3, NFATC1, PTPRC, CNNM4, GLRB, SLC12A5, GRIA4, ATP1A2, SLC10A2, KCNV1, ACCN2, CYBB, SLC17A6, GRIA2, GRIA1, SLC17A1, SLC5A8, SCN4B, SLC5A9, ATP6V0A2</t>
  </si>
  <si>
    <t>GO:0007517~muscle organ development</t>
  </si>
  <si>
    <t>MEF2C, CAV2, MYOD1, EID2, MYL2, ERBB2, PDLIM3, SMTNL1, CACNB4, TTN, ITGB1, TAGLN3, TGFB1, MUSK, LY6E, HLX, DNER, PAX7, RARA, MYOG, NR2F2, CHRNA1, JPH1, UNC45B, PITX1, IHH, PITX2, MYF6, FOXL2, LBX1, ACTA1, CRYAB, RXRG, CACNG2, HOMER1, CACNA1S, FOXP2, MURC, MSX1, XIRP1, SIX1, MNX1, VGLL2, PDGFRB, SCN8A, ZFHX3, SNTA1</t>
  </si>
  <si>
    <t>PPARD, CDX2, THRB, PPARG, NFKB1, ZFP639, PAX4, PDX1, NR2E1, TGFB1, PCGF2, NKX6-2, ZFP238, RARA, OLIG2, NR2F2, NR2F1, MYST3, CIITA, TBL1XR1, SATB1, CTBP1, SATB2, SOX14, NODAL, MECP2, HES7, MBD3, MBD2, PKIA, NRIP2, HES1, MSX1, HES5, TIMELESS, SMARCA5, CUX2, CUX1, LCOR, MYBBP1A, EID2, TNF, SOX2, NOSTRIN, PRDM16, VDR, HOXA2, OVOL2, OVOL1, POU3F3, GM608, BCL6, BHLHE40, NR1H3, SIM2, FOXD3, CEBPA, MYF6, DMBX1, NACC1, IKZF1, ZFP57, FOXA1, TRIM28, LMCD1, SMYD1, SKI, FOXP4, FOXP2, DLX2, DLX1, NR1I3, NR1I2, FABP4, ZFP281, HIVEP1, INS2, ZFHX3, NCOR2, DNAJB5</t>
  </si>
  <si>
    <t>SRP14, PPARD, CDX2, THRB, PPARG, NFKB1, PAX4, ZFP639, PDX1, NR2E1, TGFB1, PCGF2, EIF4EBP2, NKX6-2, ZFP238, RARA, OLIG2, NR2F2, NR2F1, MYST3, CIITA, TBL1XR1, SATB1, CTBP1, SATB2, SOX14, NODAL, MECP2, HES7, MBD3, MBD2, PKIA, NRIP2, HES1, MSX1, HES5, TIMELESS, BACE2, SMARCA5, CUX2, CUX1, LCOR, MYBBP1A, EIF2C4, EID2, TNF, SOX2, NOSTRIN, PRDM16, VDR, HOXA2, OVOL2, OVOL1, POU3F3, GM608, BCL3, BCL6, BHLHE40, INPP5D, NR1H3, SIM2, FOXD3, HHATL, CEBPA, MYF6, DMBX1, NACC1, IKZF1, ZFP57, FOXA1, TRIM28, LMCD1, SMYD1, SKI, FOXP4, FOXP2, DLX2, DLX1, NR1I3, NR1I2, FABP4, ZFP281, HIVEP1, INS2, ZFHX3, NCOR2, DNAJB5</t>
  </si>
  <si>
    <t>GPRIN1, CCKAR, ATL1, PIP5K1C, GRIN3A, NR2E1, NRCAM, ATOH1, TOP2B, DSCAM, MYO6, STMN3, MTAP2, KIF5C, MECP2, TBR1, VASP, CTNNA2, BBS1, SLITRK2, SLITRK1, SLITRK4, MTAP1B, FOXG1, MNX1, STMN1, SLITRK5, CHL1, GAP43, 3110039M20RIK, DCC, CDK5R1, ADORA2A, ERBB2, ABI2, CDH4, LINGO1, HOXA2, LHX2, BCL2, LHX3, LHX4, DCX, ETV4, DCLK1, APC, KLF7, PTPRZ1, DPYSL5, NFASC, CELSR3, NEUROG2, ISL1, FEZF2, 2610109H07RIK</t>
  </si>
  <si>
    <t>PPARD, CDX2, THRB, PPARG, NFKB1, ZFP639, PAX4, PDX1, NR2E1, TGFB1, PCGF2, NKX6-2, ZFP238, RARA, OLIG2, NR2F2, NR2F1, CIITA, TBL1XR1, SATB1, CTBP1, SATB2, SOX14, NODAL, MECP2, HES7, MBD3, MBD2, PKIA, NRIP2, HES1, MSX1, HES5, TIMELESS, SMARCA5, CUX2, CUX1, LCOR, EID2, TNF, SOX2, NOSTRIN, PRDM16, HOXA2, OVOL2, OVOL1, POU3F3, GM608, BCL6, BHLHE40, SIM2, FOXD3, CEBPA, DMBX1, IKZF1, ZFP57, FOXA1, TRIM28, LMCD1, SKI, FOXP4, FOXP2, DLX2, DLX1, HIVEP1, INS2, ZFHX3, NCOR2, DNAJB5</t>
  </si>
  <si>
    <t>SYT1, HNF1B, GABRB3, SYT4, GRIK2, FAM3B, GRIK5, BARX1, TRIM9, BHLHA15, GRIN2D, CHRNA7, SHC3, CHRNA1, IHH, GABRG1, GABRG2, STX1A, MYO6, NRXN2, SLC25A4, NRXN3, MECP2, MYLK2, NRXN1, STX1B, PCLO, CTNNA2, GRM3, KIF1B, CAMK4, CHRM1, SIX1, NCAN, GLP1R, MYO5A, FGFR4, ADORA2A, SOX2, CACNB4, RIMS2, GJC2, MUSK, GAD2, SYN2, APBA2, GAD1, SNAP25, BMP4, GLRB, DLGAP1, FOXA1, SLC12A5, NLGN1, LIN7B, NLGN3, ATP1A2, GRIA4, SLC17A6, PNOC, GRIA2, RAPSN, NTRK2, TMOD2, WNT7A, CACNA1B</t>
  </si>
  <si>
    <t>GO:0006350~transcription</t>
  </si>
  <si>
    <t>SCAF1, MEF2C, MEF2A, CDX2, STAT5A, HOXD12, ZFP639, RORB, MAMSTR, FLI1, PPP1R1B, NKX6-3, PHTF2, PHTF1, ABRA, RARA, CREB3L3, PITX1, MECP2, RXRG, HMG20A, HMG20B, HNF4G, TBR1, PPARGC1A, HES1, PRDM8, MSX1, PTRF, HNF4A, HES5, PARP14, ZFP280D, FOXG1, VGLL2, MCTS2, MYBBP1A, CRTC3, 3110039M20RIK, TADA3, CRTC1, HOXB13, SFPI1, MYT1, LYL1, LHX2, LHX3, LHX4, PBRM1, NR1H4, NAT14, NR1H3, DMBX1, KLF5, ASXL3, ESRRA, IKZF3, KLF7, IKZF1, SMAD6, KLF14, SMYD1, PMF1, ZFP445, ZFP444, NR1I3, NR1I2, CSRNP3, MLX, ZIK1, KLF2, ZFHX3, NCOR2, RERE, PPARA, ELF1, HNF1B, PPARD, ELF3, FOXA2, FOXA3, PPARG, TCOF1, MITF, NFKB1, NFKB2, HLX, ZFP238, ZFP354A, NR2F2, ZFP354C, NR2F1, CTBP1, TBX15, MBD3, MBD2, MXD1, ASH1L, VOPP1, PTOV1, ZFP212, POLR2E, ZFP715, EHF, WTIP, CIC, ZFP316, MLF1, POLR2A, STAT6, BCL3, ACTL6B, ZFP219, BCL6, TCEA1, BRMS1L, ETV4, FOXD3, SIM2, ZFP58, ZFP57, TRIM28, ILF3, POLR3C, STAT1, ZFP9, PHF19, NEUROD2, NEUROD6, NR5A2, AKNA, MYOD1, IL16, THRB, LMO3, PDX1, NR2E1, ZIC3, BATF, ATOH1, MLL5, HOXC9, GATA5, BHLHA15, MIER1, PSIP1, OLIG1, ZFP503, OLIG2, MLL3, MYST3, SCRT2, CIITA, LBX1, RBL2, HES7, NR0B2, HES6, FOXN3, FOXN4, GM8898, ASCL1, TIMELESS, SIX1, SPDEF, MNX1, SMARCA1, ASCL3, EID2, SOX1, ONECUT1, SOX3, SOX2, ONECUT2, SOX5, SOX8, ARNT, VDR, HOXA2, FOXQ1, OVOL2, JUND, OVOL1, BHLHE40, RUNX1, BHLHE22, RFX4, FOXA1, ARID3A, NR4A1, TEAD1, NEUROG2, ZFP148, NR4A3, FOXP4, FOXP2, SALL3, FEZF2, HDAC2, ZFP579, HOXB5, ATF7, HOXB6, HIVEP2, HIVEP1, ISX, E2F4, ZKSCAN1, PAX4, PAWR, BARX1, PCGF2, MAZ, PAX7, PAX8, TBL1XR1, SSBP2, ZFP518B, SOX14, SOX11, SOX12, ARID5A, CDC5L, MCM3, NRIP2, HOXC10, SARNP, MYT1L, MURC, EYA4, NRL, ERN2, CUX2, CUX1, LCOR, ZBTB8B, CTNND2, NR3C2, CTNND1, NR3C1, NFYA, DPF1, ZKSCAN16, NPAS2, NPAS3, POU2F2, CEBPZ, POU3F4, POU3F3, POU3F2, GTF3C1, NFATC1, CEBPA, ZBTB7B, ERF, FOXL2, ERG, NACC1, CEBPB, CEBPE, CEBPD, CEBPG, VSX2, IRF9, ZFP286, IRF5, DACH2, IRF6, ATXN7, SP3, SP4, IRF8, IRF1, GRLF1, ZFP532, IRF2, MAMLD1, IRF4, IFI204</t>
  </si>
  <si>
    <t>GO:0010629~negative regulation of gene expression</t>
  </si>
  <si>
    <t>PPARD, CDX2, THRB, PPARG, NFKB1, ZFP639, PAX4, PDX1, NR2E1, TGFB1, PCGF2, NKX6-2, ZFP238, RARA, OLIG2, NR2F2, NR2F1, MYST3, CIITA, TBL1XR1, SATB1, CTBP1, SATB2, ZCCHC11, SOX14, NODAL, MECP2, HES7, MBD3, MBD2, PKIA, NRIP2, HES1, MSX1, HES5, TIMELESS, SMARCA5, CUX2, CUX1, LCOR, MYBBP1A, EIF2C4, EID2, TNF, SOX2, NOSTRIN, PRDM16, VDR, MOV10, HOXA2, OVOL2, OVOL1, POU3F3, GM608, BCL6, BHLHE40, TNRC6B, NR1H3, SIM2, FOXD3, BMP4, CEBPA, MYF6, DMBX1, NACC1, IKZF1, ZFP57, FOXA1, TRIM28, LMCD1, SMYD1, SKI, FOXP4, FOXP2, DLX2, DLX1, NR1I3, NR1I2, FABP4, ZFP281, HIVEP1, INS2, ZFHX3, NCOR2, DNAJB5</t>
  </si>
  <si>
    <t>GO:0002478~antigen processing and presentation of exogenous peptide antigen</t>
  </si>
  <si>
    <t>H2-K1, H2-M3, UNC93B1, H2-AB1, CD74, H2-DMB2, TAPBP, H2-OA, FCGR2B, TAP2, H2-EB1, FCER1G, H2-AA, H2-DMA</t>
  </si>
  <si>
    <t>CAV2, MYL2, ACTA1, TCAP, ERBB2, CACNB4, CACNG2, HOMER1, TTN, FLNC, CAPN3, CACNA1S, ITGB1, MURC, MUSK, NEB, XIRP1, DNER, MYOG, CHRNA1, TMOD1, SNTA1</t>
  </si>
  <si>
    <t>OPRM1, ADCY1, IL16, GRIK2, SOBP, NR2E1, ATP2B2, SLC1A2, SLC1A3, CHST10, PPP1R1B, SLC24A2, GRIN2D, DLG4, CHRNA7, SLC22A5, PITX3, SHC3, MAN2B1, GNG7, DSCAM, CYR61, GABRG2, MYO6, ZDHHC8, MECP2, MBD2, DDO, CRHR1, BBS1, GRM5, CCR7, CHL1, GLP1R, MYO5A, SCN1A, ADORA2A, SLC37A4, CTNND2, ASTN1, CCL9, ABI2, ITGB2, PF4, CACNB4, ASL, CCL28, ESPN, AMPH, DOCK2, NPAS2, NPAS3, RAC2, ADH1, BCL2, FCER1G, APBA2, STRBP, LECT2, RUNX1, SCG2, DMBX1, GLRB, GNAO1, GABRA5, NLGN3, ITGA3, NR4A3, ATP1A2, FOXP2, ACCN2, LSP1, FEZF2, CORO1A, GRIA1, PRKAR1B, NTRK2, CXCL15, ECSCR, TMOD2, NEUROD2, SCN8A, PYY, CACNA1B</t>
  </si>
  <si>
    <t>3110039M20RIK, DCC, CCKAR, CDK5R1, ATL1, ERBB2, PIP5K1C, CDH4, NR2E1, NRCAM, ATP2B2, HOXA2, ATOH1, SLC1A3, BCL2, LHX2, LHX3, LHX4, DCX, TOP2B, ETV4, DCLK1, APC, DSCAM, KLF7, PTPRZ1, KIF5C, DPYSL5, NFASC, CELSR3, NEUROG2, ISL1, TBR1, VASP, CTNNA2, SLITRK2, HES1, BBS1, FEZF2, SLITRK1, SLITRK4, FOXG1, MNX1, 2610109H07RIK, STMN1, SLITRK5, GAP43, CHL1</t>
  </si>
  <si>
    <t>GO:0001775~cell activation</t>
  </si>
  <si>
    <t>GNA13, STAT5A, PTPN22, NFKB2, TGFB1, CD48, BAK1, MLL5, CHRNA7, FAS, LTB, SPN, RHOH, SATB1, PIK3CD, MYH9, WAS, CARD11, CD86, LILRB3, LCK, LCP1, LCP2, GPR183, ITGAL, TNF, ONECUT1, ADORA2A, SFPI1, PF4, ITGB2, CACNB4, CD74, HSH2D, DOCK2, FGA, BCL2, POU2F2, BCL3, FCER1G, BCL6, APC, PTPRC, H2-M3, PLEK, IKZF1, CEBPG, MYO1F, MALT1, VAV1, CBLB, PKNOX1, FCGR2B, SP3, IRF1, IRF4, BANK1, H2-DMA</t>
  </si>
  <si>
    <t>CCKAR, E2F4, ATL1, PIP5K1C, NR2E1, TGFB1, CUL3, NRCAM, ATP2B2, ATOH1, SLC1A3, TOP2B, DSCAM, ARHGEF2, NODAL, KIF5C, MYH9, TBR1, VASP, MARK2, CTNNA2, HES1, BBS1, SLITRK2, SLITRK1, SLITRK4, FOXG1, MNX1, STMN1, SLITRK5, CHL1, GAP43, 3110039M20RIK, DCC, PARD3, CDK5R1, SHROOM3, ONECUT1, ADORA2A, ERBB2, ONECUT2, BRSK2, CDH4, HOXA2, DOCK2, FAT1, LHX2, BCL2, LHX3, KRT8, LHX4, BCL6, DCX, ETV4, DCLK1, APC, NFATC1, KLF7, PTPRZ1, TRIM28, DPYSL5, NFASC, CELSR3, CRB3, NEUROG2, ISL1, FEZF2, 2610109H07RIK, ANTXR1</t>
  </si>
  <si>
    <t>KCNK16, SCN3A, KCNAB2, TRPV2, SLC5A1, SLC9A3, ATP1B4, SLC9A2, KCNJ10, GRIN3A, KCNJ12, KCNIP1, ATP2B2, SLC23A1, BHLHA15, SLC24A2, KCNK5, CHRNA7, NIPAL1, SLC22A5, NALCN, KCNQ2, SLC4A4, AI317395, TRPM4, SLC12A8, CLCA3, CACNG8, CACNG7, CACNG6, SCN2A1, TMEM38A, CACNG4, CACNG3, CACNG2, CACNG1, SLC34A2, TMEM38B, ATP2C2, BSPRY, LCK, RYR1, KCNH7, KCNH3, SLC38A3, SCN1A, SCN1B, SLC39A12, CACNB1, 2010110P09RIK, CACNB3, CACNB4, ATP12A, KCNA7, BC021785, KCNMB2, VDR, SLC39A5, SLC39A4, SLC30A8, SCNN1B, SCNN1A, KCNE3, NFATC1, PTPRC, CACNA2D1, SLC12A5, ATP1A2, SLC10A2, CACNA2D3, KCTD4, CACNA1S, KCNV1, ACCN2, SLC4A10, CORO1A, SLC17A6, SLC17A1, ATP2A1, SLC13A1, SLC5A8, SLC13A2, SCN4B, SLC5A9, CACNA1E, KCTD15, HEPH, SCN8A, CACNA1B</t>
  </si>
  <si>
    <t>GO:0009890~negative regulation of biosynthetic process</t>
  </si>
  <si>
    <t>GO:0042110~T cell activation</t>
  </si>
  <si>
    <t>ITGAL, STAT5A, PTPN22, ITGB2, CACNB4, TGFB1, CD74, HSH2D, CD48, DOCK2, BCL2, BCL3, CHRNA7, FAS, SPN, APC, RHOH, PTPRC, SATB1, H2-M3, IKZF1, MALT1, MYH9, WAS, VAV1, CARD11, CBLB, CD86, PKNOX1, SP3, LCK, IRF1, H2-DMA, LCP1</t>
  </si>
  <si>
    <t>GO:0045934~negative regulation of nucleobase, nucleoside, nucleotide and nucleic acid metabolic process</t>
  </si>
  <si>
    <t>PPARD, CDX2, THRB, PPARG, NFKB1, ZFP639, PAX4, PDX1, NR2E1, TGFB1, PCGF2, NKX6-2, ZFP238, RARA, OLIG2, NR2F2, NR2F1, MYST3, CIITA, TBL1XR1, SATB1, CTBP1, SATB2, SOX14, NODAL, MECP2, HES7, MBD3, MBD2, PKIA, NRIP2, HES1, MSX1, HES5, TIMELESS, SMARCA5, CUX2, CUX1, LCOR, MYBBP1A, EID2, TNF, SOX2, NOSTRIN, PRDM16, VDR, HOXA2, OVOL2, OVOL1, POU3F3, GM608, CDA, BCL6, BHLHE40, NR1H3, SIM2, FOXD3, CEBPA, MYF6, DMBX1, NACC1, IKZF1, ZFP57, FOXA1, TRIM28, LMCD1, SMYD1, SKI, FOXP4, FOXP2, DLX2, DLX1, NR1I3, NR1I2, FABP4, ZFP281, HIVEP1, INS2, ZFHX3, NCOR2, DNAJB5</t>
  </si>
  <si>
    <t>GO:0031327~negative regulation of cellular biosynthetic process</t>
  </si>
  <si>
    <t>SRP14, PPARD, CDX2, THRB, PPARG, NFKB1, ZFP639, PAX4, PDX1, NR2E1, TGFB1, PCGF2, EIF4EBP2, NKX6-2, ZFP238, RARA, OLIG2, NR2F2, NR2F1, MYST3, CIITA, TBL1XR1, SATB1, CTBP1, SATB2, SOX14, NODAL, MECP2, HES7, MBD3, MBD2, PKIA, NRIP2, HES1, MSX1, HES5, TIMELESS, BACE2, SMARCA5, CUX2, CUX1, LCOR, MYBBP1A, EIF2C4, EID2, TNF, SOX2, NOSTRIN, PRDM16, VDR, HOXA2, OVOL2, OVOL1, POU3F3, GM608, BCL3, BCL6, BHLHE40, INPP5D, NR1H3, SIM2, FOXD3, CEBPA, MYF6, DMBX1, NACC1, IKZF1, ZFP57, FOXA1, TRIM28, LMCD1, SMYD1, SKI, FOXP4, FOXP2, DLX2, DLX1, NR1I3, NR1I2, FABP4, ZFP281, HIVEP1, INS2, ZFHX3, NCOR2, DNAJB5</t>
  </si>
  <si>
    <t>MYO5A, MYO6, NRXN2, NRXN3, ERBB2, NFASC, MECP2, NLGN1, NLGN3, CDH2, CACNB4, CACNG2, NRXN1, CACNA1S, ATP2B2, MUSK, DLG4, CHRNA1, WNT7A, SNTA1</t>
  </si>
  <si>
    <t>3110039M20RIK, CCKAR, SOX1, SOX3, SOX2, BCAN, NR2E1, SLC1A2, DAB1, LHX2, LHX3, POU3F4, POU3F3, POU3F2, TOP2B, NR2F2, DCLK1, PITX1, PITX2, NR2F1, BMP4, IKZF1, RFX4, OTX1, OTX2, NEUROG2, ISL1, FOXP2, HES1, BBS1, SALL3, ATRX, ASCL1, FEZF2, DLX2, DLX1, HDAC2, MSX1, FOXG1, GRLF1, 2610109H07RIK, FABP7, NCOR2, BMPR1A</t>
  </si>
  <si>
    <t>GO:0051172~negative regulation of nitrogen compound metabolic process</t>
  </si>
  <si>
    <t>3110039M20RIK, DCC, CCKAR, CDK5R1, ATL1, ERBB2, PIP5K1C, CDH4, NR2E1, NRCAM, HOXA2, ATOH1, BCL2, LHX2, LHX3, LHX4, DCX, TOP2B, ETV4, DCLK1, APC, KLF7, PTPRZ1, KIF5C, DPYSL5, NFASC, CELSR3, NEUROG2, ISL1, TBR1, VASP, CTNNA2, SLITRK2, FEZF2, SLITRK1, SLITRK4, FOXG1, MNX1, 2610109H07RIK, STMN1, SLITRK5, GAP43, CHL1</t>
  </si>
  <si>
    <t>PPARD, JPH2, FOXA3, GRIK2, SLC9A3, GNA11, SLC9A2, GRIK5, PDX1, TGFB1, BAK1, ATP2B2, APOB, SLC2A4, AQP11, BHLHA15, HAMP, GRIN2D, NKX6-2, SLC24A2, RGN, CHRNA7, OLIG2, SLC4A4, CHRNA1, MT3, TRPM4, CCKBR, MECP2, PFKM, CACNG2, SLC9A3R1, QK, G6PC, XIRP1, LCK, RYR1, PMP22, MYO5A, CAV3, SCN1A, ADORA2A, ERBB2, OXT, SLC37A4, NR3C2, 2010110P09RIK, CACNB4, ATP12A, CCL28, SYPL2, VDR, INPP5K, BCL2, PCSK9, POU3F2, SLC39A5, SLC39A4, GAL3ST1, HRC, PTPRC, GLRB, FOXA1, NLGN3, ATP1A2, MTTP, ABCG8, SLC4A10, PYGM, FABP4, CACNA1E, BANK1, NR5A2, ASNA1, NCOR2</t>
  </si>
  <si>
    <t>GO:0002521~leukocyte differentiation</t>
  </si>
  <si>
    <t>GPR183, TNF, ONECUT1, STAT5A, MITF, PTPN22, SFPI1, CACNB4, CD74, TGFB1, BAK1, DOCK2, BCL2, CASP8, POU2F2, BCL3, BCL6, FAS, SPN, APC, RHOH, CEBPA, PTPRC, SATB1, CEBPE, IKZF1, CEBPG, MALT1, MYH9, VAV1, CARD11, PKNOX1, LILRB3, SP3, LCK, IRF1, IRF4, H2-DMA</t>
  </si>
  <si>
    <t>3110039M20RIK, DCC, CCKAR, CDK5R1, ADORA2A, ATL1, ERBB2, PIP5K1C, CDH4, NR2E1, NRCAM, HOXA2, ATOH1, BCL2, LHX2, LHX3, LHX4, DCX, TOP2B, ETV4, DCLK1, APC, DSCAM, KLF7, PTPRZ1, KIF5C, DPYSL5, NFASC, CELSR3, NEUROG2, ISL1, TBR1, VASP, CTNNA2, SLITRK2, FEZF2, SLITRK1, SLITRK4, FOXG1, MNX1, 2610109H07RIK, STMN1, SLITRK5, GAP43, CHL1</t>
  </si>
  <si>
    <t>CCKAR, PPARD, IL16, BCAR1, WASF2, NR2E1, TGFB1, NRCAM, ATOH1, APOB, APOA1, DAB1, CTGF, CHRNA7, NEURL1A, NR2F2, TOP2B, NR2F1, SATB2, NODAL, KIF5C, MYH9, MMP14, TBR1, VASP, CTNNA2, ASCL1, ST14, SIX1, FOXG1, CNTN2, MNX1, CHL1, GAP43, 3110039M20RIK, DCC, CDK5R1, TNF, SOX1, ERBB2, SLC37A4, ASTN1, ABI2, ITGB2, PF4, CDH2, CDH4, ITGB1, HOXA2, OVOL2, LHX2, LHX3, LHX4, POU3F3, FCER1G, POU3F2, STRBP, DCX, SCNN1B, SELPLG, ETV4, DCLK1, APC, SCG2, KLF7, NFASC, DPYSL5, ITGA3, NEUROG2, ITGA4, ISL1, NCKAP1, FEZF2, CORO1A, CXCL15, 2610109H07RIK</t>
  </si>
  <si>
    <t>GO:0010605~negative regulation of macromolecule metabolic process</t>
  </si>
  <si>
    <t>SRP14, PPARD, CDX2, THRB, PPARG, NFKB1, PAX4, ZFP639, PDX1, NR2E1, TGFB1, BAK1, PCGF2, EIF4EBP2, NKX6-2, ZFP238, RARA, OLIG2, NR2F2, NR2F1, MYST3, CIITA, TBL1XR1, SATB1, SATB2, CTBP1, ZCCHC11, SOX14, NODAL, MECP2, HES7, MBD3, MBD2, PKIA, NRIP2, HES1, MSX1, HNF4A, TIMELESS, HES5, BACE2, SMARCA5, CUX2, CUX1, LCOR, MYBBP1A, EIF2C4, EID2, TNF, SOX2, NOSTRIN, PRDM16, VDR, MOV10, HOXA2, INPP5K, OVOL2, OVOL1, POU3F3, GM608, BCL3, BCL6, BHLHE40, INPP5D, TNRC6B, NR1H3, SIM2, FOXD3, HHATL, BMP4, CEBPA, MYF6, DMBX1, PTPRC, PTPN6, NACC1, IKZF1, ZFP57, FOXA1, TRIM28, LMCD1, SMYD1, SKI, FOXP4, FOXP2, DLX2, DLX1, NR1I3, NR1I2, ZFP281, FABP4, HIVEP1, INS2, ZFHX3, NCOR2, DNAJB5</t>
  </si>
  <si>
    <t>SYT1, STX1A, SLC6A1, NRXN2, SYT4, SLC25A4, SLC6A11, NRXN3, SLC6A20A, SLC6A4, NLGN1, LIN7B, NRXN1, ATP1A2, RIMS2, STX1B, SLC6A19, PCLO, RIMS3, SLC17A6, TRIM9, SYN2, SLC18A1, SNAP25, WNT7A, CACNA1B</t>
  </si>
  <si>
    <t>GO:0048534~hemopoietic or lymphoid organ development</t>
  </si>
  <si>
    <t>MAEA, STAT5A, MITF, PTPN22, NFKB1, NFKB2, TGFB1, BAK1, MLL5, BARX1, CASP8, FAS, LTB, SPN, MB, RHOH, MYST3, SATB1, LTBR, STAP1, LYN, MYH9, IL20, CARD11, LILRB3, SIX1, LCK, ADD2, GPR183, TNF, ONECUT1, SLC37A4, SFPI1, CACNB4, CD74, MLF1, DOCK2, BCL2, POU2F2, BCL3, TCEA1, BCL6, RUNX1, APC, BMP4, CEBPA, PTPRC, IKZF1, CEBPE, HCLS1, CEBPG, MALT1, VAV1, PKNOX1, SP3, IRF8, CXCL15, IRF1, HEPH, IRF4, H2-DMA</t>
  </si>
  <si>
    <t>CCKAR, E2F4, ATL1, PIP5K1C, NR2E1, NRCAM, ATOH1, TOP2B, DSCAM, KIF5C, TBR1, VASP, CTNNA2, BBS1, SLITRK2, SLITRK1, SLITRK4, FOXG1, MNX1, STMN1, SLITRK5, CHL1, GAP43, DCC, 3110039M20RIK, CDK5R1, ONECUT1, ADORA2A, ERBB2, ONECUT2, CDH4, HOXA2, LHX2, BCL2, LHX3, LHX4, DCX, DCLK1, ETV4, APC, KLF7, PTPRZ1, NFASC, DPYSL5, CELSR3, NEUROG2, ISL1, FEZF2, 2610109H07RIK</t>
  </si>
  <si>
    <t>GO:0019884~antigen processing and presentation of exogenous antigen</t>
  </si>
  <si>
    <t>GO:0060537~muscle tissue development</t>
  </si>
  <si>
    <t>MEF2C, CAV2, MYOD1, MYL2, ERBB2, PDLIM3, CACNB4, TTN, ITGB1, TGFB1, MUSK, LY6E, HLX, DNER, PAX7, MYOG, RARA, NR2F2, CHRNA1, PITX1, IHH, PITX2, MYF6, FOXL2, ACTA1, RXRG, CACNG2, HOMER1, CACNA1S, FOXP2, MURC, XIRP1, SIX1, PDGFRB, VGLL2, SNTA1</t>
  </si>
  <si>
    <t>CCKAR, E2F4, ATL1, PIP5K1C, NR2E1, NRCAM, BAK1, ATOH1, TOP2B, DSCAM, KIF5C, TBR1, VASP, CTNNA2, SLITRK2, BBS1, SLITRK1, SLITRK4, FOXG1, MNX1, STMN1, SLITRK5, CHL1, GAP43, DCC, 3110039M20RIK, CDK5R1, ONECUT1, ADORA2A, ERBB2, ONECUT2, CDH4, HOXA2, LHX2, BCL2, LHX3, LHX4, DCX, DCLK1, ETV4, APC, KLF7, PTPRZ1, NFASC, DPYSL5, CELSR3, NEUROG2, ISL1, FEZF2, 2610109H07RIK</t>
  </si>
  <si>
    <t>MAEA, GRIK2, STAT5A, SLC9A3, GNA11, SLC9A2, GRIK5, PDX1, TGFB1, BAK1, ATP2B2, MLL5, APOB, SLC2A4, BHLHA15, AQP11, GRIN2D, NKX6-2, RGN, CHRNA7, OLIG2, FAS, CHRNA1, SLC4A4, MB, PIK3CD, MECP2, LILRB3, RYR1, PDGFRB, PMP22, CAV3, XDH, SCN1A, ADORA2A, ERBB2, 2010110P09RIK, SFPI1, CACNB4, ATP12A, SYPL2, VDR, GAL3ST1, BMP4, FOXA1, TNFRSF13B, ABCG8, SLC4A10, CORO1A, HOXB6, FABP4, CACNA1E, HEPH, PARP4, ASNA1, NCOR2, SASH3, PPARD, JPH2, E2F4, FOXA3, TENC1, AKT1, GPX2, HAMP, SLC24A2, MT3, TRPM4, LYN, CCKBR, PFKM, CACNG2, SLC9A3R1, QK, BBS1, G6PC, XIRP1, LCK, MYO5A, OXT, SLC37A4, NR3C2, CCL28, INPP5K, BCL2, PCSK9, TCEA1, POU3F2, BCL6, SLC39A5, SLC39A4, HRC, TERF2, APC, PTPRC, GLRB, CEBPG, HCLS1, NLGN3, ATP1A2, MTTP, PKNOX1, PYGM, SP3, BANK1, NR5A2</t>
  </si>
  <si>
    <t>GO:0045321~leukocyte activation</t>
  </si>
  <si>
    <t>STAT5A, PTPN22, TGFB1, CD48, BAK1, MLL5, CHRNA7, FAS, SPN, RHOH, SATB1, PIK3CD, MYH9, WAS, CARD11, CD86, LILRB3, LCK, LCP1, LCP2, GPR183, ITGAL, ONECUT1, SFPI1, ITGB2, CACNB4, CD74, HSH2D, DOCK2, BCL2, POU2F2, BCL3, FCER1G, BCL6, APC, PTPRC, H2-M3, IKZF1, CEBPG, MYO1F, MALT1, VAV1, CBLB, PKNOX1, FCGR2B, SP3, IRF1, BANK1, IRF4, H2-DMA</t>
  </si>
  <si>
    <t>3110039M20RIK, FOXA2, EFNA1, SOX2, SOX5, LRRC4C, TIMP2, CDH4, NR2E1, TGFB1, LINGO1, HOXA2, ATOH1, BCL2, NKX6-2, RHOC, POU3F2, NEFM, NKX2-2, MT3, LBX1, FOXA1, NLGN1, ISL1, NKX6-1, HES1, NTRK3, ASCL1, DLX2, DLX1, HES5, FOXG1, SIX1, NTRK2, WNT7A, BMPR1A</t>
  </si>
  <si>
    <t>TRPV2, CACNB1, CACNB3, GRIN3A, CACNB4, ATP2B2, VDR, BHLHA15, SLC24A2, CHRNA7, NFATC1, TRPM4, PTPRC, CACNA2D1, CLCA3, CACNG8, CACNG7, CACNG6, CACNG4, CACNG3, CACNG2, CACNG1, CACNA2D3, CACNA1S, ACCN2, ATP2C2, BSPRY, CORO1A, LCK, ATP2A1, RYR1, CACNA1E, CACNA1B</t>
  </si>
  <si>
    <t>GO:0030097~hemopoiesis</t>
  </si>
  <si>
    <t>MAEA, STAT5A, MITF, PTPN22, TGFB1, BAK1, MLL5, CASP8, FAS, SPN, MB, RHOH, MYST3, SATB1, LYN, STAP1, MYH9, IL20, CARD11, LILRB3, LCK, ADD2, GPR183, TNF, ONECUT1, SLC37A4, SFPI1, CACNB4, CD74, MLF1, DOCK2, BCL2, POU2F2, BCL3, TCEA1, BCL6, RUNX1, APC, BMP4, CEBPA, PTPRC, CEBPE, IKZF1, HCLS1, CEBPG, MALT1, VAV1, PKNOX1, SP3, IRF8, CXCL15, IRF1, HEPH, IRF4, H2-DMA</t>
  </si>
  <si>
    <t>GO:0014706~striated muscle tissue development</t>
  </si>
  <si>
    <t>MEF2C, CAV2, MYOD1, MYL2, ERBB2, PDLIM3, CACNB4, TTN, ITGB1, TGFB1, MUSK, LY6E, DNER, HLX, PAX7, MYOG, RARA, NR2F2, CHRNA1, PITX1, PITX2, MYF6, FOXL2, ACTA1, RXRG, CACNG2, HOMER1, CACNA1S, FOXP2, MURC, XIRP1, SIX1, VGLL2, SNTA1</t>
  </si>
  <si>
    <t>GO:0016477~cell migration</t>
  </si>
  <si>
    <t>CCKAR, PPARD, IL16, BCAR1, WASF2, NR2E1, TGFB1, ATOH1, APOA1, DAB1, CTGF, TOP2B, NR2F2, NR2F1, SATB2, NODAL, MYH9, MMP14, CTNNA2, ASCL1, SIX1, ST14, CNTN2, MNX1, CHL1, DCC, CDK5R1, TNF, SOX1, SLC37A4, ASTN1, ABI2, PF4, ITGB2, CDH2, ITGB1, OVOL2, FCER1G, POU3F3, POU3F2, DCX, SCNN1B, SELPLG, DCLK1, APC, SCG2, ITGA3, NEUROG2, ITGA4, ISL1, NCKAP1, CORO1A, CXCL15</t>
  </si>
  <si>
    <t>GO:0042692~muscle cell differentiation</t>
  </si>
  <si>
    <t>MEF2C, FGF6, CAV2, MYOD1, MYL2, TCAP, ERBB2, CACNB4, TTN, ITGB1, MUSK, DNER, MYOG, RARA, CHRNA1, PITX1, BMP4, ACTA1, CACNG2, MYH9, HOMER1, FLNC, CACNA1S, CAPN3, QK, MURC, NEB, XIRP1, DYRK1B, BIN1, TMOD1, SNTA1</t>
  </si>
  <si>
    <t>3110039M20RIK, FOXA2, EFNA1, SOX2, SOX5, LRRC4C, TIMP2, CDH4, NR2E1, TGFB1, LINGO1, HOXA2, MUSK, ATOH1, BCL2, NKX6-2, RHOC, POU3F2, NEFM, NKX2-2, MT3, LBX1, FOXA1, NLGN1, MECP2, ISL1, NKX6-1, HES1, NTRK3, ASCL1, DLX2, DLX1, HES5, FOXG1, SIX1, NTRK2, WNT7A, BMPR1A</t>
  </si>
  <si>
    <t>GO:0002504~antigen processing and presentation of peptide or polysaccharide antigen via MHC class II</t>
  </si>
  <si>
    <t>H2-OA, FCGR2B, H2-OB, H2-EB1, UNC93B1, H2-AA, FCER1G, H2-AB1, H2-DMA, CD74, H2-DMB2</t>
  </si>
  <si>
    <t>GO:0002520~immune system development</t>
  </si>
  <si>
    <t>GO:0035270~endocrine system development</t>
  </si>
  <si>
    <t>BMP4, HNF1B, ONECUT1, FOXA2, ONECUT2, SOX2, NR3C1, PDX1, ISL1, NKX6-1, HES1, APOA1, LY6E, NKX6-2, PAX8, LHX3, SIX1, MNX1, POU3F2, NKX2-2, PITX1, BMPR1A, PITX2</t>
  </si>
  <si>
    <t>SYT1, HNF1B, SYT4, FAM3B, ARHGAP17, AMN, TRIM9, GUCA2B, STX1A, MYO6, NRXN2, NRXN3, MECP2, NRXN1, PCLO, SYCN, CAR9, UNC13A, GLP1R, LCP2, MYO5A, ARFGAP3, ADORA2A, NR3C2, CACNB4, RIMS2, LLGL2, RIMS3, LY6E, SYN2, POU2F2, EXOC3, SNAP23, SNAP25, GLRB, PLEK, LIN7B, SCRN1, NLGN1, MYO1F, ABCG8, CADPS, ABCG5, CADPS2, NTRK2, WNT7A, AGR2, YKT6, CACNA1B</t>
  </si>
  <si>
    <t>GO:0019886~antigen processing and presentation of exogenous peptide antigen via MHC class II</t>
  </si>
  <si>
    <t>H2-OA, FCGR2B, H2-EB1, UNC93B1, H2-AA, FCER1G, H2-AB1, H2-DMA, CD74, H2-DMB2</t>
  </si>
  <si>
    <t>GO:0002495~antigen processing and presentation of peptide antigen via MHC class II</t>
  </si>
  <si>
    <t>GO:0051146~striated muscle cell differentiation</t>
  </si>
  <si>
    <t>MYOD1, CAV2, MYL2, TCAP, ERBB2, CACNB4, TTN, ITGB1, MUSK, DNER, MYOG, RARA, CHRNA1, ACTA1, CACNG2, MYH9, HOMER1, FLNC, CAPN3, CACNA1S, MURC, XIRP1, NEB, DYRK1B, TMOD1, SNTA1</t>
  </si>
  <si>
    <t>GO:0021515~cell differentiation in spinal cord</t>
  </si>
  <si>
    <t>LBX1, MDGA2, ISL1, NKX6-1, HOXC10, ASCL1, NKX6-2, PAX7, LHX3, MNX1, LHX4, 2610109H07RIK, OLIG2, NKX2-2</t>
  </si>
  <si>
    <t>GO:0030029~actin filament-based process</t>
  </si>
  <si>
    <t>MYO5A, RHOJ, SHROOM3, MYL2, TCAP, BCAR1, WASF2, PDLIM3, ARHGAP17, TTN, ITGB1, RHOU, ESPN, PFN2, RAC2, FAT1, BCL2, BCL6, WIPF1, RHOG, ARHGEF2, ACTA1, MYH9, FLNC, WAS, CAPN3, VASP, NCKAP1, FMN2, MURC, CORO1A, CDC42BPG, NEB, NRAP, XIRP1, USH1C, MYH14, ANTXR1, DBN1, LCP1, TMOD1</t>
  </si>
  <si>
    <t>GO:0045449~regulation of transcription</t>
  </si>
  <si>
    <t>MEF2C, MEF2A, CDX1, CDX2, STAT5A, HOXD12, RORB, ZFP639, MAGED1, MAMSTR, FLI1, NKX6-2, NKX6-3, PHTF2, PHTF1, ABRA, RARA, CREB3L3, PITX3, PITX1, PITX2, PCBD1, NODAL, MECP2, RXRG, HMG20A, HMG20B, HNF4G, TBR1, PPARGC1A, HES1, PRDM8, MSX1, PTRF, HNF4A, HES5, ZFP280D, PARP14, FOXG1, VGLL2, MCTS2, MYBBP1A, CRTC3, 3110039M20RIK, TADA3, NFKBID, CRTC1, HOXB13, SFPI1, MYT1, MUSK, LYL1, LHX2, LHX3, LHX4, PBRM1, NR1H4, NKX2-2, NAT14, NR1H3, DMBX1, KLF5, BMP4, ASXL3, ESRRA, IKZF3, KLF7, IKZF1, SMAD6, KLF14, SMYD1, SKI, PMF1, ZFP445, ZFP444, NKX6-1, DLX2, DLX1, NR1I3, NR1I2, CSRNP3, MLX, ZIK1, KLF2, ZFHX3, NCOR2, RERE, PPARA, PPARD, ELF1, HNF1B, ELF3, FOXA2, FOXA3, EVX2, PPARG, MITF, NFKB1, NFKB2, HLX, ZFP238, ZFP354A, NR2F2, ZFP354C, NR2F1, IHH, CTBP1, TBX15, ZCCHC11, 1700049G17RIK, POGZ, MBD3, MXD1, MBD2, ASH1L, KCNH7, VOPP1, KCNH3, PTOV1, ZFP212, ZFP715, EHF, WTIP, CIC, ZFP316, STAT6, CSDE1, ZFP219, BCL3, ACTL6B, BCL6, TCEA1, BRMS1L, ETV4, FOXD3, SIM2, MYF6, ZFP58, ZFP57, TRIM28, ILF3, STAT1, ATRX, ZFP9, PKNOX1, PHF19, NEUROD2, NEUROD6, NR5A2, AKNA, MYOD1, IL16, THRB, LMO3, PDX1, NR2E1, ZIC3, TGFB1, BATF, ATOH1, MLL5, HOXC9, GATA5, BHLHA15, MIER1, PSIP1, OLIG1, ZFP503, OLIG2, MLL3, MYST3, SCRT2, CIITA, SATB1, SATB2, LBX1, RBL2, SIX2, HES7, NR0B2, HES6, PKIA, FOXN3, GM8898, FOXN4, ASCL1, TIMELESS, SIX1, MNX1, SMARCA5, SPDEF, SMARCA1, ASCL3, EID2, SOX1, ONECUT1, ADORA2A, SOX3, ONECUT2, SOX2, SOX5, NOSTRIN, ITGB2, SOX8, ARNT, VDR, HOXA2, FOXQ1, OVOL2, OVOL1, JUND, BHLHE40, RUNX1, RFX4, BHLHE22, FOXA1, LMCD1, ARID3A, NR4A1, TEAD1, NEUROG2, MALT1, ZFP148, NR4A3, FOXP4, FOXP2, SALL3, FEZF2, HDAC2, ZFP579, HOXB5, ATF7, HOXB6, FABP4, HIVEP2, HIVEP1, INS2, DNAJB5, ISX, FOSL2, E2F4, DMRTA2, PAX4, ZKSCAN1, PAWR, BARX1, PCGF2, MAZ, PAX7, SDPR, PAX8, RHOG, TBL1XR1, SSBP2, ZFP518B, SOX14, OTX1, SOX11, ARID5A, SOX12, OTX2, CDC5L, MCM3, NRIP2, HOXC10, SARNP, MYT1L, MURC, EYA4, NRL, ERN2, CUX2, CUX1, LCOR, ZBTB8B, TNF, CTNND2, NR3C2, CTNND1, NR3C1, NFYA, PRDM16, DPF1, ZKSCAN16, NPAS2, NPAS3, POU2F2, CEBPZ, POU3F4, POU3F3, GM608, MYOG, POU3F2, NFATC1, ZBTB7B, CEBPA, ERF, FOXL2, NACC1, ERG, CEBPB, CEBPE, CEBPD, CEBPG, VSX2, ISL1, IRF9, ZFP286, IRF5, IRF6, DACH2, ATXN7, SP3, SP4, IRF8, IRF1, GRLF1, IRF2, MAMLD1, ZFP281, ZFP532, MAPK8IP1, IRF4, IFI204</t>
  </si>
  <si>
    <t>3110039M20RIK, FOXA2, EFNA1, SOX2, SOX5, LRRC4C, TIMP2, CDH4, NR2E1, TGFB1, LINGO1, VDR, HOXA2, ATOH1, MUSK, BCL2, NKX6-2, RHOC, POU3F2, NEFM, NKX2-2, MT3, BMP4, LBX1, FOXA1, NLGN1, ISL1, NKX6-1, HES1, NTRK3, ASCL1, DLX2, DLX1, HES5, FOXG1, SIX1, NTRK2, WNT7A, BMPR1A</t>
  </si>
  <si>
    <t>3110039M20RIK, FOXA2, EFNA1, SOX2, SOX5, LRRC4C, TIMP2, CDH4, NR2E1, HOXA2, ATOH1, BCL2, RHOC, POU3F2, NKX2-2, NEFM, LBX1, FOXA1, NLGN1, ISL1, NKX6-1, NTRK3, HES1, ASCL1, HES5, FOXG1, NTRK2, SIX1, WNT7A</t>
  </si>
  <si>
    <t>SCN1A, SLC38A3, SCN1B, SCN3A, SLC9A3, SLC5A1, ATP1B4, SLC9A2, 2010110P09RIK, BC021785, SLC23A1, NALCN, SLC22A5, SLC4A4, SCNN1B, AI317395, SCNN1A, SLC12A5, SCN2A1, ATP1A2, SLC10A2, SLC34A2, ACCN2, SLC4A10, SLC17A6, SLC17A1, SLC5A8, SLC13A1, SLC5A9, SCN4B, SLC13A2, SCN8A</t>
  </si>
  <si>
    <t>GO:0030098~lymphocyte differentiation</t>
  </si>
  <si>
    <t>GPR183, ONECUT1, STAT5A, PTPN22, SFPI1, CACNB4, TGFB1, CD74, BAK1, DOCK2, BCL2, POU2F2, BCL3, BCL6, FAS, SPN, APC, RHOH, PTPRC, SATB1, IKZF1, CEBPG, MALT1, VAV1, CARD11, PKNOX1, SP3, LCK, IRF1, H2-DMA</t>
  </si>
  <si>
    <t>GO:0046649~lymphocyte activation</t>
  </si>
  <si>
    <t>GPR183, ITGAL, ONECUT1, STAT5A, PTPN22, ITGB2, SFPI1, CACNB4, CD74, TGFB1, HSH2D, CD48, BAK1, DOCK2, BCL2, POU2F2, BCL3, CHRNA7, BCL6, FAS, SPN, APC, RHOH, PTPRC, SATB1, H2-M3, IKZF1, CEBPG, PIK3CD, MALT1, MYH9, WAS, VAV1, CARD11, CBLB, CD86, PKNOX1, SP3, LCK, IRF1, BANK1, H2-DMA, LCP1</t>
  </si>
  <si>
    <t>KCNK16, SCN3A, KCNAB2, TRPV2, SLC5A1, SLC9A3, ATP1B4, SLC9A2, KCNJ10, GRIN3A, KCNJ12, HVCN1, KCNIP1, ATP2B2, SLC23A1, BHLHA15, SLC24A2, KCNK5, CHRNA7, NIPAL1, SLC22A5, NALCN, KCNQ2, SLC4A4, AI317395, SLC22A1, TRPM4, SLC12A8, CLCA3, CACNG8, CACNG7, CACNG6, SCN2A1, TMEM38A, CACNG4, CACNG3, CACNG2, CACNG1, SLC34A2, TMEM38B, ATP2C2, BSPRY, LCK, RYR1, KCNH7, KCNH3, SLC38A3, SCN1A, SCN1B, SLC39A12, CACNB1, 2010110P09RIK, CACNB3, CACNB4, ATP12A, KCNA7, BC021785, KCNMB2, VDR, SLC39A5, SLC39A4, SLC30A8, SCNN1B, SCNN1A, KCNE3, NFATC1, PTPRC, CACNA2D1, SLC12A5, ATP1A2, SLC10A2, CACNA2D3, KCTD4, CACNA1S, KCNV1, ACCN2, SLC4A10, CORO1A, SLC17A6, SLC17A1, ATP2A1, SLC13A1, SLC5A8, SLC13A2, SCN4B, SLC5A9, CACNA1E, KCTD15, HEPH, SCN8A, ATP6V0A2, CACNA1B</t>
  </si>
  <si>
    <t>GO:0045596~negative regulation of cell differentiation</t>
  </si>
  <si>
    <t>3110039M20RIK, CDX2, LMO2, NFKBID, FOXA2, STAT5A, SOX2, IL4RA, PF4, PRDM16, ITGB1, NR2E1, CD74, TGFB1, LINGO1, HOXA2, IAPP, HLX, NKX6-2, BCL6, RHOC, INPP5D, NKX2-2, IHH, APC, MT3, MYST3, ZFP36, BMP4, ZCCHC11, LBX1, NODAL, SIX2, ISL1, NKX6-1, HES1, DLX2, DLX1, HES5, FOXG1, NCOR2, BMPR1A</t>
  </si>
  <si>
    <t>GO:0045619~regulation of lymphocyte differentiation</t>
  </si>
  <si>
    <t>PTPN6, PTPRC, NFKBID, IKZF1, STAT5A, ERBB2, IL4RA, CD74, CARD11, H2-OA, HLX, LCK, H2-AA, BCL6, IL2RG, FAS, INPP5D, H2-DMA, SASH3</t>
  </si>
  <si>
    <t>GO:0051094~positive regulation of developmental process</t>
  </si>
  <si>
    <t>3110039M20RIK, MYOD1, TNF, CDX2, FOXA2, THRB, STAT5A, PPARG, SOX2, IL4RA, PAX4, ITGB2, CDH4, CD74, VDR, ATOH1, HLX, BCL2, NKX6-2, JUND, ERAP1, IL2RG, INPP5D, RUNX1, FNDC3B, NKX2-2, IHH, APC, BMP4, LPL, PTPRC, IKZF1, FOXA1, MECP2, NKX6-1, TRADD, NTRK3, ASCL1, CD36, FOXG1, LCK, H2-AA, H2-DMA, WNT7A, SASH3, DMBT1, IFI204</t>
  </si>
  <si>
    <t>GO:0048002~antigen processing and presentation of peptide antigen</t>
  </si>
  <si>
    <t>PPARD, JPH2, GRIK2, SLC9A3, GNA11, SLC9A2, GRIK5, TGFB1, BAK1, ATP2B2, HAMP, AQP11, GRIN2D, NKX6-2, SLC24A2, RGN, CHRNA7, OLIG2, SLC4A4, CHRNA1, MT3, TRPM4, CCKBR, MECP2, CACNG2, SLC9A3R1, QK, XIRP1, LCK, RYR1, PMP22, MYO5A, CAV3, SCN1A, ADORA2A, ERBB2, SLC37A4, NR3C2, 2010110P09RIK, CACNB4, ATP12A, CCL28, SYPL2, VDR, BCL2, POU3F2, SLC39A5, SLC39A4, GAL3ST1, HRC, PTPRC, GLRB, NLGN3, ATP1A2, SLC4A10, PYGM, BANK1, ASNA1</t>
  </si>
  <si>
    <t>GO:0030239~myofibril assembly</t>
  </si>
  <si>
    <t>MURC, MYL2, TCAP, XIRP1, NEB, ACTA1, TTN, CAPN3, ITGB1, TMOD1</t>
  </si>
  <si>
    <t>GO:0048665~neuron fate specification</t>
  </si>
  <si>
    <t>HOXC10, ASCL1, ATOH1, LBX1, FOXA2, NKX6-2, FOXA1, MNX1, NKX6-1, NKX2-2</t>
  </si>
  <si>
    <t>GO:0030217~T cell differentiation</t>
  </si>
  <si>
    <t>PTPRC, SATB1, IKZF1, STAT5A, PTPN22, CACNB4, VAV1, TGFB1, CD74, CARD11, DOCK2, PKNOX1, SP3, BCL2, LCK, IRF1, BCL3, FAS, H2-DMA, SPN, APC, RHOH</t>
  </si>
  <si>
    <t>SYT1, STX1A, SYT4, NRXN2, NRXN3, TRIM9, SYN2, NLGN1, LIN7B, NRXN1, WNT7A, PCLO, SNAP25, CACNA1B</t>
  </si>
  <si>
    <t>GO:0048870~cell motility</t>
  </si>
  <si>
    <t>CCKAR, PPARD, IL16, BCAR1, WASF2, NR2E1, TGFB1, ATOH1, APOB, APOA1, DAB1, CTGF, CHRNA7, NEURL1A, TOP2B, NR2F2, NR2F1, SATB2, NODAL, MYH9, MMP14, CTNNA2, ASCL1, SIX1, ST14, CNTN2, MNX1, CHL1, DCC, CDK5R1, TNF, SOX1, SLC37A4, ASTN1, ABI2, PF4, ITGB2, CDH2, ITGB1, OVOL2, FCER1G, POU3F3, POU3F2, DCX, SCNN1B, SELPLG, DCLK1, APC, SCG2, ITGA3, NEUROG2, ITGA4, ISL1, NCKAP1, CORO1A, CXCL15</t>
  </si>
  <si>
    <t>GO:0051674~localization of cell</t>
  </si>
  <si>
    <t>GO:0030036~actin cytoskeleton organization</t>
  </si>
  <si>
    <t>RHOJ, SHROOM3, MYL2, TCAP, BCAR1, WASF2, PDLIM3, ARHGAP17, TTN, ITGB1, RHOU, ESPN, PFN2, RAC2, FAT1, BCL2, BCL6, RHOG, ARHGEF2, ACTA1, MYH9, WAS, CAPN3, VASP, NCKAP1, FMN2, MURC, CORO1A, CDC42BPG, NEB, NRAP, XIRP1, USH1C, ANTXR1, DBN1, LCP1, TMOD1</t>
  </si>
  <si>
    <t>GO:0031018~endocrine pancreas development</t>
  </si>
  <si>
    <t>HNF1B, FOXA2, ONECUT1, NKX6-2, ONECUT2, MNX1, PDX1, NKX6-1, NKX2-2</t>
  </si>
  <si>
    <t>SYT1, STX1A, SLC25A4, SYT4, NRXN2, NRXN3, LIN7B, NLGN1, ATP1A2, NRXN1, PCLO, GAD2, SLC17A6, TRIM9, SYN2, WNT7A, GAD1, SNAP25, CACNA1B</t>
  </si>
  <si>
    <t>GO:0051250~negative regulation of lymphocyte activation</t>
  </si>
  <si>
    <t>PTPN6, NFKBID, ADORA2A, ERBB2, TNFRSF13B, IL4RA, PAWR, CD74, TGFB1, CBLB, FCGR2B, HLX, CD274, BCL6, INPP5D, FAS, SPN</t>
  </si>
  <si>
    <t>GO:0005996~monosaccharide metabolic process</t>
  </si>
  <si>
    <t>ALDOA, PRKAG3, PPARA, TNF, ONECUT1, GNE, IL6ST, ALDOC, PHKA1, SLC37A4, ALDOB, PGAM2, PDX1, G6PC2, AKT1, GALM, PPP1R3C, B4GALNT2, GYS1, MAN2B1, AGL, GPD1, PDK2, ST6GAL2, GMDS, PHKG1, HKDC1, FBP1, CHST2, RBKS, PFKM, FBP2, PMM2, PCK1, PGM2, G6PC, PYGM, PKLR, INS2, INS1, XYLB</t>
  </si>
  <si>
    <t>MYO5A, SYT1, HNF1B, ARFGAP3, SYT4, FAM3B, ARHGAP17, RIMS2, RIMS3, LLGL2, LY6E, TRIM9, SYN2, POU2F2, EXOC3, SNAP23, SNAP25, GLRB, STX1A, MYO6, NRXN2, PLEK, NRXN3, NLGN1, MECP2, SCRN1, LIN7B, MYO1F, NRXN1, PCLO, CADPS, CADPS2, SYCN, NTRK2, YKT6, WNT7A, UNC13A, GLP1R, LCP2, CACNA1B</t>
  </si>
  <si>
    <t>GO:0030099~myeloid cell differentiation</t>
  </si>
  <si>
    <t>MAEA, TNF, MITF, SFPI1, TGFB1, MLL5, CASP8, TCEA1, BCL6, MB, MYST3, BMP4, CEBPA, STAP1, CEBPE, LYN, CEBPG, HCLS1, MYH9, PKNOX1, LILRB3, SP3, IRF8, HEPH, IRF4</t>
  </si>
  <si>
    <t>GO:0050866~negative regulation of cell activation</t>
  </si>
  <si>
    <t>GO:0002695~negative regulation of leukocyte activation</t>
  </si>
  <si>
    <t>GO:0045580~regulation of T cell differentiation</t>
  </si>
  <si>
    <t>PTPRC, NFKBID, IKZF1, STAT5A, ERBB2, IL4RA, CD74, CARD11, H2-OA, HLX, LCK, H2-AA, BCL6, IL2RG, H2-DMA, SASH3</t>
  </si>
  <si>
    <t>GO:0050863~regulation of T cell activation</t>
  </si>
  <si>
    <t>ITGAL, NFKBID, ADORA2A, STAT5A, ERBB2, IL4RA, PAWR, TGFB1, CD74, HLX, BCL6, IL2RG, SPN, PTPN6, PTPRC, SIT1, IKZF1, MALT1, CARD11, CORO1A, CBLB, H2-OA, CD274, LCK, H2-AA, H2-DMA, SASH3</t>
  </si>
  <si>
    <t>GO:0045597~positive regulation of cell differentiation</t>
  </si>
  <si>
    <t>3110039M20RIK, CDX2, FOXA2, THRB, STAT5A, PPARG, SOX2, IL4RA, PAX4, CDH4, CD74, ATOH1, HLX, BCL2, NKX6-2, JUND, IL2RG, INPP5D, RUNX1, FNDC3B, NKX2-2, IHH, APC, BMP4, LPL, PTPRC, IKZF1, FOXA1, NKX6-1, NTRK3, ASCL1, CD36, FOXG1, LCK, H2-AA, H2-DMA, SASH3, DMBT1, IFI204</t>
  </si>
  <si>
    <t>TNF, THRB, ADORA2A, TNNC1, GRIK2, EDN2, CALD1, GRIK5, CTNND2, ADRBK1, CSPG5, SMTNL1, APOA4, ATP2B2, APOA1, SLC1A3, GRIN2D, SLC24A2, DLG4, CHRNA7, BHLHE40, LGI1, LTB, HRC, STX1A, MYO6, GNAO1, NCF1, NLGN1, MECP2, NLGN3, ATP1A2, GRM5, GRM3, GRIA2, ATP2A1, SP4, NTRK2, RYR1, CASQ1, GLP1R, CACNA1B</t>
  </si>
  <si>
    <t>GO:0001708~cell fate specification</t>
  </si>
  <si>
    <t>BMP4, FGFR4, LBX1, MYL2, FOXA2, FOXA1, OTX2, SOX2, ITGB1, NKX6-1, HOXC10, ASCL1, ATOH1, NKX6-2, SIX1, MNX1, OLIG2, NKX2-2</t>
  </si>
  <si>
    <t>DCC, 3110039M20RIK, CDK5R1, ERBB2, CDH4, NRCAM, ATOH1, HOXA2, LHX2, LHX3, LHX4, ETV4, KLF7, KIF5C, DPYSL5, NFASC, NEUROG2, ISL1, TBR1, VASP, FEZF2, FOXG1, MNX1, 2610109H07RIK, CHL1, GAP43</t>
  </si>
  <si>
    <t>GO:0006873~cellular ion homeostasis</t>
  </si>
  <si>
    <t>PPARD, JPH2, GRIK2, GNA11, GRIK5, TGFB1, ATP2B2, BAK1, HAMP, AQP11, GRIN2D, NKX6-2, SLC24A2, RGN, CHRNA7, OLIG2, CHRNA1, MT3, TRPM4, CCKBR, MECP2, CACNG2, SLC9A3R1, QK, XIRP1, LCK, RYR1, PMP22, MYO5A, CAV3, SCN1A, ADORA2A, ERBB2, SLC37A4, NR3C2, CACNB4, CCL28, SYPL2, VDR, BCL2, POU3F2, SLC39A5, SLC39A4, GAL3ST1, PTPRC, GLRB, NLGN3, ATP1A2, PYGM, BANK1, ASNA1</t>
  </si>
  <si>
    <t>PPARD, JPH2, FOXA3, GRIK2, GNA11, GRIK5, TGFB1, ATP2B2, BAK1, HAMP, AQP11, GRIN2D, NKX6-2, SLC24A2, RGN, CHRNA7, OLIG2, CHRNA1, MT3, TRPM4, CCKBR, MECP2, CACNG2, SLC9A3R1, QK, XIRP1, LCK, RYR1, PMP22, MYO5A, CAV3, SCN1A, ADORA2A, ERBB2, SLC37A4, NR3C2, CACNB4, CCL28, SYPL2, VDR, BCL2, POU3F2, SLC39A5, SLC39A4, GAL3ST1, PTPRC, GLRB, NLGN3, ATP1A2, PYGM, BANK1, ASNA1</t>
  </si>
  <si>
    <t>GO:0002683~negative regulation of immune system process</t>
  </si>
  <si>
    <t>PTPN6, PTPRC, ELF1, NFKBID, ADORA2A, ERBB2, TNFRSF13B, IL4RA, PAWR, CD74, TGFB1, GPX2, STAT6, CBLB, FCGR2B, HLX, CD274, BCL6, INPP5D, FAS, SPN</t>
  </si>
  <si>
    <t>MYH1, MYBPC2, MYBPC1, CALD1, MAP2K3, MYH2, MYH4, ACTN2, ACTN3, HOMER1, TPM2, TTN, TRIM63, CACNA1S, ANK2, JSRP1, MYOM2, RYR1, MYOM1</t>
  </si>
  <si>
    <t>TRPV2, CACNB1, CACNB3, GRIN3A, CACNB4, ATP2B2, VDR, BHLHA15, SLC24A2, NIPAL1, CHRNA7, NFATC1, TRPM4, PTPRC, CACNA2D1, CLCA3, CACNG8, CACNG7, CACNG6, CACNG4, CACNG3, CACNG2, CACNG1, CACNA2D3, CACNA1S, ACCN2, ATP2C2, BSPRY, CORO1A, LCK, ATP2A1, RYR1, CACNA1E, HEPH, CACNA1B</t>
  </si>
  <si>
    <t>GO:0002684~positive regulation of immune system process</t>
  </si>
  <si>
    <t>ITGAL, C3, STAT5A, BCAR1, IL4RA, UNC93B1, PTPN22, CACNB3, CACNB4, CD74, TGFB1, CFP, STAT6, C1RA, KLHL6, TAP2, HLX, FCER1G, IL2RG, BCL6, INPP5D, THBS1, SPN, H2-K1, PTPRC, PTPN6, LYN, H2-M3, IKZF1, MALT1, POLR3C, C8A, CARD11, CBLB, CD37, CORO1A, C4BP, LCK, H2-AA, CD79B, H2-DMA, SASH3</t>
  </si>
  <si>
    <t>MYO5A, TNF, ELF3, ERBB2, ADAMTSL4, COL3A1, POSTN, NFKB2, CACNB4, CDH2, SERPINH1, ATP2B2, MUSK, TNR, DLG4, BCL3, CHRNA1, CYR61, MYO6, LGALS3, NRXN2, NRXN3, MECP2, NFASC, NLGN1, SPINT1, NLGN3, NID1, NRXN1, CACNG2, CACNA1S, WNT7A, SNTA1</t>
  </si>
  <si>
    <t>GO:0007626~locomotory behavior</t>
  </si>
  <si>
    <t>MYO5A, OPRM1, SCN1A, IL16, ADORA2A, SLC37A4, CCL9, ASTN1, SOBP, ITGB2, PF4, CACNB4, ASL, CCL28, ESPN, ATP2B2, NPAS2, DOCK2, NPAS3, RAC2, GRIN2D, DLG4, APBA2, FCER1G, SLC22A5, LECT2, PITX3, CYR61, GNG7, SCG2, DSCAM, DMBX1, GLRB, MYO6, GNAO1, MECP2, ATP1A2, GRM5, LSP1, FEZF2, CORO1A, CCR7, ECSCR, CXCL15, SCN8A, CHL1, CACNA1B</t>
  </si>
  <si>
    <t>GO:0021510~spinal cord development</t>
  </si>
  <si>
    <t>LBX1, RFX4, MDGA2, ISL1, NKX6-1, HOXC10, ASCL1, NKX6-2, PAX7, LHX3, MNX1, LHX4, 2610109H07RIK, OLIG2, NKX2-2</t>
  </si>
  <si>
    <t>MYO5A, CAV3, SCN1A, PPARD, GRIK2, ADORA2A, GNA11, ERBB2, GRIK5, CACNB4, TGFB1, BAK1, GRIN2D, BCL2, NKX6-2, CHRNA7, POU3F2, OLIG2, CHRNA1, GAL3ST1, TRPM4, GLRB, MECP2, NLGN3, CACNG2, QK, XIRP1, PMP22</t>
  </si>
  <si>
    <t>MYO5A, SYT1, STX1A, HNF1B, MYO6, SYT4, NRXN2, NRXN3, FAM3B, LIN7B, NLGN1, CACNB4, NRXN1, RIMS2, PCLO, TRIM9, NTRK2, SYN2, WNT7A, SNAP25, GLP1R, CACNA1B</t>
  </si>
  <si>
    <t>GO:0050865~regulation of cell activation</t>
  </si>
  <si>
    <t>ITGAL, NFKBID, ADORA2A, ERBB2, STAT5A, IL4RA, PAWR, TGFB1, CD74, STAT6, HLX, FCER1G, IL2RG, BCL6, FAS, INPP5D, SPN, PTPRC, PTPN6, SIT1, PLEK, IKZF1, TNFRSF13B, MALT1, CARD11, CBLB, CORO1A, FCGR2B, H2-OA, CD274, LCK, H2-AA, H2-DMA, SASH3</t>
  </si>
  <si>
    <t>GO:0051249~regulation of lymphocyte activation</t>
  </si>
  <si>
    <t>ITGAL, NFKBID, ADORA2A, STAT5A, ERBB2, IL4RA, PAWR, TGFB1, CD74, STAT6, HLX, IL2RG, BCL6, FAS, INPP5D, SPN, PTPRC, PTPN6, SIT1, IKZF1, TNFRSF13B, MALT1, CARD11, CBLB, CORO1A, FCGR2B, H2-OA, CD274, LCK, H2-AA, H2-DMA, SASH3</t>
  </si>
  <si>
    <t>GO:0048568~embryonic organ development</t>
  </si>
  <si>
    <t>3110039M20RIK, TCAP, EFNA1, SOX2, SOBP, ARNT, AKT1, ATP2B2, HOXA2, ATOH1, PCGF2, OSR2, HOXC9, OVOL2, HLX, KRT8, RUNX1, IHH, CYR61, PITX2, MYST3, FOXD3, CEBPA, BMP4, FOXL2, SATB2, MYO6, TBX15, CEBPB, OTX1, NODAL, OTX2, C630004H02RIK, SIX2, SPINT1, FZD3, NR4A3, ITGA4, NCKAP1, DLX2, KRT19, HOXB5, SP3, FOXG1, SIX1, HOXB6, USH1C, BMPR1A</t>
  </si>
  <si>
    <t>GO:0048741~skeletal muscle fiber development</t>
  </si>
  <si>
    <t>CAV2, MUSK, ACTA1, ERBB2, DNER, MYOG, CACNG2, CACNB4, HOMER1, CHRNA1, CACNA1S, SNTA1</t>
  </si>
  <si>
    <t>MYO5A, PRKAG3, ACOX2, PPARA, ACOX1, PPARD, EDN2, STAT5A, EHHADH, ABHD5, PTGS1, CD74, ACOT4, CRYL1, ACSL1, ALOX5AP, ACOT12, ELOVL7, PRKAA2, TBXAS1, NCF1, ACNAT2, PRKAB2, ADIPOR1, LYPLA2, QK, ACSM3, ACSM1, BAAT, ANKRD23, UCP3, FAAH, HAO2, FABP4, HPGD, SLC27A2, DEGS2, ACSM5</t>
  </si>
  <si>
    <t>GO:0006006~glucose metabolic process</t>
  </si>
  <si>
    <t>ALDOA, PRKAG3, PPARA, TNF, ONECUT1, IL6ST, ALDOC, PHKA1, SLC37A4, ALDOB, PGAM2, PDX1, G6PC2, AKT1, PPP1R3C, GYS1, AGL, GPD1, PDK2, PHKG1, HKDC1, FBP1, PFKM, FBP2, PCK1, PGM2, G6PC, PYGM, PKLR, INS2, INS1</t>
  </si>
  <si>
    <t>GRM3, GLRB, KIF1B, GABRB3, CAMK4, ADORA2A, GRIK2, GRIK5, TMOD2, CACNB4, SHC3</t>
  </si>
  <si>
    <t>GO:0007010~cytoskeleton organization</t>
  </si>
  <si>
    <t>RHOJ, MAEA, BCAR1, WASF2, PDLIM3, ARHGAP17, TTN, RHOU, HOOK2, B230120H23RIK, NEURL1A, RHOG, INA, ARHGEF2, ACTA1, STMN3, MTAP2, VIL1, MYH9, WAS, PCLO, MARK1, VASP, BBS1, FMN2, MURC, XIRP1, SGCG, CNTROB, MTAP1B, USH1C, STMN1, DBN1, LCP1, SGCB, SHROOM3, MYL2, TCAP, KRT20, ITGB1, ESPN, PFN2, DOCK2, RAC2, FAT1, BCL2, BCL6, NEFM, CAP2, CAPN3, NCKAP1, LSP1, CDC42BPG, CORO1A, TUBA8, NEB, NRAP, ANTXR1, TMOD1</t>
  </si>
  <si>
    <t>GO:0048747~muscle fiber development</t>
  </si>
  <si>
    <t>CAV2, ACTA1, ERBB2, CACNB4, CACNG2, FLNC, HOMER1, CACNA1S, MUSK, DNER, MYOG, CHRNA1, SNTA1</t>
  </si>
  <si>
    <t>GO:0002694~regulation of leukocyte activation</t>
  </si>
  <si>
    <t>ITGAL, NFKBID, ADORA2A, STAT5A, ERBB2, IL4RA, PAWR, TGFB1, CD74, STAT6, HLX, FCER1G, IL2RG, BCL6, FAS, INPP5D, SPN, PTPRC, PTPN6, SIT1, IKZF1, TNFRSF13B, MALT1, CARD11, CBLB, CORO1A, FCGR2B, H2-OA, CD274, LCK, H2-AA, H2-DMA, SASH3</t>
  </si>
  <si>
    <t>GO:0055065~metal ion homeostasis</t>
  </si>
  <si>
    <t>PTPRC, JPH2, CCKBR, GRIK2, SLC37A4, NR3C2, ATP1A2, CACNB4, ATP12A, CCL28, SYPL2, TGFB1, BAK1, ATP2B2, VDR, PYGM, SLC24A2, BCL2, LCK, RYR1, RGN, BANK1, ASNA1, HRC, MT3</t>
  </si>
  <si>
    <t>GO:0045621~positive regulation of lymphocyte differentiation</t>
  </si>
  <si>
    <t>PTPRC, IKZF1, HLX, STAT5A, LCK, IL4RA, H2-AA, IL2RG, INPP5D, H2-DMA, CD74, SASH3</t>
  </si>
  <si>
    <t>GO:0016358~dendrite development</t>
  </si>
  <si>
    <t>BBS1, FEZF2, KLF7, MYO6, MTAP2, MTAP1B, MECP2, ABI2, GRIN3A, DCX, DCLK1, CTNNA2, DSCAM</t>
  </si>
  <si>
    <t>GO:0019318~hexose metabolic process</t>
  </si>
  <si>
    <t>ALDOA, PRKAG3, PPARA, TNF, ONECUT1, IL6ST, ALDOC, PHKA1, SLC37A4, ALDOB, PGAM2, PDX1, G6PC2, AKT1, GALM, PPP1R3C, GYS1, MAN2B1, AGL, GPD1, PDK2, GMDS, PHKG1, HKDC1, FBP1, PFKM, FBP2, PMM2, PCK1, PGM2, G6PC, PYGM, PKLR, INS2, INS1</t>
  </si>
  <si>
    <t>CLCN1, GABRG1, GABRG2, GLRB, GABRA2, CLCN2, CLCA3, CLCA6, GLRA2, GABRA5, SLC12A5, ANO1, CFTR, SLC26A1, SLC26A2, SLC34A2, SLC26A3, SLC17A1, CLIC6, SLC13A1, SLC4A4</t>
  </si>
  <si>
    <t>MYO6, NRXN2, NRXN3, NLGN1, MECP2, DLG4, NRXN1, CDH2</t>
  </si>
  <si>
    <t>ADCY1, GABRA5, CTNND2, MECP2, ABI2, NLGN3, ITGA3, ATP1A2, AMPH, FOXP2, ACCN2, GRM5, CHST10, GRIA1, SLC24A2, PRKAR1B, TMOD2, NEUROD2, CHRNA7, SHC3, MAN2B1, GLP1R</t>
  </si>
  <si>
    <t>GO:0048872~homeostasis of number of cells</t>
  </si>
  <si>
    <t>MAEA, STAT5A, SLC37A4, SFPI1, TGFB1, AKT1, BAK1, MLL5, BCL2, TCEA1, BCL6, FAS, MB, BMP4, LYN, HCLS1, CEBPG, TNFRSF13B, PIK3CD, CORO1A, PKNOX1, LILRB3, SP3, HOXB6, HEPH, SASH3</t>
  </si>
  <si>
    <t>GO:0031032~actomyosin structure organization</t>
  </si>
  <si>
    <t>GO:0007423~sensory organ development</t>
  </si>
  <si>
    <t>3110039M20RIK, SOX1, TCAP, SOX2, MITF, ABI2, SOBP, RORB, NR2E1, TGFB1, BAK1, ATP2B2, HOXA2, ATOH1, BCL2, PVRL3, POU3F4, USH2A, PITX2, APC, DSCAM, BMP4, FOXL2, RPGR, MYO6, IKZF1, BHLHE22, CRYAB, OTX1, OTX2, C630004H02RIK, SIX2, FZD3, NR4A3, VSX2, CACNA1S, FOXP2, HES1, ASCL1, PKNOX1, HES5, NRL, SP3, FOXG1, SIX1, NTRK2, GRLF1, USH1C, CUX1</t>
  </si>
  <si>
    <t>GO:0050806~positive regulation of synaptic transmission</t>
  </si>
  <si>
    <t>TNF, SLC1A3, GRIA2, ADORA2A, SLC24A2, NTRK2, MECP2, LGI1, LTB</t>
  </si>
  <si>
    <t>GO:0050854~regulation of antigen receptor-mediated signaling pathway</t>
  </si>
  <si>
    <t>PTPN6, PTPRC, ELF1, CBLB, LCK, MALT1, PAWR</t>
  </si>
  <si>
    <t>GO:0048562~embryonic organ morphogenesis</t>
  </si>
  <si>
    <t>3110039M20RIK, TCAP, EFNA1, SOX2, SOBP, ATP2B2, HOXA2, ATOH1, PCGF2, OSR2, HOXC9, OVOL2, HLX, IHH, BMP4, FOXL2, SATB2, TBX15, MYO6, OTX1, NODAL, OTX2, C630004H02RIK, SIX2, FZD3, NR4A3, NCKAP1, DLX2, HOXB5, SP3, FOXG1, SIX1, HOXB6, USH1C</t>
  </si>
  <si>
    <t>GO:0010927~cellular component assembly involved in morphogenesis</t>
  </si>
  <si>
    <t>MURC, MYL2, TCAP, XIRP1, NEB, ACTA1, NEURL1A, TTN, PMP22, CAPN3, ITGB1, TMOD1</t>
  </si>
  <si>
    <t>CADM3, DSCAML1, CDH1, CDH2, CDH4, CDH8, PCDH1, FAT1, PVRL3, PCDHB7, PTPRF, PCDH11X, PCDHB3, PCDH10, CDHR2, PCDHB4, PCDH9, CELSR3, PCDH8, CDHR5, CDH13, DSG2, CDH17, DSC2, CHL1, CDH10</t>
  </si>
  <si>
    <t>GO:0006766~vitamin metabolic process</t>
  </si>
  <si>
    <t>ALDH8A1, ASPDH, NMNAT2, PPARD, NCF2, NCF1, NADSYN1, TPK1, RDH9, DHRS4, ADH1, RFK, PNPO, SLC22A5, RDH16, BCO2, RETSAT, NAPRT1</t>
  </si>
  <si>
    <t>GO:0042127~regulation of cell proliferation</t>
  </si>
  <si>
    <t>FGF6, PPARD, FOSL2, E2F4, IL6ST, FGF17, STAT5A, PTGS1, MITF, PPARG, BAP1, PDX1, PAWR, DDR2, NR2E1, TGFB1, SLFN2, OSR2, HLX, SERPINE1, RARA, LTB, SPN, PITX2, IHH, LBX1, CCKBR, LYN, NODAL, MECP2, MBD2, HES1, CARD11, TRIM35, MSX1, HNF4A, XIRP1, FOXG1, 3110039M20RIK, ITGAL, CAV2, FGFR4, EID2, PPP2R3A, TNF, ADORA2A, ERBB2, IFITM3, SOX2, BCL2L1, TIMP2, ITGB1, STAT6, OVOL2, RAC2, BCL2, BCL6, POU3F2, INPP5D, TFF1, ETV4, APC, SCG2, KLF5, BMP4, CEBPA, PTPRC, MUC2, PTPN6, NACC1, NF2, HCLS1, TNFRSF13B, SPARC, GUCY2C, VSX2, FOXP2, CBLB, CORO1A, NUPR1, FCGR2B, IRF6, CD274, FABP4, CFDP1, NR5A2, SASH3, BMPR1A</t>
  </si>
  <si>
    <t>CLCN1, CLCN2, SLC22A18, GLRA2, ANO1, SLC26A1, SLC26A2, SLC1A2, SLC1A3, SLC4A4, GABRG1, GABRG2, GLRB, GABRA2, SLC25A4, CLCA3, CLCA6, SLC12A5, GABRA5, TOMM40, CFTR, SLC10A2, SLC34A2, SLC26A3, SLC4A10, SLC17A1, CLIC6, SLC13A1</t>
  </si>
  <si>
    <t>GO:0051971~positive regulation of transmission of nerve impulse</t>
  </si>
  <si>
    <t>GO:0050868~negative regulation of T cell activation</t>
  </si>
  <si>
    <t>PTPN6, NFKBID, ADORA2A, ERBB2, IL4RA, PAWR, TGFB1, CD74, CBLB, HLX, CD274, BCL6, SPN</t>
  </si>
  <si>
    <t>DCC, CCKAR, CDK5R1, SATB2, SOX1, NEUROG2, ITGA3, ASCL1, ATOH1, DAB1, CNTN2, MNX1, DCX, NR2F2, TOP2B, DCLK1, CHL1, NR2F1</t>
  </si>
  <si>
    <t>GO:0006875~cellular metal ion homeostasis</t>
  </si>
  <si>
    <t>PTPRC, JPH2, CCKBR, GRIK2, SLC37A4, NR3C2, ATP1A2, CACNB4, CCL28, SYPL2, TGFB1, BAK1, ATP2B2, VDR, PYGM, SLC24A2, BCL2, LCK, RYR1, RGN, BANK1, ASNA1, MT3</t>
  </si>
  <si>
    <t>GO:0001709~cell fate determination</t>
  </si>
  <si>
    <t>BMP4, MEF2C, HES1, MYOD1, ASCL1, HOXA2, ATOH1, LBX1, HES5, DLL3</t>
  </si>
  <si>
    <t>GO:0045582~positive regulation of T cell differentiation</t>
  </si>
  <si>
    <t>PTPRC, IKZF1, HLX, STAT5A, LCK, IL4RA, H2-AA, IL2RG, H2-DMA, CD74, SASH3</t>
  </si>
  <si>
    <t>GO:0008045~motor axon guidance</t>
  </si>
  <si>
    <t>HOXA2, ERBB2, KIF5C, LHX3, LHX4, MNX1, ETV4</t>
  </si>
  <si>
    <t>GO:0050853~B cell receptor signaling pathway</t>
  </si>
  <si>
    <t>PTPN6, PTPRC, KLHL6, LYN, BCAR1, LCK, CD79B</t>
  </si>
  <si>
    <t>GO:0050905~neuromuscular process</t>
  </si>
  <si>
    <t>MYO5A, GLRB, SCN1A, ADORA2A, SOX2, MECP2, NR4A3, GRIN3A, CTNNA2, HOXC10, ATP2B2, SLC1A3, GRIN2D, NKX6-2, USH1C, FABP7</t>
  </si>
  <si>
    <t>GO:0030705~cytoskeleton-dependent intracellular transport</t>
  </si>
  <si>
    <t>MYO5A, DYNC1I1, KIF1B, KLC1, WASF2, MYH14, WIPF1, MYH9, WAS, HAP1, NEFM</t>
  </si>
  <si>
    <t>GO:0006073~cellular glucan metabolic process</t>
  </si>
  <si>
    <t>PRKAG3, AKT1, PPP1R3C, G6PC, PYGM, PHKG1, IL6ST, PHKA1, SLC37A4, GYS1, AGL</t>
  </si>
  <si>
    <t>GO:0005977~glycogen metabolic process</t>
  </si>
  <si>
    <t>GO:0044042~glucan metabolic process</t>
  </si>
  <si>
    <t>GO:0015758~glucose transport</t>
  </si>
  <si>
    <t>PRKAG3, AKT1, G6PC, SLC2A4, SLC5A1, SLC2A2, SLC37A4, INS2, INS1, YES1</t>
  </si>
  <si>
    <t>GO:0015672~monovalent inorganic cation transport</t>
  </si>
  <si>
    <t>KCNK16, KCNAB2, SCN3A, SLC5A1, SLC9A3, ATP1B4, SLC9A2, KCNJ10, HVCN1, KCNJ12, KCNIP1, SLC23A1, KCNK5, NALCN, SLC22A5, AI317395, SLC4A4, KCNQ2, SLC12A8, SCN2A1, TMEM38A, TMEM38B, SLC34A2, KCNH7, KCNH3, SCN1A, SLC38A3, SCN1B, 2010110P09RIK, ATP12A, KCNA7, KCNMB2, BC021785, SCNN1B, SCNN1A, KCNE3, SLC12A5, ATP1A2, SLC10A2, KCTD4, KCNV1, ACCN2, SLC4A10, SLC17A6, SLC17A1, SLC13A1, SLC5A8, SLC5A9, SCN4B, SLC13A2, KCTD15, SCN8A, ATP6V0A2</t>
  </si>
  <si>
    <t>HSD3B2, CYB5R3, HSD17B11, HSD3B3, HSD17B2, SLC37A4, SULT2B1, NR3C1, RDH9, SULT4A1, APOA1, SAA1, APOC3, ATP8B1, PCSK9, HSD17B6, PRKAA2, NR1H4, SOAT2, CUBN, CYP46A1, MECP2, FDPS, CFTR, SIGMAR1, G6PC, BAAT, SULT1B1, HSD11B2, NR5A2, AKR1D1, FABP6</t>
  </si>
  <si>
    <t>GO:0032583~regulation of gene-specific transcription</t>
  </si>
  <si>
    <t>CEBPA, LBX1, IKZF1, TRIM28, NFKB1, RORB, NKX6-1, HES1, DLX2, DLX1, PKNOX1, TIMELESS, HES5, NKX6-2, ZFP238, IRF4, SMARCA1</t>
  </si>
  <si>
    <t>GNA13, PPARA, PPARD, ELF3, LY86, PPARG, CRP, F2RL1, SYT7, TLR7, TGFB1, CFP, AKT1, REG3B, C1RA, SLC1A2, DYSF, SLC1A3, SAA1, PAX7, PROZ, REG3G, TFPI2, CIITA, KNG1, MYH1, NCF1, MYH2, CHST2, CHST4, PROC, C8A, C4BP, THBD, SERPINF2, CTSB, GAP43, LCP1, TNF, SNAP91, NFKBID, C3, ITGB2, PF4, TIMP3, F13B, FGA, BCL2, CNR2, TFF1, THBS1, SCNN1B, PAPSS2, PTPN6, PLEK, MAP2K3, CD180, NUPR1, CXCL15, CD14</t>
  </si>
  <si>
    <t>GO:0051384~response to glucocorticoid stimulus</t>
  </si>
  <si>
    <t>BCL2, SLC9A3, ALDOB, FABP4, FAS, ASL, TAT, ADAM9</t>
  </si>
  <si>
    <t>GO:0002573~myeloid leukocyte differentiation</t>
  </si>
  <si>
    <t>CEBPA, TNF, CEBPE, LILRB3, SP3, MITF, CASP8, SFPI1, IRF4, MYH9, TGFB1</t>
  </si>
  <si>
    <t>3110039M20RIK, HES1, HOXA2, LBX1, FOXA2, HES5, SOX2, FOXG1, RHOC, ISL1, NR2E1, NKX2-2</t>
  </si>
  <si>
    <t>PRKAG3, GPD1, PHKG1, GNE, ALDOB, FBP1, FBP2, PMM2, G6PC2, PCK1, AKT1, G6PC, PPP1R3C, GYS1, AGL</t>
  </si>
  <si>
    <t>GO:0002822~regulation of adaptive immune response based on somatic recombination of immune receptors built from immunoglobulin superfamily domains</t>
  </si>
  <si>
    <t>H2-K1, PTPRC, PTPN6, H2-M3, C3, IL4RA, TGFB1, STAT6, FCGR2B, HLX, TAP2, FCER1G, BCL6, SPN, SASH3</t>
  </si>
  <si>
    <t>GO:0002819~regulation of adaptive immune response</t>
  </si>
  <si>
    <t>GO:0031646~positive regulation of neurological system process</t>
  </si>
  <si>
    <t>TPK1, RDH9, ALDH8A1, ASPDH, NMNAT2, RFK, NADSYN1, PNPO, RDH16, NAPRT1</t>
  </si>
  <si>
    <t>MYO5A, PPARD, SCN1A, GRIK2, ERBB2, TGFB1, QK, NKX6-2, CHRNA7, POU3F2, OLIG2, PMP22, GAL3ST1</t>
  </si>
  <si>
    <t>APOB, CD36, CUBN, LSR, MTTP</t>
  </si>
  <si>
    <t>GO:0045061~thymic T cell selection</t>
  </si>
  <si>
    <t>CARD11, PTPRC, DOCK2, FAS, H2-DMA, CD74, SPN</t>
  </si>
  <si>
    <t>GO:0034101~erythrocyte homeostasis</t>
  </si>
  <si>
    <t>BMP4, MAEA, LYN, CEBPG, HCLS1, SFPI1, MLL5, PKNOX1, SP3, HOXB6, BCL6, HEPH, TCEA1, MB</t>
  </si>
  <si>
    <t>GO:0010551~regulation of specific transcription from RNA polymerase II promoter</t>
  </si>
  <si>
    <t>CEBPA, LBX1, IKZF1, NFKB1, NKX6-1, HES1, DLX2, DLX1, PKNOX1, TIMELESS, HES5, NKX6-2, ZFP238, IRF4</t>
  </si>
  <si>
    <t>CAV3, G6PC, INPP5K, SLC2A4, BHLHA15, FOXA3, FOXA1, SLC37A4, CACNA1E, PFKM, PDX1, NCOR2</t>
  </si>
  <si>
    <t>PRKAG3, AKT1, PPP1R3C, PHKG1, GYS1, AGL</t>
  </si>
  <si>
    <t>GO:0050856~regulation of T cell receptor signaling pathway</t>
  </si>
  <si>
    <t>PTPN6, ELF1, CBLB, LCK, MALT1, PAWR</t>
  </si>
  <si>
    <t>GO:0045214~sarcomere organization</t>
  </si>
  <si>
    <t>TCAP, XIRP1, NEB, TTN, CAPN3, ITGB1</t>
  </si>
  <si>
    <t>GO:0030852~regulation of granulocyte differentiation</t>
  </si>
  <si>
    <t>IKZF1, INPP5D, RUNX1, PRDM16</t>
  </si>
  <si>
    <t>GO:0021522~spinal cord motor neuron differentiation</t>
  </si>
  <si>
    <t>HOXC10, NKX6-2, MDGA2, LHX3, LHX4, MNX1, ISL1, NKX6-1</t>
  </si>
  <si>
    <t>STX1A, MYO6, TNF, ADORA2A, GRIK2, GRIK5, CTNND2, MECP2, NLGN1, NLGN3, CSPG5, GRM5, ATP2B2, SLC1A3, GRIA2, SLC24A2, NTRK2, DLG4, CHRNA7, BHLHE40, LGI1, LTB</t>
  </si>
  <si>
    <t>GO:0008645~hexose transport</t>
  </si>
  <si>
    <t>GO:0002260~lymphocyte homeostasis</t>
  </si>
  <si>
    <t>AKT1, BAK1, CORO1A, LILRB3, BCL2, STAT5A, TNFRSF13B, PIK3CD, FAS, TGFB1</t>
  </si>
  <si>
    <t>STX1A, TNF, MYO6, ADORA2A, GRIK2, GRIK5, CTNND2, MECP2, NLGN1, NLGN3, CSPG5, GRM5, ATP2B2, GRM3, SLC1A3, GRIA2, SLC24A2, GRIN2D, NTRK2, DLG4, CHRNA7, BHLHE40, LGI1, LTB</t>
  </si>
  <si>
    <t>GO:0002429~immune response-activating cell surface receptor signaling pathway</t>
  </si>
  <si>
    <t>PTPN6, PTPRC, KLHL6, LYN, BCAR1, LCK, PTPN22, FCER1G, MALT1, CD79B, CACNB3, CACNB4</t>
  </si>
  <si>
    <t>GO:0009953~dorsal/ventral pattern formation</t>
  </si>
  <si>
    <t>3110039M20RIK, BMP4, FOXA2, OTX2, NKX6-1, HOXA2, OVOL2, PAX7, LHX2, NKX6-2, FOXG1, LHX3, MNX1, SP8, WNT7A, BMPR1A, APC</t>
  </si>
  <si>
    <t>GO:0050867~positive regulation of cell activation</t>
  </si>
  <si>
    <t>PTPRC, ITGAL, PLEK, IKZF1, STAT5A, IL4RA, MALT1, TGFB1, CD74, STAT6, CARD11, CORO1A, HLX, LCK, FCER1G, H2-AA, BCL6, IL2RG, INPP5D, H2-DMA, SPN, SASH3</t>
  </si>
  <si>
    <t>GO:0007242~intracellular signaling cascade</t>
  </si>
  <si>
    <t>GNA13, ADCY1, RAB9B, EFNA1, FGF14, GNA11, STAT5A, FGF12, BTK, HMHA1, MLL5, EIF4EBP2, DAB1, BHLHA15, CTGF, B230120H23RIK, ARL14, RRAS, RAB25, ERAS, MLL3, RAPGEF2, RAB27B, PIK3CG, STMN3, TRHR2, STMN4, PIK3CD, RXRG, PCLO, MARK1, IL20, MARK2, ASB8, ACAP1, RAB17, REM2, ARL8A, STMN1, ASB5, EPS8L2, UNC13A, RALGPS2, PLCXD3, ADORA2A, ASB12, ASB11, ASB14, RIMS2, ASB15, CD74, HCRTR2, RAC2, GMIP, PLCH1, ASB10, TEC, CDC42EP5, OBSCN, PTPN6, CNKSR1, RASEF, MAP2K3, MALT1, GUCY2C, VAV1, RAB33A, DNMBP, CDC42BPG, CBLB, CNIH2, CNIH3, RGS7, INS2, RHOJ, OPRM1, WASF2, STAC3, RHOU, TENC1, AKT1, PLCB3, TAAR1, RHOC, RAB6B, SHC3, LTB, RHOG, RHOH, ZFP36, ARHGEF2, ARHGEF1, RAB39B, LYN, ARHGEF7, ARHGEF6, ARHGEF5, ARHGEF16, ADIPOR1, ARHGEF9, SLC9A3R1, CARD10, ARL3, TYK2, PRKD2, GNAL, MURC, DOK3, DOK5, KSR1, TNF, RAB3C, PLEK2, NR3C1, LINGO1, PLEKHG6, BCL3, DCLK2, BCL6, INPP5D, DCX, DCLK1, NFATC1, SCG2, PTPRC, DGKQ, PLEK, RPS6KA6, NUPR1, MAPK13, GRLF1, MAPK8IP2, MAPK8IP1, IFI204</t>
  </si>
  <si>
    <t>GO:0007389~pattern specification process</t>
  </si>
  <si>
    <t>GNA13, 3110039M20RIK, CDX1, HNF1B, CDX2, SHROOM3, FOXA2, TCAP, HOXD12, TTN, ZIC3, PCGF2, BARX1, HOXA2, HOXC9, OVOL2, NKX6-2, LHX2, PAX7, LHX3, NR2F2, APC, IHH, SIM2, PITX2, MYF6, BMP4, SATB2, OTX1, NODAL, OTX2, DLL3, HES7, PCDH8, NKX6-1, NCKAP1, HOXC10, HES1, DLX2, ASCL1, DLX1, HOXB5, HOXB6, SIX1, FOXG1, MNX1, SP8, WNT7A, BMP5, BMPR1A</t>
  </si>
  <si>
    <t>GO:0055074~calcium ion homeostasis</t>
  </si>
  <si>
    <t>PTPRC, JPH2, CCKBR, GRIK2, SLC37A4, ATP1A2, CACNB4, CCL28, SYPL2, TGFB1, BAK1, ATP2B2, VDR, PYGM, SLC24A2, BCL2, LCK, RYR1, RGN, BANK1, HRC</t>
  </si>
  <si>
    <t>CAV3, LPL, G6PC, APOB, DGAT2, ABHD5, APOC3, SLC37A4, PCSK9, MTTP, PCK1</t>
  </si>
  <si>
    <t>NTRK3, HES1, ATP2B2, ATOH1, MYO6, HES5, NTRK2, C630004H02RIK, USH1C, CUX1, USH2A</t>
  </si>
  <si>
    <t>GO:0050851~antigen receptor-mediated signaling pathway</t>
  </si>
  <si>
    <t>PTPN6, PTPRC, KLHL6, LYN, BCAR1, LCK, PTPN22, MALT1, CD79B, CACNB3, CACNB4</t>
  </si>
  <si>
    <t>PTPN6, SNAP91, C3, NCF1, CEBPG, MYO1F, CD74, C8A, C1RA, MLL5, C4BP, FCGR2B, LILRB3, POU2F2, FCER1G, BCL3, H2-AA, FAS, INPP5D, H2-DMA</t>
  </si>
  <si>
    <t>GNA13, HNF1B, CDX2, FOXA2, TTN, AKT1, CUL3, APOB, PCGF2, OSR2, HOXC9, PAX7, CASP8, IPMK, PITX2, CYR61, SATB2, TBX15, NODAL, PTPRR, DLL3, SPINT1, SIX2, HES7, PCDH8, MBD3, MYH9, VASP, SLC34A2, HES1, KRT19, MSX1, SIX1, MNX1, PDGFRB, SHROOM3, TCAP, CDH1, BCL2L1, SOX8, ITGB1, ARNT, HOXA2, LY6E, INPP5K, OVOL2, KRT8, APBA2, RUNX1, TERF2, FOXD3, BMP4, MYF6, CEBPA, CEBPB, FZD3, ITGA4, NCKAP1, DLX2, DLX1, TJP1, HOXB5, SP3, HOXB6, GRLF1, NCOR2, BMPR1A, DMBT1</t>
  </si>
  <si>
    <t>GO:0031111~negative regulation of microtubule polymerization or depolymerization</t>
  </si>
  <si>
    <t>ARHGEF2, TRIM54, MTAP2, MTAP4, MTAP1B, STMN1, APC</t>
  </si>
  <si>
    <t>GO:0048585~negative regulation of response to stimulus</t>
  </si>
  <si>
    <t>ZFP36, PPARA, PTPRC, PTPN6, ADORA2A, GRIN3A, TGFB1, CTNNA2, GPX2, STAT6, FCGR2B, BCL6, CHRNA7, INPP5D, FABP7, SPN</t>
  </si>
  <si>
    <t>GO:0015749~monosaccharide transport</t>
  </si>
  <si>
    <t>GO:0045058~T cell selection</t>
  </si>
  <si>
    <t>CARD11, PTPRC, DOCK2, BCL2, FAS, H2-DMA, CD74, SPN</t>
  </si>
  <si>
    <t>GO:0050777~negative regulation of immune response</t>
  </si>
  <si>
    <t>GPX2, STAT6, PTPN6, PTPRC, FCGR2B, BCL6, INPP5D, TGFB1, SPN</t>
  </si>
  <si>
    <t>CAV3, ABCG8, G6PC, APOB, SLC37A4, PCSK9, FABP4, NR5A2, MTTP</t>
  </si>
  <si>
    <t>GO:0002757~immune response-activating signal transduction</t>
  </si>
  <si>
    <t>PTPRC, PTPN6, LYN, BCAR1, UNC93B1, PTPN22, CACNB3, MALT1, CACNB4, KLHL6, LCK, FCER1G, CD79B</t>
  </si>
  <si>
    <t>GO:0051494~negative regulation of cytoskeleton organization</t>
  </si>
  <si>
    <t>ARHGEF2, MTAP2, MTAP4, VIL1, RDX, KANK2, ESPN, TRIM54, MTAP1B, SCIN, TMOD3, STMN1, APC</t>
  </si>
  <si>
    <t>GO:0030218~erythrocyte differentiation</t>
  </si>
  <si>
    <t>BMP4, MAEA, LYN, CEBPG, HCLS1, SFPI1, MLL5, PKNOX1, SP3, BCL6, HEPH, TCEA1, MB</t>
  </si>
  <si>
    <t>ZFP36, PPARA, MYOD1, PLEK, IL16, C3, ADORA2A, STAT5A, GRIN3A, PROC, CTNNA2, GPX2, NTRK3, FCGR2B, FCER1G, FABP4, BCL6, CHRNA7, FABP7, THBS1, SPN, SCG2</t>
  </si>
  <si>
    <t>GO:0008285~negative regulation of cell proliferation</t>
  </si>
  <si>
    <t>CAV2, PPARD, PPP2R3A, TNF, ADORA2A, IFITM3, ERBB2, PPARG, BAP1, PAWR, PDX1, TIMP2, TGFB1, SLFN2, OVOL2, BCL2, BCL6, INPP5D, TFF1, LTB, ETV4, SPN, APC, CEBPA, BMP4, PTPN6, MUC2, LBX1, NF2, TNFRSF13B, VSX2, CBLB, TRIM35, MSX1, NUPR1, HNF4A, XIRP1, FCGR2B, IRF6, CD274</t>
  </si>
  <si>
    <t>MYO5A, PPARD, SCN1A, GRIK2, NKX6-2, ERBB2, GNA11, POU3F2, CHRNA7, OLIG2, PMP22, TGFB1, GAL3ST1, QK</t>
  </si>
  <si>
    <t>GO:0006112~energy reserve metabolic process</t>
  </si>
  <si>
    <t>GO:0031016~pancreas development</t>
  </si>
  <si>
    <t>HNF1B, FOXA2, ONECUT1, NKX6-2, ONECUT2, MNX1, PDX1, ISL1, NKX6-1, NKX2-2, IHH</t>
  </si>
  <si>
    <t>GO:0021537~telencephalon development</t>
  </si>
  <si>
    <t>BMP4, SOX2, BCAN, NR2E1, FOXP2, SALL3, BBS1, DLX2, ASCL1, DLX1, SLC1A2, DAB1, HDAC2, LHX2, POU3F3, POU3F2, NCOR2</t>
  </si>
  <si>
    <t>GO:0008643~carbohydrate transport</t>
  </si>
  <si>
    <t>PRKAG3, SLC5A1, SLC45A1, SLC37A4, SLC35A3, BC021785, AKT1, SLC35C1, G6PC, SLC2A4, SLC2A2, INS2, AI317395, YES1, INS1</t>
  </si>
  <si>
    <t>GO:0050870~positive regulation of T cell activation</t>
  </si>
  <si>
    <t>PTPRC, ITGAL, IKZF1, STAT5A, IL4RA, MALT1, CD74, CARD11, CORO1A, HLX, LCK, H2-AA, IL2RG, H2-DMA, SPN, SASH3</t>
  </si>
  <si>
    <t>GO:0009792~embryonic development ending in birth or egg hatching</t>
  </si>
  <si>
    <t>GO:0006874~cellular calcium ion homeostasis</t>
  </si>
  <si>
    <t>PTPRC, JPH2, CCKBR, GRIK2, SLC37A4, ATP1A2, CACNB4, CCL28, SYPL2, TGFB1, BAK1, ATP2B2, VDR, PYGM, SLC24A2, BCL2, LCK, RYR1, RGN, BANK1</t>
  </si>
  <si>
    <t>GO:0043583~ear development</t>
  </si>
  <si>
    <t>3110039M20RIK, MYO6, TCAP, OTX1, OTX2, SOX2, C630004H02RIK, SIX2, SOBP, FZD3, NR4A3, HES1, ATP2B2, HOXA2, ATOH1, HES5, BCL2, FOXG1, SIX1, POU3F4, USH1C, CUX1, USH2A</t>
  </si>
  <si>
    <t>CEBPA, HES1, ONECUT1, SP3, HLX, NODAL, CEBPG, ONECUT2, PCSK9, RUNX1, ASL, LSR</t>
  </si>
  <si>
    <t>GO:0044264~cellular polysaccharide metabolic process</t>
  </si>
  <si>
    <t>PRKAG3, AKT1, PPP1R3C, G6PC, PYGM, GNE, PHKG1, IL6ST, PHKA1, SLC37A4, GYS1, AGL</t>
  </si>
  <si>
    <t>CAV3, LPL, G6PC, APOB, DGAT2, ABHD5, APOC3, SLC37A4, PCSK9, CDS1, MTTP, PCK1</t>
  </si>
  <si>
    <t>GO:0055080~cation homeostasis</t>
  </si>
  <si>
    <t>JPH2, GRIK2, SLC9A3, SLC37A4, SLC9A2, NR3C2, 2010110P09RIK, CACNB4, ATP12A, SYPL2, CCL28, TGFB1, BAK1, ATP2B2, VDR, AQP11, HAMP, BCL2, SLC24A2, RGN, SLC39A5, SLC39A4, SLC4A4, HRC, MT3, PTPRC, CCKBR, ATP1A2, SLC4A10, PYGM, LCK, RYR1, BANK1, ASNA1</t>
  </si>
  <si>
    <t>GO:0033077~T cell differentiation in the thymus</t>
  </si>
  <si>
    <t>CARD11, PTPRC, DOCK2, BCL2, STAT5A, FAS, H2-DMA, CD74, SPN, APC</t>
  </si>
  <si>
    <t>GO:0009968~negative regulation of signal transduction</t>
  </si>
  <si>
    <t>CAV3, ELF1, EID2, ONECUT1, NFKBID, SOX2, ONECUT2, ADRBK1, PAWR, PRDM16, BARX1, BCL6, INPP5D, DDIT4L, LECT2, IHH, APC, PTPRC, PTPN6, PLD2, STMN3, NF2, SKI, RGS14, CBLB, RGS20, RGS1, HNF4A, ATXN7, ACAP1, RGS7, TNK1</t>
  </si>
  <si>
    <t>GLRB, ADORA2A, GRIN2D, MECP2, GRIN3A, FABP7, CTNNA2</t>
  </si>
  <si>
    <t>GO:0050864~regulation of B cell activation</t>
  </si>
  <si>
    <t>PTPRC, PTPN6, STAT5A, TNFRSF13B, PAWR, TGFB1, STAT6, CARD11, FCGR2B, BCL6, IL2RG, INPP5D, FAS, SASH3</t>
  </si>
  <si>
    <t>CLCN1, GABRG1, GABRG2, GLRB, GABRA2, CLCN2, CLCA3, CLCA6, GABRA5, SLC12A5, ANO1, GLRA2, CFTR, SLC26A1, CLIC6</t>
  </si>
  <si>
    <t>CUL3, HNF1B, TJP1, CDX2, SP3, NODAL, CDH1, FOXD3</t>
  </si>
  <si>
    <t>GO:0002696~positive regulation of leukocyte activation</t>
  </si>
  <si>
    <t>PTPRC, ITGAL, IKZF1, STAT5A, IL4RA, MALT1, TGFB1, CD74, STAT6, CARD11, CORO1A, HLX, LCK, FCER1G, H2-AA, BCL6, IL2RG, INPP5D, H2-DMA, SPN, SASH3</t>
  </si>
  <si>
    <t>GO:0010648~negative regulation of cell communication</t>
  </si>
  <si>
    <t>CAV3, EID2, ELF1, NFKBID, ONECUT1, GRIK2, SOX2, ONECUT2, ADRBK1, PAWR, PRDM16, BARX1, SLC24A2, BCL6, INPP5D, DDIT4L, LECT2, IHH, APC, PTPRC, PTPN6, PLD2, STMN3, NF2, SKI, RGS14, CBLB, RGS20, RGS1, HNF4A, ACAP1, ATXN7, RGS7, TNK1</t>
  </si>
  <si>
    <t>GO:0002768~immune response-regulating cell surface receptor signaling pathway</t>
  </si>
  <si>
    <t>GO:0003002~regionalization</t>
  </si>
  <si>
    <t>3110039M20RIK, HNF1B, CDX1, FOXA2, TCAP, TTN, ZIC3, HOXA2, BARX1, PCGF2, HOXC9, OVOL2, LHX2, NKX6-2, PAX7, LHX3, NR2F2, APC, MYF6, BMP4, OTX1, NODAL, OTX2, DLL3, PCDH8, HES7, NKX6-1, NCKAP1, HES1, HOXC10, DLX2, DLX1, HOXB5, FOXG1, HOXB6, MNX1, SP8, WNT7A, BMPR1A</t>
  </si>
  <si>
    <t>GO:0001817~regulation of cytokine production</t>
  </si>
  <si>
    <t>ELF1, TNF, STAT5A, PPARG, SLC37A4, NFKB1, TLR7, FCER1G, BCL3, BCL6, CHRNA7, INPP5D, CASP1, LTB, SRGN, SPN, CEBPB, ZCCHC11, H2-M3, CEBPG, MAP2K3, POLR3C, CARD11, IRF1, IRF4, SASH3, CD14</t>
  </si>
  <si>
    <t>GO:0016044~membrane organization</t>
  </si>
  <si>
    <t>CAV3, CAV2, SNAP91, GULP1, SLC9A3, WASF2, NOSTRIN, ITSN2, SYT7, MEGF10, AMPH, NRCAM, BAK1, CTTN, DOCK2, DYSF, PACSIN3, BCL2, DLG4, FCER1G, CHRNA7, PLD2, DNM3, CUBN, MYO6, CEBPE, MYH1, HCK, MYH2, LMNA, DNHD1, COLEC12, ITGA3, VAV1, ELMO3, CD36, GRIA2, SGCG, FCGR2B, GRIA1, IRF8, RIN2, BIN1, UNC13A, SGCA, DNM2, SGCB</t>
  </si>
  <si>
    <t>GO:0002820~negative regulation of adaptive immune response</t>
  </si>
  <si>
    <t>STAT6, PTPN6, PTPRC, FCGR2B, BCL6, SPN</t>
  </si>
  <si>
    <t>GO:0002823~negative regulation of adaptive immune response based on somatic recombination of immune receptors built from immunoglobulin superfamily domains</t>
  </si>
  <si>
    <t>CYP2D9, ALDH8A1, CYP2C65, CYP2D10, ALDH1L1, EHHADH, CYP2C68, CYP2D12, PTGS1, GFER, ERO1LB, PLOD1, BC089597, AKR7A5, CYP2C55, CYP3A13, CYP3A11, MECP2, DHRS7C, PPARGC1A, ALDH16A1, ASPHD2, ASPHD1, HSD11B2, CYP2D26, MYBBP1A, HSD17B11, XDH, CYP3A25, CYP2C44, HSD17B13, ALDH4A1, GPD1, GCDH, CYP46A1, PYROXD2, HGD, CYB561, PRODH2, HEPH, DIO1, BCO2, CYP2J5, CYB5R3, ACOX2, ACOX1, SEPX1, ASPDH, KCNAB2, CYP2S1, CYP2J6, AKR1C12, AKR1C14, RDH9, GPX2, MSRA, CRYL1, RDH7, P4HA2, LOXL1, HPD, CTBP1, DECR2, DDO, DHRS4, ALDH1B1, SQLE, HAO2, AKR1D1, DEGS2, HSD3B2, HSD3B3, HSD17B2, PIPOX, ALDH3A2, FMO4, FMO5, ADH1, ADH4, PNPO, HSD17B6, DMGDH, CYBASC3, CHDH, TBXAS1, DHRS11, CYP4F13, CYP4F14, MSRB3, IYD, ABP1, CYBA, CYBB, CYP4F18, HSDL1, AKR1C19, DPYD, RDH16, HPGD, RETSAT</t>
  </si>
  <si>
    <t>CEBPA, ASPDH, NMNAT2, NCF2, NAGS, NCF1, STAT5A, OTC, NADSYN1, ASL, CPS1</t>
  </si>
  <si>
    <t>GO:0001776~leukocyte homeostasis</t>
  </si>
  <si>
    <t>AKT1, BAK1, CORO1A, LILRB3, BCL2, STAT5A, TNFRSF13B, PIK3CD, SLC37A4, FAS, TGFB1</t>
  </si>
  <si>
    <t>GO:0051251~positive regulation of lymphocyte activation</t>
  </si>
  <si>
    <t>PTPRC, ITGAL, IKZF1, STAT5A, IL4RA, MALT1, TGFB1, CD74, STAT6, CARD11, CORO1A, HLX, LCK, H2-AA, BCL6, IL2RG, INPP5D, H2-DMA, SPN, SASH3</t>
  </si>
  <si>
    <t>GO:0007507~heart development</t>
  </si>
  <si>
    <t>MEF2C, MYL2, TCAP, ERBB3, ERBB2, GNA11, PDLIM3, ADRBK1, TTN, ITGB1, ZIC3, LY6E, OVOL2, CASP7, CASP8, GYS1, PBRM1, RARA, SLC22A5, PITX2, NFATC1, MB, BMP4, LBX1, ALPK3, NODAL, TEAD1, SMYD1, ITGA4, ISL1, FOXP4, NCKAP1, MURC, MSX1, XIRP1, MOSPD3, ADAMTS1, NCOR2, BMPR1A</t>
  </si>
  <si>
    <t>GO:0019748~secondary metabolic process</t>
  </si>
  <si>
    <t>MYO5A, ALDH8A1, NMNAT2, ASPDH, NCF2, NCF1, RBP2, NADSYN1, RDH9, DHRS4, ADH1, BCL2, GM608, RDH16, BCO2, RETSAT</t>
  </si>
  <si>
    <t>3110039M20RIK, MYO6, TCAP, OTX1, OTX2, SOX2, C630004H02RIK, SOBP, FZD3, NR4A3, HES1, ATP2B2, ATOH1, HES5, FOXG1, SIX1, POU3F4, USH1C, CUX1, USH2A</t>
  </si>
  <si>
    <t>GO:0031960~response to corticosteroid stimulus</t>
  </si>
  <si>
    <t>GO:0016338~calcium-independent cell-cell adhesion</t>
  </si>
  <si>
    <t>CLDN8, CLDN7, CLDN4, CLDN3, DSCAML1, CLDN2, CLDN23, CLDN15</t>
  </si>
  <si>
    <t>GO:0021517~ventral spinal cord development</t>
  </si>
  <si>
    <t>GO:0010942~positive regulation of cell death</t>
  </si>
  <si>
    <t>CDK5R1, TNF, NFKBID, ADORA2A, ADAMTSL4, BCL2L1, NR3C1, TGFB1, BAK1, VDR, CASP4, CASP7, B230120H23RIK, PCSK9, BCL3, NGFRAP1, FAS, INPP5D, CASP1, LTB, SPN, APC, BMP4, PTPRC, PTPN6, MUC2, FOXL2, CEBPB, ARHGEF7, CEBPG, CIDEB, NR4A1, TRADD, ASCL1, TRIM35, RNF7, CSRNP3, NUPR1, CASP12, LCK, ERN2, PERP, IFI204</t>
  </si>
  <si>
    <t>MYO5A, PRKAG3, NAGS, EDN2, ABHD5, PTGS1, ASL, CD74, SLC1A3, ALOX5AP, ALDH4A1, ELOVL7, PRKAA2, PLD1, BHMT2, TBXAS1, OTC, PRKAB2, QK, ACSM3, ACSM1, CTH, PRODH2, THNSL2, AKR1D1, DEGS2, CBS</t>
  </si>
  <si>
    <t>GO:0045686~negative regulation of glial cell differentiation</t>
  </si>
  <si>
    <t>LINGO1, DLX2, DLX1, NKX6-2, NKX6-1</t>
  </si>
  <si>
    <t>GO:0019627~urea metabolic process</t>
  </si>
  <si>
    <t>CEBPA, NAGS, OTC, ASL, CPS1</t>
  </si>
  <si>
    <t>GO:0014014~negative regulation of gliogenesis</t>
  </si>
  <si>
    <t>GO:0045060~negative thymic T cell selection</t>
  </si>
  <si>
    <t>PTPRC, DOCK2, FAS, CD74, SPN</t>
  </si>
  <si>
    <t>GO:0000050~urea cycle</t>
  </si>
  <si>
    <t>TPK1, ASPDH, NMNAT2, NCF2, NCF1, RFK, NADSYN1, PNPO, SLC22A5, NAPRT1</t>
  </si>
  <si>
    <t>GO:0007229~integrin-mediated signaling pathway</t>
  </si>
  <si>
    <t>ITGAL, BCAR1, ITGB4, ITGB5, ITGB2, ITGA3, ITGA4, VAV1, ITGB1, ADAM4, CTGF, ITGB7, ITGB1BP2, GRLF1, CIB1, ADAM9, ADAM15</t>
  </si>
  <si>
    <t>PTPN6, SNAP91, C3, CEBPG, CD74, C8A, C1RA, C4BP, FCGR2B, LILRB3, POU2F2, FCER1G, BCL3, H2-AA, INPP5D, FAS, H2-DMA</t>
  </si>
  <si>
    <t>GO:0001666~response to hypoxia</t>
  </si>
  <si>
    <t>PPARA, NOL3, MECP2, ASL, MMP14, MMP2, TGFB1, UCP3, PYGM, BCL2, PDE5A, SCNN1B, CASP1, MT3, MB</t>
  </si>
  <si>
    <t>GO:0030183~B cell differentiation</t>
  </si>
  <si>
    <t>BAK1, PTPRC, GPR183, IKZF1, ONECUT1, SP3, BCL2, CEBPG, POU2F2, BCL3, BCL6, MALT1</t>
  </si>
  <si>
    <t>PIK3CG, CAV3, LPL, PLD1, PIGZ, SLC37A4, ABHD5, PIK3CD, GPAA1, MECP2, PIP5K1C, CDS1, CHPT1, PIGO, MTTP, PCK1, CWH43, APOB, G6PC, DGAT2, PIGF, APOC3, FABP3, PCSK9, IPMK</t>
  </si>
  <si>
    <t>GO:0002764~immune response-regulating signal transduction</t>
  </si>
  <si>
    <t>GO:0042063~gliogenesis</t>
  </si>
  <si>
    <t>DTX1, ERBB3, ADORA2A, MMP14, NR2E1, NKX6-1, ASCL1, DNER, NKX6-2, POU3F2, OLIG2, GAP43, NKX2-2</t>
  </si>
  <si>
    <t>GO:0021983~pituitary gland development</t>
  </si>
  <si>
    <t>BMP4, HES1, SOX2, LHX3, POU3F2, ISL1, PITX1, BMPR1A, PITX2</t>
  </si>
  <si>
    <t>GO:0050778~positive regulation of immune response</t>
  </si>
  <si>
    <t>C3, STAT5A, BCAR1, UNC93B1, PTPN22, CACNB3, CACNB4, CFP, C1RA, KLHL6, TAP2, FCER1G, H2-K1, PTPN6, PTPRC, H2-M3, LYN, MALT1, POLR3C, C8A, C4BP, LCK, H2-AA, CD79B, H2-DMA, SASH3</t>
  </si>
  <si>
    <t>GO:0043065~positive regulation of apoptosis</t>
  </si>
  <si>
    <t>CDK5R1, TNF, NFKBID, ADORA2A, ADAMTSL4, BCL2L1, NR3C1, TGFB1, BAK1, VDR, CASP4, CASP7, B230120H23RIK, PCSK9, BCL3, NGFRAP1, FAS, INPP5D, CASP1, LTB, SPN, APC, PTPRC, PTPN6, MUC2, FOXL2, CEBPB, ARHGEF7, CEBPG, CIDEB, NR4A1, TRADD, ASCL1, TRIM35, RNF7, CSRNP3, NUPR1, CASP12, LCK, ERN2, PERP, IFI204</t>
  </si>
  <si>
    <t>GO:0032945~negative regulation of mononuclear cell proliferation</t>
  </si>
  <si>
    <t>PTPN6, CBLB, FCGR2B, ERBB2, CD274, TNFRSF13B, PAWR, INPP5D, TGFB1, SPN</t>
  </si>
  <si>
    <t>GO:0070664~negative regulation of leukocyte proliferation</t>
  </si>
  <si>
    <t>GO:0002274~myeloid leukocyte activation</t>
  </si>
  <si>
    <t>MLL5, FCGR2B, LILRB3, MYO1F, FCER1G, SFPI1, IRF4, TGFB1, LCP2, RHOH</t>
  </si>
  <si>
    <t>GO:0043242~negative regulation of protein complex disassembly</t>
  </si>
  <si>
    <t>ARHGEF2, TRIM54, MTAP2, MTAP4, SCIN, MTAP1B, VIL1, TMOD3, RDX, APC</t>
  </si>
  <si>
    <t>GO:0050672~negative regulation of lymphocyte proliferation</t>
  </si>
  <si>
    <t>GO:0002209~behavioral defense response</t>
  </si>
  <si>
    <t>GRIK2, BCL2, GABRA5, MECP2, NEUROD2, GNG7</t>
  </si>
  <si>
    <t>GO:0015893~drug transport</t>
  </si>
  <si>
    <t>S100A4, ABP1, MFSD9, SLC22A18, SLC18A1, SLC35A3</t>
  </si>
  <si>
    <t>GO:0031114~regulation of microtubule depolymerization</t>
  </si>
  <si>
    <t>ARHGEF2, TRIM54, MTAP2, MTAP4, MTAP1B, APC</t>
  </si>
  <si>
    <t>GO:0001662~behavioral fear response</t>
  </si>
  <si>
    <t>GO:0007026~negative regulation of microtubule depolymerization</t>
  </si>
  <si>
    <t>SNAP91, C3, NFKB2, CD74, C8A, C1RA, C4BP, KLHL6, FCGR2B, LILRB3, POU2F2, FCER1G, BCL3, H2-AA, BCL6, INPP5D, FAS, H2-DMA</t>
  </si>
  <si>
    <t>GO:0070482~response to oxygen levels</t>
  </si>
  <si>
    <t>SNAP91, C3, CD74, C8A, C1RA, C4BP, FCGR2B, LILRB3, POU2F2, BCL3, H2-AA, FCER1G, INPP5D, FAS, H2-DMA</t>
  </si>
  <si>
    <t>GO:0019725~cellular homeostasis</t>
  </si>
  <si>
    <t>PPARD, E2F4, JPH2, FOXA3, GRIK2, GNA11, GRIK5, TENC1, TGFB1, ATP2B2, BAK1, HAMP, AQP11, GRIN2D, NKX6-2, SLC24A2, RGN, CHRNA7, OLIG2, CHRNA1, MT3, TRPM4, CCKBR, MECP2, CACNG2, SLC9A3R1, QK, XIRP1, LCK, RYR1, PMP22, MYO5A, CAV3, SCN1A, ADORA2A, ERBB2, SLC37A4, NR3C2, CACNB4, CCL28, SYPL2, VDR, BCL2, POU3F2, SLC39A5, SLC39A4, GAL3ST1, APC, PTPRC, GLRB, NLGN3, ATP1A2, PYGM, BANK1, ASNA1</t>
  </si>
  <si>
    <t>GO:0008360~regulation of cell shape</t>
  </si>
  <si>
    <t>RHOJ, GNA13, CORO1A, SHROOM3, FERMT2, GRLF1, CFDP1, MYH14, MYH9, ARHGAP15, RHOU, CDC42EP5</t>
  </si>
  <si>
    <t>GO:0048584~positive regulation of response to stimulus</t>
  </si>
  <si>
    <t>TNF, IL16, C3, STAT5A, BCAR1, UNC93B1, PTPN22, CACNB3, CACNB4, CFP, C1RA, KLHL6, TAP2, FCER1G, THBS1, SCG2, H2-K1, PTPRC, PTPN6, LYN, H2-M3, CEBPG, MALT1, POLR3C, C8A, NTRK3, C4BP, LCK, H2-AA, FABP4, CD79B, H2-DMA, SASH3</t>
  </si>
  <si>
    <t>GO:0043068~positive regulation of programmed cell death</t>
  </si>
  <si>
    <t>ELF3, GRIK2, LY86, CRP, PPARG, PGLYRP1, TLR7, TGFB1, TAPBP, CFP, AKT1, APOA4, REG3B, C1RA, TMEM173, HAMP, SAA1, REG3G, APOM, SPN, GNG7, H2-K1, KNG1, CIITA, PLD1, NCF1, ANG4, MECP2, CHST2, IFI47, CHST4, C8A, C4BP, SERPINF2, H2-AA, TNFAIP8L2, TNF, SNAP91, NFKBID, C3, ITGB2, CD74, LEAP2, BCL2, CNR2, BCL3, FCER1G, CLEC2H, THBS1, PTPRC, PTPN6, PNLIPRP2, CEBPE, H2-M3, HCK, MAP2K3, CEBPG, GABRA5, MYO1F, MALT1, POLR3C, CD180, LSP1, FCGR2B, NUPR1, IRF8, CXCL15, NEUROD2, CD14</t>
  </si>
  <si>
    <t>GO:0048598~embryonic morphogenesis</t>
  </si>
  <si>
    <t>FOXA2, EFNA1, HOXD12, SOBP, PDX1, CUL3, ATP2B2, ATOH1, PCGF2, OSR2, HOXC9, HLX, CASP8, IPMK, CYR61, IHH, SATB2, MYO6, TBX15, NODAL, OTX1, OTX2, C630004H02RIK, SPINT1, SIX2, PCDH8, VASP, HES1, HOXC10, MSX1, FOXG1, SIX1, USH1C, 3110039M20RIK, SHROOM3, TCAP, SOX2, HOXA2, OVOL2, BMP4, FOXL2, NF2, SKI, FZD3, NR4A3, ITGA4, FOXP4, NCKAP1, DLX2, HOXB5, SP3, HOXB6, GRLF1, SP8, CML5, WNT7A, BMPR1A, CML2</t>
  </si>
  <si>
    <t>HES1, ATP2B2, ATOH1, MYO6, HES5, C630004H02RIK, USH1C, CUX1, USH2A</t>
  </si>
  <si>
    <t>GPX2, ZFP36, PPARA, FCGR2B, ADORA2A, CHRNA7, GRIN3A, FABP7, SPN, CTNNA2</t>
  </si>
  <si>
    <t>KNG1, GNA13, PPARA, PPARD, PLEK, MYH1, F2RL1, MYH2, PF4, SYT7, TIMP3, TGFB1, PROC, F13B, DYSF, THBD, FGA, PAX7, PROZ, SCNN1B, PAPSS2, TFPI2, GAP43</t>
  </si>
  <si>
    <t>DCC, 3110039M20RIK, LINGO1, ASCL1, SOX1, FOXG1, MNX1, SOX5, NEUROG2, DCX, NR2E1, DCLK1</t>
  </si>
  <si>
    <t>GO:0019319~hexose biosynthetic process</t>
  </si>
  <si>
    <t>GPD1, G6PC, ALDOB, FBP1, FBP2, PMM2, G6PC2, PCK1</t>
  </si>
  <si>
    <t>GO:0007162~negative regulation of cell adhesion</t>
  </si>
  <si>
    <t>DAB1, B4GALNT2, MYO1F, BCL6, MMP14, CML5, SPN, CML2</t>
  </si>
  <si>
    <t>GO:0051493~regulation of cytoskeleton organization</t>
  </si>
  <si>
    <t>XPO1, ARHGEF2, PLEK, STMN3, MTAP2, MTAP4, VIL1, MYO1F, RDX, NEXN, KANK2, ESPN, CORO1A, TRIM54, NEB, SCIN, MTAP1B, TMOD3, STMN1, APC</t>
  </si>
  <si>
    <t>GO:0043368~positive T cell selection</t>
  </si>
  <si>
    <t>PTPRC, DOCK2, BCL2, H2-DMA, CD74</t>
  </si>
  <si>
    <t>GO:0050872~white fat cell differentiation</t>
  </si>
  <si>
    <t>CTBP1, PPARG, FABP4, PRDM16, NCOR2</t>
  </si>
  <si>
    <t>GO:0043383~negative T cell selection</t>
  </si>
  <si>
    <t>GO:0043604~amide biosynthetic process</t>
  </si>
  <si>
    <t>SEC24B, SYT4, SLC9A3, WASF2, ARHGAP17, ITSN2, MEGF10, HOOK2, CTTN, PACSIN3, TRIM9, DLG4, CHRNA7, RAB6B, PLD2, STX1A, MYO6, GOLT1A, COLEC12, WAS, STX1B, PCLO, ELMO3, KIF1C, CD36, SYCN, RIN2, CUX1, BIN1, TRAPPC10, UNC13A, MYO5A, CAV3, COPZ2, ARFGAP2, CAV2, ARFGAP3, AP1M2, SNAP91, GULP1, NOSTRIN, NAPB, RIMS2, RIMS3, AMPH, LLGL2, SEC16B, STX16, EXOC3, FCER1G, SNAP23, DNM3, GLRB, CUBN, PLEK, CEBPE, HCK, NLGN1, SCRN1, LIN7B, MYO1F, VAV1, CADPS, FCGR2B, GRIA2, CADPS2, GRIA1, IRF8, MAPK8IP1, YKT6, DNM2</t>
  </si>
  <si>
    <t>PTPRC, PTPN6, LYN, C3, BCAR1, UNC93B1, PTPN22, MALT1, CACNB3, CACNB4, C8A, CFP, C1RA, C4BP, KLHL6, LCK, FCER1G, CD79B</t>
  </si>
  <si>
    <t>GO:0035023~regulation of Rho protein signal transduction</t>
  </si>
  <si>
    <t>FGD2, OBSCN, ARHGEF2, ARHGEF1, STMN3, ARHGEF7, ARHGEF6, ARHGEF5, ARHGEF16, ITSN2, ARHGEF9, TTN, VAV1, DNMBP, PLEKHG6, ABRA, BCL6, KALRN</t>
  </si>
  <si>
    <t>GO:0050670~regulation of lymphocyte proliferation</t>
  </si>
  <si>
    <t>ITGAL, PTPRC, PTPN6, STAT5A, ERBB2, TNFRSF13B, PAWR, TGFB1, CARD11, CORO1A, CBLB, FCGR2B, CD274, BCL6, INPP5D, SPN, SASH3</t>
  </si>
  <si>
    <t>GO:0032944~regulation of mononuclear cell proliferation</t>
  </si>
  <si>
    <t>GO:0033692~cellular polysaccharide biosynthetic process</t>
  </si>
  <si>
    <t>PRKAG3, AKT1, PPP1R3C, GNE, PHKG1, GYS1, AGL</t>
  </si>
  <si>
    <t>OPRM1, GNAL, GNAO1, GNA11, NSG2, NSG1, TAAR1</t>
  </si>
  <si>
    <t>GO:0006094~gluconeogenesis</t>
  </si>
  <si>
    <t>GPD1, G6PC, ALDOB, FBP1, FBP2, G6PC2, PCK1</t>
  </si>
  <si>
    <t>GO:0048863~stem cell differentiation</t>
  </si>
  <si>
    <t>CDX2, ZCCHC11, NODAL, PAX7, SOX2, ETV4, BMPR1A, APC, MYST3</t>
  </si>
  <si>
    <t>GO:0019227~neuronal action potential propagation</t>
  </si>
  <si>
    <t>CLCN1, NRCAM, SCN1A, CACNB4</t>
  </si>
  <si>
    <t>GO:0050860~negative regulation of T cell receptor signaling pathway</t>
  </si>
  <si>
    <t>PTPN6, ELF1, CBLB, PAWR</t>
  </si>
  <si>
    <t>GO:0015904~tetracycline transport</t>
  </si>
  <si>
    <t>S100A4, MFSD9, SLC22A18, SLC35A3</t>
  </si>
  <si>
    <t>GO:0014823~response to activity</t>
  </si>
  <si>
    <t>MYH1, MYH2, MYH4, SMTNL1, TENC1</t>
  </si>
  <si>
    <t>HES1, ATOH1, LBX1, HES5</t>
  </si>
  <si>
    <t>GO:0002467~germinal center formation</t>
  </si>
  <si>
    <t>KLHL6, BCL3, BCL6, NFKB2</t>
  </si>
  <si>
    <t>GO:0050858~negative regulation of antigen receptor-mediated signaling pathway</t>
  </si>
  <si>
    <t>BAAT, ATP8B1, NR5A2, AKR1D1, NR1H4, FABP6</t>
  </si>
  <si>
    <t>MYO5A, MYO1A, MLPH, NLGN1, YKT6, PCLO</t>
  </si>
  <si>
    <t>GO:0030048~actin filament-based movement</t>
  </si>
  <si>
    <t>MYO5A, WASF2, MYH14, WIPF1, MYH9, WAS</t>
  </si>
  <si>
    <t>GRM3, ADORA2A, GRIK2, GRIK5, CACNB4, SHC3</t>
  </si>
  <si>
    <t>GO:0009084~glutamine family amino acid biosynthetic process</t>
  </si>
  <si>
    <t>SLC1A3, NAGS, OTC, PRODH2, ALDH4A1, ASL</t>
  </si>
  <si>
    <t>ACOX2, ACOX1, PLCXD3, PPARD, EHHADH, APOC2, APOB, PLCB3, APOC3, PLCH1, PLA2G12B, ASPG, PLD2, LPL, PLD1, PNLIPRP2, ACER1, PLD4, CLPS, ACAP1, FAAH, LIPH, INS2, AKR1D1, SLC27A2</t>
  </si>
  <si>
    <t>CEBPA, PPARD, CEBPB, CDX2, NODAL, NDP, PPARG, SPINT1, ITGA4, ARNT, AKT1, KRT19, OVOL2, SP3, KRT8, PBRM1, CYR61, FOXD3</t>
  </si>
  <si>
    <t>GO:0019882~antigen processing and presentation</t>
  </si>
  <si>
    <t>H2-K1, H2-M3, UNC93B1, H2-AB1, H2-DMB2, CD74, PSMB8, PSMB9, TAPBP, FCGR2B, H2-OA, TAP2, H2-OB, H2-EB1, FCER1G, H2-AA, H2-T24, H2-DMA</t>
  </si>
  <si>
    <t>GO:0048732~gland development</t>
  </si>
  <si>
    <t>XDH, CLCN2, TNF, ELF3, STAT5A, SOX2, CTNND1, HOXB13, CDH1, NR3C1, TGFB1, ATP2B2, VDR, APOA1, LY6E, BCL2, PAX8, LHX3, POU3F2, NEURL1A, ETV4, PITX1, PITX2, BMP4, CEBPB, IKZF1, FOXA1, ISL1, HES1, IRF6, SIX1, AREG, EDA, BMPR1A</t>
  </si>
  <si>
    <t>GO:0043244~regulation of protein complex disassembly</t>
  </si>
  <si>
    <t>ARHGEF2, TRIM54, PLEK, MTAP2, MTAP4, SCIN, MTAP1B, VIL1, TMOD3, RDX, APC</t>
  </si>
  <si>
    <t>GO:0030155~regulation of cell adhesion</t>
  </si>
  <si>
    <t>ITGAL, CYTIP, ONECUT1, STAT5A, ONECUT2, MYO1F, NID1, MMP14, VAV1, DAB1, BCL2, B4GALNT2, BCL6, THBS1, CML5, SPN, CYR61, APC, CML2</t>
  </si>
  <si>
    <t>MYO5A, CEBPA, PPARD, MAEA, FOXA1, MECP2, HOXB13, SOX8, MMP2, BTK, AKT1, HES1, NRCAM, HES5, BHLHA15, POU2F2, DLG4, PEBP1, UNC13A, IHH</t>
  </si>
  <si>
    <t>GO:0001501~skeletal system development</t>
  </si>
  <si>
    <t>MEF2C, FGF6, GNA11, SOX5, GABBR1, HOXD12, MMP2, TGFB1, VDR, HOXA2, PCGF2, OSR2, HOXC9, CTGF, BCL2, PAX7, JUND, MYOG, RUNX1, PAPSS2, PITX1, IHH, BMP4, SATB2, TBX15, H2-M3, LGALS3, NODAL, DLL3, SIX2, HES7, MMP14, CACNA1S, HOXC10, DLX2, DLX1, MSX1, HOXB5, SP3, SIX1, HOXB6, PDGFRB, WNT7A, BMP5, BMPR1A, CBS</t>
  </si>
  <si>
    <t>GO:0006776~vitamin A metabolic process</t>
  </si>
  <si>
    <t>RDH9, ALDH8A1, PPARD, DHRS4, ADH1, RDH16, BCO2, RETSAT</t>
  </si>
  <si>
    <t>GO:0010639~negative regulation of organelle organization</t>
  </si>
  <si>
    <t>ARHGEF2, MTAP2, MTAP4, VIL1, MECP2, RDX, KANK2, ESPN, TRIM54, MTAP1B, SCIN, TMOD3, STMN1, APC</t>
  </si>
  <si>
    <t>GO:0051240~positive regulation of multicellular organismal process</t>
  </si>
  <si>
    <t>TNF, ADORA2A, EDN2, STAT5A, SMTNL1, TLR7, VDR, SLC1A3, SLC24A2, BCL2, FCER1G, BCL3, CHRNA7, POU3F2, CASP1, LGI1, LTB, BMP4, ZCCHC11, H2-M3, IKZF1, MECP2, POLR3C, TRADD, GRIA2, NTRK2, ATP2A1, CD14, SASH3</t>
  </si>
  <si>
    <t>GO:0007015~actin filament organization</t>
  </si>
  <si>
    <t>CORO1A, ARHGEF2, ACTA1, FAT1, BCL2, BCAR1, PDLIM3, USH1C, ARHGAP17, WAS, DBN1, LCP1, ESPN</t>
  </si>
  <si>
    <t>GO:0019221~cytokine-mediated signaling pathway</t>
  </si>
  <si>
    <t>CEBPA, PTPN6, ZCCHC11, TNF, IL6ST, STAT5A, PF4, STAT1, IRAK4, KRT18, LILRB3, KRT8, CSF2RB</t>
  </si>
  <si>
    <t>GO:0070663~regulation of leukocyte proliferation</t>
  </si>
  <si>
    <t>GO:0042471~ear morphogenesis</t>
  </si>
  <si>
    <t>3110039M20RIK, MYO6, TCAP, OTX1, OTX2, SOX2, C630004H02RIK, SOBP, SIX2, FZD3, NR4A3, ATP2B2, HOXA2, ATOH1, FOXG1, SIX1, USH1C</t>
  </si>
  <si>
    <t>GO:0045581~negative regulation of T cell differentiation</t>
  </si>
  <si>
    <t>NFKBID, HLX, IL4RA, BCL6, CD74</t>
  </si>
  <si>
    <t>GO:0046636~negative regulation of alpha-beta T cell activation</t>
  </si>
  <si>
    <t>CBLB, ADORA2A, HLX, IL4RA, BCL6</t>
  </si>
  <si>
    <t>GO:0043370~regulation of CD4-positive, alpha beta T cell differentiation</t>
  </si>
  <si>
    <t>HLX, IL4RA, BCL6, IL2RG, SASH3</t>
  </si>
  <si>
    <t>GO:0031589~cell-substrate adhesion</t>
  </si>
  <si>
    <t>PPARD, CTGF, BCL2, ITGB7, TTYH1, ITGB4, ITGB5, NID1, ITGB2, ANTXR1, EDA, ITGB1, MUC4</t>
  </si>
  <si>
    <t>GO:0007612~learning</t>
  </si>
  <si>
    <t>GABRA5, CTNND2, MECP2, NLGN3, ATP1A2, AMPH, FOXP2, ACCN2, GRM5, CHST10, SLC24A2, NEUROD2, CHRNA7</t>
  </si>
  <si>
    <t>GO:0045577~regulation of B cell differentiation</t>
  </si>
  <si>
    <t>CARD11, PTPN6, PTPRC, STAT5A, IL2RG, INPP5D</t>
  </si>
  <si>
    <t>CUL3, CDX2, SP3, NODAL, CDH1, FOXD3</t>
  </si>
  <si>
    <t>GO:0030031~cell projection assembly</t>
  </si>
  <si>
    <t>KLF5, MYO1A, E2F4, ONECUT1, BAIAP2L1, ONECUT2, WASF2, ITGB4, RDX, VCL, NCKAP1, BBS1, RAC2, TTYH1, NEURL1A</t>
  </si>
  <si>
    <t>MYO5A, GLRB, STX1A, PLEK, LIN7B, SCRN1, NLGN1, MYO1F, ARHGAP17, RIMS2, PCLO, RIMS3, LLGL2, CADPS, CADPS2, TRIM9, SYCN, EXOC3, SNAP23, YKT6, UNC13A</t>
  </si>
  <si>
    <t>GO:0040012~regulation of locomotion</t>
  </si>
  <si>
    <t>GNA13, MUC2, ONECUT1, IL16, ADORA2A, BCAR1, ONECUT2, ABI3, MYO1F, NEXN, VCL, BBS1, CORO1A, BCL2, CHRM1, RRAS, THBS1, SST, PITX2, APC, SCG2</t>
  </si>
  <si>
    <t>GO:0060326~cell chemotaxis</t>
  </si>
  <si>
    <t>CORO1A, IL16, CXCL15, SLC37A4, FCER1G, PF4, ITGB2, SCG2</t>
  </si>
  <si>
    <t>GO:0030595~leukocyte chemotaxis</t>
  </si>
  <si>
    <t>GO:0045637~regulation of myeloid cell differentiation</t>
  </si>
  <si>
    <t>ZFP36, TNF, IKZF1, LMO2, STAT5A, MITF, PF4, FAS, INPP5D, RUNX1, PRDM16, APC</t>
  </si>
  <si>
    <t>GNA13, HNF1B, CDX2, CDH1, BCL2L1, TTN, ITGB1, SOX8, ARNT, AKT1, CUL3, APOB, PCGF2, LY6E, OVOL2, INPP5K, KRT8, APBA2, RUNX1, TERF2, CYR61, PITX2, FOXD3, CEBPA, CEBPB, NODAL, PTPRR, DLL3, SPINT1, MBD3, ITGA4, MYH9, SLC34A2, NCKAP1, HES1, KRT19, TJP1, MSX1, SP3, PDGFRB, NCOR2, BMPR1A, DMBT1</t>
  </si>
  <si>
    <t>GO:0060541~respiratory system development</t>
  </si>
  <si>
    <t>CEBPA, BMP4, FGFR4, CLCN2, FOXA2, NODAL, FOXA1, ANO1, SOX2, CFTR, MMP14, FOXP2, HES1, ASCL1, SLC23A1, TIMELESS, CTGF, SP3, MNX1, CUX1, SIM2, BMPR1A, PITX2</t>
  </si>
  <si>
    <t>GO:0030003~cellular cation homeostasis</t>
  </si>
  <si>
    <t>JPH2, GRIK2, SLC37A4, NR3C2, CACNB4, SYPL2, CCL28, TGFB1, ATP2B2, VDR, BAK1, AQP11, HAMP, BCL2, SLC24A2, RGN, SLC39A5, SLC39A4, MT3, PTPRC, CCKBR, ATP1A2, PYGM, LCK, RYR1, BANK1, ASNA1</t>
  </si>
  <si>
    <t>DCC, 3110039M20RIK, LINGO1, ASCL1, SOX1, FOXG1, NEUROG2, DCX, NR2E1, DCLK1</t>
  </si>
  <si>
    <t>GO:0022604~regulation of cell morphogenesis</t>
  </si>
  <si>
    <t>GNA13, RHOJ, SHROOM3, EFNA1, FERMT2, LRRC4C, MYH9, ARHGAP15, CDH4, RHOU, NTRK3, CORO1A, GRLF1, CFDP1, POU3F2, MYH14, WNT7A, NEFM, CDC42EP5</t>
  </si>
  <si>
    <t>GO:0007272~ensheathment of neurons</t>
  </si>
  <si>
    <t>MYO5A, PPARD, ERBB2, NKX6-2, POU3F2, OLIG2, PMP22, GAL3ST1, TGFB1, QK</t>
  </si>
  <si>
    <t>GO:0008366~axon ensheathment</t>
  </si>
  <si>
    <t>GO:0006897~endocytosis</t>
  </si>
  <si>
    <t>CAV3, CAV2, GULP1, SLC9A3, WASF2, NOSTRIN, ITSN2, MEGF10, AMPH, CTTN, PACSIN3, DLG4, FCER1G, CHRNA7, DNM3, PLD2, CUBN, MYO6, CEBPE, HCK, COLEC12, ELMO3, VAV1, CD36, GRIA2, FCGR2B, GRIA1, IRF8, RIN2, BIN1, UNC13A, DNM2</t>
  </si>
  <si>
    <t>GO:0010324~membrane invagination</t>
  </si>
  <si>
    <t>GO:0006955~immune response</t>
  </si>
  <si>
    <t>LY86, PGLYRP1, NFKB2, TLR7, TGFB1, CFP, APOA4, C1RA, MLL5, TMEM173, KLHL6, ERAP1, FAS, LTB, H2-K1, TRPM4, CIITA, SIT1, NCF1, ANG4, COLEC12, H2-DMB2, C8A, CCR7, C4BP, H2-OA, LILRB3, H2-OB, H2-AA, EDA, LCP1, TNFAIP8L2, GPR183, TNF, SNAP91, C3, IL4RA, CCL9, PF4, CCL28, CD74, TAP2, POU2F2, FCER1G, BCL3, BCL6, INPP5D, PTPRC, PTPN6, H2-M3, CEBPG, TNFRSF13B, MYO1F, H2-AB1, MALT1, POLR3C, TINAGL1, VAV1, PSMB8, CD180, PSMB9, CBLB, FCGR2B, H2-EB1, IRF8, CXCL15, CD79B, H2-T24, H2-DMA, CD14</t>
  </si>
  <si>
    <t>HES1, ATP2B2, ATOH1, MYO6, HES5, USH1C, CUX1</t>
  </si>
  <si>
    <t>TPK1, ASPDH, NMNAT2, RFK, NADSYN1, PNPO, NAPRT1</t>
  </si>
  <si>
    <t>GO:0019827~stem cell maintenance</t>
  </si>
  <si>
    <t>CDX2, ZCCHC11, NODAL, SOX2, BMPR1A, APC, MYST3</t>
  </si>
  <si>
    <t>GO:0015850~organic alcohol transport</t>
  </si>
  <si>
    <t>S100A4, CADPS, MFSD9, SLC22A18, LY6E, MECP2, SLC35A3</t>
  </si>
  <si>
    <t>GO:0019364~pyridine nucleotide catabolic process</t>
  </si>
  <si>
    <t>ASPDH, NCF2, NCF1</t>
  </si>
  <si>
    <t>GO:0021530~spinal cord oligodendrocyte cell fate specification</t>
  </si>
  <si>
    <t>ASCL1, OLIG2, NKX2-2</t>
  </si>
  <si>
    <t>GO:0021529~spinal cord oligodendrocyte cell differentiation</t>
  </si>
  <si>
    <t>GO:0006742~NADP catabolic process</t>
  </si>
  <si>
    <t>GO:0042365~water-soluble vitamin catabolic process</t>
  </si>
  <si>
    <t>GO:0002074~extraocular skeletal muscle development</t>
  </si>
  <si>
    <t>FOXL2, CACNA1S, PITX2</t>
  </si>
  <si>
    <t>GO:0002706~regulation of lymphocyte mediated immunity</t>
  </si>
  <si>
    <t>H2-K1, PTPRC, PTPN6, H2-M3, C3, STAT5A, TGFB1, STAT6, FCGR2B, TAP2, FCER1G, BCL6, SPN, SASH3</t>
  </si>
  <si>
    <t>GO:0002335~mature B cell differentiation</t>
  </si>
  <si>
    <t>GPR183, POU2F2, BCL3, MALT1</t>
  </si>
  <si>
    <t>GO:0042891~antibiotic transport</t>
  </si>
  <si>
    <t>GO:0043353~enucleate erythrocyte differentiation</t>
  </si>
  <si>
    <t>MAEA, SP3, CEBPG, MB</t>
  </si>
  <si>
    <t>GO:0006857~oligopeptide transport</t>
  </si>
  <si>
    <t>SLC15A1, CDH17, SLC15A3, SLC15A5</t>
  </si>
  <si>
    <t>GO:0032845~negative regulation of homeostatic process</t>
  </si>
  <si>
    <t>IAPP, BCL2, INPP5D, TGFB1</t>
  </si>
  <si>
    <t>GO:0030225~macrophage differentiation</t>
  </si>
  <si>
    <t>CEBPA, CEBPE, CASP8, SFPI1</t>
  </si>
  <si>
    <t>GO:0002252~immune effector process</t>
  </si>
  <si>
    <t>PTPN6, PTPRC, SNAP91, C3, NCF1, CEBPG, MYO1F, TLR7, CD74, C8A, CFP, C1RA, MLL5, C4BP, FCGR2B, LILRB3, POU2F2, FCER1G, BCL3, H2-AA, FAS, INPP5D, H2-DMA</t>
  </si>
  <si>
    <t>GO:0008610~lipid biosynthetic process</t>
  </si>
  <si>
    <t>MYO5A, HSD3B2, PRKAG3, HSD17B11, ALDH8A1, CYB5R3, HSD3B3, SGMS2, HSD17B2, GNE, EDN2, ABHD5, PTGS1, GPAA1, CD74, RDH9, APOA1, PIGF, ALOX5AP, ELOVL7, PRKAA2, PCYT1B, PCYT2, AGPAT2, GAL3ST1, PLD1, TBXAS1, PIGZ, PRKAB2, FDPS, CFTR, SIGMAR1, CDS1, CHPT1, PIGO, QK, PCK1, CWH43, ACSM3, ACSM1, DGAT2, FABP3, RDH16, AKR1D1, DEGS2</t>
  </si>
  <si>
    <t>GO:0001523~retinoid metabolic process</t>
  </si>
  <si>
    <t>RDH9, ALDH8A1, DHRS4, ADH1, RBP2, RDH16, BCO2, RETSAT</t>
  </si>
  <si>
    <t>GO:0016101~diterpenoid metabolic process</t>
  </si>
  <si>
    <t>GO:0046634~regulation of alpha-beta T cell activation</t>
  </si>
  <si>
    <t>PTPRC, CBLB, IKZF1, ADORA2A, HLX, IL4RA, BCL6, IL2RG, SASH3</t>
  </si>
  <si>
    <t>GO:0042129~regulation of T cell proliferation</t>
  </si>
  <si>
    <t>CARD11, PTPN6, PTPRC, ITGAL, CBLB, CORO1A, ERBB2, STAT5A, CD274, PAWR, TGFB1, SASH3, SPN</t>
  </si>
  <si>
    <t>SLC38A3, PPARD, SLC25A4, SLC6A20A, PPARG, SLC7A9, CACNB4, SLC26A1, SLC10A2, SLC6A19, SLC7A6, SLCO2A1, SLC23A1, SLC1A2, SLC1A3, PLIN2, SLC22A5, SLC27A2, SLC46A1</t>
  </si>
  <si>
    <t>GO:0050869~negative regulation of B cell activation</t>
  </si>
  <si>
    <t>FCGR2B, TNFRSF13B, BCL6, PAWR, FAS, INPP5D</t>
  </si>
  <si>
    <t>GO:0035295~tube development</t>
  </si>
  <si>
    <t>GNA13, FGFR4, SHROOM3, CLCN2, FOXA2, CDH1, NR3C1, TGFB1, ZIC3, VDR, SLC23A1, OVOL2, CTGF, BCL2, CASP8, RARA, IPMK, ETV4, IHH, PITX2, SIM2, CEBPA, BMP4, LBX1, NODAL, FOXA1, CFTR, FZD3, NR4A3, MMP14, VASP, FOXP2, NCKAP1, HES1, TIMELESS, SP3, SIX1, GRLF1, AREG, CUX1, EDA, BMPR1A</t>
  </si>
  <si>
    <t>GO:0048813~dendrite morphogenesis</t>
  </si>
  <si>
    <t>KLF7, DCX, DCLK1, CTNNA2, DSCAM</t>
  </si>
  <si>
    <t>GAD2, SLC1A3, NAGS, PRODH2, ASL</t>
  </si>
  <si>
    <t>GO:0050807~regulation of synapse organization</t>
  </si>
  <si>
    <t>MUSK, MECP2, NCAN, WNT7A, CTNNA2</t>
  </si>
  <si>
    <t>3110039M20RIK, FEZF2, CDK5R1, FOXG1, CELSR3, GAP43</t>
  </si>
  <si>
    <t>GO:0021516~dorsal spinal cord development</t>
  </si>
  <si>
    <t>ASCL1, LBX1, RFX4, PAX7, 2610109H07RIK</t>
  </si>
  <si>
    <t>GO:0015833~peptide transport</t>
  </si>
  <si>
    <t>MYO5A, HNF1B, SLC15A1, CDH17, TAP2, FAM3B, RIMS2, PCLO, SLC15A3, GLP1R, SLC15A5</t>
  </si>
  <si>
    <t>ACOX2, PIK3CG, SLC35C1, ACOX1, PPARD, GLT28D2, EHHADH, PIK3CD, B4GALNT2, ADIPOR1, IPMK</t>
  </si>
  <si>
    <t>GO:0048592~eye morphogenesis</t>
  </si>
  <si>
    <t>BMP4, FOXL2, RPGR, SOX1, BHLHE22, SOX2, OTX2, RORB, VSX2, BAK1, NRL, PVRL3, SP3, NTRK2, DSCAM</t>
  </si>
  <si>
    <t>GO:0051270~regulation of cell motion</t>
  </si>
  <si>
    <t>GNA13, MUC2, ONECUT1, BCAR1, ONECUT2, ABI3, MYO1F, NEXN, VCL, BBS1, CORO1A, BCL2, TMOD3, RRAS, BCL6, STMN1, THBS1, SST, PITX2, APC</t>
  </si>
  <si>
    <t>ABCG8, APOB, ABCG5, APOA1, CD36, CFTR, APOM</t>
  </si>
  <si>
    <t>GO:0007528~neuromuscular junction development</t>
  </si>
  <si>
    <t>MUSK, ERBB2, CACNG2, CACNB4, CHRNA1, CACNA1S, SNTA1</t>
  </si>
  <si>
    <t>GO:0048536~spleen development</t>
  </si>
  <si>
    <t>BARX1, ONECUT1, BCL2, BCL3, NFKB2, CACNB4, FAS</t>
  </si>
  <si>
    <t>GO:0048864~stem cell development</t>
  </si>
  <si>
    <t>GO:0048545~response to steroid hormone stimulus</t>
  </si>
  <si>
    <t>ADH1, BCL2, SLC9A3, ALDOB, FABP4, CFTR, FAS, AREG, ASL, MMP14, TIMP3, TAT, ADAM9</t>
  </si>
  <si>
    <t>GO:0042981~regulation of apoptosis</t>
  </si>
  <si>
    <t>GRIK2, STAT5A, MITF, NR2E1, TGFB1, AKT1, BAK1, PAK7, PCGF2, CASP4, ANK2, CASP7, B230120H23RIK, BAG3, CASP8, NGFRAP1, FAS, CASP1, LTB, SPN, IHH, PIK3CG, NOL3, ARHGEF7, MECP2, CARD10, PROC, CARD11, ASCL1, TRIM35, MSX1, LCK, ERN2, CDK5R1, TNF, 1110007C09RIK, MCL1, NFKBID, ADORA2A, ERBB3, ADAMTSL4, CDH1, BCL2L1, NR3C1, CD74, VDR, BCL2, LHX3, LHX4, POU3F3, FCER1G, BCL3, PCSK9, BCL6, FAIM, INPP5D, APC, SCG2, CFLAR, PTPRC, MUC2, PTPN6, FOXL2, CEBPB, CEBPG, CIDEB, NR4A1, MALT1, BIRC3, TRADD, DLX1, RNF7, CSRNP3, NUPR1, CASP12, CFDP1, MAPK8IP1, INS2, PERP, IFI204</t>
  </si>
  <si>
    <t>GO:0051272~positive regulation of cell motion</t>
  </si>
  <si>
    <t>CORO1A, ONECUT1, BCL2, BCAR1, ONECUT2, MYO1F, BCL6, STMN1, THBS1, APC</t>
  </si>
  <si>
    <t>GO:0035239~tube morphogenesis</t>
  </si>
  <si>
    <t>GNA13, SHROOM3, FOXA2, CDH1, NR3C1, TGFB1, ZIC3, VDR, OVOL2, BCL2, CASP8, IPMK, ETV4, IHH, PITX2, BMP4, LBX1, NODAL, FOXA1, FZD3, NR4A3, MMP14, VASP, NCKAP1, TIMELESS, SIX1, GRLF1, AREG, EDA</t>
  </si>
  <si>
    <t>GO:0050873~brown fat cell differentiation</t>
  </si>
  <si>
    <t>CEBPA, CEBPB, SLC2A4, LRG1, PPARG, FABP4, PRDM16, MB</t>
  </si>
  <si>
    <t>ACCN2, ADCY1, CHST10, GRIA1, SLC24A2, MECP2, CHRNA7, ITGA3</t>
  </si>
  <si>
    <t>GO:0006721~terpenoid metabolic process</t>
  </si>
  <si>
    <t>STX1A, SYT4, TRIM9, NLGN1, DLG4, PCLO, UNC13A, AMPH</t>
  </si>
  <si>
    <t>GO:0002761~regulation of myeloid leukocyte differentiation</t>
  </si>
  <si>
    <t>TNF, IKZF1, STAT5A, MITF, INPP5D, RUNX1, PRDM16, APC</t>
  </si>
  <si>
    <t>GO:0001654~eye development</t>
  </si>
  <si>
    <t>BMP4, FOXL2, RPGR, IKZF1, BHLHE22, SOX1, CRYAB, SOX2, MITF, OTX2, ABI2, RORB, VSX2, CACNA1S, NR2E1, TGFB1, FOXP2, BAK1, PKNOX1, NRL, PVRL3, SP3, NTRK2, GRLF1, PITX2, APC, DSCAM</t>
  </si>
  <si>
    <t>GO:0042472~inner ear morphogenesis</t>
  </si>
  <si>
    <t>GO:0010941~regulation of cell death</t>
  </si>
  <si>
    <t>GO:0010001~glial cell differentiation</t>
  </si>
  <si>
    <t>GO:0002709~regulation of T cell mediated immunity</t>
  </si>
  <si>
    <t>GO:0044270~nitrogen compound catabolic process</t>
  </si>
  <si>
    <t>GO:0046578~regulation of Ras protein signal transduction</t>
  </si>
  <si>
    <t>GO:0002889~regulation of immunoglobulin mediated immune response</t>
  </si>
  <si>
    <t>GO:0002700~regulation of production of molecular mediator of immune response</t>
  </si>
  <si>
    <t>GO:0002712~regulation of B cell mediated immunity</t>
  </si>
  <si>
    <t>GO:0002711~positive regulation of T cell mediated immunity</t>
  </si>
  <si>
    <t>GO:0015908~fatty acid transport</t>
  </si>
  <si>
    <t>GO:0043011~myeloid dendritic cell differentiation</t>
  </si>
  <si>
    <t>GO:0060134~prepulse inhibition</t>
  </si>
  <si>
    <t>ADORA2A, GRIN3A, FABP7, CTNNA2</t>
  </si>
  <si>
    <t>GO:0001773~myeloid dendritic cell activation</t>
  </si>
  <si>
    <t>GO:0021520~spinal cord motor neuron cell fate specification</t>
  </si>
  <si>
    <t>GO:0006909~phagocytosis</t>
  </si>
  <si>
    <t>GO:0043067~regulation of programmed cell death</t>
  </si>
  <si>
    <t>GO:0048706~embryonic skeletal system development</t>
  </si>
  <si>
    <t>GO:0033043~regulation of organelle organization</t>
  </si>
  <si>
    <t>GO:0042552~myelination</t>
  </si>
  <si>
    <t>GO:0050871~positive regulation of B cell activation</t>
  </si>
  <si>
    <t>GO:0045666~positive regulation of neuron differentiation</t>
  </si>
  <si>
    <t>GO:0048535~lymph node development</t>
  </si>
  <si>
    <t>GO:0042596~fear response</t>
  </si>
  <si>
    <t>GO:0043525~positive regulation of neuron apoptosis</t>
  </si>
  <si>
    <t>ASCL1, CDK5R1, TNF, PCSK9, NR3C1, LTB</t>
  </si>
  <si>
    <t>GO:0015718~monocarboxylic acid transport</t>
  </si>
  <si>
    <t>GO:0030901~midbrain development</t>
  </si>
  <si>
    <t>GO:0002703~regulation of leukocyte mediated immunity</t>
  </si>
  <si>
    <t>GO:0046364~monosaccharide biosynthetic process</t>
  </si>
  <si>
    <t>GO:0002637~regulation of immunoglobulin production</t>
  </si>
  <si>
    <t>GO:0008652~cellular amino acid biosynthetic process</t>
  </si>
  <si>
    <t>GO:0030033~microvillus assembly</t>
  </si>
  <si>
    <t>KLF5, MYO1A, RDX</t>
  </si>
  <si>
    <t>GO:0032528~microvillus organization</t>
  </si>
  <si>
    <t>GO:0000103~sulfate assimilation</t>
  </si>
  <si>
    <t>SULT2B1, SULT1D1, PAPSS2</t>
  </si>
  <si>
    <t>GO:0050432~catecholamine secretion</t>
  </si>
  <si>
    <t>CADPS, LY6E, MECP2</t>
  </si>
  <si>
    <t>GO:0021780~glial cell fate specification</t>
  </si>
  <si>
    <t>GO:0021779~oligodendrocyte cell fate commitment</t>
  </si>
  <si>
    <t>GO:0033209~tumor necrosis factor-mediated signaling pathway</t>
  </si>
  <si>
    <t>TNF, KRT18, KRT8</t>
  </si>
  <si>
    <t>GO:0021778~oligodendrocyte cell fate specification</t>
  </si>
  <si>
    <t>GO:0042035~regulation of cytokine biosynthetic process</t>
  </si>
  <si>
    <t>GO:0048704~embryonic skeletal system morphogenesis</t>
  </si>
  <si>
    <t>GO:0021536~diencephalon development</t>
  </si>
  <si>
    <t>GO:0021879~forebrain neuron differentiation</t>
  </si>
  <si>
    <t>GO:0007159~leukocyte adhesion</t>
  </si>
  <si>
    <t>ITGAL, PTPRC, ITGB2, ITGA4, SELPLG</t>
  </si>
  <si>
    <t>GO:0030888~regulation of B cell proliferation</t>
  </si>
  <si>
    <t>GO:0060041~retina development in camera-type eye</t>
  </si>
  <si>
    <t>GO:0010817~regulation of hormone levels</t>
  </si>
  <si>
    <t>GO:0008284~positive regulation of cell proliferation</t>
  </si>
  <si>
    <t>GO:0006637~acyl-CoA metabolic process</t>
  </si>
  <si>
    <t>GO:0001822~kidney development</t>
  </si>
  <si>
    <t>GO:0016601~Rac protein signal transduction</t>
  </si>
  <si>
    <t>WASF2, RHOU, EPS8L2, RHOG</t>
  </si>
  <si>
    <t>GO:0001916~positive regulation of T cell mediated cytotoxicity</t>
  </si>
  <si>
    <t>GO:0002828~regulation of T-helper 2 type immune response</t>
  </si>
  <si>
    <t>GO:0009309~amine biosynthetic process</t>
  </si>
  <si>
    <t>GO:0043010~camera-type eye development</t>
  </si>
  <si>
    <t>GO:0012502~induction of programmed cell death</t>
  </si>
  <si>
    <t>GO:0006917~induction of apoptosis</t>
  </si>
  <si>
    <t>GO:0021543~pallium development</t>
  </si>
  <si>
    <t>GO:0007266~Rho protein signal transduction</t>
  </si>
  <si>
    <t>GO:0009952~anterior/posterior pattern formation</t>
  </si>
  <si>
    <t>GO:0045638~negative regulation of myeloid cell differentiation</t>
  </si>
  <si>
    <t>GO:0030902~hindbrain development</t>
  </si>
  <si>
    <t>GO:0002697~regulation of immune effector process</t>
  </si>
  <si>
    <t>GO:0019637~organophosphate metabolic process</t>
  </si>
  <si>
    <t>CCKAR, ENAH, FOXA2, EFNA1, RORB, NR2E3, GRIN3A, NR2E1, NRCAM, WNT1, ATOH1, SLC1A3, CXCR4, OLIG1, OLIG2, TOP2B, USH2A, IHH, PRRXL1, RPGR, MYO6, STMN3, MTAP2, KIF5C, MDGA2, MECP2, TBR1, VASP, CTNNA2, FOXN4, HES1, SLITRK2, ASCL1, SLITRK1, BTG2, HES5, MTAP1B, FOXG1, STMN1, SMARCA1, SLITRK5, IGSF9, CHL1, GAP43, DCC, CDK5R1, NDN, SOX1, ADORA2A, ERBB2, CDH4, LHX2, LHX4, POU3F4, PCSK9, POU3F2, RUNX1, DCX, DCLK1, APC, BHLHE22, PLA2G10, PTPRZ1, FOXA1, NFASC, NR4A2, VSX2, STAT3, NTRK3, SALL3, FEZF2, PPP1R9A, NTRK2, 2610109H07RIK</t>
  </si>
  <si>
    <t>GNA13, PLCZ1, STAT5A, STAT5B, PTPN22, NFKB2, TGFB1, CD48, CXCR5, CXCR4, LTB, SPN, RHOH, EGR1, BCL10, ICOSL, PIK3CD, RELB, CD40, MYH9, WAS, CARD11, CD86, UNC13D, LAX1, LILRB3, LCP1, LCP2, GPR183, ITGAL, TNF, ADORA2A, SFPI1, ITGB2, HSH2D, DOCK2, POU2F2, BCL3, FCER1G, BCL6, APC, PTPRC, PLEK, H2-M3, IKZF1, TGFBR2, MYO1F, MALT1, VAV1, FCGR2B, IRF1, IRF4, BANK1, H2-DMA</t>
  </si>
  <si>
    <t>CLDN8, CLDN7, CADM4, MPZL2, CLDN4, CLDN3, FERMT3, BCAR1, NELL2, FERMT2, BCAN, LY9, CXADR, MEGF10, NRCAM, PCDH1, CGREF1, DAB1, CTGF, NEGR1, CYR61, PARVG, F11R, PCDHB7, PTPRF, ICAM2, PCDHB3, PCDH11X, CDHR2, PCDH9, PCDH8, CDHR5, NRXN1, MYH9, SSPO, CTNNA2, NCAM1, CD84, HES1, IGSF5, HES5, HEPACAM, LSAMP, CNTN1, CLDN2, LAMC2, NCAN, CHL1, ITGAL, PARD3, CDK5R1, CTNND2, ASTN1, ITGB4, CTNND1, ITGB2, CDH1, NEO1, CDH2, CDH4, PCDHB10, CD9, LAMB3, FAT1, PVRL3, ITGB7, TNR, PVRL2, TTYH1, CD2, PSTPIP1, SPAM1, SELPLG, PTPRC, PLEK, SELL, PCDH10, NLGN1, NFASC, ITGA3, ITGA4, CLDN23, MUC4, LAMA3, DSG2, KLRA21, CDH17, PKP3, DSC2, PERP, OMG, NTM, CDH10</t>
  </si>
  <si>
    <t>ELF1, CDX1, FOXA2, STAT5A, ARNT2, STAT5B, NFKB1, RORB, NR2E3, TGFB1, ATOH1, BHLHA15, RARB, RHOG, MYST4, MYST3, IHH, EGR1, CIITA, BCL10, SATB2, PCBD1, SOX11, MECP2, SIX2, GRHL3, TBR1, HES1, ASCL1, HES5, ZFP462, HNF4A, SMARCA1, TNF, GLIS1, EHF, SFPI1, SOX8, ARNT, STAT6, NPAS2, OVOL2, HAND1, REL, POU2F2, POU3F3, BCL3, POU3F2, RUNX1, NFATC3, KLF5, KLF6, FOXL2, KAT2B, IKZF1, RFX4, TBX3, CEBPD, KLF13, FOXA1, ESRRG, NR4A2, TEAD1, NR4A1, AFF1, NR4A3, SIRT7, VSX2, STAT3, ATF4, ZFP287, SP1, IRF6, ETS1, YAF2, CSRNP1, IRF8, IRF1, IRF4, NR5A2, KLF2, KLF4</t>
  </si>
  <si>
    <t>ELF1, CDX1, FOXA2, STAT5A, ARNT2, STAT5B, NFKB1, RORB, NR2E3, PAWR, TLR7, TGFB1, ATOH1, BHLHA15, RARB, LTB, RHOG, MYST4, SPN, MYST3, IHH, EGR1, CIITA, BCL10, SATB2, ICOSL, PCBD1, SOX11, MECP2, SIX2, GRHL3, TBR1, HES1, CARD11, ASCL1, HNF4A, HES5, ZFP462, SMARCA1, TNF, ADORA2A, GLIS1, ITGB2, EHF, SFPI1, SOX8, ARNT, STAT6, NPAS2, OVOL2, HAND1, REL, POU2F2, POU3F3, BCL3, POU3F2, RUNX1, NFATC3, KLF5, KLF6, FOXL2, KAT2B, IKZF1, RFX4, TBX3, H2-M3, CEBPD, KLF13, FOXA1, ESRRG, NR4A2, TEAD1, NR4A1, AFF1, NR4A3, SIRT7, VSX2, STAT3, ATF4, ZFP287, SP1, IRF6, YAF2, ETS1, CSRNP1, IRF8, IRF1, IRF4, NR5A2, KLF2, KLF4</t>
  </si>
  <si>
    <t>ELF1, CDX1, FOXA2, STAT5A, ARNT2, STAT5B, NFKB1, RORB, NR2E3, PAWR, TLR7, TGFB1, ATOH1, BHLHA15, RARB, LTB, RHOG, MYST4, SPN, MYST3, IHH, EGR1, CIITA, BCL10, SATB2, ICOSL, PCBD1, SOX11, MECP2, SIX2, GRHL3, TBR1, HES1, CARD11, ASCL1, HNF4A, HES5, ZFP462, SMARCA1, TNF, GLIS1, EHF, SFPI1, SOX8, ARNT, STAT6, NPAS2, OVOL2, HAND1, REL, POU2F2, POU3F3, BCL3, POU3F2, RUNX1, NFATC3, KLF5, KLF6, FOXL2, KAT2B, IKZF1, RFX4, TBX3, CEBPD, KLF13, FOXA1, ESRRG, NR4A2, TEAD1, NR4A1, AFF1, NR4A3, SIRT7, VSX2, STAT3, ATF4, ZFP287, SP1, IRF6, YAF2, ETS1, CSRNP1, IRF8, IRF1, IRF4, NR5A2, KLF2, KLF4</t>
  </si>
  <si>
    <t>ELF1, CDX1, FOXA2, STAT5A, ARNT2, STAT5B, NFKB1, RORB, NR2E3, TGFB1, ATOH1, BHLHA15, RARB, RHOG, MYST4, MYST3, IHH, EGR1, CIITA, BCL10, SATB2, PCBD1, SOX11, MECP2, SIX2, GRHL3, CD40, TBR1, HES1, ASCL1, HNF4A, HES5, ZFP462, SMARCA1, TNF, ADORA2A, GLIS1, ITGB2, EHF, SFPI1, SOX8, ARNT, STAT6, NPAS2, OVOL2, HAND1, REL, POU2F2, POU3F3, BCL3, POU3F2, RUNX1, NFATC3, KLF5, PTPRC, KLF6, FOXL2, KAT2B, IKZF1, RFX4, TBX3, H2-M3, CEBPD, KLF13, FOXA1, ESRRG, NR4A2, TEAD1, NR4A1, AFF1, NR4A3, SIRT7, VSX2, STAT3, ATF4, ZFP287, SP1, IRF6, YAF2, ETS1, CSRNP1, IRF8, IRF1, IRF4, NR5A2, KLF2, KLF4</t>
  </si>
  <si>
    <t>ELF1, CDX1, FOXA2, STAT5A, ARNT2, STAT5B, NFKB1, RORB, NR2E3, TGFB1, ATOH1, BHLHA15, RARB, RHOG, MYST4, MYST3, IHH, EGR1, CIITA, BCL10, SATB2, PCBD1, SOX11, MECP2, SIX2, GRHL3, CD40, TBR1, HES1, ASCL1, HNF4A, HES5, ZFP462, SMARCA1, TNF, ADORA2A, GLIS1, EHF, SFPI1, SOX8, ARNT, STAT6, NPAS2, OVOL2, HAND1, REL, POU2F2, POU3F3, BCL3, POU3F2, RUNX1, NFATC3, KLF5, PTPRC, KLF6, FOXL2, KAT2B, IKZF1, RFX4, TBX3, CEBPD, KLF13, FOXA1, ESRRG, NR4A2, TEAD1, NR4A1, AFF1, NR4A3, SIRT7, VSX2, STAT3, ATF4, ZFP287, SP1, IRF6, ETS1, YAF2, CSRNP1, IRF8, IRF1, IRF4, NR5A2, KLF2, KLF4</t>
  </si>
  <si>
    <t>CLDN8, CLDN7, CLDN4, CLDN3, NRCAM, PCDH1, DAB1, CTGF, CYR61, PCDHB7, PTPRF, PCDH11X, PCDHB3, ICAM2, CDHR2, PCDH9, CDHR5, PCDH8, MYH9, CTNNA2, NCAM1, IGSF5, CLDN2, NCAN, CHL1, ITGAL, CDK5R1, PARD3, ASTN1, CTNND1, CDH1, ITGB2, CDH2, PCDHB10, CDH4, FAT1, PVRL3, TTYH1, PVRL2, SELPLG, PTPRC, PLEK, PCDH10, NLGN1, ITGA4, CLDN23, DSG2, CDH17, DSC2, CDH10</t>
  </si>
  <si>
    <t>GPR183, ITGAL, STAT5A, STAT5B, PTPN22, ITGB2, SFPI1, TGFB1, HSH2D, CD48, DOCK2, CXCR5, CXCR4, POU2F2, BCL3, FCER1G, BCL6, SPN, APC, RHOH, EGR1, PTPRC, BCL10, ICOSL, H2-M3, IKZF1, PIK3CD, RELB, TGFBR2, MYO1F, MALT1, CD40, MYH9, WAS, VAV1, CARD11, CD86, UNC13D, FCGR2B, LAX1, LILRB3, IRF1, IRF4, BANK1, H2-DMA, LCP1, LCP2</t>
  </si>
  <si>
    <t>BMI1, ITGAL, NFKBID, IL27RA, ADORA2A, ERBB2, STAT5A, STAT5B, IL4RA, PAWR, TGFB1, STAT6, FCER1G, IL2RG, BCL6, INPP5D, SPN, CLEC2I, PTPRC, PTPN6, BCL10, ICOSL, IKZF1, PLEK, TNFRSF13B, TGFBR2, MALT1, CD40, CLPTM1, CARD11, CORO1A, FCGR2B, H2-OA, CD274, H2-AA, H2-DMA, SASH3</t>
  </si>
  <si>
    <t>CCKAR, ENAH, RORB, NR2E3, GRIN3A, NR2E1, NRCAM, ATOH1, SLC1A3, CXCR4, TOP2B, IHH, PRRXL1, RPGR, MYO6, STMN3, MTAP2, KIF5C, MECP2, TBR1, VASP, CTNNA2, HES1, SLITRK2, ASCL1, SLITRK1, FOXG1, MTAP1B, STMN1, IGSF9, SLITRK5, CHL1, GAP43, DCC, CDK5R1, NDN, SOX1, ADORA2A, ERBB2, CDH4, LHX2, LHX4, DCX, RUNX1, DCLK1, APC, PLA2G10, PTPRZ1, NR4A2, NFASC, SALL3, FEZF2, PPP1R9A, NTRK2, 2610109H07RIK</t>
  </si>
  <si>
    <t>CDX1, ELF1, FOXA2, STAT5A, ARNT2, STAT5B, NFKB1, RORB, NR2E3, TGFB1, ATOH1, BHLHA15, RARB, IHH, EGR1, CIITA, BCL10, SATB2, SOX11, MECP2, SIX2, TBR1, HES1, ASCL1, ZFP462, HES5, HNF4A, SMARCA1, TNF, GLIS1, SFPI1, EHF, SOX8, ARNT, STAT6, NPAS2, OVOL2, HAND1, REL, POU3F3, BCL3, POU3F2, RUNX1, NFATC3, KLF6, FOXL2, KAT2B, IKZF1, RFX4, TBX3, CEBPD, KLF13, FOXA1, ESRRG, NR4A2, TEAD1, NR4A1, AFF1, NR4A3, VSX2, STAT3, ATF4, SP1, ETS1, CSRNP1, IRF8, IRF1, IRF4, NR5A2, KLF4</t>
  </si>
  <si>
    <t>BMI1, ITGAL, NFKBID, IL27RA, ADORA2A, ERBB2, STAT5A, STAT5B, IL4RA, PAWR, TGFB1, STAT6, IL2RG, BCL6, INPP5D, SPN, CLEC2I, PTPRC, PTPN6, BCL10, ICOSL, IKZF1, TNFRSF13B, TGFBR2, MALT1, CD40, CLPTM1, CARD11, CORO1A, FCGR2B, H2-OA, CD274, H2-AA, H2-DMA, SASH3</t>
  </si>
  <si>
    <t>CCKAR, LIMA1, ENAH, WASF2, GRIN3A, NR2E1, NRCAM, ATOH1, CXCR4, TOP2B, LRRC50, PRRXL1, MYO6, STMN3, MTAP2, KIF5C, MECP2, MYH9, TBR1, VASP, CTNNA2, SLITRK2, SLITRK1, FOXG1, MTAP1B, STMN1, SLITRK5, IGSF9, GAP43, CHL1, AKAP4, DCC, CDK5R1, NDN, ADORA2A, ERBB2, ITGB4, CDH4, RAC2, LHX2, TTYH1, LHX4, DCX, DCLK1, APC, KLF5, MYO1A, PLA2G10, PTPRZ1, BAIAP2L1, PCNT, NFASC, NR4A2, NCKAP1, FEZF2, PPP1R9A, CORO1A, 2610109H07RIK</t>
  </si>
  <si>
    <t>ELF1, CDX1, FOXA2, STAT5A, STAT5B, ARNT2, NFKB1, RORB, NR2E3, PAWR, TLR7, TGFB1, ATOH1, BHLHA15, RARB, LTB, RHOG, MYST4, SPN, MYST3, IHH, EGR1, CIITA, BCL10, SATB2, ICOSL, LYN, PCBD1, SOX11, MECP2, SIX2, GRHL3, CD40, TBR1, HES1, CARD11, ASCL1, HNF4A, HES5, ZFP462, SMARCA1, TNF, GLIS1, EHF, SFPI1, SOX8, ARNT, STAT6, NPAS2, REL, OVOL2, HAND1, POU2F2, POU3F3, BCL3, POU3F2, UBE2D1, RUNX1, NFATC3, APC, KLF5, PTPRC, KLF6, FOXL2, KAT2B, IKZF1, RFX4, TBX3, CEBPD, KLF13, HCLS1, FOXA1, ESRRG, NR4A2, TEAD1, NR4A1, AFF1, NR4A3, SIRT7, VSX2, STAT3, ATF4, ZFP287, SP1, IRF6, YAF2, ETS1, CSRNP1, IRF8, IRF1, IRF4, NR5A2, KLF2, KLF4</t>
  </si>
  <si>
    <t>BMI1, ITGAL, NFKBID, IL27RA, ADORA2A, ERBB2, STAT5A, STAT5B, IL4RA, PAWR, TGFB1, STAT6, FCER1G, IL2RG, BCL6, INPP5D, SPN, CLEC2I, PTPRC, PTPN6, BCL10, ICOSL, IKZF1, TNFRSF13B, TGFBR2, MALT1, CD40, CLPTM1, CARD11, CORO1A, FCGR2B, H2-OA, CD274, H2-AA, H2-DMA, SASH3</t>
  </si>
  <si>
    <t>BMI1, ITGAL, NFKBID, ADORA2A, STAT5A, ERBB2, STAT5B, IL4RA, PAWR, TGFB1, IL2RG, BCL6, SPN, CLEC2I, PTPN6, BCL10, PTPRC, ICOSL, IKZF1, TGFBR2, MALT1, CLPTM1, CARD11, CORO1A, H2-OA, CD274, H2-AA, H2-DMA, SASH3</t>
  </si>
  <si>
    <t>CCKAR, ENAH, IL16, BCAR1, WASF2, NR2E1, TGFB1, NRCAM, ATOH1, APOB, DAB1, CXCR4, CTGF, TOP2B, NR2F1, SATB2, PRRXL1, KIF5C, MYH9, TBR1, VASP, CTNNA2, ASCL1, FOXG1, ST14, AKAP3, CHL1, GAP43, AKAP4, ACVR1, DCC, SHROOM2, CDK5R1, TNF, NDN, SOX1, ERBB2, ASTN1, ITGB2, CDH2, CDH4, CD9, OVOL2, LHX2, LHX4, POU3F3, FCER1G, POU3F2, DCX, SELPLG, DCLK1, APC, PLA2G10, NR4A2, NFASC, TNP1, ITGA3, ITGA4, TNP2, NCKAP1, FEZF2, CORO1A, 2610109H07RIK</t>
  </si>
  <si>
    <t>DCC, CCKAR, CDK5R1, ENAH, NDN, ADORA2A, ERBB2, GRIN3A, CDH4, NR2E1, NRCAM, ATOH1, CXCR4, LHX2, LHX4, DCX, TOP2B, DCLK1, APC, PRRXL1, MYO6, PLA2G10, STMN3, MTAP2, PTPRZ1, KIF5C, NR4A2, MECP2, NFASC, TBR1, VASP, CTNNA2, SLITRK2, FEZF2, SLITRK1, PPP1R9A, FOXG1, MTAP1B, 2610109H07RIK, STMN1, IGSF9, SLITRK5, GAP43, CHL1</t>
  </si>
  <si>
    <t>ITGAL, STAT5A, STAT5B, PTPN22, ITGB2, TGFB1, HSH2D, CD48, DOCK2, CXCR4, BCL3, SPN, APC, RHOH, EGR1, PTPRC, ICOSL, H2-M3, IKZF1, RELB, MALT1, MYH9, VAV1, WAS, CARD11, CD86, IRF1, H2-DMA, LCP1</t>
  </si>
  <si>
    <t>DCC, CCKAR, CDK5R1, ENAH, NDN, ERBB2, CDH4, NR2E1, TGFB1, NRCAM, ATOH1, SLC1A3, CXCR4, LHX2, KRT8, LHX4, DCX, TOP2B, DCLK1, APC, NFATC1, PRRXL1, PLA2G10, PTPRZ1, KIF5C, NR4A2, NFASC, MYH9, TBR1, VASP, CTNNA2, SLITRK2, HES1, FEZF2, SLITRK1, ID1, FOXG1, 2610109H07RIK, STMN1, SLITRK5, GAP43, CHL1</t>
  </si>
  <si>
    <t>BMI1, ITGAL, IL27RA, STAT5A, BCAR1, IL4RA, STAT5B, UNC93B1, PTPN22, NFKBIA, TGFB1, STAT6, KLHL6, TAP2, FCER1G, IL2RG, BCL6, INPP5D, SPN, CLEC2I, DAF2, PTPRC, BCL10, PTPN6, ICOSL, LYN, H2-M3, IKZF1, HC, TGFBR2, MALT1, CD40, CARD11, CD37, CORO1A, C4BP, LAX1, H2-AA, CD79B, H2-DMA, SASH3</t>
  </si>
  <si>
    <t>ITGAL, GPR183, STAT5A, STAT5B, PTPN22, SFPI1, ITGB2, TGFB1, HSH2D, CD48, DOCK2, CXCR5, CXCR4, POU2F2, BCL3, BCL6, SPN, APC, RHOH, EGR1, PTPRC, ICOSL, H2-M3, IKZF1, RELB, PIK3CD, MALT1, CD40, MYH9, WAS, VAV1, CARD11, CD86, UNC13D, LAX1, IRF1, BANK1, H2-DMA, LCP1</t>
  </si>
  <si>
    <t>DCC, CCKAR, CDK5R1, ENAH, NDN, ERBB2, CDH4, NR2E1, NRCAM, ATOH1, CXCR4, LHX2, LHX4, DCX, TOP2B, DCLK1, APC, PRRXL1, PLA2G10, PTPRZ1, KIF5C, NR4A2, NFASC, TBR1, VASP, CTNNA2, SLITRK2, SLITRK1, FEZF2, FOXG1, 2610109H07RIK, STMN1, SLITRK5, GAP43, CHL1</t>
  </si>
  <si>
    <t>BMI1, PTPN6, PTPRC, NFKBID, IKZF1, STAT5A, ERBB2, IL4RA, TGFBR2, STAT5B, CLPTM1, CARD11, H2-OA, H2-AA, BCL6, IL2RG, INPP5D, H2-DMA, SASH3</t>
  </si>
  <si>
    <t>DCC, CCKAR, CDK5R1, ENAH, NDN, ERBB2, CDH4, NR2E1, NRCAM, ATOH1, SLC1A3, CXCR4, LHX2, LHX4, DCX, TOP2B, DCLK1, APC, PRRXL1, PLA2G10, PTPRZ1, KIF5C, NR4A2, NFASC, TBR1, VASP, CTNNA2, SLITRK2, HES1, SLITRK1, FEZF2, FOXG1, 2610109H07RIK, STMN1, SLITRK5, GAP43, CHL1</t>
  </si>
  <si>
    <t>BMI1, PTPRC, NFKBID, IKZF1, STAT5A, ERBB2, IL4RA, TGFBR2, STAT5B, CLPTM1, CARD11, H2-OA, H2-AA, BCL6, IL2RG, H2-DMA, SASH3</t>
  </si>
  <si>
    <t>DCC, CCKAR, CDK5R1, ENAH, NDN, ADORA2A, ERBB2, CDH4, NR2E1, NRCAM, ATOH1, CXCR4, LHX2, LHX4, DCX, TOP2B, DCLK1, APC, PRRXL1, PLA2G10, PTPRZ1, KIF5C, NR4A2, NFASC, TBR1, VASP, CTNNA2, SLITRK2, SLITRK1, FEZF2, FOXG1, 2610109H07RIK, STMN1, SLITRK5, GAP43, CHL1</t>
  </si>
  <si>
    <t>STAT5A, STAT5B, PTPN22, NFKB1, NFKB2, TGFB1, CXCR5, CASP8, SPIB, LTB, SPN, KIRREL3, MYST3, RHOH, EGR1, LTBR, STAP1, LYN, RELB, MYH9, IL20, CARD11, LILRB3, ADD2, GPR183, TNF, TTC7, SFPI1, DOCK2, POU2F2, HOXA9, BCL3, BCL6, RUNX1, ERCC2, APC, PTPRC, IKZF1, CEBPE, HCLS1, TGFBR2, MALT1, VAV1, SP1, IRF8, IRF1, HEPH, IRF4, H2-DMA</t>
  </si>
  <si>
    <t>CCKAR, ENAH, NR2E1, TGFB1, NRCAM, ATOH1, SLC1A3, CXCR4, TOP2B, LRRC50, PRRXL1, KIF5C, MYH9, TBR1, VASP, CTNNA2, HES1, SLITRK2, MFN1, SLITRK1, FOXG1, STMN1, PMP22, SLITRK5, CHL1, GAP43, DCC, PARD3, CDK5R1, SHROOM2, SHROOM3, NDN, ADORA2A, ERBB2, CDH4, CD9, DOCK2, FAT1, LHX2, KRT8, LHX4, BCL6, DCX, DCLK1, APC, ERCC2, NFATC1, FABP9, PLA2G10, PTPRZ1, PCNT, NR4A2, NFASC, CRB3, FEZF2, ID1, 2610109H07RIK</t>
  </si>
  <si>
    <t>CCKAR, ENAH, NR2E1, TGFB1, NRCAM, ATOH1, SLC1A3, CXCR4, TOP2B, LRRC50, PRRXL1, KIF5C, MYH9, TBR1, VASP, CTNNA2, SLITRK2, HES1, SLITRK1, FOXG1, STMN1, SLITRK5, GAP43, CHL1, DCC, CDK5R1, SHROOM2, PARD3, SHROOM3, NDN, ADORA2A, ERBB2, CDH4, DOCK2, FAT1, LHX2, KRT8, LHX4, BCL6, DCX, DCLK1, APC, NFATC1, PLA2G10, PTPRZ1, PCNT, NR4A2, NFASC, CRB3, FEZF2, ID1, 2610109H07RIK</t>
  </si>
  <si>
    <t>STAT5A, STAT5B, PTPN22, NFKB1, NFKB2, TGFB1, CXCR5, CASP8, SPIB, LTB, SPN, KIRREL3, MYST3, RHOH, EGR1, ICOSL, LTBR, STAP1, LYN, RELB, MYH9, IL20, CARD11, LILRB3, ADD2, GPR183, TNF, TTC7, SFPI1, DOCK2, POU2F2, HOXA9, BCL3, BCL6, RUNX1, ERCC2, APC, PTPRC, IKZF1, CEBPE, HCLS1, TGFBR2, MALT1, VAV1, SP1, IRF8, IRF1, HEPH, IRF4, H2-DMA</t>
  </si>
  <si>
    <t>BMI1, PTPRC, BCL10, ITGAL, ICOSL, IKZF1, PLEK, STAT5A, TGFBR2, IL4RA, STAT5B, MALT1, CD40, TGFB1, STAT6, CARD11, CORO1A, FCER1G, H2-AA, IL2RG, BCL6, INPP5D, H2-DMA, SASH3, SPN</t>
  </si>
  <si>
    <t>CDX1, ELF1, FOXA2, STAT5A, STAT5B, ARNT2, NFKB1, NR2E3, TGFB1, ATOH1, BHLHA15, RARB, IHH, EGR1, SATB2, SOX11, SIX2, TBR1, HES1, ASCL1, ZFP462, HES5, HNF4A, TNF, GLIS1, SOX8, ARNT, STAT6, NPAS2, HAND1, BCL3, POU3F3, POU3F2, RUNX1, NFATC3, KLF6, FOXL2, KAT2B, RFX4, IKZF1, KLF13, CEBPD, FOXA1, NR4A2, TEAD1, NR4A1, NR4A3, VSX2, STAT3, ATF4, SP1, ETS1, CSRNP1, IRF1, IRF4, NR5A2, KLF4</t>
  </si>
  <si>
    <t>GNA13, EFNA1, STAT5A, GNA11, STAT5B, BTK, HMHA1, DAB1, BHLHA15, CTGF, B230120H23RIK, KIFAP3, S1PR4, PRRT1, ARL14, RAB25, ERAS, RAB27B, NET1, PIK3CG, BCL10, STMN3, TRHR2, STMN4, PIK3CD, SOCS1, NTSR2, MARK1, IL20, ACAP1, 4930544G11RIK, RAB17, CAR8, ASB1, ARL8A, STMN1, EPS8L2, UNC13A, ADORA2A, STK17B, ASB17, HCRTR2, RAC2, GMIP, PLCH1, EGF, CDC42EP5, TEC, PTPN6, CNKSR1, RASEF, MALT1, GUCY2C, VAV1, RAB33A, DNMBP, CDC42BPG, CNIH2, CNIH3, INS2, IKBKB, PLCZ1, OPRM1, WASF2, GM4871, RHOU, TENC1, PLCB3, TAAR1, RHOC, SHC3, LTB, RHOG, RHOH, ARHGEF4, ZFP36, ARHGEF1, RAB39B, LYN, ARHGEF7, ARHGEF18, ARHGEF6, ARHGEF5, ARHGEF16, ARHGEF9, SLC9A3R1, ARL3, TYK2, PRKD2, DOK3, TNF, PLEK2, MKNK2, NR3C1, DGKA, DGKB, RASGRP4, PLEKHG6, BCL3, DCLK2, BCL6, PLCD1, INPP5D, RASA3, DCX, DCLK1, NFATC1, PTPRC, PLEK, STAT3, SH3BP5, RPS6KA6, NUPR1, DUSP1, MAPK13, GRLF1</t>
  </si>
  <si>
    <t>MYO5A, SYT1, ADORA2A, GRIK2, ERBB2, TGFB1, NRCAM, CD9, GAD2, TRIM9, GRIN2D, SYN2, APBA2, POU3F2, OLIG2, SHC3, GAL3ST1, ERCC2, GABRG1, DLGAP1, GLRB, EGR3, MYO6, SLC25A4, NRXN2, MAOA, NLGN1, MECP2, CACNG4, SNAPIN, NRXN1, STX1B, QK, CTNNA2, GRM3, SLC17A6, GRIA2, CHRM1, TMOD2, NCAN, PMP22</t>
  </si>
  <si>
    <t>DCC, CCKAR, CDK5R1, ENAH, NDN, ADORA2A, ERBB2, CDH4, NR2E1, NRCAM, ATOH1, CXCR4, LHX2, LHX4, DCX, TOP2B, DCLK1, LRRC50, APC, PRRXL1, PLA2G10, PTPRZ1, PCNT, KIF5C, NR4A2, NFASC, TBR1, VASP, CTNNA2, SLITRK2, FEZF2, SLITRK1, FOXG1, 2610109H07RIK, STMN1, SLITRK5, GAP43, CHL1</t>
  </si>
  <si>
    <t>GPR183, TNF, STAT5A, STAT5B, PTPN22, SFPI1, TTC7, TGFB1, DOCK2, POU2F2, CASP8, BCL3, HOXA9, SPIB, BCL6, RUNX1, SPN, KIRREL3, APC, RHOH, ERCC2, MYST3, EGR1, PTPRC, LYN, CEBPE, IKZF1, STAP1, HCLS1, TGFBR2, RELB, MALT1, MYH9, VAV1, IL20, CARD11, SP1, LILRB3, IRF8, IRF1, HEPH, IRF4, H2-DMA, ADD2</t>
  </si>
  <si>
    <t>CDX1, CDX2, STAT5A, STAT5B, ARNT2, ZFP639, RORB, NR2E3, NR2E1, TGFB1, MAGED1, BATF, ATOH1, FLI1, BHLHA15, OLIG1, OLIG2, RARB, CIITA, BCL10, SATB2, NKX2-6, RELB, MECP2, SIX2, HES7, HNF4G, TBR1, PKIA, FOXN3, FOXN4, HES1, ASCL1, HNF4A, ZFP462, HES5, SMARCAL1, FOXG1, SPDEF, ZFP820, SMARCA1, ASCL3, ADORA2A, HOXB13, NOSTRIN, SFPI1, MAPKAPK2, SOX8, ARNT, VDR, OVOL2, ELK4, LHX2, JUND, OVOL1, LHX4, HOXA9, RUNX1, NR1H4, KLF5, KLF6, MAFF, RFX4, IKZF1, KLF13, SMAD6, FOXA1, ESRRG, NR4A2, TEAD1, NR4A1, NR4A3, MAFK, ATF4, SEBOX, NR1I2, ETS1, ZFP772, CSRNP1, ATF7, HOXB6, INS2, KLF4, BMI1, ISX, ELF1, SOX21, BACH2, FOXA2, ELF3, FOXA3, HSFY2, DMRTA2, NFKB1, NFKB2, YBX1, YBX2, FEV, ZFP354A, SPIB, NR2F1, IHH, EGR1, ZFP36, PRRXL1, SOX14, SOX11, OTX1, FOSB, MBNL1, HLTF, ZFP37, IFNAR2, CMTM2A, HIPK3, ESRP1, KCNH7, ESRP2, KCNH3, ZFP212, TNF, NDN, GLIS1, EHF, NR3C1, STAT6, ZFP36L1, ZFP36L2, TNFRSF1B, NPAS2, NPAS3, REL, HAND1, NR1D2, POU2F2, CSDE1, POU3F4, POU3F3, BCL3, BCL6, POU3F2, NFATC3, SIM1, NFATC1, TBX6, FOXL2, KAT2B, FOXL1, CEBPE, TBX3, CEBPD, TNP1, SIRT7, AFF1, VSX2, STAT1, STAT3, IRF9, ZFP9, ZFP287, SP1, IRF5, ID1, IRF6, IRF8, IRF1, TCEB3, IRF2, IRF3, IRF4, NR5A2</t>
  </si>
  <si>
    <t>DCC, CCKAR, CDK5R1, ENAH, NDN, ADORA2A, ERBB2, CDH4, NR2E1, NRCAM, ATOH1, CXCR4, LHX2, LHX4, DCX, TOP2B, DCLK1, LRRC50, APC, PRRXL1, PLA2G10, PTPRZ1, PCNT, KIF5C, NR4A2, NFASC, TBR1, VASP, CTNNA2, SLITRK2, FEZF2, MFN1, SLITRK1, FOXG1, 2610109H07RIK, STMN1, SLITRK5, GAP43, CHL1</t>
  </si>
  <si>
    <t>GPR183, TNF, STAT5A, STAT5B, PTPN22, SFPI1, TGFB1, DOCK2, CASP8, POU2F2, BCL3, SPIB, BCL6, SPN, APC, RHOH, EGR1, PTPRC, IKZF1, CEBPE, RELB, TGFBR2, MALT1, MYH9, VAV1, CARD11, LILRB3, IRF1, IRF4, H2-DMA</t>
  </si>
  <si>
    <t>BMI1, PTPRC, BCL10, ITGAL, ICOSL, IKZF1, STAT5A, STAT5B, IL4RA, TGFBR2, MALT1, CD40, TGFB1, STAT6, CARD11, CORO1A, FCER1G, H2-AA, BCL6, IL2RG, INPP5D, H2-DMA, SPN, SASH3</t>
  </si>
  <si>
    <t>BMI1, PTPN6, PTPRC, ITGAL, ICOSL, STAT5A, ERBB2, TNFRSF13B, STAT5B, PAWR, CD40, TGFB1, CARD11, CORO1A, FCGR2B, CD274, BCL6, INPP5D, SPN, SASH3, CLEC2I</t>
  </si>
  <si>
    <t>BMI1, PTPN6, PTPRC, IL27RA, STAT5A, TNFRSF13B, STAT5B, PAWR, CD40, TGFB1, STAT6, CARD11, FCGR2B, BCL6, IL2RG, INPP5D, SASH3</t>
  </si>
  <si>
    <t>DCC, CCKAR, CDK5R1, SHROOM2, TNF, IL16, SOX1, NDN, BCAR1, WASF2, ASTN1, ITGB2, CDH2, NR2E1, TGFB1, ATOH1, DAB1, OVOL2, CTGF, CXCR4, POU3F3, FCER1G, POU3F2, DCX, TOP2B, SELPLG, DCLK1, APC, NR2F1, PRRXL1, SATB2, NR4A2, ITGA3, ITGA4, MYH9, NCKAP1, CTNNA2, ASCL1, CORO1A, ST14, CHL1, ACVR1</t>
  </si>
  <si>
    <t>BMI1, PTPRC, BCL10, ITGAL, ICOSL, IKZF1, STAT5A, STAT5B, IL4RA, TGFBR2, MALT1, CD40, TGFB1, STAT6, CARD11, CORO1A, H2-AA, BCL6, IL2RG, INPP5D, H2-DMA, SPN, SASH3</t>
  </si>
  <si>
    <t>H2-M3, H2-OA, FCGR2B, TAP2, H2-EB1, UNC93B1, H2-AA, FCER1G, H2-DMA, H2-DMB2, TAPBP</t>
  </si>
  <si>
    <t>DCC, CCKAR, CDK5R1, SHROOM2, TNF, IL16, SOX1, NDN, BCAR1, WASF2, ASTN1, ITGB2, CDH2, NR2E1, TGFB1, APOB, ATOH1, DAB1, OVOL2, CTGF, CXCR4, POU3F3, FCER1G, POU3F2, DCX, TOP2B, SELPLG, DCLK1, APC, NR2F1, PRRXL1, SATB2, NR4A2, TNP1, ITGA3, ITGA4, MYH9, TNP2, NCKAP1, CTNNA2, ASCL1, CORO1A, ST14, CHL1, AKAP4, ACVR1</t>
  </si>
  <si>
    <t>BMI1, PTPRC, BCL10, ITGAL, ICOSL, IKZF1, STAT5A, STAT5B, IL4RA, TGFBR2, MALT1, CARD11, CORO1A, H2-AA, IL2RG, H2-DMA, SPN, SASH3</t>
  </si>
  <si>
    <t>CDX1, CDX2, STAT5A, STAT5B, ARNT2, ZFP639, RORB, NR2E3, NR2E1, TGFB1, MAGED1, BATF, ATOH1, FLI1, BHLHA15, OLIG1, OLIG2, RARB, CIITA, BCL10, SATB2, NKX2-6, RELB, MECP2, SIX2, HES7, HNF4G, TBR1, PKIA, FOXN3, FOXN4, HES1, ASCL1, HNF4A, ZFP462, HES5, SMARCAL1, FOXG1, SPDEF, ZFP820, SMARCA1, ASCL3, ADORA2A, HOXB13, NOSTRIN, SFPI1, SOX8, ARNT, VDR, OVOL2, ELK4, LHX2, JUND, OVOL1, LHX4, HOXA9, RUNX1, NR1H4, KLF5, KLF6, MAFF, RFX4, IKZF1, KLF13, SMAD6, FOXA1, NR4A2, ESRRG, TEAD1, NR4A1, NR4A3, MAFK, ATF4, SEBOX, NR1I2, ETS1, ZFP772, CSRNP1, ATF7, HOXB6, INS2, KLF4, BMI1, ISX, ELF1, SOX21, BACH2, FOXA2, ELF3, FOXA3, HSFY2, DMRTA2, NFKB1, NFKB2, YBX1, YBX2, FEV, ZFP354A, SPIB, NR2F1, IHH, EGR1, PRRXL1, SOX14, SOX11, OTX1, FOSB, HLTF, ZFP37, IFNAR2, CMTM2A, HIPK3, KCNH7, KCNH3, ZFP212, TNF, NDN, GLIS1, EHF, NR3C1, STAT6, NPAS2, NPAS3, REL, HAND1, NR1D2, POU2F2, CSDE1, POU3F4, POU3F3, BCL3, BCL6, POU3F2, NFATC3, SIM1, NFATC1, TBX6, FOXL2, KAT2B, FOXL1, CEBPE, TBX3, CEBPD, TNP1, SIRT7, AFF1, VSX2, STAT1, STAT3, IRF9, ZFP9, ZFP287, SP1, IRF5, ID1, IRF6, IRF8, IRF1, TCEB3, IRF2, IRF3, IRF4, NR5A2</t>
  </si>
  <si>
    <t>DCC, CCKAR, CDK5R1, PRRXL1, SATB2, NDN, SOX1, NR4A2, ITGA3, ASCL1, ATOH1, DAB1, CXCR4, DCX, TOP2B, DCLK1, CHL1, NR2F1</t>
  </si>
  <si>
    <t>ZFP36, PTPN6, PTPRC, IL27RA, ADORA2A, SOCS1, GRIN3A, TGFB1, CTNNA2, GPX2, STAT6, TNFRSF1B, FCGR2B, BCL6, INPP5D, FABP7, SPN</t>
  </si>
  <si>
    <t>PTPN6, BCL10, PTPRC, LYN, BCAR1, UNC93B1, NFKBIA, PTPN22, MALT1, CD40, KLHL6, LAX1, FCER1G, CD79B, CLEC2I</t>
  </si>
  <si>
    <t>BMI1, PTPN6, ITGAL, PTPRC, ICOSL, STAT5A, ERBB2, STAT5B, PAWR, TGFB1, CARD11, CORO1A, CD274, SPN, SASH3, CLEC2I</t>
  </si>
  <si>
    <t>PLCZ1, KCNK16, SLC22A16, SLC22A18, KCNAB2, GRIK2, TRPV2, SLC5A1, GABRB1, SLC9A2, KCNJ10, GRIN3A, HVCN1, SLC26A2, SLC1A2, SLC1A3, BHLHA15, GRIN2D, SLCO1C1, NIPAL1, MCOLN2, KCNQ2, ANO9, GRID1, TRPM4, GABRG1, TRPM6, SLC12A8, SLC25A4, CLCA3, CACNG8, CLCA6, CACNG7, SCN2A1, CACNG4, CFTR, TRPM2, SLC34A2, SLC26A3, ATP2C2, BSPRY, SLC26A8, CLIC6, KCNH7, PLLP, KCNH3, SRI, FXYD3, CLCN2, SLC39A12, 2010110P09RIK, KCNA6, KCNA5, ATP12A, FXYD5, SFXN5, ANXA6, VDR, TTYH1, SLC39A5, SLC39A4, SLC30A8, SCNN1A, KCNE3, NFATC1, PTPRC, GLRB, GABRA2, MLC1, SLC12A2, SLCO6B1, NIPA1, ITPR3, SLC10A2, CACNA2D3, KCNK1, KCTD4, KCNV1, CORO1A, CYBB, SLC17A6, GRIA2, GRIA1, SLCO6C1, SLC5A8, CACNA1E, KCTD15, HEPH, ATP7B</t>
  </si>
  <si>
    <t>H2-OA, FCGR2B, H2-OB, H2-EB1, UNC93B1, H2-AA, FCER1G, H2-DMA, H2-DMB2</t>
  </si>
  <si>
    <t>BCL10, FCGR2B, LILRB3, RELB, TGFBR2, MYO1F, FCER1G, SFPI1, IRF4, TGFB1, LCP2, RHOH</t>
  </si>
  <si>
    <t>H2-M3, H2-OA, FCGR2B, TAP2, H2-EB1, UNC93B1, H2-AA, FCER1G, MR1, H2-DMA, H2-DMB2, TAPBP</t>
  </si>
  <si>
    <t>BMI1, STAT5A, STAT5B, NR2E3, PAWR, CXADR, NR2E1, TGFB1, SLFN2, CDKN2B, ANG, KIFAP3, PRRT1, RARB, LTB, SPN, IHH, ICOSL, LYN, NKX2-6, MECP2, CD40, HES1, CARD11, TRIM35, HNF4A, SERPINB5, FOXG1, ITGAL, FGFR4, PPP2R3A, TNF, ADORA2A, ERBB2, BEX1, NFKBIA, SFN, STAT6, CD9, OVOL2, RAC2, BCL6, POU3F2, PLCD1, INPP5D, TFF1, EGF, FGFBP1, APC, CLEC2I, KLF5, PTPRC, MUC2, PTPN6, TBX3, HCLS1, TGFBR2, TNFRSF13B, ANXA1, GUCY2C, VSX2, POLD4, CORO1A, FCGR2B, NUPR1, IRF6, CD274, NR5A2, KLF4, SASH3, BMPR1A</t>
  </si>
  <si>
    <t>AKNA, CDX2, IL16, LMO3, STAT5A, ARNT2, STAT5B, ZFP639, RORB, NR2E3, NR2E1, BATF, ATOH1, FLI1, BHLHA15, MIER1, PPP1R1B, PHTF2, OLIG1, OLIG2, RARB, ZFP276, GABPB2, MYST4, MYST3, CIITA, ZFP691, RBL2, RELB, MECP2, GRHL3, HES7, HNF4G, TBR1, GRHL2, FOXN3, FOXN4, HES1, ASCL1, HNF4A, HES5, PARP14, FOXG1, SPDEF, ZFP260, SMARCA1, MCTS2, ASCL3, CRTC2, EID3, SOX1, HOXB13, SFPI1, SOX8, ARNT, VDR, OVOL2, LYL1, LHX2, JUND, OVOL1, LHX4, HOXA9, RUNX1, NR1H4, NAT14, KLF5, KLF6, MAFF, IKZF3, BHLHE22, RFX4, IKZF1, KLF13, SMAD6, FOXA1, ESRRG, NR4A2, TEAD1, NR4A1, KLF14, NR4A3, MAFK, ZFP575, SALL3, FEZF2, ATF4, HILS1, SEBOX, NR1I2, ETS1, ZFP772, CSRNP1, ATF7, HOXB6, HIVEP2, KLF2, KLF4, KLF3, PHF6, ISX, BMI1, ELF1, SOX21, BACH2, ELF3, FOXA2, FOXA3, EZH1, NFKB1, NFKB2, PAWR, YBX1, FEV, ANG, ZFP354A, SPIB, NR2F1, EGR1, EGR3, PRRXL1, SOX14, SOX11, ARID5A, MXD1, HLTF, ZFP37, BTG2, HIPK3, ERN2, SPZ1, ZFP212, NDN, GLIS1, CTNND2, CTNND1, EHF, NR3C1, ZFP319, POLR2A, STAT6, NPAS2, NPAS3, HAND1, REL, NR1D2, PRDM10, POU2F2, CEBPZ, POU3F4, POU3F3, BCL3, ZFP219, BCL6, POU3F2, NFATC3, SIM1, NFATC1, ERCC2, TBX6, FOXL2, KAT2B, FOXL1, CEBPE, TBX3, CEBPD, SIRT7, AFF1, VSX2, STAT1, STAT3, IRF9, ZFP9, ZFP287, PHF19, SP1, IRF5, YAF2, IRF6, SP4, IRF8, GRLF1, IRF1, TCEB3, IRF2, IRF3, IRF4, NR5A2, NEUROD6</t>
  </si>
  <si>
    <t>PTPRC, PTPN6, BCL10, LYN, BCAR1, UNC93B1, PTPN22, NFKBIA, MALT1, KLHL6, LAX1, FCER1G, CD79B, CLEC2I</t>
  </si>
  <si>
    <t>MYO5A, LIMA1, ENAH, SHROOM3, CAPZA3, BCAR1, WASF2, ARHGAP17, FHDC1, RHOU, PFN2, RAC2, ANG, GSN, FAT1, BCL6, CNN1, WIPF1, RHOG, ARHGEF18, MYH9, WAS, VASP, NCKAP1, FMN2, PPP1R9A, CORO1A, CDC42BPG, EPS8, MYH14, LCP1</t>
  </si>
  <si>
    <t>PTPRC, PTPN6, ELF1, NFKBID, IL27RA, ADORA2A, ERBB2, TNFRSF13B, IL4RA, PAWR, TGFB1, GPX2, STAT6, FCGR2B, CD274, BCL6, INPP5D, SPN</t>
  </si>
  <si>
    <t>DCC, CDK5R1, PRRXL1, ENAH, PLA2G10, ERBB2, KIF5C, NFASC, CDH4, TBR1, VASP, NRCAM, FEZF2, ATOH1, CXCR4, LHX2, FOXG1, LHX4, 2610109H07RIK, GAP43, CHL1</t>
  </si>
  <si>
    <t>BMI1, STAT6, CARD11, PTPRC, STAT5A, STAT5B, BCL6, IL2RG, INPP5D, CD40, SASH3, TGFB1</t>
  </si>
  <si>
    <t>BMI1, ELF1, CDX1, CDX2, FOXA2, STAT5A, ARNT2, STAT5B, NFKB1, NR2E3, NR2E1, TGFB1, MAGED1, ATOH1, BHLHA15, RARB, OLIG2, NR2F1, IHH, EGR1, SATB2, SOX14, OTX1, SOX11, SIX2, HES7, HLTF, PKIA, TBR1, HES1, ASCL1, IFNAR2, ZFP462, HES5, HNF4A, HIPK3, SMARCAL1, ASCL3, TNF, GLIS1, SOX8, ARNT, STAT6, NPAS2, HAND1, OVOL1, POU3F3, BCL3, BCL6, POU3F2, RUNX1, NFATC3, NR1H4, KLF6, FOXL2, KAT2B, IKZF1, RFX4, CEBPD, KLF13, FOXA1, NR4A2, TEAD1, NR4A1, NR4A3, VSX2, STAT3, ATF4, SP1, ETS1, ID1, CSRNP1, IRF1, TCEB3, IRF4, INS2, NR5A2, KLF4</t>
  </si>
  <si>
    <t>GPX2, STAT6, PTPN6, PTPRC, IL27RA, FCGR2B, BCL6, INPP5D, TGFB1, SPN</t>
  </si>
  <si>
    <t>H2-OA, FCGR2B, H2-EB1, UNC93B1, H2-AA, FCER1G, H2-DMA, H2-DMB2</t>
  </si>
  <si>
    <t>ELF1, TNF, IL27RA, STAT5A, STAT5B, NFKB1, TLR7, REL, FCER1G, BCL3, BCL6, INPP5D, CASP1, LTB, SRGN, SPN, CLEC2I, BCL10, ICOSL, H2-M3, CD40, CARD11, ZFP287, IRF1, IRF4, SASH3</t>
  </si>
  <si>
    <t>BCL10, PTPN6, PTPRC, KLHL6, LYN, LAX1, BCAR1, PTPN22, FCER1G, MALT1, CD79B, CD40, CLEC2I</t>
  </si>
  <si>
    <t>BCL10, ICOSL, STAT5A, STAT5B, NFKB1, TLR7, CARD11, ZFP287, REL, IRF1, BCL3, IRF4, INPP5D, LTB, SPN, CLEC2I</t>
  </si>
  <si>
    <t>LILRB3, RELB, TGFBR2, SFPI1, IRF4, TGFB1</t>
  </si>
  <si>
    <t>CCKAR, SOX1, BCAN, NR2E1, WNT1, SLC1A2, DAB1, LHX2, POU3F4, POU3F3, POU3F2, RARB, TOP2B, DCLK1, NR2F1, IKZF1, TBX3, RFX4, NKX2-6, OTX1, HES1, SALL3, ASCL1, FEZF2, FOXG1, GRLF1, 2610109H07RIK, FABP7, BMPR1A</t>
  </si>
  <si>
    <t>TNF, STAP1, CEBPE, LYN, HCLS1, RELB, TGFBR2, SFPI1, MYH9, TGFB1, SP1, LILRB3, IRF8, CASP8, BCL6, SPIB, HEPH, IRF4, ERCC2, MYST3</t>
  </si>
  <si>
    <t>IL27RA, STAT5A, BCAR1, STAT5B, UNC93B1, NFKBIA, PTPN22, KLHL6, TAP2, FCER1G, DAF2, CLEC2I, PTPN6, BCL10, PTPRC, H2-M3, LYN, HC, MALT1, C4BP, LAX1, H2-AA, CD79B, H2-DMA, SASH3</t>
  </si>
  <si>
    <t>PTPRC, IKZF1, STAT5A, STAT5B, TGFBR2, IL4RA, H2-AA, IL2RG, INPP5D, H2-DMA, SASH3</t>
  </si>
  <si>
    <t>TNF, CEBPE, LILRB3, RELB, TGFBR2, CASP8, SFPI1, SPIB, IRF4, MYH9, TGFB1</t>
  </si>
  <si>
    <t>CDK5R1, TNF, NFKBID, ADORA2A, ADAMTSL4, STK17B, NR3C1, TGFB1, GCH1, VDR, CASP4, B230120H23RIK, CASP7, SHISA5, PCSK9, BCL3, INPP5D, RARB, CASP1, LTB, SPN, APC, ERCC2, PTPRC, PTPN6, MUC2, BCL10, FOXL2, TFPT, ARHGEF7, CIDEB, NR4A1, ASCL1, TRIM35, UNC13D, NUPR1, ERN2, PERP</t>
  </si>
  <si>
    <t>MYO5A, SYT1, ADORA2A, GRIK2, GAD2, TRIM9, GRIN2D, SYN2, APBA2, SHC3, GABRG1, DLGAP1, EGR3, GLRB, MYO6, SLC25A4, NRXN2, MAOA, MECP2, NLGN1, SNAPIN, NRXN1, STX1B, CTNNA2, GRM3, SLC17A6, GRIA2, CHRM1, TMOD2, NCAN</t>
  </si>
  <si>
    <t>STAT6, PTPN6, PTPRC, IL27RA, FCGR2B, BCL6, SPN</t>
  </si>
  <si>
    <t>BCL10, PTPN6, PTPRC, KLHL6, LYN, LAX1, BCAR1, PTPN22, FCER1G, MALT1, CD79B, CLEC2I</t>
  </si>
  <si>
    <t>EGR1, PTPRC, GPR183, IKZF1, STAT5A, RELB, STAT5B, PTPN22, MALT1, SFPI1, VAV1, TGFB1, CARD11, DOCK2, POU2F2, IRF1, BCL3, BCL6, H2-DMA, SPN, APC, RHOH</t>
  </si>
  <si>
    <t>EGR1, PTPRC, IKZF1, STAT5A, RELB, STAT5B, PTPN22, VAV1, TGFB1, CARD11, DOCK2, IRF1, BCL3, H2-DMA, SPN, APC, RHOH</t>
  </si>
  <si>
    <t>BCL10, ICOSL, HC, RELB, NFKB2, C4BP, KLHL6, UNC13D, FCGR2B, LILRB3, POU2F2, FCER1G, BCL3, H2-AA, BCL6, INPP5D, H2-DMA, DAF2</t>
  </si>
  <si>
    <t>LIMA1, ENAH, SHROOM3, CAPZA3, BCAR1, WASF2, ARHGAP17, FHDC1, RHOU, PFN2, RAC2, ANG, GSN, FAT1, BCL6, CNN1, RHOG, ARHGEF18, MYH9, WAS, VASP, NCKAP1, FMN2, PPP1R9A, CORO1A, CDC42BPG, EPS8, LCP1</t>
  </si>
  <si>
    <t>BMI1, LY86, PGLYRP1, NFKB2, TLR7, TGFB1, TMEM173, KLHL6, ERAP1, LTB, DAF2, TRPM4, CIITA, BCL10, ICOSL, GBP6, NCF1, ANG4, RELB, H2-DMB2, CCR7, C4BP, UNC13D, H2-OA, LAX1, LILRB3, H2-OB, H2-AA, LCP1, TNFAIP8L2, GPR183, TNF, IL4RA, ACP5, IL31, TNFRSF1B, TAP2, POU2F2, BCL3, FCER1G, BCL6, MR1, INPP5D, IL1RAPL1, PTPRC, PTPN6, H2-M3, HC, TNFRSF13B, MYO1F, MALT1, VAV1, PSMB8, CD180, PSMB9, FCGR2B, H2-EB1, IRF8, CD79B, H2-T24, H2-DMA</t>
  </si>
  <si>
    <t>GO:0042108~positive regulation of cytokine biosynthetic process</t>
  </si>
  <si>
    <t>BCL10, CARD11, ICOSL, REL, STAT5A, STAT5B, IRF1, BCL3, IRF4, TLR7, LTB, SPN</t>
  </si>
  <si>
    <t>CDX1, CDX2, STAT5A, STAT5B, ZFP639, RORB, MAGED1, FLI1, PHTF2, RARB, PCBD1, NKX2-6, MECP2, HNF4G, TBR1, HES1, HNF4A, ZFP462, HES5, PARP14, FOXG1, SMARCAL1, ZFP820, MCTS2, CRTC2, NFKBID, NFKBIA, HOXB13, SFPI1, LYL1, LHX2, LHX4, NR1H4, NAT14, KLF5, KLF6, IKZF3, IKZF1, KLF13, SMAD6, ESRRG, KLF14, NR1I2, ETS1, CSRNP1, KLF2, KLF4, KLF3, ELF1, BACH2, ELF3, FOXA2, FOXA3, EZH1, NFKB1, NFKB2, YBX1, YBX2, ZFP354A, SPIB, NR2F1, IHH, FOSB, MXD1, ZFP37, CMTM2A, KCNH7, SPZ1, KCNH3, ZFP711, ZFP212, EHF, NEO1, ZFP319, STAT6, NR1D2, CSDE1, BCL3, ZFP219, BCL6, SIM1, TBX6, TBX3, TNP1, AFF1, STAT1, STAT3, ZFP9, PHF19, YAF2, TCEB3, NEUROD6, NR5A2, AKNA, IL16, LMO3, ARNT2, NR2E3, NR2E1, TGFB1, BATF, ATOH1, BHLHA15, MIER1, OLIG1, OLIG2, ZFP276, GABPB2, MYST4, MYST3, CIITA, BCL10, SATB2, ZFP691, RBL2, RELB, SIX2, HES7, GRHL3, GRHL2, PKIA, FOXN3, FOXN4, ASCL2, ASCL1, SPDEF, ZFP260, SMARCA1, ASCL3, EID3, SOX1, ADORA2A, ITGB2, NOSTRIN, SOX8, ARNT, VDR, OVOL2, ELK4, JUND, OVOL1, HOXA9, RUNX1, MAFF, BHLHE22, RFX4, FOXA1, NR4A2, NR4A1, TEAD1, MALT1, NR4A3, MAFK, ZFP575, SALL3, FEZF2, ATF4, HILS1, SEBOX, ZFP772, ATF7, HOXB6, HIVEP2, INS2, IKBKB, PHF6, BMI1, ISX, SOX21, HSFY2, DMRTA2, PAWR, FEV, RHOG, EGR1, EGR3, PRRXL1, SOX14, OTX1, SOX11, ARID5A, HLTF, IFNAR2, BTG2, HIPK3, ERN2, TNF, NDN, GLIS1, CTNND2, CTNND1, NR3C1, NPAS2, NPAS3, HAND1, REL, PRDM10, POU2F2, CEBPZ, POU3F4, POU3F3, POU3F2, NFATC3, NFATC1, ERCC2, FOXL2, FOXL1, KAT2B, CEBPE, CEBPD, SIRT7, VSX2, IRF9, ZFP287, SP1, IRF5, ID1, IRF6, SP4, IRF8, IRF1, GRLF1, IRF2, IRF3, IRF4</t>
  </si>
  <si>
    <t>BCL10, PTPN6, PTPRC, KLHL6, LYN, LAX1, BCAR1, PTPN22, MALT1, CD79B, CLEC2I</t>
  </si>
  <si>
    <t>STAT6, PTPRC, CD37, TNF, IL27RA, FCER1G, BCL6, CD40, SASH3, TGFB1</t>
  </si>
  <si>
    <t>STAT6, PTPN6, PTPRC, H2-M3, IL27RA, FCGR2B, TAP2, IL4RA, FCER1G, BCL6, CD40, TGFB1, SASH3, SPN</t>
  </si>
  <si>
    <t>PCDHB7, PTPRF, PCDH11X, PCDHB3, PCDH10, CDHR2, PCDH9, CDHR5, PCDH8, CDH1, CDH2, CDH4, PCDHB10, PCDH1, DSG2, CDH17, PVRL3, FAT1, PVRL2, DSC2, CDH10, CHL1</t>
  </si>
  <si>
    <t>KLHL6, UNC13D, BCL3, BCL6, NFKB2</t>
  </si>
  <si>
    <t>STAT6, PTPRC, CD37, TNF, IL27RA, BCL6, CD40, SASH3, TGFB1</t>
  </si>
  <si>
    <t>PTPN6, PTPRC, IL27RA, H2-M3, STAT5A, STAT5B, CD40, TGFB1, STAT6, FCGR2B, TAP2, FCER1G, BCL6, SPN, SASH3</t>
  </si>
  <si>
    <t>GNA13, BMI1, ENAH, CDX2, FOXA2, ARNT2, YBX1, WNT1, APOB, CASP8, IPMK, CYR61, BCL10, SATB2, NKX2-6, SPINT1, SIX2, PCDH8, HES7, MBNL1, MYH9, VASP, SLC34A2, ASCL2, HES1, MAN2A1, KRT19, PDGFRB, ACVR1, SHROOM3, CDH1, SOX8, ARNT, LY6E, OVOL2, HAND1, KRT8, APBA2, HOXA9, PLCD1, RUNX1, ERCC2, MAFF, TBX3, HC, TGFBR2, FZD3, ITGA4, NCKAP1, TJP1, SP1, HOXB6, GRLF1, BMPR1A, DMBT1</t>
  </si>
  <si>
    <t>PPP2R3A, TNF, ADORA2A, ERBB2, NR2E3, PAWR, SFN, CXADR, TGFB1, SLFN2, CD9, CDKN2B, OVOL2, ANG, KIFAP3, BCL6, INPP5D, TFF1, RARB, LTB, SPN, APC, PTPN6, MUC2, TNFRSF13B, TGFBR2, VSX2, TRIM35, NUPR1, HNF4A, FCGR2B, IRF6, CD274, KLF4</t>
  </si>
  <si>
    <t>TRPM4, SRI, PLCZ1, PTPRC, TRPM6, CLCA3, CACNG8, CACNG7, TRPV2, CACNG4, GRIN3A, ITPR3, CACNA2D3, TRPM2, ANXA6, VDR, BSPRY, CORO1A, ATP2C2, BHLHA15, CACNA1E, NFATC1</t>
  </si>
  <si>
    <t>PTPRC, IKZF1, STAT5A, STAT5B, TGFBR2, IL4RA, H2-AA, IL2RG, H2-DMA, SASH3</t>
  </si>
  <si>
    <t>BMI1, CARD11, PTPRC, FCGR2B, TNFRSF13B, BCL6, PAWR, INPP5D, CD40, SASH3</t>
  </si>
  <si>
    <t>PTPN6, NFKBID, ADORA2A, ERBB2, IL4RA, TNFRSF13B, PAWR, TGFB1, FCGR2B, CD274, BCL6, INPP5D, SPN</t>
  </si>
  <si>
    <t>OPRM1, IL16, GRIK2, ZIC1, NR2E1, SLC1A2, SLC1A3, PPP1R1B, GRIN2D, DLG4, SHC3, MAN2B1, CYR61, GNG7, EGR1, MYO6, ZDHHC8, MECP2, DDO, GRM5, CRHR1, CCR7, CMTM2A, CMTM2B, CHL1, MYO5A, ADORA2A, ASTN1, CTNND2, ITGB2, NPAS2, DOCK2, NPAS3, RAC2, ADH1, FCER1G, APBA2, RUNX1, GLRB, GNAO1, NR4A2, ITGA3, NR4A3, STAT3, LSP1, FEZF2, CORO1A, EPS8, GRIA1, NTRK2, TMOD2, PYY, CMTM5</t>
  </si>
  <si>
    <t>GNA13, BMI1, CDX2, ARNT2, CDH1, SOX8, YBX1, ARNT, APOB, HAND1, LY6E, OVOL2, KRT8, APBA2, PLCD1, RUNX1, CYR61, ERCC2, MAFF, TBX3, HC, TGFBR2, SPINT1, ITGA4, MBNL1, MYH9, SLC34A2, NCKAP1, ASCL2, HES1, MAN2A1, KRT19, TJP1, SP1, PDGFRB, BMPR1A, DMBT1, ACVR1</t>
  </si>
  <si>
    <t>MYO6, NRXN2, NLGN1, MECP2, DLG4, NRXN1, CDH2</t>
  </si>
  <si>
    <t>CARD11, PTPN6, PTPRC, STAT5A, STAT5B, IL2RG, INPP5D</t>
  </si>
  <si>
    <t>MYO5A, SYT1, ADORA2A, FAM3B, ARHGAP17, LLGL2, LY6E, TRIM9, SYN2, POU2F2, GLRB, MYO6, PLEK, TBX3, NRXN2, MECP2, SCRN1, NLGN1, ANXA1, MYO1F, SNAPIN, NRXN1, TNP2, CADPS, UNC13D, ABCG5, CADPS2, LAX1, SYCN, NTRK2, AGR2, UNC13A, LCP2</t>
  </si>
  <si>
    <t>PLCZ1, KCNK16, KCNAB2, SLC5A1, TRPV2, SLC9A2, KCNJ10, GRIN3A, BHLHA15, NIPAL1, KCNQ2, TRPM4, TRPM6, SLC12A8, CACNG8, CLCA3, CACNG7, SCN2A1, CACNG4, TRPM2, SLC34A2, BSPRY, ATP2C2, KCNH7, KCNH3, SRI, SLC39A12, 2010110P09RIK, KCNA6, KCNA5, ATP12A, SFXN5, ANXA6, VDR, SLC39A5, SLC30A8, SLC39A4, SCNN1A, KCNE3, NFATC1, PTPRC, SLC12A2, NIPA1, ITPR3, KCNK1, CACNA2D3, SLC10A2, KCTD4, KCNV1, CORO1A, SLC17A6, SLC5A8, CACNA1E, KCTD15, HEPH, ATP7B</t>
  </si>
  <si>
    <t>MYO5A, SYT1, FAM3B, ARHGAP17, LLGL2, LY6E, TRIM9, SYN2, POU2F2, GLRB, MYO6, PLEK, TBX3, NRXN2, MECP2, SCRN1, NLGN1, MYO1F, SNAPIN, NRXN1, TNP2, CADPS, UNC13D, CADPS2, LAX1, SYCN, NTRK2, UNC13A, LCP2</t>
  </si>
  <si>
    <t>BMI1, GRIK2, STAT5A, STAT5B, NR2E1, TGFB1, PAK7, CASP4, ANK2, CASP7, B230120H23RIK, CASP8, TPT1, RARB, CASP1, LTB, SPN, IHH, PIK3CG, BCL10, TFPT, NKX2-6, ARHGEF7, MECP2, CARD11, ASCL1, TRIM35, UNC13D, BTG2, ERN2, TRAF1, CDK5R1, TNF, NFKBID, MCL1, ADORA2A, ERBB3, ADAMTSL4, STK17B, CDH1, NR3C1, GCH1, VDR, SHISA5, LHX4, POU3F3, BCL3, FCER1G, PCSK9, BCL6, INPP5D, APC, ERCC2, CFLAR, PTPRC, MUC2, PTPN6, FOXL2, TBX3, CIDEB, NR4A2, NR4A1, MALT1, BIRC3, NUPR1, INS2, PERP</t>
  </si>
  <si>
    <t>MYO5A, FOXA1, MECP2, NR4A2, HOXB13, FZD5, SOX8, BTK, HES1, NRCAM, WNT1, HES5, BHLHA15, POU2F2, DLG4, PEBP1, UNC13A, IHH, ERCC2</t>
  </si>
  <si>
    <t>TRPM4, SRI, PLCZ1, PTPRC, TRPM6, CLCA3, CACNG8, CACNG7, TRPV2, CACNG4, NIPA1, GRIN3A, ITPR3, CACNA2D3, TRPM2, SFXN5, ANXA6, VDR, BSPRY, CORO1A, ATP2C2, BHLHA15, CACNA1E, NIPAL1, HEPH, NFATC1</t>
  </si>
  <si>
    <t>PTPN6, BCL10, PTPRC, LYN, HC, BCAR1, UNC93B1, NFKBIA, PTPN22, MALT1, C4BP, KLHL6, LAX1, FCER1G, CD79B, DAF2, CLEC2I</t>
  </si>
  <si>
    <t>GO:0042102~positive regulation of T cell proliferation</t>
  </si>
  <si>
    <t>BMI1, ITGAL, CARD11, PTPRC, CORO1A, ICOSL, STAT5A, STAT5B, SASH3, SPN</t>
  </si>
  <si>
    <t>PTPN6, KLF6, TNF, STAT5A, STAT5B, SOCS1, STAT1, STAT3, IRAK4, KRT18, LILRB3, KRT8, CSF2RB</t>
  </si>
  <si>
    <t>H2-M3, RELB, UNC93B1, H2-DMB2, PSMB8, PSMB9, TAPBP, H2-OA, FCGR2B, TAP2, H2-OB, H2-EB1, FCER1G, H2-AA, H2-T24, MR1, H2-DMA</t>
  </si>
  <si>
    <t>GNA13, FGFR4, ENAH, SHROOM3, CLCN2, FOXA2, CDH1, NR3C1, TGFB1, VDR, HAND1, OVOL2, CTGF, CXCR4, CASP8, RARB, EGF, IPMK, IHH, BCL10, TBX3, NKX2-6, FOXA1, TGFBR2, CFTR, FZD3, NR4A3, VASP, NCKAP1, HES1, MAN2A1, SP1, ID1, GRLF1, AREG, BMPR1A, ACVR1</t>
  </si>
  <si>
    <t>PTPN6, PTPRC, TNF, H2-M3, IL27RA, STAT5A, STAT5B, CD40, TGFB1, STAT6, CD37, FCGR2B, TAP2, FCER1G, BCL6, SPN, SASH3</t>
  </si>
  <si>
    <t>GO:0050671~positive regulation of lymphocyte proliferation</t>
  </si>
  <si>
    <t>BMI1, ITGAL, CARD11, PTPRC, CORO1A, ICOSL, STAT5A, STAT5B, BCL6, CD40, SASH3, SPN</t>
  </si>
  <si>
    <t>GO:0032946~positive regulation of mononuclear cell proliferation</t>
  </si>
  <si>
    <t>BCL10, PTPN6, ICOSL, HC, NCF1, MYO1F, C4BP, UNC13D, FCGR2B, LILRB3, POU2F2, FCER1G, BCL3, H2-AA, INPP5D, H2-DMA, DAF2</t>
  </si>
  <si>
    <t>STAT6, PTPN6, PTPRC, IL27RA, FCGR2B, FCER1G, BCL6, CD40, TGFB1</t>
  </si>
  <si>
    <t>MYO5A, CD9, ERBB2, POU3F2, OLIG2, PMP22, GAL3ST1, TGFB1, QK, ERCC2</t>
  </si>
  <si>
    <t>TNF, IL27RA, IL16, STAT5A, BCAR1, STAT5B, UNC93B1, NFKBIA, PTPN22, KLHL6, TAP2, FCER1G, DAF2, CLEC2I, PTPRC, PTPN6, BCL10, LYN, H2-M3, HC, MALT1, NTRK3, C4BP, LAX1, H2-AA, CD79B, H2-DMA, SASH3</t>
  </si>
  <si>
    <t>BCL10, PTPN6, PTPRC, ELF1, MALT1, PAWR</t>
  </si>
  <si>
    <t>CDX2, TNF, FOXA2, STAT5A, STAT5B, IL4RA, BEX1, ITGB2, CDH4, VDR, ATOH1, JUND, ERAP1, IL2RG, INPP5D, RUNX1, IHH, APC, PTPRC, IKZF1, FOXA1, TGFBR2, MECP2, NTRK3, ASCL1, ETS1, FOXG1, H2-AA, H2-DMA, SASH3, DMBT1</t>
  </si>
  <si>
    <t>MYO5A, SYT1, FGFR4, ADORA2A, GRIK2, FAM3B, WNT1, GAD2, TRIM9, BHLHA15, GRIN2D, SYN2, APBA2, SHC3, IHH, GABRG1, DLGAP1, GLRB, EGR3, MYO6, FOXL1, SLC25A4, TBX3, NRXN2, MAOA, FOXA1, NLGN1, MECP2, SNAPIN, NRXN1, STX1B, CTNNA2, GRM3, SLC17A6, GRIA2, CHRM1, NTRK2, TMOD2, NCAN</t>
  </si>
  <si>
    <t>GO:0070665~positive regulation of leukocyte proliferation</t>
  </si>
  <si>
    <t>GO:0048469~cell maturation</t>
  </si>
  <si>
    <t>FOXA1, MECP2, NR4A2, HOXB13, FZD5, SOX8, BTK, HES1, NRCAM, HES5, BHLHA15, POU2F2, PEBP1, IHH, ERCC2</t>
  </si>
  <si>
    <t>MYO5A, CD9, GRIK2, ERBB2, POU3F2, OLIG2, PMP22, GAL3ST1, TGFB1, QK, ERCC2</t>
  </si>
  <si>
    <t>LTBR, IKZF1, CXCR5, NFKB1, NFKB2, LTB, TGFB1</t>
  </si>
  <si>
    <t>BCL10, PTPN6, ICOSL, HC, C4BP, UNC13D, FCGR2B, LILRB3, POU2F2, BCL3, H2-AA, FCER1G, INPP5D, H2-DMA, DAF2</t>
  </si>
  <si>
    <t>GNA13, ENAH, SHROOM3, FOXA2, CDH1, NR3C1, TGFB1, VDR, HAND1, OVOL2, CXCR4, CASP8, EGF, IPMK, IHH, BCL10, TBX3, FOXA1, TGFBR2, FZD3, NR4A3, VASP, NCKAP1, GRLF1, AREG, ACVR1</t>
  </si>
  <si>
    <t>FGD2, CYTH1, CYTH4, ITSN2, DOCK2, RASGRP4, PLEKHG6, BCL6, NET1, ARHGEF4, TBC1D10C, ARHGEF1, STMN3, ARHGEF7, ARHGEF6, ARHGEF18, ARHGEF5, ARHGEF16, PSD4, PSD2, DGKI, ARHGEF9, VAV1, DNMBP, ACAP1, TNK1, TBC1D21</t>
  </si>
  <si>
    <t>FEZF2, MYO6, MTAP2, MTAP1B, MECP2, GRIN3A, DCX, IGSF9, DCLK1, CTNNA2</t>
  </si>
  <si>
    <t>MYO5A, CD9, GRIK2, ERBB2, GNA11, POU3F2, OLIG2, PMP22, GAL3ST1, TGFB1, QK, ERCC2</t>
  </si>
  <si>
    <t>CDX2, FOXA2, NFKBID, LMO2, STAT5A, STAT5B, IL4RA, BEX1, NFKBIA, NR2E1, TGFB1, IAPP, RHOC, BCL6, INPP5D, IHH, MYST3, MT3, APC, ZFP36, TBX3, SIX2, HES1, HES5, FOXG1, KLF4, BMPR1A</t>
  </si>
  <si>
    <t>GO:0045191~regulation of isotype switching</t>
  </si>
  <si>
    <t>STAT6, PTPRC, IL27RA, BCL6, CD40, TGFB1</t>
  </si>
  <si>
    <t>PTPN6, PTPRC, KLHL6, LYN, BCAR1, CD79B</t>
  </si>
  <si>
    <t>FGD2, ARHGEF4, ARHGEF1, STMN3, ARHGEF7, ARHGEF6, ARHGEF18, ARHGEF5, ARHGEF16, ITSN2, ARHGEF9, VAV1, DNMBP, PLEKHG6, BCL6, NET1</t>
  </si>
  <si>
    <t>LIMA1, ENAH, SHROOM3, CAPZA3, BCAR1, WASF2, ARHGAP17, FHDC1, KRT20, RHOU, KIF2B, HOOK2, PFN2, DOCK2, RAC2, GSN, ANG, FAT1, B230120H23RIK, BCL6, CNN1, RHOG, STMN3, MTAP2, ARHGEF18, PCNT, VIL1, MYH9, WAS, MARK1, VASP, NCKAP1, LSP1, FMN2, CDC42BPG, CORO1A, PPP1R9A, EPS8, MTAP1B, STMN1, LCP1, SGCB</t>
  </si>
  <si>
    <t>GNA13, CORO1A, SHROOM3, ARHGEF18, FERMT2, GRLF1, MYH14, MYH9, ARHGAP15, RHOU, CDC42EP5</t>
  </si>
  <si>
    <t>ZFP36, PLEK, IL16, ADORA2A, STAT5A, TGFBR2, STAT5B, GRIN3A, CTNNA2, ANXA2, GPX2, NTRK3, TNFRSF1B, FCGR2B, FCER1G, BCL6, FABP7, SPN</t>
  </si>
  <si>
    <t>CDX2, FOXA2, STAT5A, STAT5B, IL4RA, BEX1, CDH4, ATOH1, JUND, IL2RG, INPP5D, RUNX1, APC, IHH, PTPRC, IKZF1, FOXA1, TGFBR2, NTRK3, ASCL1, ETS1, FOXG1, H2-AA, H2-DMA, SASH3, DMBT1</t>
  </si>
  <si>
    <t>SHROOM2, LIMA1, CAPZA3, MTAP2, GSN, SCIN, MTAP1B, VIL1, STMN1, KANK2, APC</t>
  </si>
  <si>
    <t>PTPN6, MUC2, BCL10, FOXL2, TNF, TFPT, ADORA2A, CIDEB, STK17B, NR4A1, GCH1, TRIM35, UNC13D, CASP4, NUPR1, CASP7, SHISA5, PCSK9, ERN2, BCL3, PERP, CASP1, LTB, SPN, ERCC2</t>
  </si>
  <si>
    <t>SYT1, SLC25A4, SLC6A1, NRXN2, SLC6A11, SLC6A20A, SLC6A4, SLC6A14, NLGN1, SNAPIN, NRXN1, STX1B, SLC17A6, TRIM9, SYN2</t>
  </si>
  <si>
    <t>TNF, SLC1A3, GRIA2, ADORA2A, NTRK2, MECP2, LTB</t>
  </si>
  <si>
    <t>BCL10, ICOSL, C4BP, FCGR2B, HC, LILRB3, POU2F2, FCER1G, H2-AA, BCL3, INPP5D, H2-DMA, DAF2</t>
  </si>
  <si>
    <t>GO:0051223~regulation of protein transport</t>
  </si>
  <si>
    <t>TNF, HNF4A, ADORA2A, ANG, KRT20, CD40, EGF, CASP1, PKIA, LTB, LCP1, TGFB1, SRGN</t>
  </si>
  <si>
    <t>PTPN6, NFKBID, ADORA2A, ERBB2, CD274, IL4RA, BCL6, PAWR, TGFB1, SPN</t>
  </si>
  <si>
    <t>PTPN6, FCGR2B, ERBB2, CD274, TNFRSF13B, PAWR, INPP5D, TGFB1, SPN</t>
  </si>
  <si>
    <t>SHROOM2, LIMA1, CAPZA3, MTAP2, GSN, SCIN, MTAP1B, VIL1, APC</t>
  </si>
  <si>
    <t>SHROOM2, LIMA1, PLEK, STMN3, MTAP2, CAPZA3, VIL1, MYO1F, NEXN, KANK2, CORO1A, GSN, SCIN, MTAP1B, STMN1, APC, CLEC2I</t>
  </si>
  <si>
    <t>SHROOM2, SOX1, RORB, NR2E3, ZIC1, NR2E1, TGFB1, WNT1, ATOH1, PVRL3, POU3F4, RARB, USH2A, APC, FOXL2, RPGR, MYO6, BHLHE22, IKZF1, NKX2-6, OTX1, SIX2, FZD3, NR4A3, VSX2, STAT3, HES1, ASCL1, SP1, HES5, FOXG1, NTRK2, GRLF1, KLF4</t>
  </si>
  <si>
    <t>GO:0051056~regulation of small GTPase mediated signal transduction</t>
  </si>
  <si>
    <t>FGD2, CYTH1, SIPA1, CYTH4, GM4871, ITSN2, DOCK2, RASGRP4, PLEKHG6, RASAL3, BCL6, RASA3, NET1, ARHGEF4, TBC1D10C, ARHGEF1, STMN3, ARHGEF7, ARHGEF6, ARHGEF18, ARHGEF5, ARHGEF16, PSD4, PSD2, DGKI, ARHGEF9, VAV1, DNMBP, ACAP1, TNK1, TBC1D21</t>
  </si>
  <si>
    <t>IL27RA, ELF3, GRIK2, LY86, CRP, PGLYRP1, TLR7, TGFB1, TAPBP, REG3B, TMEM173, SAA1, REG3G, SPN, DAF2, GNG7, CIITA, BCL10, PLD1, ANG4, NCF1, MECP2, IFI47, CHST4, C4BP, UNC13D, H2-AA, ACVR1, TNFAIP8L2, TNF, NFKBID, PPP3R2, ITGB2, TNFRSF1B, CNR2, BCL3, FCER1G, CLEC2H, IL1RAPL1, PTPRC, PTPN6, CEBPE, H2-M3, HC, HCK, MYO1F, MALT1, CD180, STAT3, LSP1, FCGR2B, NUPR1, IRF8</t>
  </si>
  <si>
    <t>PTPN6, PTPRC, BCL10, ICOSL, HC, NCF1, MYO1F, TLR7, C4BP, UNC13D, FCGR2B, LAX1, LILRB3, POU2F2, FCER1G, BCL3, H2-AA, INPP5D, H2-DMA, DAF2</t>
  </si>
  <si>
    <t>SHROOM2, LIMA1, PLEK, CAPZA3, MTAP2, GSN, SCIN, MTAP1B, VIL1, APC</t>
  </si>
  <si>
    <t>GO:0043487~regulation of RNA stability</t>
  </si>
  <si>
    <t>ZFP36L1, ZFP36, ZFP36L2, TNFRSF1B, MAPKAPK2, YBX2</t>
  </si>
  <si>
    <t>GPX2, ZFP36, TNFRSF1B, FCGR2B, ADORA2A, GRIN3A, FABP7, SPN, CTNNA2</t>
  </si>
  <si>
    <t>ZFP36, TNF, IKZF1, LMO2, ETS1, STAT5A, STAT5B, NFKBIA, INPP5D, RUNX1, APC</t>
  </si>
  <si>
    <t>GO:0009636~response to toxin</t>
  </si>
  <si>
    <t>DDC, HTR1B, NUPR1, CYP2F2, ARNT2, NR4A2, GUCY2C, ARNT</t>
  </si>
  <si>
    <t>MYO5A, TRPM4, GLRB, ADORA2A, GRIK2, GNA11, ERBB2, MECP2, KCNA5, NTSR2, TGFB1, QK, CD9, GRIN2D, POU3F2, OLIG2, PMP22, GAL3ST1, ERCC2</t>
  </si>
  <si>
    <t>FOXA2, EFNA1, FOXA1, NLGN1, BEX1, LRRC4C, CDH4, NR2E1, NTRK3, HES1, ASCL1, ATOH1, HES5, NTRK2, FOXG1, POU3F2, RHOC</t>
  </si>
  <si>
    <t>HES1, WNT1, ATOH1, HES5</t>
  </si>
  <si>
    <t>BCL10, PTPN6, ELF1, MALT1, PAWR</t>
  </si>
  <si>
    <t>GO:0021952~central nervous system projection neuron axonogenesis</t>
  </si>
  <si>
    <t>DCC, NR4A2, DCX, NR2E1, DCLK1</t>
  </si>
  <si>
    <t>GO:0050708~regulation of protein secretion</t>
  </si>
  <si>
    <t>TNF, ADORA2A, ANG, KRT20, CD40, EGF, CASP1, SRGN</t>
  </si>
  <si>
    <t>CORO1A, LILRB3, STAT5A, STAT5B, TNFRSF13B, PIK3CD, IKBKB, TGFB1</t>
  </si>
  <si>
    <t>FOXA2, EFNA1, FOXA1, MECP2, NLGN1, BEX1, LRRC4C, CDH4, NR2E1, TGFB1, NTRK3, HES1, ASCL1, ATOH1, HES5, NTRK2, FOXG1, POU3F2, RHOC, EGF, BMPR1A, MT3</t>
  </si>
  <si>
    <t>GABRG1, GLRB, GABRA2, SLC22A18, CLCN2, SLC12A2, SLC25A4, CLCA3, SLCO6B1, CLCA6, CFTR, SLC10A2, SLC26A2, SLC34A2, SLC26A3, SLC1A2, SLC1A3, SLC26A8, CLIC6, SLCO6C1</t>
  </si>
  <si>
    <t>GO:0032970~regulation of actin filament-based process</t>
  </si>
  <si>
    <t>SHROOM2, CORO1A, LIMA1, PLEK, TNNC1, CAPZA3, GSN, SCIN, VIL1, MYO1F, CLEC2I, KANK2</t>
  </si>
  <si>
    <t>MYO5A, TNF, MYO6, ELF3, LGALS3, NRXN2, ADAMTSL4, ERBB2, NFASC, MECP2, NLGN1, SPINT1, NFKB2, CDH2, NRXN1, ANXA2, SERPINB5, TNR, DLG4, BCL3, CYR61, ERCC2</t>
  </si>
  <si>
    <t>BMI1, ITGAL, FGFR4, TNF, STAT5A, STAT5B, BEX1, NR2E1, TGFB1, RAC2, ANG, PRRT1, BCL6, POU3F2, EGF, FGFBP1, SPN, IHH, KLF5, PTPRC, ICOSL, LYN, TBX3, NKX2-6, HCLS1, TGFBR2, MECP2, CD40, VSX2, HES1, CARD11, POLD4, CORO1A, FOXG1, SASH3, BMPR1A</t>
  </si>
  <si>
    <t>JPH2, FOXA3, GRIK2, GNA11, STAT5A, SLC9A2, STAT5B, PDIA5, TENC1, TGFB1, GPX2, APOB, SLC2A4, BHLHA15, GRIN2D, OLIG2, MT3, TRPM4, LYN, PIK3CD, MECP2, SLC9A3R1, NTSR2, QK, LILRB3, PDGFRB, PMP22, MYO5A, NDN, ADORA2A, ERBB2, OXT, ACP5, 2010110P09RIK, TTC7, SFPI1, KCNA5, ATP12A, CD9, VDR, PCSK9, POU3F2, BCL6, SLC39A5, SLC39A4, GAL3ST1, APC, ERCC2, PTPRC, GLRB, SLC12A2, HCLS1, FOXA1, TNFRSF13B, STAT3, CORO1A, SP1, HOXB6, CACNA1E, HEPH, BANK1, IKBKB, NR5A2, SASH3, ATP7B</t>
  </si>
  <si>
    <t>GO:0030834~regulation of actin filament depolymerization</t>
  </si>
  <si>
    <t>SHROOM2, LIMA1, PLEK, CAPZA3, GSN, SCIN, VIL1</t>
  </si>
  <si>
    <t>SHROOM2, LIMA1, CAPZA3, MTAP2, GSN, SCIN, MTAP1B, VIL1, MECP2, STMN1, KANK2, APC</t>
  </si>
  <si>
    <t>FOXA2, EFNA1, FOXA1, NLGN1, BEX1, LRRC4C, CDH4, NR2E1, TGFB1, NTRK3, HES1, ASCL1, ATOH1, HES5, NTRK2, FOXG1, POU3F2, RHOC, BMPR1A, MT3</t>
  </si>
  <si>
    <t>GO:0070201~regulation of establishment of protein localization</t>
  </si>
  <si>
    <t>GNA13, SHROOM3, EFNA1, ARHGEF18, FERMT2, LRRC4C, MYH9, ARHGAP15, CDH4, RHOU, NTRK3, CORO1A, GRLF1, POU3F2, MYH14, CDC42EP5</t>
  </si>
  <si>
    <t>NMNAT2, CBR2, NCF2, NCF1, STAT5A, OTC, STAT5B, NADSYN1, CPS1</t>
  </si>
  <si>
    <t>BCL10, ICOSL, C4BP, FCGR2B, HC, POU2F2, H2-AA, FCER1G, BCL3, INPP5D, H2-DMA, DAF2</t>
  </si>
  <si>
    <t>PLCZ1, SLC22A16, KCNK16, KCNAB2, SLC5A1, TRPV2, SLC9A2, KCNJ10, GRIN3A, HVCN1, BHLHA15, NIPAL1, KCNQ2, TRPM4, TRPM6, SLC12A8, CLCA3, CACNG8, CACNG7, SCN2A1, CACNG4, TRPM2, SLC34A2, BSPRY, ATP2C2, KCNH7, KCNH3, SRI, SLC39A12, 2010110P09RIK, KCNA6, KCNA5, ATP12A, SFXN5, ANXA6, VDR, SLC39A5, SLC30A8, SLC39A4, SCNN1A, KCNE3, NFATC1, PTPRC, SLC12A2, NIPA1, ITPR3, CACNA2D3, SLC10A2, KCNK1, KCTD4, KCNV1, CORO1A, SLC17A6, SLC5A8, CACNA1E, KCTD15, HEPH, ATP7B</t>
  </si>
  <si>
    <t>GO:0045646~regulation of erythrocyte differentiation</t>
  </si>
  <si>
    <t>LMO2, ETS1, STAT5A, STAT5B, INPP5D</t>
  </si>
  <si>
    <t>FEZF2, CDK5R1, NDN, FOXG1, GAP43</t>
  </si>
  <si>
    <t>GO:0008037~cell recognition</t>
  </si>
  <si>
    <t>FEZF2, ADAM3, DOCK2, CDK5R1, ZPBP, NDN, FOXG1, ATP8B3, GAP43, TNP2</t>
  </si>
  <si>
    <t>HES1, WNT1, ASCL1, ATOH1, FOXA2, HES5, FOXA1, OLIG1, OLIG2, FOXN4</t>
  </si>
  <si>
    <t>MYO5A, OPRM1, IL16, ADORA2A, ASTN1, ITGB2, DOCK2, NPAS2, NPAS3, RAC2, GRIN2D, DLG4, FCER1G, APBA2, CYR61, GNG7, GLRB, GNAO1, MYO6, MECP2, NR4A2, GRM5, LSP1, FEZF2, CMTM2A, CCR7, CORO1A, CMTM2B, EPS8, CHL1, CMTM5</t>
  </si>
  <si>
    <t>CARD11, PTPRC, DOCK2, STAT5A, STAT5B, H2-DMA, SPN, APC</t>
  </si>
  <si>
    <t>BMI1, EFNA1, ZIC1, ARNT, WNT1, ATOH1, HAND1, OVOL2, KRT8, PLCD1, RARB, RUNX1, IHH, CYR61, MYST3, FOXL2, SATB2, MYO6, OTX1, TGFBR2, SIX2, SPINT1, FZD3, ITGA4, NR4A3, NCKAP1, KRT19, SP1, FOXG1, HOXB6, BMPR1A</t>
  </si>
  <si>
    <t>GO:0051098~regulation of binding</t>
  </si>
  <si>
    <t>BCL10, TNF, NFKBID, PCBD1, NFKBIA, ITGB2, MALT1, TGFB1, YBX2, ZFP462, HNF4A, HIPK3, IRF4, IKBKB, ERCC2</t>
  </si>
  <si>
    <t>GO:0032880~regulation of protein localization</t>
  </si>
  <si>
    <t>TNF, ADORA2A, CD40, KRT20, PKIA, TGFB1, NCKAP1, HNF4A, ANG, CASP1, EGF, LTB, SRGN, LCP1, APC</t>
  </si>
  <si>
    <t>CORO1A, PPP1R9A, LIMA1, ENAH, ANG, GSN, FAT1, BCAR1, ARHGAP17, WAS, LCP1</t>
  </si>
  <si>
    <t>CEBPE, CASP8, SFPI1, SPIB</t>
  </si>
  <si>
    <t>WASF2, NOSTRIN, ITSN2, MEGF10, NRCAM, CD9, CTTN, DOCK2, DYSF, DLG4, FCER1G, SPAM1, UPK2, ATP8B3, SH3GL3, MYO6, CEBPE, HCK, TGFBR2, LMNA, DNHD1, ITGA3, ELMO3, VAV1, MFN1, UNC13D, GRIA2, FCGR2B, FNBP1L, GRIA1, IRF8, UNC13A, SH3GL2, SGCB</t>
  </si>
  <si>
    <t>DCC, ASCL1, SOX1, FOXG1, NR4A2, DCX, NR2E1, DCLK1</t>
  </si>
  <si>
    <t>GO:0002285~lymphocyte activation during immune response</t>
  </si>
  <si>
    <t>GPR183, UNC13D, H2-M3, RELB, BCL3, LCP1</t>
  </si>
  <si>
    <t>GO:0007167~enzyme linked receptor protein signaling pathway</t>
  </si>
  <si>
    <t>FGFR4, NDN, ERBB3, EFNA1, STAT5A, BCAR1, ERBB2, STAT5B, BEX1, TGFB1, CTGF, PTK2B, EGF, CLEC2I, GNG7, STAP1, SMAD6, TGFBR2, EPHA1, STAT3, EPHA5, NTRK3, TOM1L1, ID1, CSRNP1, NTRK2, PDGFRB, MST1R, INS2, HPGD, AKAP3, AKAP4, BMPR1A, ACVR1</t>
  </si>
  <si>
    <t>MYO5A, JPH2, NDN, ADORA2A, GRIK2, FOXA3, ERBB2, GNA11, OXT, SLC9A2, 2010110P09RIK, TTC7, KCNA5, ATP12A, TGFB1, CD9, VDR, APOB, SLC2A4, BHLHA15, GRIN2D, PCSK9, POU3F2, OLIG2, SLC39A5, SLC39A4, GAL3ST1, ERCC2, MT3, TRPM4, PTPRC, GLRB, FOXA1, MECP2, SLC9A3R1, NTSR2, STAT3, QK, CACNA1E, BANK1, PMP22, NR5A2, ATP7B</t>
  </si>
  <si>
    <t>GO:0019953~sexual reproduction</t>
  </si>
  <si>
    <t>PLCZ1, SLC22A16, H1FNT, CAPZA3, ADCYAP1R1, ACSBG2, PAQR8, TGFB1, YBX2, ADAM3, CD9, APOB, ZPBP, CXCR4, PVRL3, PVRL2, OVOL1, ODF4, SPATA4, BCL6, ODF1, SPAM1, PPP2R2B, GAL3ST1, ATP8B3, GLRB, FABP9, LIMK2, ADAM25, LMNA, TNP1, ITGA3, TNP2, STAT3, QK, ZFP37, FMN2, HILS1, SLC26A8, PRM3, SPATA19, GYKL1, PEBP1, TSSK2, ACVR1</t>
  </si>
  <si>
    <t>GO:0051101~regulation of DNA binding</t>
  </si>
  <si>
    <t>BCL10, TNF, HNF4A, NFKBID, ZFP462, HIPK3, NFKBIA, MALT1, ITGB2, IRF4, IKBKB, TGFB1, ERCC2</t>
  </si>
  <si>
    <t>MYO5A, MYO6, NRXN2, ERBB2, NLGN1, MECP2, DLG4, NFASC, NRXN1, CDH2</t>
  </si>
  <si>
    <t>GO:0021915~neural tube development</t>
  </si>
  <si>
    <t>BMI1, BCL10, ENAH, SHROOM3, FOXA2, FZD3, VASP, NCKAP1, HES1, WNT1, OVOL2, CASP8, GRLF1, IPMK</t>
  </si>
  <si>
    <t>GO:0033081~regulation of T cell differentiation in the thymus</t>
  </si>
  <si>
    <t>BMI1, CLPTM1, NFKBID, ERBB2, IL2RG</t>
  </si>
  <si>
    <t>GO:0043488~regulation of mRNA stability</t>
  </si>
  <si>
    <t>ZFP36L1, ZFP36, ZFP36L2, MAPKAPK2, YBX2</t>
  </si>
  <si>
    <t>PTPRC, IKZF1, ADORA2A, TGFBR2, IL4RA, BCL6, IL2RG, SASH3</t>
  </si>
  <si>
    <t>TNF, TBX3, ELF3, STAT5A, FOXA1, TGFBR2, HOXB13, CTNND1, CDH1, NR3C1, TGFB1, VDR, SERPINB5, AREG</t>
  </si>
  <si>
    <t>GO:0043388~positive regulation of DNA binding</t>
  </si>
  <si>
    <t>BCL10, TNF, HIPK3, MALT1, ITGB2, IRF4, IKBKB, TGFB1, ERCC2</t>
  </si>
  <si>
    <t>GO:0008219~cell death</t>
  </si>
  <si>
    <t>PGLYRP1, NFKB1, PAWR, TGFB1, ATOH1, TMEM173, CASP4, ANK2, CASP7, CASP8, MMD2, CASP1, LTB, BCL10, LTBR, NCF1, SCN2A1, ELMO3, TNS4, TRIM35, KRT18, RELT, HIPK3, ERN2, PDCD6IP, TNFAIP3, PPP1R15A, PHLPP1, TRAF1, DCC, TNF, MCL1, ADAMTSL4, STK17B, KRT20, TNFRSF1B, SHISA5, KRT8, SPATA4, INPP5D, NAIP1, PPP2R2B, SRGN, ERCC2, CFLAR, MUC2, FOXL2, HC, CIDEB, MALT1, BIRC3, LSP1, ID1, CSRNP1, SLC5A8, PERP</t>
  </si>
  <si>
    <t>GO:0032663~regulation of interleukin-2 production</t>
  </si>
  <si>
    <t>CARD11, STAT5A, STAT5B, IRF4, SASH3, CLEC2I</t>
  </si>
  <si>
    <t>BMI1, CDX2, TNF, GLIS1, NFKB1, ZFP639, NOSTRIN, NR2E3, NR2E1, TGFB1, HAND1, OVOL2, OVOL1, POU3F3, BCL6, OLIG2, RARB, NR2F1, EGR1, CIITA, SATB2, IKZF1, TBX3, SOX14, FOXA1, MECP2, TNP1, HES7, SIRT7, PKIA, HES1, CMTM2A, HES5, ID1, HIPK3, INS2, KLF4</t>
  </si>
  <si>
    <t>TBX3, FOXA2, EFNA1, FOXA1, NLGN1, BEX1, LRRC4C, CDH4, NR2E1, TGFB1, NTRK3, HES1, VDR, ASCL1, ATOH1, HES5, NTRK2, FOXG1, POU3F2, RHOC, BMPR1A, MT3</t>
  </si>
  <si>
    <t>GO:0035148~tube lumen formation</t>
  </si>
  <si>
    <t>BCL10, ENAH, SHROOM3, OVOL2, CASP8, GRLF1, FZD3, CDH1, IPMK, VASP, NCKAP1</t>
  </si>
  <si>
    <t>GO:0016265~death</t>
  </si>
  <si>
    <t>PGLYRP1, NFKB1, PAWR, TGFB1, ATOH1, TMEM173, CASP4, ANK2, CASP7, CASP8, MMD2, CASP1, LTB, BCL10, LTBR, NCF1, SCN2A1, ELMO3, TNS4, TRIM35, KRT18, RELT, HIPK3, ERN2, PDCD6IP, TNFAIP3, PPP1R15A, PHLPP1, TRAF1, DCC, TNF, MCL1, ADAMTSL4, STK17B, KRT20, TNFRSF1B, SHISA5, KRT8, SPATA4, INPP5D, NAIP1, PPP2R2B, SRGN, ERCC2, CFLAR, MUC2, FOXL2, HC, NR4A2, CIDEB, MALT1, BIRC3, LSP1, ID1, CSRNP1, SLC5A8, PERP</t>
  </si>
  <si>
    <t>GO:0001841~neural tube formation</t>
  </si>
  <si>
    <t>BCL10, ENAH, SHROOM3, OVOL2, CASP8, GRLF1, FZD3, IPMK, VASP, NCKAP1</t>
  </si>
  <si>
    <t>LYN, HCLS1, STAT5A, TNFRSF13B, PIK3CD, STAT5B, SFPI1, TGFB1, CORO1A, SP1, LILRB3, HOXB6, BCL6, HEPH, IKBKB, SASH3, ERCC2</t>
  </si>
  <si>
    <t>GO:0050732~negative regulation of peptidyl-tyrosine phosphorylation</t>
  </si>
  <si>
    <t>PTPN6, PTPRC, HNF4A, SOCS1</t>
  </si>
  <si>
    <t>GO:0045579~positive regulation of B cell differentiation</t>
  </si>
  <si>
    <t>STAT5A, STAT5B, IL2RG, INPP5D</t>
  </si>
  <si>
    <t>GO:0045076~regulation of interleukin-2 biosynthetic process</t>
  </si>
  <si>
    <t>CARD11, STAT5A, STAT5B, IRF4, CLEC2I</t>
  </si>
  <si>
    <t>GO:0032956~regulation of actin cytoskeleton organization</t>
  </si>
  <si>
    <t>SHROOM2, CORO1A, LIMA1, PLEK, CAPZA3, GSN, SCIN, VIL1, MYO1F, CLEC2I, KANK2</t>
  </si>
  <si>
    <t>MYO5A, GLRB, SLC1A3, ADORA2A, GRIN2D, MECP2, NR4A3, GRIN3A, FABP7, CTNNA2, GCH1</t>
  </si>
  <si>
    <t>GO:0042098~T cell proliferation</t>
  </si>
  <si>
    <t>ITGAL, PTPRC, CD86, DOCK2, CXCR4, MALT1, ITGB2</t>
  </si>
  <si>
    <t>ASCL1, NDN, ERBB3, ADORA2A, DNER, POU3F2, OLIG2, NR2E1, GAP43, ERCC2</t>
  </si>
  <si>
    <t>GO:0030835~negative regulation of actin filament depolymerization</t>
  </si>
  <si>
    <t>SHROOM2, LIMA1, CAPZA3, GSN, SCIN, VIL1</t>
  </si>
  <si>
    <t>ZFP36, LMO2, STAT5A, STAT5B, NFKBIA, INPP5D</t>
  </si>
  <si>
    <t>LIMA1, SHROOM2, TNF, PLEK, STMN3, MTAP2, CAPZA3, VIL1, MECP2, MYO1F, NEXN, TGFB1, KANK2, CORO1A, GSN, SCIN, MTAP1B, STMN1, LTB, APC, CLEC2I</t>
  </si>
  <si>
    <t>GO:0012501~programmed cell death</t>
  </si>
  <si>
    <t>PGLYRP1, NFKB1, PAWR, ATOH1, TMEM173, CASP4, ANK2, CASP7, CASP8, CASP1, LTB, BCL10, LTBR, NCF1, SCN2A1, ELMO3, TNS4, TRIM35, KRT18, RELT, HIPK3, ERN2, PDCD6IP, TNFAIP3, PPP1R15A, PHLPP1, TRAF1, DCC, TNF, MCL1, ADAMTSL4, STK17B, KRT20, KRT8, SHISA5, SPATA4, NAIP1, INPP5D, PPP2R2B, SRGN, ERCC2, CFLAR, MUC2, FOXL2, CIDEB, MALT1, BIRC3, LSP1, ID1, CSRNP1, SLC5A8, PERP</t>
  </si>
  <si>
    <t>GNA13, TNF, NFKBID, ELF3, LY86, F2RL1, CRP, ITGB2, TIMP3, TLR7, TGFB1, REG3B, TNFRSF1B, SLC1A2, SLC1A3, DYSF, SAA1, CNR2, REG3G, TFF1, PAPSS2, DAF2, CIITA, KLF6, PTPN6, PLEK, NCF1, HC, TGFBR2, GRHL3, CHST4, STAT3, CD180, C4BP, UNC13D, NUPR1, F3, GAP43, LCP1, ACVR1</t>
  </si>
  <si>
    <t>GO:0051099~positive regulation of binding</t>
  </si>
  <si>
    <t>SYT1, GAD2, SLC17A6, NRXN2, SLC25A4, TRIM9, MAOA, SYN2, NLGN1, SNAPIN, NRXN1</t>
  </si>
  <si>
    <t>GO:0045576~mast cell activation</t>
  </si>
  <si>
    <t>BCL10, FCGR2B, FCER1G, LCP2, RHOH</t>
  </si>
  <si>
    <t>CARD11, PTPRC, DOCK2, H2-DMA, SPN</t>
  </si>
  <si>
    <t>GO:0032655~regulation of interleukin-12 production</t>
  </si>
  <si>
    <t>REL, IRF1, NFKB1, CD40, LTB</t>
  </si>
  <si>
    <t>MYO5A, SHROOM2, MYO1A, MLPH, NLGN1</t>
  </si>
  <si>
    <t>GO:0021955~central nervous system neuron axonogenesis</t>
  </si>
  <si>
    <t>GO:0046637~regulation of alpha-beta T cell differentiation</t>
  </si>
  <si>
    <t>IKZF1, TGFBR2, IL4RA, BCL6, IL2RG, SASH3</t>
  </si>
  <si>
    <t>GO:0030890~positive regulation of B cell proliferation</t>
  </si>
  <si>
    <t>BMI1, CARD11, PTPRC, BCL6, CD40, SASH3</t>
  </si>
  <si>
    <t>GO:0050728~negative regulation of inflammatory response</t>
  </si>
  <si>
    <t>GPX2, ZFP36, TNFRSF1B, FCGR2B, ADORA2A, SPN</t>
  </si>
  <si>
    <t>BMI1, ENAH, IMPAD1, SHROOM3, FOXA2, EFNA1, ZIC1, WNT1, ATOH1, HAND1, OVOL2, CASP8, HOXA9, RARB, IPMK, IHH, CYR61, BCL10, TBX6, FOXL2, SATB2, MYO6, TBX3, OTX1, TGFBR2, SIX2, SPINT1, FZD3, PCDH8, NR4A3, ITGA4, MBNL1, VASP, NCKAP1, HES1, SP1, FOXG1, HOXB6, GRLF1, BMPR1A, ACVR1</t>
  </si>
  <si>
    <t>GO:0006915~apoptosis</t>
  </si>
  <si>
    <t>PGLYRP1, NFKB1, PAWR, ATOH1, TMEM173, CASP4, ANK2, CASP7, CASP8, CASP1, LTB, BCL10, LTBR, NCF1, SCN2A1, ELMO3, TNS4, TRIM35, KRT18, HIPK3, ERN2, PDCD6IP, TNFAIP3, PPP1R15A, PHLPP1, TRAF1, DCC, TNF, MCL1, ADAMTSL4, STK17B, KRT20, KRT8, SHISA5, SPATA4, NAIP1, INPP5D, PPP2R2B, SRGN, ERCC2, CFLAR, MUC2, FOXL2, CIDEB, MALT1, BIRC3, LSP1, ID1, CSRNP1, SLC5A8, PERP</t>
  </si>
  <si>
    <t>GO:0001838~embryonic epithelial tube formation</t>
  </si>
  <si>
    <t>PIK3CG, PLD1, PIGZ, SGMS2, NCF2, PLA2G10, NCF1, GK2, PIK3CD, GPAA1, MECP2, CDS1, CWH43, SERINC2, PLCB3, LRAT, PIGF, GYKL1, ASPG, PCSK9, LPCAT2B, MBOAT2, IPMK</t>
  </si>
  <si>
    <t>GO:0045075~regulation of interleukin-12 biosynthetic process</t>
  </si>
  <si>
    <t>REL, IRF1, NFKB1, LTB</t>
  </si>
  <si>
    <t>GO:0045086~positive regulation of interleukin-2 biosynthetic process</t>
  </si>
  <si>
    <t>CARD11, STAT5A, STAT5B, IRF4</t>
  </si>
  <si>
    <t>GO:0046543~development of secondary female sexual characteristics</t>
  </si>
  <si>
    <t>STAT5A, STAT5B, AREG, TGFB1</t>
  </si>
  <si>
    <t>STAT6, IL27RA, IL4RA, BCL6</t>
  </si>
  <si>
    <t>GO:0007338~single fertilization</t>
  </si>
  <si>
    <t>PLCZ1, CD9, ADAM3, GLRB, ZPBP, ITGA3, SPAM1, ATP8B3, TNP2</t>
  </si>
  <si>
    <t>GO:0006468~protein amino acid phosphorylation</t>
  </si>
  <si>
    <t>EFNA1, STAT5A, FES, TGFB1, BTK, PAK7, B230120H23RIK, MAP3K8, AKT2, PIK3CG, TRPM6, SGK2, LIMK2, LYN, MTAP2, MARK1, TYK2, HUNK, BC021891, PRKD2, STYK1, HIPK3, ACAP1, PDGFRB, ERN2, RIPK4, MST1R, MAP3K14, ACVR1, FRK, FGFR4, ERBB3, ERBB2, STK10, MKNK2, STK17B, ADRBK1, MAPKAPK2, IRAK4, E130304F04RIK, PTK2B, PTK6, DCLK2, PRKAA2, YES1, EGF, DCLK1, TEC, PTPRC, PDK2, HCK, TGFBR2, GUCY2C, EPHA1, NTRK3, EPHA5, RPS6KA6, CDC42BPG, MAPK13, DYRK1B, NTRK2, TSSK2, TNK1, INS2, IKBKB, BMPR1A, RHO</t>
  </si>
  <si>
    <t>GO:0009617~response to bacterium</t>
  </si>
  <si>
    <t>BCL10, PLD1, TNF, H2-M3, IL27RA, CEBPE, NCF1, ANG4, HCK, PGLYRP1, MYO1F, NFKBIA, MALT1, STAT1, GPX2, TAP2, IRF8, FCER1G, BCL3, IRF3, SPN</t>
  </si>
  <si>
    <t>BMI1, TNF, CDX2, GLIS1, NFKB1, ZFP639, NOSTRIN, NR2E3, NR2E1, TGFB1, VDR, HAND1, OVOL2, OVOL1, POU3F3, BCL6, OLIG2, RARB, MYST4, MYST3, NR2F1, EGR1, CIITA, SATB2, IKZF1, TBX3, SOX14, FOXA1, MECP2, TNP1, HES7, SIRT7, PKIA, HES1, CMTM2A, NR1I2, HES5, ID1, YAF2, HIPK3, INS2, KLF4</t>
  </si>
  <si>
    <t>CLCN2, TNF, ELF3, STAT5A, STAT5B, HOXB13, CTNND1, CDH1, NR3C1, TGFB1, VDR, LY6E, HOXA9, POU3F2, EGF, TBX3, IKZF1, FOXA1, TGFBR2, HES1, IRF6, SERPINB5, AREG, ATP7B, BMPR1A</t>
  </si>
  <si>
    <t>GO:0048729~tissue morphogenesis</t>
  </si>
  <si>
    <t>ENAH, SHROOM3, STAT5A, CTNND1, HOXB13, NR3C1, TGFB1, VDR, HAND1, OVOL2, LY6E, CASP8, IPMK, TBX6, BCL10, TBX3, FOXA1, CRB3, FZD3, PCDH8, NR4A3, VASP, NCKAP1, SERPINB5, GRLF1, AREG, KLF4, BMPR1A, ACVR1</t>
  </si>
  <si>
    <t>FOXL2, SHROOM2, RPGR, BHLHE22, SOX1, SP1, PVRL3, NTRK2, RORB, RARB, VSX2, STAT3</t>
  </si>
  <si>
    <t>MYO5A, GLRB, PLEK, SCRN1, NLGN1, MYO1F, ARHGAP17, SNAPIN, TNP2, LLGL2, CADPS, UNC13D, CADPS2, TRIM9, SYCN, UNC13A</t>
  </si>
  <si>
    <t>CLDN8, CLDN7, CLDN4, CLDN3, CLDN2, CLDN23</t>
  </si>
  <si>
    <t>IKZF1, INPP5D, RUNX1</t>
  </si>
  <si>
    <t>GO:0002829~negative regulation of T-helper 2 type immune response</t>
  </si>
  <si>
    <t>STAT6, IL27RA, BCL6</t>
  </si>
  <si>
    <t>GO:0060397~JAK-STAT cascade involved in growth hormone signaling pathway</t>
  </si>
  <si>
    <t>STAT5A, STAT5B, STAT3</t>
  </si>
  <si>
    <t>GO:0045647~negative regulation of erythrocyte differentiation</t>
  </si>
  <si>
    <t>LMO2, STAT5A, STAT5B</t>
  </si>
  <si>
    <t>GO:0032288~myelin assembly</t>
  </si>
  <si>
    <t>CD9, PMP22, ERCC2</t>
  </si>
  <si>
    <t>GO:0006793~phosphorus metabolic process</t>
  </si>
  <si>
    <t>EFNA1, STAT5A, PTPN22, FES, TGFB1, BTK, PAK7, B230120H23RIK, MAP3K8, IPMK, AKT2, PIK3CG, TRPM6, SGK2, PTPRF, LIMK2, LYN, PTPRG, MTAP2, PIK3CD, MECP2, PTPRT, MARK1, TYK2, HUNK, BC021891, PRKD2, STYK1, PPM1E, ACAP1, HIPK3, GYKL1, PDGFRB, ERN2, RIPK4, MST1R, MAP3K14, ACVR1, FRK, FGFR4, PPP2R3A, GK2, ERBB3, ERBB2, STK10, STK17B, MKNK2, ACP5, ADRBK1, MAPKAPK2, IRAK4, E130304F04RIK, MTMR1, PTK2B, PTK6, DCLK2, PRKAA2, YES1, EGF, DCLK1, TEC, PTPRC, PTPN6, PDK2, PTPN18, PTPRZ1, HCK, TGFBR2, GUCY2C, EPHA1, EPHA5, NTRK3, RPS6KA6, CDC42BPG, DUSP2, DUSP1, PTP4A3, MAPK13, DYRK1B, NTRK2, TNK1, TSSK2, INS2, IKBKB, BMPR1A, RHO, PGK2</t>
  </si>
  <si>
    <t>GO:0006796~phosphate metabolic process</t>
  </si>
  <si>
    <t>GO:0030101~natural killer cell activation</t>
  </si>
  <si>
    <t>UNC13D, IKZF1, STAT5A, STAT5B, ITGB2</t>
  </si>
  <si>
    <t>BMI1, TNF, CDX2, GLIS1, NFKB1, ZFP639, NOSTRIN, NR2E3, NR2E1, TGFB1, YBX2, VDR, HAND1, OVOL2, ANG, OVOL1, BCL3, POU3F3, BCL6, OLIG2, INPP5D, RARB, MYST4, MYST3, NR2F1, EGR1, CIITA, SATB2, IKZF1, TBX3, SOX14, FOXA1, MECP2, TNP1, HES7, SIRT7, PKIA, HES1, CMTM2A, NR1I2, HES5, YAF2, ID1, HIPK3, INS2, KLF4</t>
  </si>
  <si>
    <t>GO:0002366~leukocyte activation during immune response</t>
  </si>
  <si>
    <t>GPR183, UNC13D, H2-M3, RELB, MYO1F, BCL3, LCP1</t>
  </si>
  <si>
    <t>GO:0002263~cell activation during immune response</t>
  </si>
  <si>
    <t>GABRG1, GABRA2, GLRB, CLCN2, SLC12A2, CLCA3, CLCA6, CFTR, SLC26A2, SLC34A2, SLC26A3, SLC26A8, CLIC6</t>
  </si>
  <si>
    <t>BMI1, TNF, CDX2, GLIS1, NFKB1, ZFP639, NOSTRIN, NR2E3, NR2E1, TGFB1, YBX2, VDR, HTR1B, HAND1, OVOL2, ANG, OVOL1, BCL3, POU3F3, BCL6, OLIG2, INPP5D, RARB, MYST4, MYST3, NR2F1, EGR1, CIITA, SATB2, IKZF1, TBX3, SOX14, FOXA1, MECP2, TNP1, HES7, SIRT7, PKIA, HES1, CMTM2A, NR1I2, HES5, YAF2, ID1, HIPK3, INS2, KLF4</t>
  </si>
  <si>
    <t>GO:0048609~reproductive process in a multicellular organism</t>
  </si>
  <si>
    <t>SLC22A16, H1FNT, CAPZA3, ADCYAP1R1, STAT5A, STAT5B, ACSBG2, PPP3R2, PAQR8, TGFB1, YBX2, VDR, APOB, NPAS3, PPP1R1B, CXCR4, PVRL2, OVOL1, ODF4, SPATA4, BCL6, ODF1, PPP2R2B, GAL3ST1, FOXL2, FABP9, LIMK2, ADAM25, LMNA, TNP1, DDO, TNP2, QK, ZFP37, FMN2, HILS1, SP1, SLC26A8, PRM3, SPATA19, GYKL1, PEBP1, TSSK2, ATP7B, ACVR1</t>
  </si>
  <si>
    <t>GO:0032504~multicellular organism reproduction</t>
  </si>
  <si>
    <t>GO:0050727~regulation of inflammatory response</t>
  </si>
  <si>
    <t>GPX2, ZFP36, TNFRSF1B, FCGR2B, ADORA2A, STAT5A, STAT5B, FCER1G, BCL6, SPN</t>
  </si>
  <si>
    <t>GO:0000018~regulation of DNA recombination</t>
  </si>
  <si>
    <t>GO:0048015~phosphoinositide-mediated signaling</t>
  </si>
  <si>
    <t>HCRTR2, PIK3CG, TRHR2, GNA11, PIK3CD, PLCH1, CAR8, NTSR2</t>
  </si>
  <si>
    <t>GO:0045830~positive regulation of isotype switching</t>
  </si>
  <si>
    <t>STAT6, PTPRC, CD40, TGFB1</t>
  </si>
  <si>
    <t>GO:0030889~negative regulation of B cell proliferation</t>
  </si>
  <si>
    <t>FCGR2B, TNFRSF13B, PAWR, INPP5D</t>
  </si>
  <si>
    <t>GO:0032653~regulation of interleukin-10 production</t>
  </si>
  <si>
    <t>FCER1G, BCL3, IRF4, SASH3</t>
  </si>
  <si>
    <t>IKZF1, BHLHE22, PVRL3, NR2E3, VSX2, NR2E1, APC</t>
  </si>
  <si>
    <t>GO:0007169~transmembrane receptor protein tyrosine kinase signaling pathway</t>
  </si>
  <si>
    <t>FGFR4, NDN, STAP1, ERBB3, EFNA1, BCAR1, STAT5A, ERBB2, STAT5B, BEX1, EPHA1, STAT3, EPHA5, NTRK3, TOM1L1, CTGF, PTK2B, CSRNP1, NTRK2, PDGFRB, INS2, MST1R, EGF, CLEC2I</t>
  </si>
  <si>
    <t>MYO6, TNF, ADORA2A, GRIK2, CTNND2, MECP2, NLGN1, CSPG5, GRM5, GRM3, SLC1A3, GRIA2, GRIN2D, NTRK2, DLG4, LTB</t>
  </si>
  <si>
    <t>ITGAL, CYTIP, LAMA3, DAB1, KIFAP3, STAT5A, STAT5B, B4GALNT2, MYO1F, BCL6, VAV1, SPN, CYR61, APC</t>
  </si>
  <si>
    <t>UNC13D, CEBPE, FCGR2B, HCK, IRF8, FCER1G, MEGF10, VAV1, ELMO3</t>
  </si>
  <si>
    <t>FCGR2B, TNFRSF13B, BCL6, PAWR, INPP5D</t>
  </si>
  <si>
    <t>ADAM4, ITGAL, CTGF, ADAM6A, ITGB7, BCAR1, GRLF1, ITGB4, ITGA3, ITGB2, ITGA4, VAV1</t>
  </si>
  <si>
    <t>GO:0002009~morphogenesis of an epithelium</t>
  </si>
  <si>
    <t>BCL10, ENAH, SHROOM3, TBX3, STAT5A, FOXA1, CTNND1, HOXB13, CRB3, PCDH8, FZD3, NR3C1, VASP, TGFB1, NCKAP1, VDR, OVOL2, SERPINB5, CASP8, GRLF1, AREG, IPMK</t>
  </si>
  <si>
    <t>TNF, H2-M3, IL27RA, IKZF1, ADORA2A, EDN2, STAT5A, STAT5B, MECP2, CD40, TLR7, VDR, SLC1A3, GRIA2, NTRK2, FCER1G, BCL3, POU3F2, CASP1, LTB, SASH3</t>
  </si>
  <si>
    <t>GO:0007283~spermatogenesis</t>
  </si>
  <si>
    <t>SLC22A16, H1FNT, CAPZA3, ADCYAP1R1, ACSBG2, YBX2, APOB, PVRL2, OVOL1, ODF4, SPATA4, BCL6, ODF1, PPP2R2B, GAL3ST1, FABP9, LIMK2, ADAM25, LMNA, TNP1, TNP2, QK, ZFP37, HILS1, PRM3, SLC26A8, SPATA19, GYKL1, PEBP1, TSSK2</t>
  </si>
  <si>
    <t>GO:0048232~male gamete generation</t>
  </si>
  <si>
    <t>GO:0030879~mammary gland development</t>
  </si>
  <si>
    <t>TBX3, ELF3, STAT5A, TGFBR2, STAT5B, NR3C1, TGFB1, VDR, IRF6, HOXA9, AREG, EGF, ATP7B</t>
  </si>
  <si>
    <t>GO:0051092~positive regulation of NF-kappaB transcription factor activity</t>
  </si>
  <si>
    <t>BCL10, TNF, MALT1, ITGB2, IKBKB, TGFB1</t>
  </si>
  <si>
    <t>GO:0060443~mammary gland morphogenesis</t>
  </si>
  <si>
    <t>VDR, TBX3, ELF3, TGFBR2, AREG, NR3C1, TGFB1</t>
  </si>
  <si>
    <t>MYO5A, DYNC1I1, WASF2, MYH14, WIPF1, MYH9, WAS</t>
  </si>
  <si>
    <t>GO:0008064~regulation of actin polymerization or depolymerization</t>
  </si>
  <si>
    <t>GO:0007265~Ras protein signal transduction</t>
  </si>
  <si>
    <t>GO:0014020~primary neural tube formation</t>
  </si>
  <si>
    <t>GO:0045216~cell-cell junction organization</t>
  </si>
  <si>
    <t>GO:0030832~regulation of actin filament length</t>
  </si>
  <si>
    <t>GO:0032943~mononuclear cell proliferation</t>
  </si>
  <si>
    <t>GO:0070661~leukocyte proliferation</t>
  </si>
  <si>
    <t>GO:0006486~protein amino acid glycosylation</t>
  </si>
  <si>
    <t>GO:0070085~glycosylation</t>
  </si>
  <si>
    <t>GO:0043413~biopolymer glycosylation</t>
  </si>
  <si>
    <t>GO:0051966~regulation of synaptic transmission, glutamatergic</t>
  </si>
  <si>
    <t>GO:0032535~regulation of cellular component size</t>
  </si>
  <si>
    <t>GO:0060562~epithelial tube morphogenesis</t>
  </si>
  <si>
    <t>GO:0009566~fertilization</t>
  </si>
  <si>
    <t>GO:0019362~pyridine nucleotide metabolic process</t>
  </si>
  <si>
    <t>GO:0044092~negative regulation of molecular function</t>
  </si>
  <si>
    <t>GO:0048610~reproductive cellular process</t>
  </si>
  <si>
    <t>GO:0007243~protein kinase cascade</t>
  </si>
  <si>
    <t>GO:0001525~angiogenesis</t>
  </si>
  <si>
    <t>GO:0045123~cellular extravasation</t>
  </si>
  <si>
    <t>GO:0042089~cytokine biosynthetic process</t>
  </si>
  <si>
    <t>GO:0001944~vasculature development</t>
  </si>
  <si>
    <t>GO:0048514~blood vessel morphogenesis</t>
  </si>
  <si>
    <t>GO:0007422~peripheral nervous system development</t>
  </si>
  <si>
    <t>CDX1, THRA, ARNT2, RORB, RORA, TGFB1, ZIC3, KDM1A, ATOH1, MYD88, TDGF1, ABRA, RARA, MYST4, CIITA, BCL10, SATB2, RARG, RXRB, PCBD1, RXRA, NODAL, RELA, RXRG, SIX2, GRHL3, PPARGC1A, HES1, ASCL1, HNF4A, VGLL2, SMARCA1, SOX4, WT1, FOXH1, MEIS2, OVOL2, RUNX1, KLF5, KLF6, ESRRA, KLF12, IKZF1, KLF13, FOXA1, ESRRG, TEAD1, SALL4, ETS1, CSRNP1, KLF2, FOXI1, KLF4, ELF1, HNF1B, FOXA2, NFKB1, POU5F1, PAX8, SOX15, YAP1, SERTAD1, RHOG, IHH, SOX11, OTX2, TOPORS, OSM, MURC, ZFPM2, ING5, ABLIM2, TNF, EHF, ZBTB17, PRDM16, STAT6, NPAS2, REL, HAND1, POU2F2, BCL3, TCEA1, ETV4, FOXD3, ZBTB7B, MYF6, FOXL2, CEBPB, CEBPD, PSRC1, TRIM28, AFF1, WWTR1, VSX2, STAT3, SP1, IRF6, YAF2, IRF8, IRF1, PBX1, IRF4, NR5A2, NFIB</t>
  </si>
  <si>
    <t>CDX1, THRA, ARNT2, RORB, RORA, TLR7, TGFB1, IL10, ZIC3, KDM1A, ATOH1, MYD88, TDGF1, ABRA, RARA, MYST4, CIITA, BCL10, SATB2, RARG, RXRB, PCBD1, RXRA, NODAL, RELA, RXRG, SIX2, GRHL3, PPARGC1A, HES1, ASCL1, HNF4A, VGLL2, SMARCA1, ADORA2A, SOX4, ITGB2, LIN28A, WT1, FOXH1, MEIS2, OVOL2, NPM1, RUNX1, KLF5, KLF6, ESRRA, KLF12, IKZF1, KLF13, FOXA1, ESRRG, TEAD1, SALL4, ETS1, CSRNP1, KLF2, FOXI1, KLF4, ELF1, HNF1B, FOXA2, NFKB1, PAWR, POU5F1, PAX8, SOX15, YAP1, LTB, RHOG, SERTAD1, IHH, SOX11, OTX2, TOPORS, OSM, MURC, CARD11, ZFPM2, ING5, ABLIM2, TNF, EHF, ZBTB17, PRDM16, STAT6, NPAS2, REL, HAND1, POU2F2, BCL3, TCEA1, ETV4, FOXD3, ZBTB7B, MYF6, FOXL2, CEBPB, H2-M3, CEBPD, TRIM28, PSRC1, AFF1, WWTR1, VSX2, STAT3, SOD2, SP1, YAF2, IRF6, IRF8, IRF1, PBX1, IRF4, NR5A2, NFIB</t>
  </si>
  <si>
    <t>CDX1, THRA, ARNT2, RORB, RORA, TLR7, TGFB1, ZIC3, KDM1A, ATOH1, MYD88, TDGF1, ABRA, RARA, MYST4, CIITA, BCL10, SATB2, RARG, RXRB, PCBD1, RXRA, NODAL, RELA, RXRG, SIX2, GRHL3, PPARGC1A, HES1, ASCL1, HNF4A, VGLL2, SMARCA1, ADORA2A, SOX4, ITGB2, LIN28A, WT1, FOXH1, MEIS2, OVOL2, NPM1, RUNX1, KLF5, KLF6, ESRRA, KLF12, IKZF1, KLF13, FOXA1, ESRRG, TEAD1, SALL4, ETS1, CSRNP1, KLF2, FOXI1, KLF4, ELF1, HNF1B, FOXA2, NFKB1, PAWR, POU5F1, PAX8, SOX15, YAP1, LTB, RHOG, SERTAD1, IHH, SOX11, OTX2, TOPORS, OSM, MURC, CARD11, ZFPM2, ING5, ABLIM2, TNF, EHF, ZBTB17, PRDM16, STAT6, NPAS2, REL, HAND1, POU2F2, BCL3, TCEA1, ETV4, FOXD3, ZBTB7B, MYF6, FOXL2, CEBPB, H2-M3, CEBPD, TRIM28, PSRC1, AFF1, WWTR1, VSX2, STAT3, SOD2, SP1, YAF2, IRF6, IRF8, IRF1, PBX1, IRF4, NR5A2, NFIB</t>
  </si>
  <si>
    <t>CDX1, THRA, ARNT2, RORB, RORA, TLR7, TGFB1, IL10, ZIC3, KDM1A, ATOH1, MYD88, TDGF1, ABRA, RARA, MYST4, CIITA, BCL10, SATB2, RARG, RXRB, PCBD1, RXRA, NODAL, RELA, RXRG, SIX2, GRHL3, PPARGC1A, HES1, ASCL1, HNF4A, VGLL2, SMARCA1, SOX4, LIN28A, WT1, FOXH1, MEIS2, OVOL2, RUNX1, KLF5, KLF6, ESRRA, KLF12, IKZF1, KLF13, FOXA1, ESRRG, TEAD1, SALL4, ETS1, CSRNP1, KLF2, FOXI1, KLF4, ELF1, HNF1B, FOXA2, NFKB1, PAWR, POU5F1, PAX8, SOX15, YAP1, LTB, RHOG, SERTAD1, IHH, SOX11, OTX2, TOPORS, OSM, MURC, CARD11, ZFPM2, ING5, ABLIM2, TNF, EHF, ZBTB17, PRDM16, STAT6, NPAS2, REL, HAND1, POU2F2, BCL3, TCEA1, ETV4, FOXD3, ZBTB7B, MYF6, FOXL2, CEBPB, CEBPD, TRIM28, PSRC1, AFF1, WWTR1, VSX2, STAT3, SP1, IRF6, YAF2, IRF8, IRF1, PBX1, IRF4, NR5A2, NFIB</t>
  </si>
  <si>
    <t>CDX1, THRA, ARNT2, RORB, RORA, TGFB1, ZIC3, KDM1A, ATOH1, MYD88, TDGF1, ABRA, RARA, MYST4, CIITA, BCL10, SATB2, RARG, RXRB, PCBD1, RXRA, NODAL, RELA, RXRG, SIX2, GRHL3, PPARGC1A, HES1, ASCL1, HNF4A, VGLL2, SMARCA1, ADORA2A, SOX4, ITGB2, WT1, FOXH1, MEIS2, OVOL2, RUNX1, KLF5, KLF6, ESRRA, KLF12, IKZF1, KLF13, FOXA1, ESRRG, TEAD1, SALL4, ETS1, CSRNP1, KLF2, FOXI1, KLF4, ELF1, HNF1B, FOXA2, NFKB1, POU5F1, PAX8, SOX15, YAP1, RHOG, SERTAD1, IHH, SOX11, OTX2, TOPORS, OSM, MURC, ZFPM2, ING5, ABLIM2, TNF, EHF, ZBTB17, PRDM16, STAT6, NPAS2, REL, HAND1, POU2F2, BCL3, TCEA1, ETV4, FOXD3, ZBTB7B, MYF6, PTPRC, FOXL2, CEBPB, H2-M3, CEBPD, PSRC1, TRIM28, AFF1, WWTR1, VSX2, STAT3, SOD2, SP1, IRF6, YAF2, IRF8, IRF1, PBX1, IRF4, NR5A2, NFIB</t>
  </si>
  <si>
    <t>CDX1, THRA, ARNT2, RORB, RORA, TGFB1, ZIC3, KDM1A, ATOH1, MYD88, TDGF1, ABRA, RARA, MYST4, CIITA, BCL10, SATB2, RARG, RXRB, PCBD1, RXRA, NODAL, RELA, RXRG, SIX2, GRHL3, PPARGC1A, HES1, ASCL1, HNF4A, VGLL2, SMARCA1, ADORA2A, SOX4, WT1, FOXH1, MEIS2, OVOL2, RUNX1, KLF5, KLF6, ESRRA, KLF12, IKZF1, KLF13, FOXA1, ESRRG, TEAD1, SALL4, ETS1, CSRNP1, KLF2, FOXI1, KLF4, ELF1, HNF1B, FOXA2, NFKB1, POU5F1, PAX8, SOX15, YAP1, RHOG, SERTAD1, IHH, SOX11, OTX2, TOPORS, OSM, MURC, ZFPM2, ING5, ABLIM2, TNF, EHF, ZBTB17, PRDM16, STAT6, NPAS2, REL, HAND1, POU2F2, BCL3, TCEA1, ETV4, FOXD3, ZBTB7B, MYF6, PTPRC, FOXL2, CEBPB, CEBPD, PSRC1, TRIM28, AFF1, WWTR1, VSX2, STAT3, SP1, IRF6, YAF2, IRF8, IRF1, PBX1, IRF4, NR5A2, NFIB</t>
  </si>
  <si>
    <t>CDX1, CDX2, RORB, RORA, REST, MAGED1, MAMSTR, MYD88, FLI1, SIN3A, PHTF2, ABRA, RARA, RARG, NKX2-6, RXRB, PCBD1, RXRA, NODAL, RXRG, HNF4G, PPARGC1A, HES1, PRDM8, BAZ1A, PTRF, HNF4A, ZFP280D, PARP14, SMARCAL1, VGLL2, TGIF1, PIAS2, MCTS2, MYBBP1A, CRTC3, NFKBID, HOXB13, NFKBIA, MYBL2, FOXH1, NR1H2, LYL1, LHX4, LHX9, NR1H4, KLF5, ASXL3, KLF6, ESRRA, IKZF3, IKZF1, KLF12, KLF13, ESRRB, ESRRG, KLF14, SMYD1, ZFP445, NR1I2, ETS1, CSRNP1, AIRE, KLF2, ZFHX3, FOXI1, KLF4, TCF15, KLF3, TAF1C, ELF1, HNF1B, ZFP41, FOXA2, ELF3, FOXA3, ZFP42, NFKB1, NFKB2, ASH2L, NR2F6, ZFP354A, NR2F2, SERTAD1, ZFP354C, NR2F1, IHH, NFKBIZ, 1700049G17RIK, GMEB1, ECSIT, MXD1, TTF2, ZFP37, MXD4, ZSCAN10, KCNH7, KCNH3, ZFP711, ZFP715, CREM, EHF, ZBTB17, STAT6, GBX2, NPAT, CSDE1, BCL3, TCEA1, ETV4, FOXD3, ETV3, MYF6, TRIM28, FZD1, ILF3, ZFP3, AFF1, WWTR1, STAT1, STAT3, SOD2, STAT2, ATRX, ZFP9, PHF19, RPS6KA4, MEOX2, YAF2, WHSC1L1, PBX1, NR5A2, ZFP61, AKNA, THRA, IL16, ARNT2, ANKRD1, NR2E1, ZIC3, TGFB1, BATF, KDM1A, ATOH1, NLRC3, MIER2, MIER1, TDGF1, PSIP1, OLIG1, OLIG2, TGS1, GABPB2, MYST4, CIITA, BCL10, SATB2, ZFP691, RELA, RELB, GTF2IRD2, SIX2, HES7, GRHL3, NR0B1, PKIA, GRHL2, JUNB, GM8898, FOXN4, SUZ12, ASCL2, ASCL1, TIMELESS, 0610009B22RIK, ZFP697, SMARCA5, SPDEF, MGA, DNTTIP2, SMARCA1, ASCL3, ADORA2A, SOX4, NOSTRIN, ITGB2, ELK3, LIN28A, WT1, NR2C2, NR2C1, ZFP568, VDR, TCERG1, MEIS2, OVOL2, OVOL1, RUNX1, HELLS, DNAJA3, RUNX3, NFE2, RFX6, FOXA1, ZFP775, TEAD1, MALT1, MAFK, ZFP575, FOXP1, FOXP2, 2410022L05RIK, SALL4, ATF3, SEBOX, EBF4, SMARCC1, ATF7, SMARCC2, HDAC7, DNAJB5, BMI1, ISX, DMRTA2, PAWR, FEV, MCM7, POU5F1, PAX8, SOX15, YAP1, RHOG, IRAK2, TBL1XR1, NANOG, PRRXL1, ELP2, ZFP553, SOX14, SOX11, ARID5A, OTX2, CDC5L, TOPORS, MCM3, OSM, IFNAR2, MURC, BTG2, ERN2, ZFPM2, ING5, ABLIM2, SBNO2, BCLAF1, TNF, NDN, CTNND2, CTNND1, HAT1, NR3C1, PRDM16, DPF1, TSC22D1, HIC2, NPAS2, NPAS3, HAND1, REL, POU2F2, PRDM10, CEBPZ, NFATC1, TERF1, ERCC2, ZBTB7B, ZBTB7A, FOXL2, CEBPB, FOXL1, REX2, CEBPE, CEBPD, PSRC1, ZFP672, VSX2, IRF9, SP1, IRF5, SRFBP1, IRF6, ID1, SP2, IRF7, IRF8, IRF1, GRLF1, IRF2, IRF4, ZFP184, ZFP189, NFIB</t>
  </si>
  <si>
    <t>ELF1, CDX1, HNF1B, THRA, FOXA2, ARNT2, NFKB1, RORB, RORA, TGFB1, ZIC3, KDM1A, ATOH1, MYD88, POU5F1, TDGF1, PAX8, SOX15, ABRA, RARA, YAP1, IHH, CIITA, BCL10, SATB2, RARG, RXRB, SOX11, NODAL, RXRA, RELA, OTX2, RXRG, SIX2, PPARGC1A, OSM, HES1, MURC, ASCL1, HNF4A, VGLL2, ZFPM2, SMARCA1, ABLIM2, TNF, SOX4, EHF, ZBTB17, PRDM16, WT1, STAT6, FOXH1, NPAS2, MEIS2, REL, OVOL2, HAND1, BCL3, TCEA1, RUNX1, FOXD3, ZBTB7B, KLF6, FOXL2, ESRRA, CEBPB, IKZF1, KLF12, CEBPD, KLF13, FOXA1, TRIM28, PSRC1, ESRRG, TEAD1, AFF1, WWTR1, VSX2, STAT3, SALL4, SP1, ETS1, CSRNP1, IRF8, IRF1, PBX1, IRF4, NR5A2, FOXI1, KLF4, NFIB</t>
  </si>
  <si>
    <t>CDX2, RORB, RORA, REST, MAMSTR, FLI1, SIN3A, PPP1R1B, PHTF2, ABRA, RARA, RARG, RXRB, RXRA, RXRG, HNF4G, PPARGC1A, HES1, PRDM8, BAZ1A, PTRF, HNF4A, PARP14, ZFP280D, VGLL2, TGIF1, PIAS2, MCTS2, MYBBP1A, CRTC3, MYEF2, HOXB13, MYBL2, NR1H2, FOXH1, LYL1, LHX4, NR1H4, KLF5, KLF6, ASXL3, ESRRA, IKZF3, KLF12, IKZF1, KLF13, ESRRB, ESRRG, KLF14, SMYD1, ZFP445, NR1I2, ETS1, CSRNP1, AIRE, KLF2, FOXI1, ZFHX3, KLF4, TCF15, KLF3, TAF1C, ELF1, HNF1B, ZFP41, ELF3, FOXA2, FOXA3, ZFP42, TCOF1, NFKB1, NFKB2, ASH2L, NR2F6, ZFP354A, NR2F2, SERTAD1, ZFP354C, NR2F1, NFKBIZ, GMEB1, MXD1, TTF2, ZFP37, MXD4, ZSCAN10, ZFP715, CREM, EHF, ZBTB17, POLR2A, STAT6, NPAT, GBX2, BCL3, TCEA1, ETV4, FOXD3, ETV3, TRIM28, ILF3, ZFP3, AFF1, WWTR1, STAT1, STAT3, STAT2, ZFP9, PHF19, YAF2, WHSC1L1, PBX1, NR5A2, ZFP61, AKNA, THRA, IL16, ARNT2, NR2E1, ZIC3, BATF, KDM1A, ATOH1, MIER2, MIER1, PSIP1, OLIG1, OLIG2, TGS1, GABPB2, MYST4, CIITA, ZFP691, RELA, RELB, GTF2IRD2, HES7, GRHL3, NR0B1, GRHL2, JUNB, GM8898, FOXN4, SUZ12, ASCL1, TIMELESS, 0610009B22RIK, SPDEF, ZFP697, MGA, DNTTIP2, SMARCA1, ASCL3, SOX4, ELK3, WT1, NR2C2, NR2C1, ZFP568, VDR, TCERG1, OVOL2, OVOL1, RUNX1, RUNX3, HELLS, NFE2, FOXA1, ZFP775, TEAD1, MAFK, ZFP575, FOXP1, FOXP2, 2410022L05RIK, SALL4, ATF3, SEBOX, EBF4, SMARCC1, ATF7, SMARCC2, HDAC7, BMI1, ISX, PAWR, FEV, MCM7, POU5F1, ANG, PAX8, TBL1XR1, ELP2, PRRXL1, NANOG, ZFP553, SOX14, SOX11, ARID5A, CDC5L, MCM3, MURC, BTG2, ERN2, ZFPM2, ING5, SBNO2, BCLAF1, NDN, CTNND2, CTNND1, NR3C1, DPF1, TSC22D1, HIC2, NPAS2, NPAS3, HAND1, REL, PRDM10, POU2F2, CEBPZ, NFATC1, ERCC2, ZBTB7B, ZBTB7A, FOXL2, FOXL1, CEBPB, CEBPE, REX2, CEBPD, ZFP672, VSX2, IRF9, SP1, SRFBP1, IRF5, SP2, IRF6, IRF7, IRF8, IRF1, GRLF1, IRF2, IRF4, ZFP184, ZFP189, NFIB</t>
  </si>
  <si>
    <t>CDX1, CDX2, RORB, REST, RORA, MAGED1, MYD88, FLI1, SIN3A, ABRA, RARA, RARG, RXRB, NKX2-6, NODAL, RXRA, RXRG, HNF4G, PPARGC1A, HES1, HNF4A, SMARCAL1, VGLL2, TGIF1, HOXB13, NR1H2, FOXH1, LHX4, LHX9, NR1H4, KLF5, KLF6, ESRRA, KLF12, IKZF1, ESRRB, KLF13, ESRRG, ZFP445, NR1I2, ETS1, CSRNP1, FOXI1, ZFHX3, KLF4, HNF1B, ELF1, ELF3, FOXA2, FOXA3, NFKB1, NFKB2, NR2F6, ZFP354A, NR2F2, ZFP354C, NR2F1, IHH, ZFP36, 1700049G17RIK, ECSIT, ZFP37, ZSCAN10, ESRP1, KCNH7, ESRP2, KCNH3, ZFP715, CREM, EHF, ZBTB17, STAT6, ZFP36L2, GBX2, CSDE1, BCL3, TCEA1, ETV4, FOXD3, ETV3, MYF6, TRIM28, AFF1, WWTR1, STAT1, STAT3, STAT2, SOD2, ATRX, ZFP9, RPS6KA4, MEOX2, PBX1, NR5A2, ZFP61, THRA, ARNT2, RBM5, ANKRD1, NR2E1, TGFB1, ZIC3, BATF, KDM1A, ATOH1, TDGF1, OLIG1, OLIG2, CIITA, BCL10, SATB2, RELA, RELB, SIX2, HES7, NR0B1, PKIA, JUNB, FOXN4, GM8898, SUZ12, ASCL1, TIMELESS, 0610009B22RIK, SPDEF, SMARCA5, MGA, SMARCA1, ASCL3, ADORA2A, SOX4, NOSTRIN, ELK3, LIN28A, NR2C2, WT1, NR2C1, VDR, ZFP568, MEIS2, OVOL2, NPM1, OVOL1, RUNX1, RUNX3, HELLS, NFE2, RFX6, FOXA1, TEAD1, MAFK, FOXP1, FOXP2, SEBOX, ATF3, SALL4, EBF4, ATF7, HDAC7, DNAJB5, BMI1, ISX, DMRTA2, FEV, POU5F1, PAX8, SOX15, YAP1, TBL1XR1, PRRXL1, NANOG, SOX14, SOX11, OTX2, MBNL1, OSM, MURC, IFNAR2, ZFPM2, ABLIM2, SBNO2, TNF, NDN, HAT1, NR3C1, PRDM16, TSC22D1, TNFRSF1B, NPAS2, NPAS3, HAND1, REL, POU2F2, NFATC1, ZBTB7B, ZBTB7A, FOXL2, FOXL1, CEBPB, CEBPE, REX2, CEBPD, PSRC1, VSX2, IRF9, IRF5, SP1, ID1, IRF6, IRF7, IRF8, IRF1, IRF2, IRF4, ZFP184, ZFP189, NFIB</t>
  </si>
  <si>
    <t>CDX1, THRA, ARNT2, RORB, RORA, TLR7, TGFB1, IL10, ZIC3, KDM1A, ATOH1, MYD88, TDGF1, ABRA, RARA, MYST4, CIITA, BCL10, SATB2, RARG, RXRB, PCBD1, RXRA, NODAL, RELA, RXRG, SIX2, GRHL3, PPARGC1A, HES1, ASCL1, HNF4A, VGLL2, SMARCA1, SOX4, LIN28A, WT1, FOXH1, MEIS2, OVOL2, RUNX1, KLF5, KLF6, ESRRA, KLF12, IKZF1, KLF13, FOXA1, ESRRG, TEAD1, SALL4, ETS1, CSRNP1, KLF2, FOXI1, KLF4, ELF1, HNF1B, FOXA2, NFKB1, PAWR, POU5F1, PAX8, SOX15, YAP1, LTB, RHOG, SERTAD1, IHH, GHR, SOX11, OTX2, TOPORS, OSM, MURC, CARD11, ZFPM2, ING5, ABLIM2, TNF, EHF, ZBTB17, PRDM16, STAT6, NPAS2, REL, HAND1, POU2F2, BCL3, TCEA1, ETV4, FOXD3, ZBTB7B, MYF6, PTPRC, FOXL2, CEBPB, CEBPD, HCLS1, TRIM28, PSRC1, AFF1, WWTR1, VSX2, STAT3, SP1, YAF2, IRF6, IRF8, IRF1, PBX1, IRF4, NR5A2, NFIB</t>
  </si>
  <si>
    <t>CDX1, CDX2, RORB, REST, RORA, MAGED1, MYD88, FLI1, SIN3A, ABRA, RARA, RARG, RXRB, NKX2-6, NODAL, RXRA, RXRG, HNF4G, PPARGC1A, HES1, HNF4A, SMARCAL1, VGLL2, TGIF1, HOXB13, NR1H2, FOXH1, LHX4, LHX9, NR1H4, KLF5, KLF6, ESRRA, KLF12, IKZF1, ESRRB, KLF13, ESRRG, ZFP445, NR1I2, ETS1, CSRNP1, FOXI1, ZFHX3, KLF4, HNF1B, ELF1, ELF3, FOXA2, FOXA3, NFKB1, NFKB2, NR2F6, ZFP354A, NR2F2, ZFP354C, NR2F1, IHH, 1700049G17RIK, ECSIT, ZFP37, ZSCAN10, KCNH7, KCNH3, ZFP715, CREM, EHF, ZBTB17, STAT6, GBX2, CSDE1, BCL3, TCEA1, ETV4, FOXD3, ETV3, MYF6, TRIM28, AFF1, WWTR1, STAT1, STAT3, STAT2, SOD2, ATRX, ZFP9, RPS6KA4, MEOX2, PBX1, NR5A2, ZFP61, THRA, ARNT2, ANKRD1, NR2E1, TGFB1, ZIC3, BATF, KDM1A, ATOH1, TDGF1, OLIG1, OLIG2, CIITA, BCL10, SATB2, RELA, RELB, SIX2, HES7, NR0B1, PKIA, JUNB, FOXN4, GM8898, SUZ12, ASCL1, TIMELESS, 0610009B22RIK, SPDEF, SMARCA5, MGA, SMARCA1, ASCL3, ADORA2A, SOX4, NOSTRIN, ELK3, LIN28A, NR2C2, WT1, NR2C1, VDR, ZFP568, MEIS2, OVOL2, OVOL1, RUNX1, RUNX3, HELLS, NFE2, RFX6, FOXA1, TEAD1, MAFK, FOXP1, FOXP2, SEBOX, ATF3, SALL4, EBF4, ATF7, HDAC7, DNAJB5, BMI1, ISX, DMRTA2, FEV, POU5F1, PAX8, SOX15, YAP1, TBL1XR1, PRRXL1, NANOG, SOX14, SOX11, OTX2, OSM, MURC, IFNAR2, ZFPM2, ABLIM2, SBNO2, TNF, NDN, HAT1, NR3C1, PRDM16, TSC22D1, NPAS2, NPAS3, HAND1, REL, POU2F2, NFATC1, ZBTB7B, ZBTB7A, FOXL2, FOXL1, CEBPB, CEBPE, REX2, CEBPD, PSRC1, VSX2, IRF9, IRF5, SP1, ID1, IRF6, IRF7, IRF8, IRF1, IRF2, IRF4, ZFP184, ZFP189, NFIB</t>
  </si>
  <si>
    <t>CDX1, CDX2, THRA, ARNT2, ANKRD1, RORA, NR2E1, TGFB1, ZIC3, MAGED1, KDM1A, ATOH1, MYD88, SIN3A, TDGF1, ABRA, RARA, OLIG2, SATB2, RARG, RXRB, RXRA, NODAL, RXRG, SIX2, HES7, NR0B1, PKIA, PPARGC1A, SUZ12, HES1, ASCL1, TIMELESS, HNF4A, SMARCAL1, VGLL2, TGIF1, ASCL3, SOX4, WT1, NR2C1, FOXH1, NR1H2, MEIS2, OVOL1, RUNX1, NR1H4, KLF6, ESRRA, KLF12, IKZF1, KLF13, FOXA1, TEAD1, FOXP1, FOXP2, SALL4, ETS1, CSRNP1, ZFHX3, HDAC7, KLF4, DNAJB5, BMI1, ELF1, HNF1B, FOXA2, NFKB1, POU5F1, PAX8, SOX15, YAP1, NR2F2, NR2F1, IHH, NANOG, SOX14, SOX11, OTX2, ECSIT, OSM, IFNAR2, MURC, ZFPM2, ABLIM2, TNF, PRDM16, STAT6, NPAS2, HAND1, BCL3, TCEA1, ETV3, FOXD3, ZBTB7B, ZBTB7A, FOXL2, CEBPB, CEBPD, TRIM28, WWTR1, VSX2, STAT3, SOD2, SP1, ID1, IRF1, PBX1, IRF4, NR5A2, NFIB</t>
  </si>
  <si>
    <t>ELF1, CDX1, HNF1B, THRA, FOXA2, ARNT2, NFKB1, RORA, TGFB1, ZIC3, KDM1A, ATOH1, MYD88, POU5F1, PAX8, TDGF1, SOX15, ABRA, RARA, YAP1, IHH, SATB2, RARG, RXRB, NODAL, RXRA, SOX11, OTX2, RXRG, SIX2, PPARGC1A, OSM, HES1, MURC, ASCL1, HNF4A, VGLL2, ZFPM2, ABLIM2, TNF, SOX4, WT1, STAT6, FOXH1, NPAS2, MEIS2, HAND1, BCL3, TCEA1, RUNX1, FOXD3, ZBTB7B, KLF6, FOXL2, ESRRA, CEBPB, IKZF1, KLF12, CEBPD, KLF13, FOXA1, TEAD1, WWTR1, VSX2, STAT3, SALL4, SP1, ETS1, CSRNP1, IRF1, PBX1, IRF4, NR5A2, KLF4, NFIB</t>
  </si>
  <si>
    <t>BMI1, CDX2, THRA, NFKB1, REST, NR2E1, TGFB1, CDT1, KDM1A, HTR1B, SIN3A, POU5F1, SOX15, RARA, OLIG2, NR2F2, MYST4, NR2F1, CIITA, TBL1XR1, NANOG, SATB2, RARG, SOX14, NODAL, HES7, NR0B1, PKIA, MXD4, HES1, SUZ12, TIMELESS, SMARCA5, TGIF1, ZFPM2, MYBBP1A, BCLAF1, CAV1, SBNO2, TNF, TIPIN, HAT1, NOSTRIN, PRDM16, WT1, NR2C1, FOXH1, VDR, OVOL2, HAND1, OVOL1, NPM1, HELLS, ETV3, FOXD3, MYF6, ZBTB7A, IKZF1, KLF12, FOXA1, TRIM28, FZD1, SMYD1, WWTR1, FOXP1, FOXP2, NR1I2, SALL4, ID1, YAF2, ZFHX3, KLF4, HDAC7, DNAJB5</t>
  </si>
  <si>
    <t>BMI1, CDX2, THRA, NFKB1, REST, NR2E1, TGFB1, CDT1, KDM1A, HTR1B, SIN3A, POU5F1, ANG, SOX15, RARA, OLIG2, NR2F2, MYST4, NR2F1, CIITA, TBL1XR1, NANOG, SATB2, RARG, SOX14, NODAL, HES7, NR0B1, PKIA, MXD4, HES1, SUZ12, TIMELESS, SMARCA5, TGIF1, ZFPM2, MYBBP1A, BCLAF1, CAV1, SBNO2, TNF, TIPIN, HAT1, NOSTRIN, PRDM16, WT1, NR2C1, FOXH1, VDR, OVOL2, HAND1, OVOL1, BCL3, INPP5D, HELLS, ETV3, FOXD3, HHATL, MYF6, ZBTB7A, IKZF1, KLF12, FOXA1, TRIM28, FZD1, SMYD1, WWTR1, BRCA1, FOXP1, FOXP2, NR1I2, SALL4, YAF2, ID1, ZFHX3, KLF4, HDAC7, DNAJB5</t>
  </si>
  <si>
    <t>BMI1, CDX2, THRA, NFKB1, REST, NR2E1, TGFB1, CDT1, KDM1A, HTR1B, SIN3A, POU5F1, SOX15, RARA, OLIG2, NR2F2, MYST4, NR2F1, CIITA, TBL1XR1, NANOG, SATB2, RARG, SOX14, NODAL, HES7, NR0B1, PKIA, MXD4, HES1, SUZ12, TIMELESS, SMARCA5, TGIF1, ZFPM2, MYBBP1A, BCLAF1, SBNO2, TNF, TIPIN, HAT1, NOSTRIN, PRDM16, WT1, NR2C1, FOXH1, VDR, OVOL2, HAND1, OVOL1, NPM1, HELLS, ETV3, FOXD3, MYF6, ZBTB7A, IKZF1, KLF12, FOXA1, TRIM28, FZD1, SMYD1, WWTR1, FOXP1, FOXP2, NR1I2, SALL4, ID1, YAF2, ZFHX3, KLF4, HDAC7, DNAJB5</t>
  </si>
  <si>
    <t>BMI1, CDX2, THRA, NFKB1, REST, NR2E1, TGFB1, CDT1, KDM1A, HTR1B, SIN3A, POU5F1, ANG, SOX15, RARA, OLIG2, NR2F2, MYST4, NR2F1, CIITA, TBL1XR1, NANOG, SATB2, RARG, SOX14, NODAL, HES7, NR0B1, PKIA, MXD4, HES1, SUZ12, TIMELESS, SMARCA5, TGIF1, ZFPM2, MYBBP1A, BCLAF1, CAV1, SBNO2, TNF, TIPIN, HAT1, NOSTRIN, PRDM16, WT1, NR2C1, FOXH1, VDR, OVOL2, HAND1, OVOL1, BCL3, INPP5D, HELLS, ETV3, FOXD3, MYF6, ZBTB7A, IKZF1, KLF12, FOXA1, TRIM28, FZD1, SMYD1, WWTR1, BRCA1, FOXP1, FOXP2, NR1I2, SALL4, YAF2, ID1, ZFHX3, KLF4, HDAC7, DNAJB5</t>
  </si>
  <si>
    <t>BMI1, CDX2, THRA, NFKB1, REST, NR2E1, TGFB1, CDT1, KDM1A, SIN3A, POU5F1, ANG, SOX15, RARA, OLIG2, NR2F2, MYST4, NR2F1, CIITA, TBL1XR1, NANOG, SATB2, RARG, SOX14, NODAL, HES7, NR0B1, PKIA, MXD4, HES1, SUZ12, TIMELESS, SMARCA5, TGIF1, ZFPM2, MYBBP1A, BCLAF1, SBNO2, TNF, TIPIN, HAT1, NOSTRIN, PRDM16, WT1, NR2C1, FOXH1, VDR, OVOL2, HAND1, OVOL1, BCL3, INPP5D, HELLS, ETV3, FOXD3, HHATL, MYF6, ZBTB7A, IKZF1, KLF12, FOXA1, TRIM28, FZD1, SMYD1, WWTR1, FOXP1, FOXP2, NR1I2, SALL4, ID1, YAF2, ZFHX3, KLF4, HDAC7, DNAJB5</t>
  </si>
  <si>
    <t>BMI1, CDX2, THRA, NFKB1, REST, NR2E1, TGFB1, KDM1A, SIN3A, POU5F1, SOX15, RARA, OLIG2, NR2F2, MYST4, NR2F1, CIITA, TBL1XR1, NANOG, SATB2, RARG, SOX14, NODAL, HES7, NR0B1, PKIA, MXD4, HES1, SUZ12, TIMELESS, SMARCA5, TGIF1, ZFPM2, MYBBP1A, BCLAF1, SBNO2, TNF, HAT1, NOSTRIN, PRDM16, WT1, NR2C1, FOXH1, VDR, OVOL2, HAND1, OVOL1, HELLS, ETV3, FOXD3, MYF6, ZBTB7A, IKZF1, KLF12, FOXA1, TRIM28, FZD1, SMYD1, WWTR1, FOXP1, FOXP2, NR1I2, SALL4, ID1, YAF2, ZFHX3, KLF4, HDAC7, DNAJB5</t>
  </si>
  <si>
    <t>BMI1, IL6ST, FGF17, PAWR, CXADR, DDR2, NR2E1, TGFB1, IL10, SLFN2, MYD88, ARHGAP5, CDKN2B, ANG, KIFAP3, TDGF1, SERPINE1, RARA, CSK, LTB, FGF4, IHH, NANOG, RARG, NKX2-6, NODAL, TOPORS, SUZ12, HES1, CARD11, TRIM35, HNF4A, XIRP1, SERPINB5, TGIF1, EIF2AK2, ITGAL, FGFR4, CAV1, PPP2R3A, TNF, ADORA2A, ERBB2, CSF1, TIPIN, NFKBIA, SFN, TIMP2, ITGB1, STAT6, CD9, OVOL2, RAC2, NPM1, INPP5D, TFF1, FIGF, FGFBP1, TRAF5, ETV4, DNAJA3, RUNX3, CLEC2I, B4GALT1, KLF5, NOX4, PTPRC, MUC2, PTPN6, HCLS1, TNFRSF13B, TGFBR2, ANXA1, SPARC, GUCY2C, VSX2, FOXP1, FOXP2, SOD2, CORO1A, NUPR1, LAMA5, IRF6, CD274, PBX1, NR5A2, KLF4, SASH3, NFIB</t>
  </si>
  <si>
    <t>MYO5A, RHOJ, LIMA1, SHROOM3, MYL2, TCAP, BCAR1, WASF2, CAPZA1, ARHGAP17, FHDC1, TTN, ITGB1, RHOU, PFN2, RAC2, GSN, ANG, FAT1, CNN2, WIPF1, CNN1, EHD2, RHOG, FMNL3, ACTA1, MYH9, WAS, LPIN1, VASP, NCKAP1, ELMO1, MURC, CORO1A, CDC42BPG, EPS8, NRAP, XIRP1, USH1C, MYH14, LCP1, MYH10</t>
  </si>
  <si>
    <t>BMI1, CDX2, THRA, NFKB1, REST, NR2E1, TGFB1, CDT1, KDM1A, SIN3A, POU5F1, ANG, SOX15, RARA, OLIG2, NR2F2, MYST4, NR2F1, CIITA, TBL1XR1, NANOG, SATB2, RARG, SOX14, NODAL, RELA, HES7, NR0B1, PKIA, MXD4, SUZ12, HES1, HNF4A, TIMELESS, SMARCA5, TGIF1, ZFPM2, MYBBP1A, CR1L, BCLAF1, CAV1, SBNO2, TNF, TIPIN, HAT1, NOSTRIN, LIN28A, PRDM16, WT1, NR2C1, FOXH1, VDR, OVOL2, HAND1, OVOL1, NPM1, FBXO5, BCL3, INPP5D, HELLS, ETV3, HHATL, FOXD3, MYF6, PTPRC, PTPN6, ZBTB7A, IKZF1, KLF12, FOXA1, TRIM28, FZD1, SMYD1, WWTR1, FOXP1, FOXP2, NR1I2, SALL4, YAF2, ID1, ZFHX3, KLF4, HDAC7, DNAJB5</t>
  </si>
  <si>
    <t>BMI1, CDX2, NFKB1, REST, NR2E1, TGFB1, KDM1A, SIN3A, POU5F1, SOX15, RARA, OLIG2, NR2F2, NR2F1, CIITA, TBL1XR1, SATB2, NANOG, RARG, SOX14, NODAL, HES7, NR0B1, PKIA, HES1, SUZ12, TIMELESS, SMARCA5, TGIF1, ZFPM2, SBNO2, TNF, HAT1, NOSTRIN, PRDM16, WT1, NR2C1, FOXH1, OVOL2, HAND1, NPM1, OVOL1, HELLS, FOXD3, ETV3, ZBTB7A, IKZF1, KLF12, FOXA1, TRIM28, WWTR1, FOXP1, FOXP2, SALL4, ID1, ZFHX3, KLF4, HDAC7, DNAJB5</t>
  </si>
  <si>
    <t>RHOJ, LIMA1, SHROOM3, MYL2, TCAP, BCAR1, WASF2, CAPZA1, ARHGAP17, FHDC1, TTN, ITGB1, RHOU, PFN2, RAC2, GSN, ANG, FAT1, CNN2, CNN1, EHD2, RHOG, FMNL3, ACTA1, MYH9, WAS, LPIN1, VASP, NCKAP1, ELMO1, MURC, CORO1A, CDC42BPG, EPS8, NRAP, XIRP1, USH1C, LCP1, MYH10</t>
  </si>
  <si>
    <t>BMI1, CDX2, NFKB1, REST, NR2E1, TGFB1, KDM1A, SIN3A, POU5F1, SOX15, RARA, OLIG2, NR2F2, NR2F1, CIITA, TBL1XR1, SATB2, NANOG, RARG, SOX14, NODAL, HES7, NR0B1, PKIA, HES1, SUZ12, TIMELESS, SMARCA5, TGIF1, ZFPM2, SBNO2, TNF, HAT1, NOSTRIN, PRDM16, WT1, NR2C1, FOXH1, OVOL2, HAND1, OVOL1, HELLS, FOXD3, ETV3, ZBTB7A, IKZF1, KLF12, FOXA1, TRIM28, WWTR1, FOXP1, FOXP2, SALL4, ID1, ZFHX3, KLF4, HDAC7, DNAJB5</t>
  </si>
  <si>
    <t>CAV1, MYL2, ERBB2, EGLN1, TTN, CXADR, ITGB1, TGFB1, HAND1, LY6E, DNER, TDGF1, RARA, NR2F2, IHH, MYF6, FOXL2, ACTA1, NKX2-6, RXRB, RXRA, RXRG, MBNL1, HOMER1, CACNA1S, FOXP1, FOXP2, MURC, XIRP1, MEOX2, PDGFRB, VGLL2, ZFPM2, MYH10</t>
  </si>
  <si>
    <t>BMI1, CDX2, THRA, NFKB1, REST, NR2E1, TGFB1, KDM1A, SIN3A, POU5F1, SOX15, RARA, OLIG2, NR2F2, MYST4, NR2F1, CIITA, TBL1XR1, NANOG, SATB2, RARG, SOX14, NODAL, HES7, NR0B1, PKIA, MXD4, HES1, SUZ12, TIMELESS, SMARCA5, TGIF1, ZFPM2, MYBBP1A, BCLAF1, SBNO2, TNF, HAT1, NOSTRIN, LIN28A, PRDM16, WT1, NR2C1, FOXH1, VDR, OVOL2, HAND1, OVOL1, HELLS, ETV3, FOXD3, MYF6, ZBTB7A, IKZF1, KLF12, FOXA1, TRIM28, FZD1, SMYD1, WWTR1, FOXP1, FOXP2, NR1I2, SALL4, ID1, YAF2, ZFHX3, KLF4, HDAC7, DNAJB5</t>
  </si>
  <si>
    <t>BMI1, GNA13, HNF1B, CDX2, FOXA2, ARNT2, TTN, IL10, CUL3, WNT1, KDM1A, SIN3A, POU5F1, CASP8, TDGF1, IPMK, CYR61, BCL10, SATB2, NKX2-6, NODAL, DLL3, SIX2, UBR3, SPINT1, HES7, PCDH8, MBNL1, MYH9, JUNB, VASP, ASCL2, HES1, KRT19, PDGFRB, TGIF1, ZFPM2, CR1L, SHROOM3, TCAP, EGLN1, CDH1, ITGB1, LY6E, OVOL2, HAND1, DNMT3L, KRT8, GBX2, RUNX1, FOXD3, ERCC2, MYF6, CEBPB, ESRRB, NASP, TGFBR2, FZD3, ITGA4, BRCA1, NCKAP1, TJP1, SALL4, SP1, MEOX2, ENDOG, GRLF1, PBX1, TCF15, DMBT1, MYH10</t>
  </si>
  <si>
    <t>BMI1, TNF, CDX2, PRDM16, NR2E1, WT1, TGFB1, NR2C1, FOXH1, KDM1A, SIN3A, HAND1, POU5F1, OVOL1, SOX15, RARA, OLIG2, NR2F2, FOXD3, ETV3, NR2F1, ZBTB7A, NANOG, SATB2, RARG, IKZF1, KLF12, SOX14, NODAL, FOXA1, TRIM28, HES7, WWTR1, NR0B1, PKIA, FOXP1, FOXP2, HES1, SUZ12, SALL4, TIMELESS, ID1, TGIF1, ZFPM2, ZFHX3, HDAC7, DNAJB5</t>
  </si>
  <si>
    <t>CAV1, MYL2, ERBB2, EGLN1, TTN, CXADR, ITGB1, TGFB1, HAND1, LY6E, DNER, TDGF1, RARA, NR2F2, MYF6, FOXL2, ACTA1, NKX2-6, RXRB, RXRA, RXRG, MBNL1, HOMER1, CACNA1S, FOXP1, FOXP2, MURC, XIRP1, MEOX2, VGLL2, ZFPM2, MYH10</t>
  </si>
  <si>
    <t>RHOJ, LIMA1, BCAR1, WASF2, CAPZA1, ARHGAP17, TTN, RHOU, HOOK2, GSN, ANG, B230120H23RIK, RHOG, FMNL3, KIF11, ACTA1, VIL1, MYH9, WAS, LPIN1, VASP, ELMO1, SS18, MURC, XIRP1, SGCG, CNTROB, USH1C, LCP1, SGCB, ABLIM2, SHROOM3, MYL2, TCAP, FHDC1, KRT20, ITGB1, PFN2, DOCK2, RAC2, FAT1, NPM1, FBXO5, CNN2, CNN1, NEFL, EHD2, CAP2, PSRC1, NDC80, BRCA1, NCKAP1, LSP1, CDC42BPG, CORO1A, EPS8, NRAP, MYH10</t>
  </si>
  <si>
    <t>CAV1, MYL2, ERBB2, EGLN1, CXADR, TTN, ITGB1, TGFB1, HAND1, LY6E, DNER, TDGF1, RARA, NR2F2, JPH1, IHH, MYF6, FOXL2, ACTA1, NKX2-6, RXRB, RXRA, RXRG, MBNL1, HOMER1, CACNA1S, FOXP1, FOXP2, MURC, XIRP1, MEOX2, LAMA5, PDGFRB, VGLL2, ZFPM2, ZFHX3, TCF15, MYH10</t>
  </si>
  <si>
    <t>BMI1, GNA13, HNF1B, CDX2, ARNT2, EGLN1, CDH1, TTN, ITGB1, IL10, CUL3, KDM1A, SIN3A, LY6E, HAND1, OVOL2, POU5F1, DNMT3L, TDGF1, KRT8, RUNX1, ERCC2, FOXD3, CYR61, CEBPB, ESRRB, NASP, NODAL, TGFBR2, DLL3, SPINT1, UBR3, MBNL1, ITGA4, MYH9, JUNB, NCKAP1, ASCL2, HES1, KRT19, TJP1, SALL4, SP1, ENDOG, PDGFRB, ZFPM2, CR1L, DMBT1, MYH10</t>
  </si>
  <si>
    <t>GNA13, ITGAL, GPR183, SBNO2, TNF, ADORA2A, SOX4, PTPN22, ITGB2, NFKB2, TGFB1, HSH2D, CD48, DOCK2, NLRC3, POU2F2, BCL3, LTB, DNAJA3, HELLS, RHOH, EXO1, PTPRC, BCL10, H2-M3, IKZF1, PLEK, SWAP70, PIK3CD, RELB, TGFBR2, MALT1, MYH9, WAS, SLAMF1, VAV1, FOXP1, CARD11, CD86, UNC13D, IRF1, IRF4, H2-DMA, HDAC7, LCP1, LCP2</t>
  </si>
  <si>
    <t>CAV1, PPP2R3A, TNF, ADORA2A, ERBB2, PAWR, SFN, CXADR, TIMP2, TGFB1, IL10, SLFN2, CD9, CDKN2B, OVOL2, ANG, KIFAP3, NPM1, TFF1, INPP5D, CSK, LTB, ETV4, RUNX3, NOX4, B4GALT1, MUC2, PTPN6, RARG, TNFRSF13B, TGFBR2, VSX2, SOD2, TRIM35, NUPR1, HNF4A, XIRP1, IRF6, CD274, TGIF1, EIF2AK2, KLF4, NFIB</t>
  </si>
  <si>
    <t>CLDN8, CLDN7, MPZL2, THRA, CLDN4, MYBPC2, CLDN3, FERMT3, BCAR1, LY9, CXADR, DDR2, VCL, CD97, CD47, PCDH1, CGREF1, CD44, CTGF, FGF4, CYR61, PARVG, PTPRF, ICAM2, CDHR2, PCDH9, CDHR5, PCDH8, MYH9, SSPO, CTNNA2, CD84, HES1, IGSF5, CLDN2, LAMC2, LAMC1, PARVA, ITGAL, PARD3, CTNND2, ASTN1, ITGB4, CTNND1, ITGB2, CDH1, CDH2, CLDN12, ITGB1, SCARF2, CD9, LAMB3, FAT4, FAT1, PVRL3, TRO, ITGB7, PVRL2, PSTPIP1, CD2, THBS1, SELPLG, B4GALT1, PTPRC, PLEK, SELL, ITGA1, ITGA3, ITGA4, CLDN23, MUC4, CDH13, LAMA3, KLRA21, DSG2, LAMA5, CDH17, PKP3, DSC2, PERP, NTM, CDH11</t>
  </si>
  <si>
    <t>MYL2, TCAP, ERBB3, ERBB2, SOX4, EGLN1, ADRBK1, CXADR, TTN, ITGB1, ZIC3, FOXH1, HAND1, LY6E, OVOL2, TDGF1, CASP8, GYS1, RARA, NFATC1, MB, NOX4, ALPK3, NKX2-6, RXRB, RXRA, NODAL, TGFBR2, TEAD1, SMYD1, ITGA4, FOXP1, NCKAP1, SOD2, MURC, SALL4, XIRP1, ID1, ZFP697, ZFPM2, ADAMTS1, MYH10</t>
  </si>
  <si>
    <t>GNA13, FGFR4, SHROOM3, CLCN2, FOXA2, CSF1, CDH1, NR3C1, LGR4, ZIC3, TGFB1, FOXH1, VDR, HAND1, CD44, OVOL2, CTGF, CASP8, GBX2, RARA, IPMK, ETV4, IHH, B4GALT1, BCL10, NKX2-6, NODAL, FOXA1, TGFBR2, CFTR, FZD3, FOXP1, VASP, FOXP2, NCKAP1, HES1, SP1, TIMELESS, LAMA5, ID1, GRLF1, ZFP697, TGIF1, PBX1, ZFPM2, AREG, NFIB</t>
  </si>
  <si>
    <t>GNA13, ADCY7, EFNA1, PLEKHM1, IQGAP1, RGL2, BTK, HMHA1, MYD88, NLRC3, CTGF, B230120H23RIK, KIFAP3, S1PR4, TDGF1, ARL14, RAPGEF6, RAB25, ERAS, RAB27B, NET1, PIK3CG, BCL10, TWF2, RARG, TRHR2, RXRB, RXRA, PIK3CD, RXRG, IL20, ASB8, HRASLS, ACAP1, RAB17, ASB5, EPS8L2, CAV1, ADORA2A, TIPIN, STK17B, ASB12, AKAP13, ASB11, MAP4K1, ASB14, ASB15, HCRTR2, CDC42EP1, RAC2, GMIP, PLCH1, ASB10, RHOBTB2, DNAJA3, CDC42EP5, OBSCN, PTPN6, CNKSR1, RASEF, MALT1, GUCY2C, VAV1, BRCA1, DNMBP, CDC42BPG, RHOJ, OPRM1, WASF2, STAC3, RHOU, TENC1, PLCB3, NOD1, ARHGAP5, ACOT11, MT1, TAAR1, CSK, LTB, RHOG, RHOH, IRAK2, ZFP36, ARHGEF1, ARHGEF6, ARHGEF5, ARHGEF16, ARL3, ELMO1, PRKD1, TYK2, OSM, DOK1, PRKD2, MURC, SS18, CCND1, TNF, PLEK2, NR3C1, MAP3K3, PLEKHG6, BCL3, INPP5D, RASA3, NFATC1, PTPRC, PLEK, RCAN2, STAT3, SH3BP5, RASSF5, RPS6KA4, NUPR1, RPS6KA2, MAPK13, GRLF1, DUSP9</t>
  </si>
  <si>
    <t>CUL3, HNF1B, TJP1, CDX2, SP1, ESRRB, POU5F1, NODAL, CDH1, JUNB, FOXD3</t>
  </si>
  <si>
    <t>ITGAL, GPR183, SBNO2, SOX4, PTPN22, ITGB2, TGFB1, HSH2D, CD48, DOCK2, NLRC3, POU2F2, BCL3, DNAJA3, HELLS, RHOH, EXO1, PTPRC, BCL10, H2-M3, IKZF1, SWAP70, RELB, TGFBR2, PIK3CD, MALT1, MYH9, WAS, VAV1, SLAMF1, FOXP1, CARD11, CD86, UNC13D, IRF1, IRF4, H2-DMA, HDAC7, LCP1, LCP2</t>
  </si>
  <si>
    <t>GO:0055007~cardiac muscle cell differentiation</t>
  </si>
  <si>
    <t>MURC, MYL2, XIRP1, NKX2-6, RXRB, RXRA, TDGF1, RARA, TTN, ITGB1, FOXP1, MYH10</t>
  </si>
  <si>
    <t>GO:0035051~cardiac cell differentiation</t>
  </si>
  <si>
    <t>NOX4, MURC, MYL2, XIRP1, NKX2-6, RXRB, RXRA, TDGF1, RARA, TTN, ITGB1, FOXP1, MYH10</t>
  </si>
  <si>
    <t>CLDN8, CLDN7, ITGAL, PARD3, THRA, CLDN4, CLDN3, ASTN1, CTNND1, CDH1, ITGB2, CDH2, CLDN12, SCARF2, PCDH1, CTGF, FAT4, FAT1, PVRL3, PVRL2, SELPLG, CYR61, FGF4, PTPRC, PTPRF, PLEK, ICAM2, CDHR2, PCDH9, PCDH8, CDHR5, ITGA4, MYH9, CLDN23, CTNNA2, IGSF5, CDH13, DSG2, CDH17, CLDN2, DSC2, CDH11</t>
  </si>
  <si>
    <t>BCLAF1, TNF, NFKBID, ADORA2A, ADAMTSL4, RBM5, STK17B, NR3C1, TGFB1, IL10, GCH1, VDR, NOD1, CASP4, B230120H23RIK, SHISA5, PCSK9, BCL3, INPP5D, NDUFS3, CASP1, LTB, RUNX3, ERCC2, B4GALT1, PTPRC, BCL10, PTPN6, MUC2, FOXL2, RARG, CEBPB, CIDEB, BRCA1, TRADD, ASCL1, EPHA7, TRIM35, UNC13D, NUPR1, ENDOG, ERN2, PERP</t>
  </si>
  <si>
    <t>GO:0048738~cardiac muscle tissue development</t>
  </si>
  <si>
    <t>MYL2, RXRB, NKX2-6, RXRA, EGLN1, CXADR, TTN, ITGB1, FOXP1, MURC, HAND1, LY6E, XIRP1, TDGF1, RARA, ZFPM2, MYH10</t>
  </si>
  <si>
    <t>CUL3, CDX2, SP1, ESRRB, POU5F1, NODAL, CDH1, JUNB, FOXD3</t>
  </si>
  <si>
    <t>BMI1, ITGAL, NFKBID, ADORA2A, ERBB2, IL4RA, PAWR, RORA, TGFB1, IL10, STAT6, MYD88, IL2RG, INPP5D, CSK, DNAJA3, CLEC2I, PTPRC, PTPN6, BCL10, PLEK, IKZF1, TNFRSF13B, TGFBR2, MALT1, CARD11, CORO1A, H2-OA, CD274, H2-DMA, SASH3</t>
  </si>
  <si>
    <t>NANOG, CDX2, RIF1, ESRRB, POU5F1, NODAL, MSI2, LIN28A, KLF4, ETV4, FGF4, ERCC2</t>
  </si>
  <si>
    <t>BMI1, PTPRC, BCL10, ITGAL, PTPN6, IKZF1, NFKBID, ADORA2A, ERBB2, TGFBR2, IL4RA, TNFRSF13B, MALT1, PAWR, IL10, TGFB1, STAT6, CARD11, CORO1A, MYD88, H2-OA, CD274, IL2RG, INPP5D, H2-DMA, CSK, SASH3, DNAJA3, CLEC2I</t>
  </si>
  <si>
    <t>ITGAL, GPR183, SOX4, PTPN22, ITGB2, TGFB1, HSH2D, CD48, DOCK2, NLRC3, POU2F2, BCL3, DNAJA3, HELLS, RHOH, EXO1, PTPRC, H2-M3, IKZF1, SWAP70, RELB, PIK3CD, MALT1, MYH9, WAS, VAV1, SLAMF1, FOXP1, CARD11, CD86, UNC13D, IRF1, H2-DMA, HDAC7, LCP1</t>
  </si>
  <si>
    <t>BMI1, PTPN6, PTPRC, BCL10, ITGAL, IKZF1, NFKBID, ADORA2A, ERBB2, IL4RA, TGFBR2, MALT1, PAWR, TGFB1, CARD11, CORO1A, H2-OA, CD274, IL2RG, CSK, H2-DMA, DNAJA3, SASH3, CLEC2I</t>
  </si>
  <si>
    <t>PTPRC, ITGAL, H2-M3, IKZF1, RELB, SOX4, PTPN22, ITGB2, MALT1, MYH9, WAS, VAV1, TGFB1, HSH2D, CD48, CARD11, CD86, DOCK2, NLRC3, IRF1, BCL3, H2-DMA, DNAJA3, LCP1, RHOH</t>
  </si>
  <si>
    <t>BMI1, ITGAL, NFKBID, ADORA2A, ERBB2, IL4RA, PAWR, RORA, TGFB1, IL10, STAT6, MYD88, IL2RG, INPP5D, CSK, DNAJA3, CLEC2I, PTPRC, PTPN6, BCL10, IKZF1, TNFRSF13B, TGFBR2, MALT1, CARD11, CORO1A, H2-OA, CD274, H2-DMA, SASH3</t>
  </si>
  <si>
    <t>GNA13, SHROOM3, FOXA2, CSF1, CDH1, NR3C1, LGR4, TGFB1, ZIC3, VDR, HAND1, CD44, OVOL2, CASP8, GBX2, IPMK, ETV4, IHH, B4GALT1, BCL10, NODAL, FOXA1, TGFBR2, FZD3, VASP, NCKAP1, TIMELESS, LAMA5, GRLF1, TGIF1, PBX1, AREG</t>
  </si>
  <si>
    <t>MYL2, ACTA1, TCAP, RXRB, NKX2-6, ERBB2, RXRA, MYH9, HOMER1, TTN, CXADR, CACNA1S, ITGB1, FOXP1, MURC, XIRP1, DYRK1B, DNER, TDGF1, RARA, MYH10</t>
  </si>
  <si>
    <t>BMI1, ITGAL, BCAR1, IL4RA, UNC93B1, PTPN22, NFKBIA, CACNB3, TGFB1, B2M, STAT6, KLHL6, MYD88, TAP2, IL2RG, INPP5D, THBS1, DNAJA3, CLEC2I, H2-K1, PTPRC, PTPN6, BCL10, H2-M3, IKZF1, RELA, TGFBR2, MALT1, FOXP1, CARD11, CD37, CORO1A, C4BP, H2-DMA, CR1L, SASH3</t>
  </si>
  <si>
    <t>GO:0051090~regulation of transcription factor activity</t>
  </si>
  <si>
    <t>IRAK2, BCL10, THRA, TNF, NFKBID, RELA, NFKBIA, ITGB2, MALT1, TGFB1, KDM1A, MYD88, NLRC3, HNF4A, ABRA, DNAJA3</t>
  </si>
  <si>
    <t>MYL2, ACTA1, TCAP, RXRB, NKX2-6, ERBB2, RXRA, MBNL1, MYH9, HOMER1, CXADR, TTN, CACNA1S, ITGB1, FOXP1, QK, MURC, XIRP1, DYRK1B, DNER, TDGF1, SOX15, RARA, MYH10</t>
  </si>
  <si>
    <t>CCKAR, TTN, NR2E1, TGFB1, CUL3, ATOH1, TOP2B, PRRXL1, ACTA1, NODAL, MYH9, STK4, SLIT2, VASP, CTNNA2, HES1, MFN1, MURC, SS18, XIRP1, PMP22, PARD3, SHROOM3, MYL2, TCAP, NDN, ADORA2A, ERBB2, ITGB1, CD9, DOCK2, PRDM14, FAT1, KRT8, GBX2, LHX4, NEFL, RUNX3, ETV4, ERCC2, NFATC1, NOX4, PLA2G10, ESRRB, TRIM28, CRB3, WWTR1, EPHA7, ID1, LAMA5, PRICKLE2, MYH10</t>
  </si>
  <si>
    <t>IRAK2, BCL10, THRA, TNF, NFKBID, RELA, NFKBIA, ITGB2, MALT1, TGFB1, KDM1A, MYD88, NLRC3, HNF4A, ABRA, IRF4, DNAJA3, ERCC2</t>
  </si>
  <si>
    <t>MURC, MYL2, TCAP, XIRP1, ACTA1, CNN2, CNN1, TTN, ITGB1, MYH10</t>
  </si>
  <si>
    <t>PGLYRP1, RBM5, NFKB1, PAWR, ATOH1, TMEM173, NOD1, CASP4, CASP8, CASP1, LTB, API5, NDUFS1, IRAK2, BCL10, NCF1, TOPORS, STK4, ELMO3, ELMO1, OSM, TNS4, TRIM35, KRT18, RELT, RIPK1, ERN2, PDCD6IP, TNFAIP3, EIF2AK2, PPP1R15A, TRAF1, TNF, XIAP, MCL1, ADAMTSL4, STK17B, KRT20, SHISA5, KRT8, ZC3H12A, XAF1, INPP5D, NAIP1, PPP2R2B, TRAF5, SRGN, DNAJA3, ERCC2, CFLAR, MUC2, FOXL2, CIDEB, MALT1, BIRC3, SOD2, TRADD, LSP1, RASSF5, ID1, ENDOG, CSRNP1, SLC5A8, PERP</t>
  </si>
  <si>
    <t>PGLYRP1, RBM5, NFKB1, PAWR, ATOH1, TMEM173, NOD1, CASP4, CASP8, CASP1, LTB, API5, NDUFS1, IRAK2, BCL10, NCF1, TOPORS, STK4, ELMO3, ELMO1, OSM, TNS4, TRIM35, KRT18, RIPK1, ERN2, PDCD6IP, TNFAIP3, EIF2AK2, PPP1R15A, TRAF1, TNF, XIAP, MCL1, ADAMTSL4, STK17B, KRT20, SHISA5, KRT8, ZC3H12A, XAF1, INPP5D, NAIP1, PPP2R2B, TRAF5, SRGN, DNAJA3, ERCC2, CFLAR, MUC2, FOXL2, CIDEB, MALT1, BIRC3, SOD2, TRADD, LSP1, RASSF5, ID1, ENDOG, CSRNP1, SLC5A8, PERP</t>
  </si>
  <si>
    <t>BMI1, ITGAL, FGFR4, TNF, IL6ST, CSF1, FGF17, TIPIN, ITGB1, NR2E1, DDR2, TGFB1, ARHGAP5, MYD88, RAC2, ANG, TDGF1, NPM1, RARA, FIGF, TRAF5, FGFBP1, DNAJA3, IHH, FGF4, KLF5, B4GALT1, PTPRC, NANOG, NKX2-6, NODAL, HCLS1, TGFBR2, VSX2, FOXP1, FOXP2, HES1, SUZ12, CARD11, CORO1A, TGIF1, PBX1, SASH3</t>
  </si>
  <si>
    <t>GPR183, TNF, SOX4, PTPN22, TGFB1, DOCK2, CASP8, POU2F2, BCL3, HELLS, DNAJA3, RHOH, PTPRC, IKZF1, CEBPE, RELB, TGFBR2, MALT1, MYH9, VAV1, FOXP1, CARD11, IRF1, IRF4, H2-DMA, HDAC7</t>
  </si>
  <si>
    <t>NANOG, CDX2, RIF1, ESRRB, POU5F1, NODAL, MSI2, KLF4, FGF4</t>
  </si>
  <si>
    <t>H2-K1, H2-M3, H2-OA, TAP2, UNC93B1, H2-DMA, H2-DMB2, B2M, TAPBP</t>
  </si>
  <si>
    <t>SHROOM3, FOXA2, ELF3, CSF1, CTNND1, HOXB13, EHF, SFN, NR3C1, WT1, TGFB1, VDR, OVOL2, CD44, CASP8, IPMK, ETV4, B4GALT1, BCL10, RARG, CEBPB, NKX2-6, RXRA, NODAL, FOXA1, FZD1, CRB3, FZD3, PCDH8, VASP, NCKAP1, EVPL, TIMELESS, SERPINB5, LAMA5, ID1, IRF6, GRLF1, TGIF1, PBX1, AREG</t>
  </si>
  <si>
    <t>LIMA1, PLEK, TNNC1, CAPZA1, VIL1, KANK2, ARPC1B, CORO1A, GSN, ARPC2, SPNB1, CAPG, SCIN, TMOD3, CLEC2I</t>
  </si>
  <si>
    <t>CEBPB, ESRRB, NODAL, SPINT1, EGLN1, ITGA4, IL10, JUNB, KRT19, HAND1, OVOL2, SP1, KRT8, FOXD3, CYR61</t>
  </si>
  <si>
    <t>IRAK2, BCL10, THRA, TNF, NFKBID, PCBD1, RELA, NFKBIA, ITGB2, MALT1, TGFB1, KDM1A, NLRC3, MYD88, HNF4A, ABRA, IRF4, DNAJA3, ERCC2</t>
  </si>
  <si>
    <t>BCL10, PTPN6, PTPRC, KLHL6, MYD88, RELA, BCAR1, UNC93B1, PTPN22, NFKBIA, MALT1, CACNB3, CLEC2I</t>
  </si>
  <si>
    <t>SHROOM3, CSF1, CTNND1, HOXB13, EGLN1, NR3C1, TGFB1, VDR, HAND1, LY6E, CD44, OVOL2, POU5F1, CASP8, IPMK, ETV4, RUNX3, BCL10, NANOG, RARG, RXRA, NODAL, FOXA1, CRB3, FZD3, PCDH8, ECSIT, VASP, NCKAP1, TIMELESS, SERPINB5, LAMA5, GRLF1, TGIF1, PBX1, AREG, KLF4</t>
  </si>
  <si>
    <t>BMI1, RBM5, NR2E1, TGFB1, IL10, NOD1, CASP4, SIN3A, B230120H23RIK, CASP8, TPT1, CASP1, NDUFS3, LTB, API5, FGF4, IHH, PIK3CG, IRAK2, BCL10, RARG, NOL3, NKX2-6, PROC, CARD11, ASCL1, TRIM35, UNC13D, BTG2, ERN2, TRAF1, BCLAF1, TNF, XIAP, NFKBID, MCL1, ADORA2A, ERBB3, ADAMTSL4, STK17B, CDH1, NR3C1, GCH1, VDR, SHISA5, LHX4, BCL3, PCSK9, INPP5D, NEFL, TRAF5, RUNX3, HELLS, ERCC2, B4GALT1, CFLAR, PTPRC, MUC2, PTPN6, FOXL2, CEBPB, CIDEB, MALT1, BIRC3, BRCA1, SOD2, TRADD, EPHA7, NUPR1, ENDOG, PERP</t>
  </si>
  <si>
    <t>LIMA1, PLEK, GSN, SPNB1, SCIN, CAPZA1, CAPG, VIL1, TMOD3</t>
  </si>
  <si>
    <t>IRAK2, BCL10, TNF, MYD88, NLRC3, RELA, ABRA, MALT1, ITGB2, IRF4, TGFB1, ERCC2</t>
  </si>
  <si>
    <t>CD9, MURC, MYL2, TCAP, XIRP1, ACTA1, TTN, PMP22, ITGB1, MYH10, ERCC2</t>
  </si>
  <si>
    <t>PGLYRP1, RBM5, NFKB1, PAWR, TGFB1, ATOH1, TMEM173, NOD1, CASP4, CASP8, CASP1, LTB, API5, NDUFS1, IRAK2, BCL10, NCF1, TOPORS, STK4, ELMO3, ELMO1, OSM, TNS4, TRIM35, KRT18, RELT, RIPK1, ERN2, PDCD6IP, TNFAIP3, EIF2AK2, PPP1R15A, TRAF1, TNF, XIAP, MCL1, ADAMTSL4, STK17B, KRT20, TNFRSF1B, SHISA5, KRT8, ZC3H12A, XAF1, INPP5D, NAIP1, PPP2R2B, TRAF5, SRGN, DNAJA3, ERCC2, CFLAR, MUC2, FOXL2, CIDEB, MALT1, BIRC3, SOD2, TRADD, LSP1, RASSF5, ID1, CSRNP1, ENDOG, SLC5A8, PERP</t>
  </si>
  <si>
    <t>MURC, MYL2, TCAP, XIRP1, ACTA1, TTN, ITGB1, MYH10</t>
  </si>
  <si>
    <t>CAV1, RARG, TNF, ELF3, CSF1, FOXA1, TGFBR2, CTNND1, HOXB13, CDH1, NR3C1, TGFB1, VDR, CD44, SERPINB5, LAMA5, AREG, ETV4</t>
  </si>
  <si>
    <t>CAV1, CLCN2, TNF, ELF3, CSF1, CTNND1, HOXB13, CDH1, NR3C1, TGFB1, KDM1A, VDR, ARHGAP5, LY6E, CD44, PAX8, ETV4, B4GALT1, RARG, CEBPB, IKZF1, RXRA, FOXA1, TGFBR2, NR0B1, HES1, CCND1, IRF6, LAMA5, SERPINB5, PBX1, AREG</t>
  </si>
  <si>
    <t>PGLYRP1, RBM5, NFKB1, PAWR, TGFB1, ATOH1, TMEM173, NOD1, CASP4, CASP8, CASP1, LTB, API5, NDUFS1, IRAK2, BCL10, NCF1, TOPORS, STK4, ELMO3, ELMO1, OSM, TNS4, TRIM35, KRT18, RELT, RIPK1, ERN2, PDCD6IP, TNFAIP3, EIF2AK2, PPP1R15A, TRAF1, TNF, XIAP, MCL1, ADAMTSL4, STK17B, KRT20, TNFRSF1B, SHISA5, KRT8, ZC3H12A, XAF1, INPP5D, NAIP1, PPP2R2B, TRAF5, SRGN, DNAJA3, ERCC2, CFLAR, MUC2, FOXL2, CIDEB, MALT1, BIRC3, SOD2, TRADD, LSP1, RASSF5, ID1, CSRNP1, ENDOG, SLC5A8, PERP, TCF15</t>
  </si>
  <si>
    <t>GPR183, TNF, SOX4, PTPN22, NFKB1, NFKB2, TGFB1, DOCK2, ANK1, POU2F2, CASP8, BCL3, TCEA1, RUNX1, LTB, DNAJA3, HELLS, RHOH, ERCC2, MB, EXO1, PTPRC, CEBPE, IKZF1, STAP1, SWAP70, HCLS1, RELB, TGFBR2, MALT1, MYH9, VAV1, FOXP1, SOD2, IL20, CARD11, SP1, IRF8, IRF1, PBX1, IRF4, H2-DMA, HDAC7</t>
  </si>
  <si>
    <t>GPR183, TNF, SOX4, PTPN22, TGFB1, DOCK2, ANK1, CASP8, POU2F2, BCL3, TCEA1, RUNX1, DNAJA3, HELLS, RHOH, ERCC2, MB, PTPRC, CEBPE, IKZF1, STAP1, HCLS1, RELB, TGFBR2, MALT1, MYH9, VAV1, FOXP1, SOD2, IL20, CARD11, SP1, IRF8, IRF1, PBX1, IRF4, H2-DMA, HDAC7</t>
  </si>
  <si>
    <t>IRAK2, BCL10, TNF, MYD88, NLRC3, RELA, MALT1, ITGB2, TGFB1</t>
  </si>
  <si>
    <t>ARPC1B, CORO1A, LIMA1, PLEK, ARPC2, GSN, SPNB1, SCIN, CAPZA1, CAPG, VIL1, TMOD3, CLEC2I</t>
  </si>
  <si>
    <t>MYO5A, WASF2, MYH14, WIPF1, MYH9, WAS, MYH10</t>
  </si>
  <si>
    <t>MYF6, FOXL2, CAV1, ACTA1, ERBB2, RXRG, MBNL1, HOMER1, CACNA1S, FOXP1, TGFB1, FOXP2, MEOX2, DNER, VGLL2, NR2F2</t>
  </si>
  <si>
    <t>GPR183, TNF, SOX4, PTPN22, NFKB1, NFKB2, TGFB1, DOCK2, ANK1, CASP8, POU2F2, BCL3, TCEA1, RUNX1, LTB, DNAJA3, HELLS, RHOH, ERCC2, MB, PTPRC, CEBPE, IKZF1, STAP1, HCLS1, RELB, TGFBR2, MALT1, MYH9, VAV1, FOXP1, SOD2, IL20, CARD11, SP1, IRF8, IRF1, PBX1, IRF4, H2-DMA, HDAC7</t>
  </si>
  <si>
    <t>BMI1, PTPN6, PTPRC, NFKBID, IKZF1, ERBB2, IL4RA, TGFBR2, CARD11, H2-OA, IL2RG, INPP5D, H2-DMA, SASH3</t>
  </si>
  <si>
    <t>BMI1, ITGAL, PTPRC, PTPN6, ERBB2, TNFRSF13B, PAWR, IL10, TGFB1, CARD11, CORO1A, MYD88, CD274, INPP5D, SASH3, DNAJA3, CLEC2I</t>
  </si>
  <si>
    <t>BCL10, SHROOM3, NODAL, CSF1, FZD3, NR3C1, VASP, TGFB1, NCKAP1, VDR, CD44, OVOL2, TIMELESS, LAMA5, CASP8, GRLF1, TGIF1, PBX1, AREG, IPMK, ETV4</t>
  </si>
  <si>
    <t>GNA13, TNF, NFKBID, ELF3, F2RL1, CRP, ITGB2, ELK3, CCL5, TIMP3, TLR7, TGFB1, REG3B, TNFRSF1B, ANXA8, MYD88, CD44, SAA1, CNR2, SOX15, REG3G, TFF1, THBS1, NEFL, PAPSS2, CIITA, B4GALT1, KLF6, NFKBIZ, PTPN6, PLEK, NCF1, TGFBR2, MYH2, GRHL3, CHST4, STAT3, CD180, SOD2, PROC, C4BP, UNC13D, NUPR1, F3, CR1L, HDAC7, LCP1, MYH10</t>
  </si>
  <si>
    <t>RHOJ, GNA13, CNKSR1, WASF2, RHOU, ELMO1, MURC, DOK1, CDC42EP1, KIFAP3, HRASLS, EPS8L2, RHOG, CDC42EP5</t>
  </si>
  <si>
    <t>BMI1, PGLYRP1, NFKB2, TLR7, IL10, TGFB1, B2M, CD47, TMEM173, KLHL6, MYD88, ERAP1, LTB, H2-K1, TRPM4, CIITA, BCL10, NCF1, ANG4, RELB, ECSIT, H2-DMB2, OSM, CCR7, C4BP, UNC13D, H2-OA, H2-OB, GBP3, CR1L, LCP1, TNFAIP8L2, GPR183, SBNO2, TNF, IL4RA, CCL5, CCL28, TNFRSF1B, TAP2, POU2F2, BCL3, INPP5D, EXO1, PTPRC, PTPN6, H2-M3, SWAP70, TNFRSF13B, SAMHD1, MALT1, VAV1, PSMB8, CD180, FOXP1, PSMB9, DDX58, IRF7, IRF8, AIRE, H2-DMA</t>
  </si>
  <si>
    <t>CCKAR, TNF, NDN, IL16, BCAR1, WASF2, ASTN1, ITGB2, CDH2, ITGB1, NR2E1, TGFB1, ATOH1, OVOL2, CTGF, GBX2, NR2F2, TOP2B, SELPLG, NR2F1, B4GALT1, PRRXL1, SATB2, NODAL, ITGA1, ITGA3, ITGA4, MYH9, NCKAP1, CTNNA2, ASCL1, CORO1A, LAMA5, ST14, LAMC1, MYH10</t>
  </si>
  <si>
    <t>LIMA1, GSN, SPNB1, SCIN, CAPZA1, CAPG, VIL1, TMOD3</t>
  </si>
  <si>
    <t>BMI1, SHROOM3, FOXA2, TCAP, EFNA1, ZBTB17, IL10, CUL3, WNT1, ATOH1, HAND1, OVOL2, POU5F1, CASP8, TDGF1, GBX2, IPMK, FGF4, CYR61, IHH, BCL10, FOXL2, NANOG, SATB2, MYO6, RARG, ESRRB, NODAL, OTX2, TGFBR2, SIX2, SPINT1, FZD3, PCDH8, MBNL1, ITGA4, ECSIT, VASP, NCKAP1, HES1, SALL4, SP1, LAMA5, GRLF1, ZFP697, USH1C, TGIF1, PBX1, FOXI1</t>
  </si>
  <si>
    <t>BMI1, TCAP, EFNA1, EGLN1, IL10, WNT1, ATOH1, HAND1, OVOL2, KRT8, GBX2, RUNX1, IHH, CYR61, FOXD3, FOXL2, SATB2, MYO6, RARG, CEBPB, ESRRB, NODAL, OTX2, TGFBR2, SIX2, SPINT1, FZD3, ITGA4, JUNB, NCKAP1, KRT19, SP1, USH1C, PBX1, ZFPM2, FOXI1</t>
  </si>
  <si>
    <t>LIMA1, PLEK, CAPZA1, VIL1, KANK2, ARPC1B, CORO1A, GSN, ARPC2, SPNB1, CAPG, SCIN, TMOD3, CLEC2I</t>
  </si>
  <si>
    <t>SHROOM3, CSF1, CTNND1, HOXB13, NR3C1, TGFB1, VDR, CD44, OVOL2, CASP8, IPMK, ETV4, BCL10, RARG, NODAL, FOXA1, CRB3, FZD3, PCDH8, VASP, NCKAP1, TIMELESS, LAMA5, SERPINB5, GRLF1, TGIF1, PBX1, AREG</t>
  </si>
  <si>
    <t>MYL2, ACTA1, TCAP, NKX2-6, ERBB2, HOMER1, CXADR, TTN, ITGB1, CACNA1S, MURC, XIRP1, DNER, MYH10</t>
  </si>
  <si>
    <t>RHOJ, GNA13, CORO1A, CDC42EP1, SHROOM3, GRLF1, MYH14, MYH9, ARHGAP15, RHOU, MYH10, CDC42EP5</t>
  </si>
  <si>
    <t>MYL2, ACTA1, TCAP, ERBB2, CXADR, TTN, HOMER1, ITGB1, CACNA1S, MURC, XIRP1, DNER, MYH10</t>
  </si>
  <si>
    <t>GO:0001824~blastocyst development</t>
  </si>
  <si>
    <t>CUL3, HNF1B, TJP1, CDX2, SP1, POU5F1, ESRRB, NODAL, NASP, CDH1, JUNB, DMBT1, FOXD3</t>
  </si>
  <si>
    <t>CAV1, LIMA1, PLEK, PSRC1, CAPZA1, MTAP4, VIL1, KANK2, ARPC1B, CORO1A, TRIM54, ARPC2, GSN, SPNB1, SCIN, NPM1, CAPG, TMOD3, CLEC2I</t>
  </si>
  <si>
    <t>PTPRC, PTPN6, ELF1, NFKBID, ADORA2A, ERBB2, TNFRSF13B, IL4RA, PAWR, IL10, TGFB1, STAT6, GPX2, CD274, INPP5D, CR1L</t>
  </si>
  <si>
    <t>GO:0051091~positive regulation of transcription factor activity</t>
  </si>
  <si>
    <t>IRAK2, BCL10, TNF, MYD88, NLRC3, RELA, ABRA, MALT1, ITGB2, TGFB1</t>
  </si>
  <si>
    <t>NANOG, CDX2, RIF1, ESRRB, POU5F1, NODAL, KLF4, FGF4</t>
  </si>
  <si>
    <t>BMI1, CARD11, PTPRC, IKZF1, NFKBID, H2-OA, ERBB2, TGFBR2, IL4RA, IL2RG, H2-DMA, SASH3</t>
  </si>
  <si>
    <t>TNF, ADORA2A, STK17B, GCH1, CASP4, NOD1, SHISA5, PCSK9, BCL3, NDUFS3, CASP1, LTB, RUNX3, ERCC2, BCL10, MUC2, PTPN6, FOXL2, CEBPB, CIDEB, BRCA1, TRADD, TRIM35, UNC13D, NUPR1, ERN2, PERP</t>
  </si>
  <si>
    <t>GO:0001763~morphogenesis of a branching structure</t>
  </si>
  <si>
    <t>GNA13, B4GALT1, FOXA2, CSF1, FOXA1, TGFBR2, CTNND2, HOXB13, SPINT1, IL10, TGFB1, VDR, EPHA7, CD44, TIMELESS, LAMA5, TDGF1, GBX2, PBX1, AREG, ETV4, IHH</t>
  </si>
  <si>
    <t>BMI1, PTPRC, BCL10, ITGAL, PLEK, IKZF1, IL4RA, TGFBR2, MALT1, TGFB1, STAT6, CARD11, CORO1A, MYD88, IL2RG, INPP5D, H2-DMA, SASH3, DNAJA3</t>
  </si>
  <si>
    <t>LIMA1, TRIM54, GSN, SPNB1, MTAP4, SCIN, CAPZA1, CAPG, VIL1, TMOD3</t>
  </si>
  <si>
    <t>BMI1, PTPRC, BCL10, ITGAL, IKZF1, IL4RA, TGFBR2, MALT1, TGFB1, STAT6, CARD11, CORO1A, MYD88, IL2RG, INPP5D, H2-DMA, SASH3, DNAJA3</t>
  </si>
  <si>
    <t>LIMA1, NDN, PLEK, VIL1, CAPZA1, PSRC1, SFN, TGFB1, ARPC1B, CORO1A, ARHGAP5, ARPC2, GSN, TRO, ACAP1, CAPG, SPNB1, NPM1, SCIN, TMOD3, TNK1, NDUFS3, NEFL, EMP1, SERTAD1, CLEC2I</t>
  </si>
  <si>
    <t>GNA13, CAV1, CDX2, WASF2, ELK3, CDH2, WT1, HAND1, OVOL2, CTGF, ANG, CASP8, TDGF1, GBX2, ZC3H12A, NR2F2, FIGF, IHH, CYR61, KLF5, B4GALT1, NODAL, EFNB2, TGFBR2, SPINT1, ITGA4, MYH9, FZD5, JUNB, QK, ANXA2, MEOX2, ID1, ZFP697, ZFPM2, HDAC7</t>
  </si>
  <si>
    <t>BCL10, CEBPB, RELA, NFKB1, TLR7, CARD11, MYD88, REL, IRF1, BCL3, IRF4, INPP5D, LTB, CLEC2I</t>
  </si>
  <si>
    <t>CEBPB, CDX2, ESRRB, NODAL, GJB3, SPINT1, EGLN1, ITGA4, IL10, JUNB, KRT19, HAND1, OVOL2, SP1, KRT8, CYR61, FOXD3</t>
  </si>
  <si>
    <t>MYF6, BMI1, CDX1, HNF1B, RARG, TCAP, FOXA2, NODAL, OTX2, DLL3, HES7, PCDH8, TTN, ZIC3, NCKAP1, HES1, FOXH1, WNT1, BTG2, MEOX2, TDGF1, GBX2, PBX1, NR2F2, TCF15</t>
  </si>
  <si>
    <t>GO:0032271~regulation of protein polymerization</t>
  </si>
  <si>
    <t>ARPC1B, CORO1A, CAV1, ARPC2, GSN, SPNB1, SCIN, CAPZA1, CAPG, PSRC1, VIL1, TMOD3, CLEC2I</t>
  </si>
  <si>
    <t>LIMA1, TRIM54, PLEK, GSN, SPNB1, MTAP4, SCIN, CAPZA1, CAPG, VIL1, TMOD3</t>
  </si>
  <si>
    <t>GNA13, CAV1, WASF2, CDH2, ELK3, WT1, HAND1, OVOL2, ANG, CTGF, CASP8, TDGF1, GBX2, ZC3H12A, NR2F2, FIGF, IHH, CYR61, B4GALT1, KLF5, TGFBR2, ITGA4, MYH9, FZD5, JUNB, QK, ANXA2, MEOX2, ZFPM2, HDAC7</t>
  </si>
  <si>
    <t>GO:0043254~regulation of protein complex assembly</t>
  </si>
  <si>
    <t>CAV1, PLEK, PSRC1, CAPZA1, VIL1, ARPC1B, CORO1A, GSN, ARPC2, SPNB1, CAPG, SCIN, TMOD3, CLEC2I</t>
  </si>
  <si>
    <t>TRPM4, SRI, PTPRC, TRPM6, CAV1, CLCA3, CACNG7, TRPV2, CACNG6, CACNG4, CACNB3, ITPR3, CACNA1S, TRPM2, VDR, BSPRY, CORO1A, ATP2C2, CACNA1E, CAMK2A, NFATC1</t>
  </si>
  <si>
    <t>H2-K1, PTPRC, H2-M3, TAP2, SASH3, B2M</t>
  </si>
  <si>
    <t>IRF9, MYD88, NOD1, CEBPE, IRF7, PAWR</t>
  </si>
  <si>
    <t>CAV1, CDX2, FOXA2, NFKBID, IL4RA, NFKBIA, REST, PRDM16, ITGB1, NR2E1, TGFB1, POU5F1, INPP5D, IHH, FGF4, ZFP36, NANOG, ESRRB, NODAL, SIX2, NR0B1, WWTR1, SOD2, HES1, CCND1, RIF1, PBX1, KLF4</t>
  </si>
  <si>
    <t>BMI1, BCL10, ITGAL, PTPRC, IKZF1, IL4RA, TGFBR2, MALT1, CARD11, CORO1A, IL2RG, H2-DMA, SASH3, DNAJA3</t>
  </si>
  <si>
    <t>BCL10, ELF1, CEBPB, TNF, H2-M3, RELA, NFKB1, TLR7, IL10, DDX58, CARD11, NOD1, MYD88, REL, IRF1, BCL3, IRF4, INPP5D, CASP1, LTB, SRGN, SASH3, CLEC2I</t>
  </si>
  <si>
    <t>PTPRC, GPR183, IKZF1, RELB, SOX4, PTPN22, MALT1, VAV1, TGFB1, FOXP1, CARD11, DOCK2, POU2F2, IRF1, BCL3, H2-DMA, HELLS, DNAJA3, HDAC7, RHOH</t>
  </si>
  <si>
    <t>BMI1, CARD11, PTPN6, PTPRC, ITGAL, CORO1A, ERBB2, CD274, PAWR, TGFB1, DNAJA3, SASH3, CLEC2I</t>
  </si>
  <si>
    <t>GO:0051693~actin filament capping</t>
  </si>
  <si>
    <t>GSN, SPNB1, SCIN, CAPZA1, CAPG, VIL1, TMOD3</t>
  </si>
  <si>
    <t>GO:0030833~regulation of actin filament polymerization</t>
  </si>
  <si>
    <t>ARPC1B, CORO1A, ARPC2, GSN, SPNB1, SCIN, CAPZA1, CAPG, VIL1, TMOD3, CLEC2I</t>
  </si>
  <si>
    <t>BMI1, BCL10, SHROOM3, FOXA2, NODAL, FZD3, VASP, NCKAP1, HES1, WNT1, OVOL2, CASP8, GBX2, GRLF1, TGIF1, IPMK</t>
  </si>
  <si>
    <t>WASF2, RHOU, EPS8L2, RHOG, ELMO1</t>
  </si>
  <si>
    <t>H2-K1, PTPRC, H2-M3, TAP2, B2M</t>
  </si>
  <si>
    <t>REL, RELA, IRF1, NFKB1, LTB</t>
  </si>
  <si>
    <t>GO:0055013~cardiac muscle cell development</t>
  </si>
  <si>
    <t>MURC, MYL2, XIRP1, NKX2-6, TTN, MYH10</t>
  </si>
  <si>
    <t>GO:0042107~cytokine metabolic process</t>
  </si>
  <si>
    <t>GO:0055006~cardiac cell development</t>
  </si>
  <si>
    <t>ADAM4, ITGAL, CTGF, ITGB7, BCAR1, ITGB1BP2, GRLF1, ITGA1, ITGB4, ITGA3, ITGB2, ITGA4, ITGB1, VAV1, ADAM15</t>
  </si>
  <si>
    <t>VDR, CAV1, ELF3, CSF1, TGFBR2, AREG, NR3C1, TGFB1, ETV4</t>
  </si>
  <si>
    <t>CCKAR, PARD3, SHROOM3, NDN, ADORA2A, ERBB2, NR2E1, TGFB1, CUL3, ATOH1, DOCK2, PRDM14, FAT1, KRT8, LHX4, GBX2, TOP2B, NEFL, ETV4, RUNX3, NFATC1, NOX4, PRRXL1, PLA2G10, ESRRB, NODAL, TRIM28, CRB3, MYH9, WWTR1, STK4, VASP, SLIT2, CTNNA2, HES1, SS18, EPHA7, LAMA5, ID1, PRICKLE2, MYH10</t>
  </si>
  <si>
    <t>CCKAR, TNF, IL16, NDN, ERBB2, BCAR1, WASF2, ASTN1, ITGB2, CDH2, ITGB1, NR2E1, TGFB1, CD9, ATOH1, OVOL2, CTGF, LHX4, GBX2, STRBP, NR2F2, TOP2B, SELPLG, ETV4, RUNX3, NR2F1, B4GALT1, PRRXL1, SATB2, PLA2G10, NODAL, ITGA1, ITGA3, ITGA4, MYH9, VASP, SLIT2, NCKAP1, CTNNA2, ELMO1, ASCL1, EPHA7, CORO1A, LAMA5, ST14, LAMC1, MYH10</t>
  </si>
  <si>
    <t>BMI1, STAT6, CARD11, PTPN6, PTPRC, TNFRSF13B, IL2RG, PAWR, INPP5D, IL10, SASH3, TGFB1</t>
  </si>
  <si>
    <t>RHOJ, GNA13, CNKSR1, MURC, CDC42EP1, KIFAP3, RHOG, CDC42EP5</t>
  </si>
  <si>
    <t>GO:0001655~urogenital system development</t>
  </si>
  <si>
    <t>HNF1B, RARG, SLC5A1, RXRA, FOXA1, HOXB13, SIX2, WWTR1, TENC1, WT1, SLIT2, CD44, TIMELESS, SERPINB5, AQP11, LAMA5, PAX8, PCSK9, PDGFRB, PBX1, ADAMTS1, RARA, HELLS</t>
  </si>
  <si>
    <t>REL, RELA, IRF1, NFKB1, LTB, IL10</t>
  </si>
  <si>
    <t>LIMA1, TRIM54, GSN, SPNB1, MTAP4, SCIN, CAPZA1, CAPG, VIL1, TMOD3, KANK2</t>
  </si>
  <si>
    <t>GO:0008283~cell proliferation</t>
  </si>
  <si>
    <t>ITGAL, HNF1B, TNF, ITGB2, SFN, LGR4, NR2C2, TGFB1, HDGFRP3, KDM1A, TNFRSF1B, DOCK2, MCM7, GBX2, FIGF, LHX9, HELLS, ERCC2, PTPRC, CEBPB, ESRRB, RXRB, NCF1, RXRA, NASP, MALT1, ASCL1, IFNAR2, CCND1, CD86, IRF6, AREG, DMBT1, MYH10</t>
  </si>
  <si>
    <t>GO:0043484~regulation of RNA splicing</t>
  </si>
  <si>
    <t>NPM1, ESRP1, RBM5, MBNL1, ESRP2</t>
  </si>
  <si>
    <t>BCL10, CARD11, MYD88, REL, RELA, IRF1, BCL3, IRF4, TLR7, LTB</t>
  </si>
  <si>
    <t>GO:0006338~chromatin remodeling</t>
  </si>
  <si>
    <t>SATB2, BAZ1A, NASP, SMARCA5, INO80, CHD1, SMYD1, SMARCA1, HELLS</t>
  </si>
  <si>
    <t>JPH2, FOXA3, SLC9A3, SLC9A2, POT1A, PDIA5, TENC1, TGFB1, GPX2, ANK1, SLC2A4, AQP11, GRIN2D, MT1, OLIG2, SLC4A4, NDUFS1, MB, TRPM4, PIK3CD, PFKM, QK, XIRP1, PDGFRB, PMP22, MYO5A, CAV3, CAV1, NDN, ADORA2A, ERBB2, CSF1, OXT, 2010110P09RIK, KCNA5, ATP12A, CCL28, CD9, VDR, PRDM14, NPM1, PCSK9, TCEA1, SLC39A5, SLC39A4, GAL3ST1, DNAJA3, HRC, ERCC2, TERF1, NOX4, PTPRC, GLRB, SLC12A2, HCLS1, FOXA1, TNFRSF13B, ATP1A2, STAT3, SOD2, KCNN4, CORO1A, PYGM, SP1, CACNA1E, PARP4, NR5A2, SASH3</t>
  </si>
  <si>
    <t>CAV3, IRAK2, OPRM1, CFLAR, PTPRC, PTPN6, CAV1, THRA, XIAP, NFKBID, ADORA2A, NFKBIA, PKIA, SH3BP5, KDM1A, HNF4A, FBXO5, PCSK9, DNAJC3, DUSP9, DNAJA3</t>
  </si>
  <si>
    <t>GO:0043433~negative regulation of transcription factor activity</t>
  </si>
  <si>
    <t>IRAK2, KDM1A, THRA, HNF4A, NFKBID, NFKBIA, DNAJA3</t>
  </si>
  <si>
    <t>GO:0035050~embryonic heart tube development</t>
  </si>
  <si>
    <t>FOXH1, HAND1, NKX2-6, NODAL, ZFP697, NCKAP1</t>
  </si>
  <si>
    <t>BCL10, PTPN6, PTPRC, KLHL6, BCAR1, PTPN22, MALT1, CACNB3, CLEC2I</t>
  </si>
  <si>
    <t>CAV3, CAV1, SLC9A3, WASF2, NOSTRIN, ITSN2, CD47, CD9, CTTN, DOCK2, PACSIN3, NECAP2, EHD2, UPK2, GHR, MYO6, CEBPE, HCK, MYH2, TGFBR2, LMNA, DNHD1, ITGA3, ELMO3, VAV1, ELMO1, MFN1, KCNN4, UNC13D, GRIA2, LRP10, SGCG, IRF8, SGCA, MYH10, SGCB</t>
  </si>
  <si>
    <t>ELF3, CRP, PGLYRP1, TLR7, IL10, TGFB1, B2M, TAPBP, REG3B, TMEM173, MYD88, NOD1, CD44, SAA1, REG3G, H2-K1, CIITA, BCL10, NFKBIZ, ANG4, NCF1, RELA, IFI47, CHST4, CLIC1, ECSIT, C4BP, UNC13D, CR1L, TNFAIP8L2, TNF, NFKBID, ITGB2, CCL5, TNFRSF1B, CNR2, BCL3, THBS1, CLEC2H, B4GALT1, PTPRC, PTPN6, H2-M3, CEBPE, HCK, SAMHD1, MALT1, CD180, STAT3, LSP1, DDX58, NUPR1, IRF8, HDAC7</t>
  </si>
  <si>
    <t>GO:0055003~cardiac myofibril assembly</t>
  </si>
  <si>
    <t>MURC, MYL2, TTN, MYH10</t>
  </si>
  <si>
    <t>KLHL6, UNC13D, BCL3, NFKB2</t>
  </si>
  <si>
    <t>MYH2, MYH4, TENC1, SOD2</t>
  </si>
  <si>
    <t>TNF, ITGA1, ITGB2, SELPLG</t>
  </si>
  <si>
    <t>BCL10, SHROOM3, OVOL2, NODAL, CASP8, GRLF1, TGIF1, FZD3, IPMK, VASP, NCKAP1</t>
  </si>
  <si>
    <t>GO:0001568~blood vessel development</t>
  </si>
  <si>
    <t>GNA13, CAV1, CDX2, WASF2, CDH2, ELK3, WT1, HAND1, OVOL2, CTGF, ANG, CASP8, TDGF1, GBX2, ZC3H12A, NR2F2, FIGF, IHH, CYR61, B4GALT1, KLF5, TGFBR2, SPINT1, ITGA4, MYH9, FZD5, JUNB, QK, ANXA2, MEOX2, ZFP697, ZFPM2, HDAC7</t>
  </si>
  <si>
    <t>BCL10, SHROOM3, OVOL2, NODAL, CASP8, GRLF1, TGIF1, FZD3, CDH1, IPMK, VASP, NCKAP1</t>
  </si>
  <si>
    <t>GO:0055012~ventricular cardiac muscle cell differentiation</t>
  </si>
  <si>
    <t>NKX2-6, RXRB, RXRA, RARA, MYH10</t>
  </si>
  <si>
    <t>PRKAG3, PPP1R3C, PHKG1, GYS1, AGL</t>
  </si>
  <si>
    <t>GO:0001914~regulation of T cell mediated cytotoxicity</t>
  </si>
  <si>
    <t>CLDN8, CLDN7, CLDN4, CLDN3, CLDN2, CLDN12, CLDN23</t>
  </si>
  <si>
    <t>BMI1, GNA13, MFNG, HNF1B, CDX1, SHROOM3, CDX2, FOXA2, TCAP, TTN, ZIC3, FOXH1, WNT1, OVOL2, TDGF1, GBX2, NR2F2, IHH, MYF6, NANOG, SATB2, RARG, NODAL, OTX2, TGFBR2, DLL3, GRHL3, HES7, PCDH8, NCKAP1, HES1, ASCL1, MEOX2, BTG2, TGIF1, PBX1, TCF15</t>
  </si>
  <si>
    <t>MYO5A, CD9, ERBB2, OLIG2, PMP22, GAL3ST1, TGFB1, QK, ERCC2</t>
  </si>
  <si>
    <t>EXO1, BCL10, SWAP70, RELB, NFKB2, C4BP, MYD88, KLHL6, UNC13D, IRF7, POU2F2, BCL3, INPP5D, H2-DMA, CR1L</t>
  </si>
  <si>
    <t>PTPN6, NFKBID, ADORA2A, ERBB2, CD274, TNFRSF13B, IL4RA, PAWR, INPP5D, IL10, TGFB1</t>
  </si>
  <si>
    <t>PTPRC, IKZF1, RELB, SOX4, PTPN22, VAV1, TGFB1, CARD11, DOCK2, IRF1, BCL3, H2-DMA, DNAJA3, RHOH</t>
  </si>
  <si>
    <t>H2-K1, PTPN6, PTPRC, BCL10, H2-M3, RELA, BCAR1, UNC93B1, NFKBIA, PTPN22, CACNB3, MALT1, B2M, C4BP, MYD88, KLHL6, TAP2, H2-DMA, CR1L, SASH3, CLEC2I</t>
  </si>
  <si>
    <t>MYBPC2, MYOM2, CALD1, PDE4B, MYH2, MYH4, ACTN2, MYOM1, TTN, HOMER1, TRIM63, CACNA1S</t>
  </si>
  <si>
    <t>GO:0048754~branching morphogenesis of a tube</t>
  </si>
  <si>
    <t>GNA13, B4GALT1, FOXA2, CSF1, FOXA1, TGFBR2, TGFB1, VDR, TIMELESS, CD44, LAMA5, GBX2, PBX1, AREG, ETV4, IHH</t>
  </si>
  <si>
    <t>MYO5A, TRPM4, CAV3, GLRB, CAV1, ADORA2A, ERBB2, KCNA5, TGFB1, QK, SOD2, CD9, XIRP1, GRIN2D, OLIG2, PMP22, NDUFS1, GAL3ST1, ERCC2</t>
  </si>
  <si>
    <t>MYO5A, CAV3, CAV1, JPH2, NDN, ADORA2A, FOXA3, ERBB2, SLC9A3, OXT, SLC9A2, 2010110P09RIK, KCNA5, ATP12A, CCL28, TGFB1, CD9, VDR, SLC2A4, AQP11, GRIN2D, PCSK9, MT1, OLIG2, SLC39A5, SLC39A4, SLC4A4, GAL3ST1, HRC, NDUFS1, ERCC2, TRPM4, PTPRC, GLRB, FOXA1, PFKM, ATP1A2, STAT3, QK, SOD2, PYGM, XIRP1, CACNA1E, NR5A2, PMP22</t>
  </si>
  <si>
    <t>PTPN6, BCL10, PTPRC, BCAR1, RELA, UNC93B1, NFKBIA, PTPN22, CACNB3, MALT1, C4BP, MYD88, KLHL6, CR1L, CLEC2I</t>
  </si>
  <si>
    <t>GNA13, B4GALT1, KLF6, PLEK, F2RL1, MYH2, TGFBR2, GRHL3, ELK3, TIMP3, TGFB1, PROC, ANXA8, CD44, F3, SOX15, PAPSS2, MYH10</t>
  </si>
  <si>
    <t>TNF, IL16, BCAR1, UNC93B1, NFKBIA, PTPN22, CACNB3, B2M, CD47, MYD88, KLHL6, NOD1, TAP2, THBS1, CLEC2I, H2-K1, PTPN6, BCL10, PTPRC, H2-M3, RELA, MALT1, C4BP, H2-DMA, CR1L, SASH3</t>
  </si>
  <si>
    <t>TNF, STAP1, CEBPE, HCLS1, RELB, TGFBR2, MYH9, TGFB1, ANK1, SP1, IRF8, CASP8, TCEA1, IRF4, ERCC2, MB</t>
  </si>
  <si>
    <t>BMI1, CARD11, PTPRC, TNFRSF13B, PAWR, INPP5D, IL10, SASH3</t>
  </si>
  <si>
    <t>STAT6, PTPRC, CD37, TNF, SASH3, TGFB1, FOXP1</t>
  </si>
  <si>
    <t>GO:0030837~negative regulation of actin filament polymerization</t>
  </si>
  <si>
    <t>GO:0045084~positive regulation of interleukin-12 biosynthetic process</t>
  </si>
  <si>
    <t>REL, RELA, IRF1, LTB</t>
  </si>
  <si>
    <t>GO:0007098~centrosome cycle</t>
  </si>
  <si>
    <t>KIF11, CNTROB, NPM1, BRCA1</t>
  </si>
  <si>
    <t>GO:0051323~metaphase</t>
  </si>
  <si>
    <t>RPS6KA2, FBXO5, NDC80, MYH9</t>
  </si>
  <si>
    <t>GO:0021903~rostrocaudal neural tube patterning</t>
  </si>
  <si>
    <t>BMI1, HES1, WNT1, GBX2</t>
  </si>
  <si>
    <t>HES1, WNT1, ASCL1, ATOH1, FOXA2, FOXA1, OTX2, OLIG1, OLIG2, FOXN4</t>
  </si>
  <si>
    <t>FGFR4, CLCN2, RARG, FOXA2, NODAL, FOXA1, TGFBR2, CFTR, FOXP1, FOXP2, HES1, ASCL1, SP1, TIMELESS, ID1, LAMA5, CTGF, ZFPM2, NFIB</t>
  </si>
  <si>
    <t>GNA13, KLF5, B4GALT1, TGFBR2, WASF2, ELK3, MYH9, FZD5, ANXA2, HAND1, MEOX2, OVOL2, ANG, CTGF, CASP8, GBX2, ZC3H12A, FIGF, IHH, CYR61</t>
  </si>
  <si>
    <t>GO:0044087~regulation of cellular component biogenesis</t>
  </si>
  <si>
    <t>CAV1, PLEK, PSRC1, CAPZA1, VIL1, KANK2, ARPC1B, CORO1A, GSN, ARPC2, SPNB1, CAPG, SCIN, TMOD3, CLEC2I</t>
  </si>
  <si>
    <t>ASCL1, EPHA7, TNF, PCSK9, NR3C1, LTB</t>
  </si>
  <si>
    <t>CORO1A, LIMA1, ACTA1, ANG, GSN, FAT1, BCAR1, USH1C, ARHGAP17, WAS, LCP1</t>
  </si>
  <si>
    <t>MYO5A, KIF1B, WASF2, MYH14, WIPF1, MYH9, WAS, MYH10</t>
  </si>
  <si>
    <t>HNF1B, SLC5A1, SIX2, WWTR1, TENC1, WT1, SLIT2, TIMELESS, CD44, AQP11, LAMA5, PAX8, PCSK9, PDGFRB, PBX1, ADAMTS1, RARA</t>
  </si>
  <si>
    <t>GO:0043392~negative regulation of DNA binding</t>
  </si>
  <si>
    <t>GPX2, STAT6, PTPN6, PTPRC, INPP5D, CR1L, TGFB1</t>
  </si>
  <si>
    <t>GO:0002481~antigen processing and presentation of exogenous protein antigen via MHC class Ib, TAP-dependent</t>
  </si>
  <si>
    <t>H2-M3, TAP2, B2M</t>
  </si>
  <si>
    <t>GO:0002477~antigen processing and presentation of exogenous peptide antigen via MHC class Ib</t>
  </si>
  <si>
    <t>GO:0001831~trophectodermal cellular morphogenesis</t>
  </si>
  <si>
    <t>CUL3, ESRRB, NODAL</t>
  </si>
  <si>
    <t>TCAP, RORB, NR2E1, WT1, TGFB1, WNT1, ATOH1, MEIS2, PVRL3, GBX2, USH2A, FOXL2, RARG, MYO6, IKZF1, NKX2-6, OTX2, SIX2, FZD3, VSX2, CACNA1S, STAT3, FOXP2, HES1, ASCL1, SP1, GRLF1, TGIF1, USH1C, FOXI1, KLF4, TCF15, MYH10</t>
  </si>
  <si>
    <t>GO:0001756~somitogenesis</t>
  </si>
  <si>
    <t>MYF6, TCAP, MEOX2, DLL3, HES7, PCDH8, TTN, TCF15, NCKAP1</t>
  </si>
  <si>
    <t>KCNN4, TNF, HNF4A, ADORA2A, ANG, KRT20, CASP1, PKIA, LTB, LCP1, TGFB1, SRGN</t>
  </si>
  <si>
    <t>EXO1, PTPN6, PTPRC, BCL10, SWAP70, NCF1, SAMHD1, TLR7, FOXP1, CD47, C4BP, MYD88, UNC13D, IRF7, POU2F2, BCL3, INPP5D, H2-DMA, CR1L</t>
  </si>
  <si>
    <t>LIMA1, CAV1, TNF, PLEK, PSRC1, CAPZA1, MTAP4, VIL1, TGFB1, KANK2, ARPC1B, CORO1A, TRIM54, ARPC2, GSN, SPNB1, SCIN, NPM1, CAPG, TMOD3, LTB, CLEC2I</t>
  </si>
  <si>
    <t>PTPRC, IKZF1, TGFBR2, IL4RA, IL2RG, INPP5D, H2-DMA, SASH3</t>
  </si>
  <si>
    <t>TNF, CEBPE, RELB, TGFBR2, CASP8, IRF4, MYH9, TGFB1</t>
  </si>
  <si>
    <t>FGFR4, STAP1, NDN, ERBB3, EFNA1, ERBB2, FGF17, BCAR1, AXL, DDR2, STAT3, DOK1, SS18, EPHA7, ZFP106, TOM1L1, CTGF, CSRNP1, PDGFRB, MST1R, PTPN1, PIK3R3, FIGF, CLEC2I, FGF4, GHR</t>
  </si>
  <si>
    <t>PRKAG3, PPP1R3C, GNE, PHKG1, GYS1, AGL</t>
  </si>
  <si>
    <t>GO:0032272~negative regulation of protein polymerization</t>
  </si>
  <si>
    <t>GO:0031333~negative regulation of protein complex assembly</t>
  </si>
  <si>
    <t>BCL10, SHROOM3, OVOL2, NODAL, GRLF1, TGIF1, FZD3, VASP, NCKAP1</t>
  </si>
  <si>
    <t>CCKAR, NDN, ERBB2, NR2E1, TGFB1, CUL3, ATOH1, KRT8, LHX4, GBX2, TOP2B, NEFL, RUNX3, ETV4, NFATC1, PRRXL1, PLA2G10, ESRRB, NODAL, TRIM28, MYH9, VASP, SLIT2, CTNNA2, HES1, EPHA7, ID1, MYH10</t>
  </si>
  <si>
    <t>RELB, TGFBR2, IRF4, TGFB1</t>
  </si>
  <si>
    <t>PTPN6, PTPRC, CAV1, HNF4A</t>
  </si>
  <si>
    <t>NANOG, FGFR4, MYL2, FOXA2, NODAL, FOXA1, OTX2, DLL3, VSX2, NR2E1, ITGB1, FOXN4, HES1, WNT1, ASCL1, ATOH1, PRDM14, HAND1, POU5F1, OLIG1, OLIG2</t>
  </si>
  <si>
    <t>PTPN6, ERBB2, CD274, TNFRSF13B, PAWR, INPP5D, IL10, TGFB1</t>
  </si>
  <si>
    <t>BCL10, SBNO2, RELB, TGFBR2, IRF4, TGFB1, LCP2, RHOH</t>
  </si>
  <si>
    <t>GO:0030324~lung development</t>
  </si>
  <si>
    <t>FGFR4, CLCN2, FOXA2, NODAL, FOXA1, TGFBR2, CFTR, FOXP1, FOXP2, HES1, SP1, TIMELESS, ID1, LAMA5, CTGF, ZFPM2, NFIB</t>
  </si>
  <si>
    <t>GO:0007498~mesoderm development</t>
  </si>
  <si>
    <t>FOXH1, NUP133, NANOG, HAND1, POU5F1, NODAL, OVOL1, DLL3, ECSIT, TCF15, NCKAP1</t>
  </si>
  <si>
    <t>H2-K1, BCL10, TNF, H2-M3, CEBPE, NCF1, ANG4, HCK, RELA, PGLYRP1, NFKBIA, MALT1, STAT1, IL10, B2M, GPX2, CD47, MYD88, NOD1, TAP2, IRF8, BCL3</t>
  </si>
  <si>
    <t>EXO1, BCL10, PTPN6, SWAP70, C4BP, MYD88, UNC13D, IRF7, POU2F2, BCL3, INPP5D, H2-DMA, CR1L</t>
  </si>
  <si>
    <t>GO:0001816~cytokine production</t>
  </si>
  <si>
    <t>IRF9, IRAK4, MYD88, NOD1, REL, CEBPE, IRF7, PAWR, LCP2</t>
  </si>
  <si>
    <t>GO:0009266~response to temperature stimulus</t>
  </si>
  <si>
    <t>OSM, PRRXL1, HSPB6, TRPV2, ACOT11, HSPB7, NR2F6, HSPB2, HSPB1, HSPB3</t>
  </si>
  <si>
    <t>GO:0051325~interphase</t>
  </si>
  <si>
    <t>CCND1, SIN3A, PPP2R3A, DBF4, KRT7, GPR132, CAMK2A, ITGB1, RHOU, NFATC1</t>
  </si>
  <si>
    <t>FGFR4, NDN, ERBB3, EFNA1, ERBB2, BCAR1, FGF17, DDR2, TGFB1, FOXH1, MYD88, CTGF, PIK3R3, FIGF, GHR, FGF4, CLEC2I, PTPRE, STAP1, NODAL, TGFBR2, AXL, ECSIT, STAT3, SS18, DOK1, EPHA7, ZFP106, TOM1L1, ID1, CSRNP1, PDGFRB, MST1R, PTPN1</t>
  </si>
  <si>
    <t>MYO5A, CAV3, CAV1, JPH2, NDN, ADORA2A, ERBB2, SLC9A3, SLC9A2, 2010110P09RIK, KCNA5, ATP12A, CCL28, TGFB1, VDR, CD9, AQP11, GRIN2D, MT1, SLC39A5, OLIG2, SLC39A4, SLC4A4, GAL3ST1, HRC, NDUFS1, ERCC2, TRPM4, PTPRC, GLRB, ATP1A2, QK, SOD2, PYGM, XIRP1, PMP22</t>
  </si>
  <si>
    <t>GO:0003006~reproductive developmental process</t>
  </si>
  <si>
    <t>HNF1B, CSF1, HOXB13, DMRTA2, LGR4, WT1, NR2C2, TGFB1, VDR, PRDM14, CD44, DDX25, PVRL2, FBXO5, STRBP, PPP2R2B, LHX9, B4GALT1, FOXL2, NANOG, RARG, RXRA, FOXA1, NR0B1, JUNB, ZFP37, HNF4A, SERPINB5, RPS6KA2, PEBP1, PBX1, ADAMTS1, AREG</t>
  </si>
  <si>
    <t>OBSCN, ARHGEF1, ARHGEF6, ARHGEF5, ARHGEF16, AKAP13, ITSN2, TTN, VAV1, DNMBP, PLEKHG6, ABRA, FGD3, NET1</t>
  </si>
  <si>
    <t>B4GALT1, CAV1, CEBPB, ELF3, CSF1, TGFBR2, NR3C1, TGFB1, VDR, CCND1, ARHGAP5, IRF6, AREG, ETV4</t>
  </si>
  <si>
    <t>GO:0030323~respiratory tube development</t>
  </si>
  <si>
    <t>GO:0016331~morphogenesis of embryonic epithelium</t>
  </si>
  <si>
    <t>BCL10, SHROOM3, OVOL2, LAMA5, NODAL, CASP8, GRLF1, TGIF1, FZD3, PCDH8, IPMK, VASP, NCKAP1</t>
  </si>
  <si>
    <t>SMR2, DDC, HTR1B, NUPR1, ARNT2, MT1, GUCY2C</t>
  </si>
  <si>
    <t>CSF1, SIPA1, CYTH4, AKAP13, ITSN2, TTN, IQGAP1, RGL2, DOCK2, PLEKHG6, RASAL3, RAPGEF6, GIT2, ABRA, RASA3, FGD3, NET1, OBSCN, TBC1D10C, ARHGEF1, ARHGEF6, ARHGEF5, ARHGEF16, PSD4, VAV1, DNMBP, ACAP1, GRTP1, TNK1</t>
  </si>
  <si>
    <t>GO:0010038~response to metal ion</t>
  </si>
  <si>
    <t>GSS, CCND1, CAV1, GRIA2, ABCB1A, D730039F16RIK, ALDOB, MT1, HVCN1, TAT</t>
  </si>
  <si>
    <t>TRPM4, SRI, PTPRC, TRPM6, CAV1, CLCA3, CACNG7, TRPV2, CACNG6, CACNG4, CACNB3, ITPR3, CACNA1S, TRPM2, VDR, BSPRY, CORO1A, ATP2C2, CACNA1E, NIPAL1, CAMK2A, NFATC1</t>
  </si>
  <si>
    <t>KLF5, MYO1A, RAC2, LAMA5, BAIAP2L1, WASF2, CAPG, ITGB4, FGD3, NCKAP1, MYH10, VCL</t>
  </si>
  <si>
    <t>GO:0050852~T cell receptor signaling pathway</t>
  </si>
  <si>
    <t>BCL10, PTPRC, PTPN22, MALT1, CACNB3, CLEC2I</t>
  </si>
  <si>
    <t>GO:0043193~positive regulation of gene-specific transcription</t>
  </si>
  <si>
    <t>HES1, RARG, TRIM28, PSRC1, NFKB1, RORB, IRF4, SMARCA1</t>
  </si>
  <si>
    <t>BMI1, STAT6, CARD11, PTPRC, IL2RG, INPP5D, SASH3, TGFB1</t>
  </si>
  <si>
    <t>GO:0051341~regulation of oxidoreductase activity</t>
  </si>
  <si>
    <t>CAV3, VDR, EDN2, ECSIT</t>
  </si>
  <si>
    <t>H2-K1, PTPN6, PTPRC, TNF, H2-M3, FOXP1, TGFB1, B2M, DDX58, STAT6, CD37, TAP2, CR1L, SASH3</t>
  </si>
  <si>
    <t>CCKAR, LIMA1, NDN, ADORA2A, ERBB2, B9D2, WASF2, ITGB4, NR2E1, VCL, ATOH1, RAC2, LHX4, GBX2, TOP2B, NEFL, ETV4, RUNX3, FGD3, KLF5, MYO1A, PRRXL1, MYO6, PLA2G10, BAIAP2L1, MYH9, WWTR1, LPIN1, VASP, SLIT2, NCKAP1, CTNNA2, EPHA7, CORO1A, LAMA5, CAPG, IGSF9, MYH10</t>
  </si>
  <si>
    <t>GO:0035282~segmentation</t>
  </si>
  <si>
    <t>MYF6, TCAP, MEOX2, TDGF1, DLL3, HES7, PCDH8, TTN, TCF15, NCKAP1</t>
  </si>
  <si>
    <t>GO:0000089~mitotic metaphase</t>
  </si>
  <si>
    <t>RPS6KA2, FBXO5, NDC80</t>
  </si>
  <si>
    <t>GO:0002639~positive regulation of immunoglobulin production</t>
  </si>
  <si>
    <t>CD37, SASH3, FOXP1</t>
  </si>
  <si>
    <t>GO:0002428~antigen processing and presentation of peptide antigen via MHC class Ib</t>
  </si>
  <si>
    <t>GO:0051100~negative regulation of binding</t>
  </si>
  <si>
    <t>KCNN4, TNF, ADORA2A, ANG, KRT20, CASP1, SRGN</t>
  </si>
  <si>
    <t>GO:0045087~innate immune response</t>
  </si>
  <si>
    <t>CIITA, TNFAIP8L2, PTPN6, BCL10, SAMHD1, MALT1, ECSIT, TLR7, CD180, TGFB1, DDX58, TMEM173, C4BP, MYD88, UNC13D, CR1L</t>
  </si>
  <si>
    <t>EXO1, BCL10, PTPN6, SWAP70, NCF1, C4BP, MYD88, UNC13D, IRF7, POU2F2, BCL3, INPP5D, H2-DMA, CR1L</t>
  </si>
  <si>
    <t>EXO1, BCL10, C4BP, MYD88, SWAP70, IRF7, POU2F2, BCL3, INPP5D, H2-DMA, CR1L</t>
  </si>
  <si>
    <t>PTPRF, CDHR2, PCDH9, CDHR5, PCDH8, CDH1, CDH2, CDH13, PCDH1, DSG2, FAT4, CDH17, PVRL3, FAT1, PVRL2, DSC2, CDH11</t>
  </si>
  <si>
    <t>CARD11, PTPN6, PTPRC, IL2RG, INPP5D</t>
  </si>
  <si>
    <t>RSL1D1, KCNN4, TNF, HNF4A, ADORA2A, ANG, KRT20, CASP1, PKIA, LTB, LCP1, TGFB1, SRGN, NCKAP1</t>
  </si>
  <si>
    <t>BMI1, HNF1B, CDX1, FOXA2, TCAP, TTN, ZIC3, FOXH1, WNT1, OVOL2, TDGF1, GBX2, NR2F2, MYF6, RARG, NODAL, OTX2, DLL3, PCDH8, HES7, NCKAP1, HES1, MEOX2, BTG2, TGIF1, PBX1, TCF15</t>
  </si>
  <si>
    <t>CDX2, TNF, FOXA2, CSF1, IL4RA, ITGB2, VDR, ATOH1, ERAP1, IL2RG, INPP5D, RUNX1, NEFL, IHH, B4GALT1, PTPRC, IKZF1, FOXA1, TGFBR2, JUNB, TRADD, ASCL1, ETS1, TGIF1, H2-DMA, SASH3, DMBT1</t>
  </si>
  <si>
    <t>GPR183, SBNO2, UNC13D, H2-M3, RELB, BCL3, LCP1</t>
  </si>
  <si>
    <t>TNF, ELF3, NFKBID, CRP, ITGB2, CCL5, TLR7, TGFB1, REG3B, TNFRSF1B, MYD88, CD44, SAA1, CNR2, REG3G, THBS1, B4GALT1, CIITA, NFKBIZ, NCF1, CHST4, CD180, STAT3, C4BP, UNC13D, NUPR1, HDAC7, CR1L</t>
  </si>
  <si>
    <t>H2-K1, STAT6, PTPN6, PTPRC, H2-M3, TAP2, IL4RA, SASH3, TGFB1, B2M</t>
  </si>
  <si>
    <t>IRAK4, KLF6, PTPN6, TNF, MYD88, KRT18, IL6ST, KRT8, STAT1, STAT3</t>
  </si>
  <si>
    <t>PRKAG3, B4GALT1, PPP1R3C, ATF3, GNE, PHKG1, ALDOB, GYS1, FBP2, AGL</t>
  </si>
  <si>
    <t>TNFRSF13B, PAWR, INPP5D, IL10</t>
  </si>
  <si>
    <t>GO:0002221~pattern recognition receptor signaling pathway</t>
  </si>
  <si>
    <t>MYD88, RELA, UNC93B1, NFKBIA</t>
  </si>
  <si>
    <t>CAV1, NOL3, UCP3, PYGM, ANG, ARNT2, PDE5A, CASP1, TGFB1, SOD2, MB</t>
  </si>
  <si>
    <t>GPX2, STAT6, ZFP36, PTPN6, PTPRC, TNFRSF1B, ADORA2A, INPP5D, CR1L, TGFB1, CTNNA2</t>
  </si>
  <si>
    <t>GO:0006749~glutathione metabolic process</t>
  </si>
  <si>
    <t>GSS, GGT6, ALDH5A1, GSTT3, MYH7B, SOD2</t>
  </si>
  <si>
    <t>GNA13, CAV1, TNF, EFNA1, STK17B, MAP4K1, BTK, MYD88, NLRC3, MAP3K3, B230120H23RIK, TDGF1, CDC42EP5, ZFP36, IRAK2, PTPRC, BCL10, PLEK, MALT1, STAT3, IL20, TYK2, OSM, SS18, DOK1, RPS6KA4, RPS6KA2, MAPK13, DUSP9</t>
  </si>
  <si>
    <t>GO:0051329~interphase of mitotic cell cycle</t>
  </si>
  <si>
    <t>GO:0006790~sulfur metabolic process</t>
  </si>
  <si>
    <t>GO:0001738~morphogenesis of a polarized epithelium</t>
  </si>
  <si>
    <t>GO:0060603~mammary gland duct morphogenesis</t>
  </si>
  <si>
    <t>GO:0060444~branching involved in mammary gland duct morphogenesis</t>
  </si>
  <si>
    <t>Category</t>
    <phoneticPr fontId="18" type="noConversion"/>
  </si>
  <si>
    <t>GO:0019226~transmission of nerve impulse</t>
    <phoneticPr fontId="19" type="noConversion"/>
  </si>
  <si>
    <t>SYT1, SYT4, GRIK2, TGFB1, NRCAM, TRIM9, GRIN2D, CHRNA7, SV2A, SHC3, DLG2, GABRG1, GABRG2, NRXN2, SLC25A4, NRXN3, CACNG4, NRXN1, RPH3A, STX1B, PCLO, QK, CTNNA2, GRM3, CAMK4, GRM7, PMP22, NCAN, MYO5A, SCN1A, CPLX1, ERBB2, ASZ1, CACNB4, CD9, GAD2, SYN3, SYN2, APBA2, POU3F2, SNAP25, GAL3ST1, DLGAP1, GLRB, SLC12A5, LIN7B, NLGN1, SNAPIN, ATXN1, GRIA2, TMOD2, WNT7A</t>
  </si>
  <si>
    <t>CLDN7, AEBP1, MPZL2, CLDN4, MYBPC2, CLDN3, CLSTN3, FERMT3, BCAR1, NELL1, NELL2, LY9, CXADR, DDR2, VCL, NRCAM, CD47, PCDH1, CGREF1, CNTNAP2, NEGR1, FGF4, PARVG, TYRO3, PCDHB7, PTPRF, CNTNAP4, ICAM2, PCDHB3, PCDH11X, CDHR2, PCDH9, PCDH8, CDHR5, NRXN1, AJAP1, MYH9, CTNNA2, CD84, NCAM1, IGSF5, LSAMP, CLDN2, LAMC2, NCAN, CHL1, CDK5R1, CTNND2, ASTN1, ITGB4, ITGB5, DSCAML1, CTNND1, ITGB2, CDH1, PCDHB12, CDH4, APLP1, CDH8, CD9, LAMB3, FAT1, PVRL3, ITGB7, TRO, TTYH1, PVRL2, CD2, PSTPIP1, THBS1, SELPLG, PTPRC, PLEK, SELL, LPP, PCDH10, NLGN1, CELSR3, ITGA3, ITGA4, CLDN23, MUC4, LAMA1, LAMA3, DSG2, KLRA21, CDH17, PKP3, FBLN7, DSC2, CFDP1, PERP, NTM, CDH10</t>
  </si>
  <si>
    <t>MYO5A, SYT1, CPLX1, SYT4, GRIK2, ASZ1, CACNB4, GAD2, TRIM9, SYN3, GRIN2D, SYN2, APBA2, CHRNA7, SV2A, SHC3, SNAP25, DLG2, GABRG1, GABRG2, DLGAP1, GLRB, NRXN2, SLC25A4, NRXN3, SLC12A5, NLGN1, LIN7B, SNAPIN, NRXN1, RPH3A, STX1B, PCLO, CTNNA2, ATXN1, GRM3, GRIA2, CAMK4, GRM7, TMOD2, NCAN, WNT7A</t>
  </si>
  <si>
    <t>CLDN7, CDK5R1, CLDN4, CLDN3, CLSTN3, ASTN1, CTNND1, DSCAML1, CDH1, ITGB2, PCDHB12, CDH4, NRCAM, CDH8, PCDH1, FAT1, PVRL3, PVRL2, TTYH1, SELPLG, FGF4, PTPRC, PCDHB7, PTPRF, PLEK, ICAM2, PCDHB3, PCDH11X, PCDH10, CDHR2, NLGN1, CELSR3, PCDH9, PCDH8, CDHR5, ITGA4, MYH9, CLDN23, CTNNA2, NCAM1, IGSF5, DSG2, CDH17, CLDN2, DSC2, NCAN, CHL1, CDH10</t>
  </si>
  <si>
    <t>SYT1, CPLX1, SLC6A1, NRXN2, SLC25A4, SYT4, SLC6A20A, SLC6A11, NRXN3, SLC6A4, NLGN1, SLC6A14, LIN7B, SNAPIN, NRXN1, RPH3A, STX1B, PCLO, RIMS3, TRIM9, SYN3, SYN2, SV2A, WNT7A, SNAP25</t>
  </si>
  <si>
    <t>FOXA2, RORB, GRIN3A, NR2E1, NRCAM, ATP2B2, HOXC8, ATOH1, POU4F2, USH2A, DSCAM, IHH, STMN3, OTX2, KIF5C, MDGA2, C630004H02RIK, TBR1, VASP, CTNNA2, HOXC10, HOXD9, ASCL1, SLITRK1, BTG2, FOXG1, MNX1, CUX1, SMARCA1, SLITRK5, IGSF9, CHL1, GAP43, 3110039M20RIK, DCC, CDK5R1, SOX1, ERBB2, ONECUT2, SOX2, SOX5, CDH4, LINGO1, LHX2, GBX2, PCSK9, POU3F2, RUNX1, ETV4, DCLK1, NKX2-2, APC, KLF7, BHLHE22, PLA2G10, PTPRZ1, MCF2, FOXA1, CELSR3, NEUROG2, EN2, ISL1, NKX6-1, NTRK3, FEZF2, NTRK2, 2610109H07RIK, WNT7A</t>
  </si>
  <si>
    <t>SYT1, CPLX1, SYT4, NRXN2, NRXN3, LIN7B, NLGN1, SNAPIN, NRXN1, RPH3A, PCLO, TRIM9, SYN3, SYN2, WNT7A, SNAP25</t>
  </si>
  <si>
    <t>NANOG, CDX2, RIF1, ESRRB, POU5F1, NODAL, SOX2, PIWIL2, KLF4, FGF4, TCL1, APC</t>
  </si>
  <si>
    <t>CDX1, FOXA2, NFKB1, RORB, PDX1, TLR7, TGFB1, ZIC3, ATOH1, POU5F1, SDPR, TDGF1, PIWIL2, POU4F2, ABRA, LTB, RHOG, MYST4, IHH, AR, SATB2, PCBD1, NODAL, SOX11, OTX2, GRHL3, TBR1, HOXD9, CARD11, MURC, ASCL1, MSX1, HNF4A, JUN, SIX1, SMARCA1, MAPRE3, ONECUT2, SOX2, SOX5, ITGB2, EHF, NFYA, PRDM16, LIN28A, WT1, STAT6, FOXH1, OVOL2, POU2F2, NPM1, POU3F3, DAZL, POU3F2, RUNX1, ETV4, NKX2-2, FOXD3, HMGA1-RS1, KLF5, MYF6, KLF6, KLF7, IKZF1, H2-M3, CEBPD, CEBPG, FOXA1, PSRC1, NR4A1, NEUROG2, ISL1, SAMD4, ATXN1, SALL4, IRF6, YAF2, CSRNP1, NR5A2, KLF2, KLF4, NR5A1</t>
  </si>
  <si>
    <t>NANOG, CDX2, ESRRB, NODAL, SOX2, LIN28A, TCL1, RIF1, POU5F1, PIWIL2, ETV4, KLF4, APC, FGF4</t>
  </si>
  <si>
    <t>CDX1, FOXA2, NFKB1, RORB, PDX1, TLR7, TGFB1, ZIC3, ATOH1, POU5F1, SDPR, TDGF1, PIWIL2, POU4F2, ABRA, LTB, RHOG, MYST4, IHH, AR, SATB2, PCBD1, NODAL, SOX11, OTX2, GRHL3, TBR1, HOXD9, CARD11, MURC, ASCL1, MSX1, HNF4A, JUN, SIX1, SMARCA1, MAPRE3, ONECUT2, SOX2, SOX5, EHF, NFYA, PRDM16, LIN28A, WT1, STAT6, FOXH1, OVOL2, POU2F2, POU3F3, DAZL, POU3F2, RUNX1, ETV4, NKX2-2, FOXD3, HMGA1-RS1, KLF5, MYF6, KLF6, KLF7, IKZF1, CEBPD, CEBPG, FOXA1, PSRC1, NR4A1, NEUROG2, ISL1, SAMD4, ATXN1, SALL4, IRF6, YAF2, CSRNP1, NR5A2, KLF2, KLF4, NR5A1</t>
  </si>
  <si>
    <t>CDX1, FOXA2, NFKB1, CTCF, RORB, PDX1, TGFB1, ZIC3, ATOH1, POU5F1, SDPR, TDGF1, POU4F2, ABRA, RHOG, MYST4, IHH, AR, SATB2, PCBD1, NODAL, SOX11, OTX2, ESR1, GRHL3, TBR1, HOXD9, MURC, ASCL1, MSX1, HNF4A, JUN, SIX1, SMARCA1, MAPRE3, ONECUT2, SOX2, SOX5, EHF, NFYA, PRDM16, WT1, STAT6, FOXH1, OVOL2, POU2F2, POU3F3, POU3F2, RUNX1, ETV4, NKX2-2, FOXD3, HMGA1-RS1, KLF5, MYF6, KLF6, KLF7, IKZF1, CEBPD, FOXA1, PSRC1, NR4A1, NEUROG2, ISL1, ATXN1, SALL4, IRF6, YAF2, CSRNP1, NR5A2, KLF2, KLF4, NR5A1</t>
  </si>
  <si>
    <t>CDX1, FOXA2, NFKB1, RORB, PDX1, ZIC3, TGFB1, ATOH1, POU5F1, SDPR, TDGF1, POU4F2, ABRA, RHOG, MYST4, IHH, AR, SATB2, PCBD1, NODAL, SOX11, OTX2, GRHL3, TBR1, HOXD9, MURC, ASCL1, MSX1, HNF4A, JUN, SIX1, SMARCA1, MAPRE3, ONECUT2, SOX2, SOX5, EHF, NFYA, PRDM16, WT1, STAT6, FOXH1, OVOL2, POU2F2, POU3F3, POU3F2, RUNX1, ETV4, NKX2-2, FOXD3, HMGA1-RS1, KLF5, MYF6, KLF6, KLF7, IKZF1, CEBPD, FOXA1, PSRC1, NR4A1, NEUROG2, ISL1, ATXN1, SALL4, IRF6, YAF2, CSRNP1, NR5A2, KLF2, KLF4, NR5A1</t>
  </si>
  <si>
    <t>3110039M20RIK, DCC, CDK5R1, ERBB2, CDH4, NR2E1, TGFB1, NRCAM, ATP2B2, ATOH1, LHX2, KRT8, GBX2, POU4F2, ETV4, DCLK1, APC, NFATC1, DSCAM, KLF7, PLA2G10, ESRRB, PTPRZ1, NODAL, KIF5C, CELSR3, NEUROG2, MYH9, ISL1, TBR1, VASP, CTNNA2, FEZF2, SLITRK1, ID1, FOXG1, MNX1, 2610109H07RIK, SLITRK5, GAP43, CHL1</t>
  </si>
  <si>
    <t>GO:0007127~meiosis I</t>
  </si>
  <si>
    <t>RAD51C, MSH4, MAEL, SYCE1, MYH9, SYCP1, FMN2, TEX15, STRA8, FANCD2, OVOL1, PIWIL2, DMC1, TEX11</t>
  </si>
  <si>
    <t>CDX1, CDX2, RORB, CITED1, SOHLH2, 1700020N01RIK, TAF7L, PGR, MAMSTR, FLI1, ZFP473, PHTF2, ABRA, TADA2A, RCOR2, PCBD1, NODAL, ZSCAN4A, HNF4G, TBR1, MSX1, PTRF, HNF4A, JUN, PARP14, SMARCAL1, FOXG1, TGIF2, PIAS2, MCTS2, 3110039M20RIK, HOXB13, MYBL2, FOXH1, ZFP819, LYL1, LHX2, NR1H4, NKX2-2, NAT14, KLF5, KLF6, ASXL3, IKZF3, KLF7, IKZF1, ESRRB, SMAD6, GM4349, SKI, EN2, UBP1, SFMBT2, NKX6-1, NR1I2, DMRTC2, CSRNP1, MLX, AIRE, KLF2, ZFHX3, KLF4, KLF3, ELF3, FOXA2, FOXA3, ZFP42, NFKB1, YBX2, ASH2L, HLX, HSF5, IHH, BRD8, AR, TBX15, GMEB1, MBD2, MXD1, MYCN, MXD4, HNRPDL, ZSCAN10, KCNH7, SPZ1, KCNH3, PTOV1, EHF, CIC, STAT6, NR1D1, GBX2, CSDE1, ETV4, FOXD3, SIM2, MYF6, HMGA1-RS1, RHOX5, ZFP58, JARID2, ZFP57, ILF3, ATRX, ZFP9, PHF19, YAF2, SFPQ, NEUROD6, NR5A2, NR5A1, AKNA, IL16, LMO3, MAEL, PDX1, NR2E1, ZIC3, TGFB1, HOXC6, BATF, ATOH1, HOXC8, MIER1, TDGF1, MYST4, SCRT2, SATB2, RBL2, GRHL3, HES6, NR0B1, GRHL2, HOXD9, SUZ12, ASCL2, ASCL1, TCFL5, SIX1, SPDEF, SMARCA5, MNX1, MGA, SMARCA1, ASCL3, EID2, TSHZ1, SOX1, SOX2, ONECUT2, SOX5, NOSTRIN, ITGB2, LIN28A, WT1, VDR, OVOL2, OVOL1, HOXA9, RUNX1, HELLS, BHLHE22, FOXA1, TAF7, LMCD1, NR4A1, GTF2A1L, NEUROG2, MAFK, ATF7IP2, SUV39H2, FOXP2, MSL3, FEZF2, SALL4, ZFP579, ATF7, HIVEP2, INS2, BMI1, ISX, AEBP1, NR6A1, ARID4B, CTCF, DMRTA1, NFATC2IP, POU5F1, SDPR, PCGF6, POU4F2, RHOG, TBL1XR1, NANOG, ZFP553, ZFP518B, OTX1, SOX11, OTX2, ESR1, DMRT1, DMRT2, CDC5L, NRIP2, HOXC10, MURC, GM13152, IFNAR2, BTG2, ERN2, CUX1, MAPRE3, BCLAF1, ZBTB8B, CTNND2, HAT1, CTNND1, NFYA, PRDM16, DPF1, HIC2, ZKSCAN16, NPAS3, PRDM10, POU2F2, CEBPZ, POU3F3, POU3F2, NFATC1, TERF1, CEBPE, REX2, CEBPD, CEBPG, PSRC1, ZFP672, ISL1, ATXN1, SRFBP1, ID1, IRF6, SP3, GRLF1, IRF2, RHOX13</t>
  </si>
  <si>
    <t>CDX2, RORB, SOHLH2, TAF7L, PGR, MAMSTR, FLI1, ZFP473, PHTF2, ABRA, TADA2A, RCOR2, ZSCAN4A, HNF4G, TBR1, MSX1, PTRF, HNF4A, JUN, PARP14, FOXG1, TGIF2, PIAS2, MCTS2, 3110039M20RIK, HOXB13, MYBL2, FOXH1, ZFP819, LYL1, LHX2, NR1H4, NAT14, KLF5, KLF6, ASXL3, KLF7, IKZF3, IKZF1, ESRRB, SMAD6, GM4349, UBP1, 4933416C03RIK, NR1I2, DMRTC2, MLX, CSRNP1, AIRE, KLF2, ZFHX3, KLF4, KLF3, ELF3, FOXA2, FOXA3, ZFP42, NFKB1, ASH2L, HLX, HSF5, BRD8, AR, TBX15, GMEB1, MBD2, MXD1, MXD4, HNRPDL, ZSCAN10, SPZ1, POLR2H, PTOV1, EHF, CIC, POLR2A, STAT6, NR1D1, GBX2, ETV4, FOXD3, SIM2, HMGA1-RS1, ZFP58, JARID2, ZFP57, ILF3, PAPOLB, ZFP9, PHF19, YAF2, SFPQ, NEUROD6, NR5A2, NR5A1, AKNA, IL16, LMO3, PDX1, NR2E1, ZIC3, BATF, HOXC6, HOXC8, ATOH1, MIER1, MYST4, SCRT2, RBL2, GRHL3, HES6, NR0B1, GRHL2, HOXD9, SUZ12, ASCL1, SIX1, SPDEF, MNX1, MGA, SMARCA1, ASCL3, EID2, TSHZ1, SOX1, SOX2, ONECUT2, SOX5, WT1, VDR, OVOL2, PELP1, OVOL1, HOXA9, RUNX1, HELLS, BHLHE22, FOXA1, TAF7, NR4A1, NEUROG2, GTF2A1L, MAFK, ATF7IP2, SUV39H2, FOXP2, MSL3, FEZF2, ZFP579, SALL4, ATF7, HIVEP2, BMI1, ISX, AEBP1, NR6A1, ARID4B, CTCF, DMRTA1, POU5F1, ANG, PCGF6, TBL1XR1, NANOG, ZFP553, ZFP518B, SOX11, ESR1, DMRT1, CDC5L, NRIP2, HOXC10, MURC, GM13152, BTG2, ERN2, CUX1, BCLAF1, ZBTB8B, CTNND2, CTNND1, NFYA, DPF1, HIC2, ZKSCAN16, NPAS3, PRDM10, POU2F2, CEBPZ, POU3F3, POU3F2, NFATC1, CEBPE, REX2, CEBPD, CEBPG, ZFP672, SRFBP1, IRF6, SP3, GRLF1, IRF2</t>
  </si>
  <si>
    <t>SYT1, SYT4, GRIK2, FAM3B, TRIM9, GRIN2D, CHRNA7, SV2A, SHC3, DLG2, IHH, GABRG1, GABRG2, SLC25A4, NRXN2, NRXN3, NRXN1, RPH3A, PCLO, STX1B, CTNNA2, GRM3, CAMK4, GRM7, SIX1, NCAN, GLP1R, MYO5A, CPLX1, SOX2, ASZ1, CACNB4, GAD2, SYN3, SYN2, APBA2, SNAP25, GLRB, DLGAP1, FOXA1, SLC12A5, LIN7B, NLGN1, SNAPIN, ATXN1, GRIA2, NTRK2, TMOD2, WNT7A</t>
  </si>
  <si>
    <t>BMI1, CDX1, CDX2, FOXA2, NR6A1, MAEL, NFKB1, PDX1, NR2E1, TGFB1, ZIC3, ATOH1, HOXC8, POU5F1, SDPR, PCGF6, TDGF1, POU4F2, ABRA, IHH, NANOG, AR, SATB2, NODAL, OTX1, SOX11, OTX2, HES6, NR0B1, MBD2, TBR1, NRIP2, HOXD9, SUZ12, IFNAR2, MURC, ASCL1, MSX1, HNF4A, JUN, SMARCAL1, SIX1, CUX1, ASCL3, EID2, ONECUT2, SOX2, SOX5, NFYA, PRDM16, WT1, STAT6, FOXH1, OVOL1, POU3F3, POU3F2, RUNX1, NKX2-2, NR1H4, FOXD3, SIM2, KLF6, RHOX5, IKZF1, JARID2, CEBPD, ZFP57, CEBPG, FOXA1, LMCD1, NR4A1, SKI, NEUROG2, ISL1, NKX6-1, FOXP2, ATXN1, SALL4, ID1, CSRNP1, INS2, NR5A2, ZFHX3, KLF4, NR5A1</t>
  </si>
  <si>
    <t>BMI1, CDX2, NR6A1, MAEL, NFKB1, PDX1, NR2E1, TGFB1, HOXC8, POU5F1, PCGF6, POU4F2, MYST4, TBL1XR1, SATB2, NANOG, RCOR2, NODAL, NR0B1, MBD2, NRIP2, MXD4, SUZ12, MSX1, SMARCA5, CUX1, EID2, BCLAF1, SOX2, HAT1, NOSTRIN, PRDM16, WT1, FOXH1, VDR, OVOL2, OVOL1, POU3F3, HELLS, SIM2, FOXD3, MYF6, RHOX5, IKZF1, ZFP57, JARID2, FOXA1, LMCD1, SKI, FOXP2, ATXN1, NR1I2, SALL4, ID1, YAF2, INS2, ZFHX3, KLF4</t>
  </si>
  <si>
    <t>CDX1, FOXA2, NFKB1, RORB, PDX1, TGFB1, ZIC3, ATOH1, POU5F1, SDPR, TDGF1, POU4F2, ABRA, RHOG, MYST4, IHH, AR, SATB2, PCBD1, NODAL, SOX11, OTX2, GRHL3, TBR1, HOXD9, MURC, ASCL1, MSX1, HNF4A, JUN, SIX1, SMARCA1, MAPRE3, ONECUT2, SOX2, SOX5, ITGB2, EHF, NFYA, PRDM16, WT1, STAT6, FOXH1, OVOL2, POU2F2, POU3F3, POU3F2, RUNX1, ETV4, NKX2-2, FOXD3, HMGA1-RS1, KLF5, MYF6, PTPRC, KLF6, KLF7, IKZF1, H2-M3, CEBPD, CEBPG, FOXA1, PSRC1, NR4A1, NEUROG2, ISL1, ATXN1, SALL4, IRF6, YAF2, CSRNP1, NR5A2, KLF2, KLF4, NR5A1</t>
  </si>
  <si>
    <t>BMI1, CDX2, NR6A1, MAEL, NFKB1, PDX1, NR2E1, TGFB1, YBX2, HOXC8, STRA8, POU5F1, ANG, PCGF6, POU4F2, MYST4, TBL1XR1, SATB2, NANOG, RCOR2, NODAL, NR0B1, MBD2, NRIP2, MXD4, SUZ12, MSX1, BACE2, SMARCA5, CUX1, EID2, BCLAF1, SOX2, HAT1, NOSTRIN, PRDM16, WT1, FOXH1, VDR, OVOL2, OVOL1, POU3F3, INPP5D, HELLS, SIM2, FOXD3, MYF6, RHOX5, IKZF1, JARID2, ZFP57, FOXA1, LMCD1, SKI, FOXP2, ATXN1, NR1I2, SALL4, ID1, YAF2, INS2, ZFHX3, KLF4</t>
  </si>
  <si>
    <t>CDX1, FOXA2, NFKB1, RORB, PDX1, TGFB1, ZIC3, ATOH1, POU5F1, SDPR, TDGF1, POU4F2, ABRA, RHOG, MYST4, IHH, AR, SATB2, PCBD1, NODAL, SOX11, OTX2, GRHL3, TBR1, HOXD9, MURC, ASCL1, MSX1, HNF4A, JUN, SIX1, SMARCA1, MAPRE3, ONECUT2, SOX2, SOX5, EHF, NFYA, PRDM16, WT1, STAT6, FOXH1, OVOL2, POU2F2, POU3F3, POU3F2, RUNX1, ETV4, NKX2-2, FOXD3, HMGA1-RS1, KLF5, MYF6, PTPRC, KLF6, KLF7, IKZF1, CEBPD, CEBPG, FOXA1, PSRC1, NR4A1, NEUROG2, ISL1, ATXN1, SALL4, IRF6, YAF2, CSRNP1, NR5A2, KLF2, KLF4, NR5A1</t>
  </si>
  <si>
    <t>BMI1, EID2, CDX2, NR6A1, SOX2, MAEL, PDX1, PRDM16, NR2E1, WT1, TGFB1, FOXH1, HOXC8, POU5F1, PCGF6, OVOL1, POU3F3, POU4F2, FOXD3, SIM2, NANOG, SATB2, RHOX5, IKZF1, JARID2, ZFP57, NODAL, FOXA1, LMCD1, SKI, MBD2, NR0B1, NRIP2, FOXP2, SUZ12, MSX1, SALL4, ID1, INS2, CUX1, ZFHX3</t>
  </si>
  <si>
    <t>SYT1, CPLX1, SLC25A4, SYT4, NRXN2, NRXN3, LIN7B, NLGN1, SNAPIN, NRXN1, RPH3A, PCLO, GAD2, TRIM9, SYN3, SYN2, WNT7A, SNAP25</t>
  </si>
  <si>
    <t>MAEL, NR2E1, TGFB1, NRCAM, ATP2B2, ATOH1, POU4F2, DSCAM, NODAL, KIF5C, MYH9, TBR1, VASP, CTNNA2, SLITRK1, FOXG1, MNX1, KLHL10, SLITRK5, GAP43, CHL1, 3110039M20RIK, DCC, CDK5R1, SHROOM3, ERBB2, ONECUT2, CDH4, DOCK2, PRDM14, FAT1, LHX2, KRT8, GBX2, DCLK1, ETV4, APC, NFATC1, KLF7, OOEP, PLA2G10, ESRRB, PTPRZ1, CELSR3, CRB3, NEUROG2, ISL1, LAMA1, FEZF2, ID1, 2610109H07RIK</t>
  </si>
  <si>
    <t>BMI1, CDX2, NR6A1, MAEL, NFKB1, PDX1, NR2E1, TGFB1, HOXC8, STRA8, POU5F1, PCGF6, POU4F2, MYST4, TBL1XR1, SATB2, NANOG, RCOR2, NODAL, NR0B1, MBD2, NRIP2, MXD4, SUZ12, MSX1, SMARCA5, CUX1, EID2, BCLAF1, SOX2, HAT1, NOSTRIN, PRDM16, WT1, FOXH1, VDR, OVOL2, NPM1, OVOL1, POU3F3, HELLS, SIM2, FOXD3, MYF6, RHOX5, IKZF1, JARID2, ZFP57, FOXA1, LMCD1, SKI, FOXP2, ATXN1, NR1I2, SALL4, ID1, YAF2, INS2, ZFHX3, KLF4</t>
  </si>
  <si>
    <t>BMI1, CDX2, NR6A1, MAEL, NFKB1, CTCF, PDX1, NR2E1, TGFB1, YBX2, HOXC8, STRA8, POU5F1, ANG, PCGF6, PIWIL2, POU4F2, MYST4, TBL1XR1, SATB2, NANOG, RCOR2, NODAL, NR0B1, MBD2, NRIP2, MXD4, SUZ12, MSX1, HNF4A, BACE2, JUN, SMARCA5, CUX1, EID2, BCLAF1, SOX2, HAT1, NOSTRIN, LIN28A, PRDM16, WT1, FOXH1, VDR, INPP5K, OVOL2, NPM1, OVOL1, POU3F3, INPP5D, HELLS, SIM2, FOXD3, MYF6, PTPRC, PTPN6, RHOX5, IKZF1, JARID2, ZFP57, FOXA1, LMCD1, SKI, FOXP2, ATXN1, NR1I2, SALL4, ID1, YAF2, INS2, ZFHX3, KLF4</t>
  </si>
  <si>
    <t>BMI1, EID2, CDX2, SOX2, NR6A1, MAEL, HAT1, NFKB1, NOSTRIN, PDX1, PRDM16, NR2E1, TGFB1, WT1, FOXH1, HOXC8, OVOL2, POU5F1, PCGF6, OVOL1, NPM1, POU3F3, POU4F2, HELLS, FOXD3, SIM2, TBL1XR1, NANOG, SATB2, RHOX5, IKZF1, JARID2, ZFP57, NODAL, FOXA1, LMCD1, SKI, NR0B1, MBD2, NRIP2, FOXP2, SUZ12, MSX1, SALL4, ID1, SMARCA5, INS2, CUX1, ZFHX3, KLF4</t>
  </si>
  <si>
    <t>BMI1, CDX2, NR6A1, MAEL, NFKB1, CTCF, PDX1, NR2E1, TGFB1, HOXC8, POU5F1, PCGF6, PIWIL2, POU4F2, MYST4, TBL1XR1, SATB2, NANOG, RCOR2, NODAL, NR0B1, MBD2, NRIP2, MXD4, SUZ12, MSX1, SMARCA5, CUX1, EID2, BCLAF1, SOX2, HAT1, NOSTRIN, LIN28A, PRDM16, WT1, FOXH1, VDR, OVOL2, OVOL1, POU3F3, HELLS, SIM2, FOXD3, MYF6, RHOX5, IKZF1, ZFP57, JARID2, FOXA1, LMCD1, SKI, FOXP2, ATXN1, NR1I2, SALL4, ID1, YAF2, INS2, ZFHX3, KLF4</t>
  </si>
  <si>
    <t>MYO5A, SYT1, CPLX1, SYT4, NRXN2, NRXN3, FAM3B, LIN7B, NLGN1, SNAPIN, CACNB4, NRXN1, RPH3A, PCLO, TRIM9, SYN3, NTRK2, SYN2, WNT7A, SNAP25, GLP1R</t>
  </si>
  <si>
    <t>CDX1, FOXA2, NFKB1, CTCF, RORB, PDX1, TLR7, TGFB1, ZIC3, ATOH1, POU5F1, SDPR, TDGF1, PIWIL2, POU4F2, ABRA, LTB, RHOG, MYST4, ADAM9, IHH, AR, SATB2, PCBD1, NODAL, SOX11, OTX2, ESR1, GRHL3, TBR1, HOXD9, CARD11, MURC, ASCL1, MSX1, HNF4A, JUN, SIX1, SMARCA1, MAPRE3, ONECUT2, SOX2, SOX5, EHF, NFYA, PRDM16, LIN28A, WT1, STAT6, FOXH1, OVOL2, POU2F2, POU3F3, DAZL, POU3F2, RUNX1, ETV4, NKX2-2, APC, FOXD3, HMGA1-RS1, KLF5, MYF6, PTPRC, KLF6, KLF7, IKZF1, CEBPD, CEBPG, HCLS1, FOXA1, PSRC1, NR4A1, NEUROG2, ISL1, SAMD4, ATXN1, SALL4, IRF6, YAF2, CSRNP1, NR5A2, KLF2, KLF4, NR5A1</t>
  </si>
  <si>
    <t>3110039M20RIK, DCC, KLF7, CDK5R1, PLA2G10, ERBB2, KIF5C, NEUROG2, ISL1, CDH4, TBR1, VASP, NRCAM, FEZF2, ATOH1, LHX2, FOXG1, GBX2, MNX1, POU4F2, 2610109H07RIK, GAP43, ETV4, CHL1</t>
  </si>
  <si>
    <t>IL16, BCAR1, NR2E1, TGFB1, TAF7L, NRCAM, ATOH1, APOB, POU4F2, CHRNA7, SATB2, NODAL, KIF5C, MYH9, MMP14, TBR1, VASP, CTNNA2, ASCL1, SIX1, FOXG1, ST14, MNX1, CELF3, CHL1, GAP43, 3110039M20RIK, DCC, CDK5R1, SOX1, ERBB2, ASZ1, ASTN1, ITGB2, CDH4, CD9, OVOL2, LHX2, GBX2, POU3F3, POU3F2, SELPLG, ETV4, DCLK1, APC, SCG2, KLF7, RHOX5, PLA2G10, ITGA3, NEUROG2, ITGA4, ISL1, NCKAP1, FEZF2, CORO1A, 2610109H07RIK</t>
  </si>
  <si>
    <t>MAEL, NR2E1, TGFB1, NRCAM, ATP2B2, ATOH1, POU4F2, DSCAM, NODAL, KIF5C, MYH9, TBR1, VASP, CTNNA2, MURC, SLITRK1, FOXG1, MNX1, KLHL10, PMP22, SLITRK5, GAP43, CHL1, 3110039M20RIK, DCC, CDK5R1, SHROOM3, ERBB2, ONECUT2, CDH4, CD9, DOCK2, PRDM14, FAT1, LHX2, KRT8, GBX2, ETV4, DCLK1, APC, NFATC1, KLF7, OOEP, PLA2G10, ESRRB, PTPRZ1, CELSR3, CRB3, NEUROG2, ISL1, LAMA1, FEZF2, NEB, ID1, 2610109H07RIK</t>
  </si>
  <si>
    <t>BMI1, EID2, CDX2, NR6A1, SOX2, MAEL, HAT1, NFKB1, NOSTRIN, PDX1, PRDM16, NR2E1, WT1, TGFB1, FOXH1, HOXC8, OVOL2, POU5F1, PCGF6, OVOL1, POU3F3, POU4F2, HELLS, SIM2, FOXD3, TBL1XR1, SATB2, NANOG, RHOX5, IKZF1, JARID2, ZFP57, NODAL, FOXA1, LMCD1, SKI, NR0B1, MBD2, NRIP2, FOXP2, SUZ12, MSX1, SALL4, ID1, SMARCA5, INS2, CUX1, ZFHX3, KLF4</t>
  </si>
  <si>
    <t>3110039M20RIK, DCC, CDK5R1, SOX1, ERBB2, ONECUT2, RORB, GRIN3A, CDH4, NR2E1, NRCAM, ATP2B2, LINGO1, ATOH1, LHX2, GBX2, POU4F2, RUNX1, ETV4, DCLK1, IHH, APC, DSCAM, KLF7, PLA2G10, STMN3, MCF2, PTPRZ1, KIF5C, CELSR3, NEUROG2, EN2, ISL1, TBR1, VASP, CTNNA2, HOXD9, ASCL1, FEZF2, SLITRK1, FOXG1, NTRK2, MNX1, 2610109H07RIK, IGSF9, SLITRK5, GAP43, CHL1</t>
  </si>
  <si>
    <t>LIMA1, GRIN3A, NR2E1, VCL, NRCAM, ATP2B2, ATOH1, POU4F2, DSCAM, STMN3, KIF5C, MYH9, TBR1, VASP, CTNNA2, SLITRK1, FOXG1, MNX1, IGSF9, SLITRK5, GAP43, CHL1, 3110039M20RIK, DCC, CDK5R1, ERBB2, ONECUT2, ITGB4, CDH4, LINGO1, RAC2, LHX2, TTYH1, GBX2, ETV4, DCLK1, APC, KLF5, MYO1A, KLF7, PLA2G10, PTPRZ1, BAIAP2L1, MCF2, CELSR3, NEUROG2, ISL1, NCKAP1, FEZF2, CORO1A, 2610109H07RIK</t>
  </si>
  <si>
    <t>3110039M20RIK, FOXA2, FOXA1, SOX2, NLGN1, SOX5, LRRC4C, TIMP2, ISL1, CDH4, NR2E1, NKX6-1, TTL, NTRK3, ASCL1, ATOH1, NTRK2, FOXG1, SIX1, TGIF2, POU3F2, RHOC, WNT7A, NKX2-2</t>
  </si>
  <si>
    <t>PCDHB7, PTPRF, CLSTN3, PCDHB3, PCDH11X, CDHR2, PCDH10, CELSR3, PCDH9, DSCAML1, CDH1, CDHR5, PCDH8, PCDHB12, CDH4, CDH8, PCDH1, DSG2, CDH17, FAT1, PVRL3, PVRL2, DSC2, CDH10, CHL1</t>
  </si>
  <si>
    <t>3110039M20RIK, DCC, CDK5R1, ERBB2, CDH4, NR2E1, NRCAM, ATOH1, LHX2, GBX2, POU4F2, ETV4, DCLK1, APC, KLF7, PLA2G10, PTPRZ1, KIF5C, CELSR3, NEUROG2, ISL1, TBR1, VASP, CTNNA2, SLITRK1, FEZF2, FOXG1, MNX1, 2610109H07RIK, SLITRK5, GAP43, CHL1</t>
  </si>
  <si>
    <t>CDX1, CDX2, MAEL, RORB, PDX1, NR2E1, ZIC3, TGFB1, 1700020N01RIK, HOXC6, PGR, BATF, ATOH1, HOXC8, FLI1, ZFP473, TDGF1, ABRA, SATB2, NODAL, ZSCAN4A, HES6, HNF4G, NR0B1, TBR1, HOXD9, SUZ12, ASCL1, MSX1, HNF4A, JUN, SIX1, SMARCAL1, FOXG1, SPDEF, SMARCA5, MNX1, MGA, TGIF2, SMARCA1, ASCL3, 3110039M20RIK, EID2, TSHZ1, SOX2, ONECUT2, SOX5, HOXB13, NOSTRIN, LIN28A, WT1, FOXH1, VDR, ZFP819, OVOL2, LHX2, NPM1, OVOL1, HOXA9, RUNX1, NKX2-2, NR1H4, HELLS, KLF5, KLF6, KLF7, IKZF1, ESRRB, SMAD6, FOXA1, LMCD1, NR4A1, SKI, NEUROG2, EN2, MAFK, NKX6-1, FOXP2, SALL4, NR1I2, DMRTC2, CSRNP1, ATF7, INS2, ZFHX3, KLF4, ISX, BMI1, AEBP1, ELF3, FOXA2, FOXA3, NR6A1, NFKB1, CTCF, DMRTA1, YBX2, NFATC2IP, POU5F1, SDPR, HLX, PCGF6, HSF5, POU4F2, IHH, TBL1XR1, AR, NANOG, TBX15, SOX11, OTX1, OTX2, ESR1, DMRT1, DMRT2, MBD2, NRIP2, MYCN, HOXC10, GM13152, MURC, IFNAR2, ZSCAN10, ESRP1, KCNH7, ESRP2, CUX1, MAPRE3, KCNH3, HAT1, EHF, NFYA, PRDM16, STAT6, ZFP36L1, ZKSCAN16, NPAS3, NR1D1, POU2F2, CSDE1, GBX2, POU3F3, POU3F2, ETV4, NFATC1, FOXD3, SIM2, MYF6, HMGA1-RS1, RHOX5, CEBPE, ZFP58, REX2, JARID2, CEBPD, ZFP57, CEBPG, PSRC1, ISL1, ATRX, ATXN1, ZFP9, ID1, IRF6, SP3, IRF2, RHOX13, NR5A2, NR5A1</t>
  </si>
  <si>
    <t>3110039M20RIK, DCC, CDK5R1, ERBB2, CDH4, NR2E1, NRCAM, ATP2B2, ATOH1, LHX2, GBX2, POU4F2, ETV4, DCLK1, APC, DSCAM, KLF7, PLA2G10, PTPRZ1, KIF5C, CELSR3, NEUROG2, ISL1, TBR1, VASP, CTNNA2, SLITRK1, FEZF2, FOXG1, MNX1, 2610109H07RIK, SLITRK5, GAP43, CHL1</t>
  </si>
  <si>
    <t>3110039M20RIK, DCC, CDK5R1, ERBB2, CDH4, NR2E1, NRCAM, ATOH1, LHX2, GBX2, POU4F2, ETV4, DCLK1, APC, DSCAM, KLF7, PLA2G10, PTPRZ1, KIF5C, CELSR3, NEUROG2, ISL1, TBR1, VASP, CTNNA2, SLITRK1, FEZF2, FOXG1, MNX1, 2610109H07RIK, SLITRK5, GAP43, CHL1</t>
  </si>
  <si>
    <t>3110039M20RIK, DCC, CDK5R1, ERBB2, GRIN3A, CDH4, NR2E1, NRCAM, LINGO1, ATOH1, LHX2, GBX2, POU4F2, ETV4, DCLK1, APC, DSCAM, KLF7, PLA2G10, STMN3, MCF2, PTPRZ1, KIF5C, CELSR3, NEUROG2, ISL1, TBR1, VASP, CTNNA2, FEZF2, SLITRK1, FOXG1, MNX1, 2610109H07RIK, SLITRK5, IGSF9, GAP43, CHL1</t>
  </si>
  <si>
    <t>CDX1, CDX2, MAEL, RORB, PDX1, NR2E1, ZIC3, TGFB1, 1700020N01RIK, HOXC6, PGR, BATF, ATOH1, HOXC8, FLI1, ZFP473, TDGF1, ABRA, SATB2, NODAL, ZSCAN4A, HES6, HNF4G, NR0B1, TBR1, HOXD9, SUZ12, ASCL1, MSX1, HNF4A, JUN, SIX1, SMARCAL1, FOXG1, SPDEF, SMARCA5, MNX1, MGA, TGIF2, SMARCA1, ASCL3, 3110039M20RIK, EID2, TSHZ1, SOX2, ONECUT2, SOX5, HOXB13, NOSTRIN, LIN28A, WT1, FOXH1, VDR, ZFP819, OVOL2, LHX2, OVOL1, HOXA9, RUNX1, NKX2-2, NR1H4, HELLS, KLF5, KLF6, KLF7, IKZF1, ESRRB, SMAD6, FOXA1, LMCD1, NR4A1, SKI, NEUROG2, EN2, MAFK, NKX6-1, FOXP2, SALL4, NR1I2, DMRTC2, CSRNP1, ATF7, INS2, ZFHX3, KLF4, ISX, BMI1, AEBP1, ELF3, FOXA2, FOXA3, NR6A1, NFKB1, CTCF, DMRTA1, YBX2, NFATC2IP, POU5F1, SDPR, PCGF6, HLX, HSF5, POU4F2, IHH, TBL1XR1, AR, NANOG, TBX15, SOX11, OTX1, OTX2, ESR1, DMRT1, DMRT2, MBD2, NRIP2, MYCN, HOXC10, GM13152, MURC, IFNAR2, ZSCAN10, KCNH7, CUX1, MAPRE3, KCNH3, HAT1, EHF, NFYA, PRDM16, STAT6, ZKSCAN16, NPAS3, NR1D1, POU2F2, CSDE1, GBX2, POU3F3, POU3F2, ETV4, NFATC1, FOXD3, SIM2, MYF6, HMGA1-RS1, RHOX5, CEBPE, ZFP58, REX2, JARID2, CEBPD, ZFP57, CEBPG, PSRC1, ISL1, ATRX, ATXN1, ZFP9, ID1, IRF6, SP3, IRF2, RHOX13, NR5A2, NR5A1</t>
  </si>
  <si>
    <t>CDX1, FOXA2, NFKB1, RORB, PDX1, ZIC3, TGFB1, ATOH1, POU5F1, SDPR, TDGF1, ABRA, POU4F2, IHH, SATB2, AR, NODAL, SOX11, OTX2, TBR1, HOXD9, MURC, ASCL1, MSX1, HNF4A, JUN, SIX1, SMARCA1, MAPRE3, SOX2, ONECUT2, SOX5, EHF, NFYA, PRDM16, WT1, STAT6, FOXH1, OVOL2, POU3F3, POU3F2, RUNX1, NKX2-2, FOXD3, KLF6, KLF7, IKZF1, CEBPD, FOXA1, PSRC1, NR4A1, NEUROG2, ISL1, ATXN1, SALL4, CSRNP1, NR5A2, KLF4, NR5A1</t>
  </si>
  <si>
    <t>RNF17, ADAD1, SOX2, ASZ1, HOXB13, WT1, DMRTA1, TGFB1, YBX2, TAF7L, PGR, VDR, PRDM14, STRA8, PVRL2, DAZL, DND1, PCYT1B, PPP2R2B, AMHR2, AR, NANOG, RHOX5, FOXA1, MSH4, ESR1, DMRT1, DMRT2, MMP14, NR0B1, TEX15, HNF4A, DMRTC2, SERPINB5, PEBP1, ADAMTS1, KLHL10, AREG, DMC1, WNT7A, TEX11, NR5A1</t>
  </si>
  <si>
    <t>GABRG1, GABRG2, GLRB, GABRA2, GABRA1, CLCN2, SLC12A2, CLCN4-2, CLCA3, CLCA6, GLRA2, GABRA5, SLC12A5, ASZ1, CFTR, CLIC6</t>
  </si>
  <si>
    <t>BMI1, FGF17, PTGS1, PDX1, CXADR, DDR2, NR2E1, TGFB1, SLFN2, PGR, CDKN2B, ANG, HLX, TDGF1, LTB, FGF4, IHH, AR, NANOG, NODAL, ESR1, MBD2, MYCN, SUZ12, CARD11, TRIM35, MSX1, TCFL5, HNF4A, SERPINB5, JUN, FOXG1, 3110039M20RIK, CAV2, EID2, PPP2R3A, ERBB2, IFITM3, SOX2, ASZ1, SFN, TIMP2, STAT6, CD9, OVOL2, RAC2, NPM1, POU3F2, TFF1, INPP5D, FGFBP1, ETV4, APC, SCG2, KLF5, PTPRC, MUC2, PTPN6, JARID2, HCLS1, TNFRSF13B, ANXA1, GUCY2C, FOXP2, CORO1A, NUPR1, IRF6, CD274, CFDP1, NR5A2, KLF4, SASH3</t>
  </si>
  <si>
    <t>SLC22A16, RAD51C, NR6A1, MAEL, SOHLH2, TGFB1, YBX2, TAF7L, PGR, ATP2B2, APOB, STRA8, PIWIL2, CHRNA7, DND1, AR, LIMK2, NODAL, ESR1, MORC1, NR0B1, MBD2, MMP14, BOLL, QK, FMN2, TCFL5, FANCD2, CELF3, PEBP1, ADAMTS1, KLHL10, DMC1, RNF17, ADAD1, ASZ1, WT1, VDR, NPAS3, PRDM14, PVRL2, OVOL1, DAZL, ODF2, PCYT1B, PPP2R2B, GAL3ST1, HMGA1-RS1, RHOX5, MSH4, LMNA, TEX15, ZFP105, SP3, D1PAS1, NLRP14, NR5A1</t>
  </si>
  <si>
    <t>GO:0007548~sex differentiation</t>
  </si>
  <si>
    <t>AMHR2, NANOG, AR, MSH4, SOX2, DMRT1, ESR1, DMRT2, NR0B1, MMP14, WT1, TGFB1, DMRTA1, PGR, TEX15, DMRTC2, HNF4A, STRA8, ADAMTS1, PCYT1B, AREG, KLHL10, DMC1, TEX11, NR5A1</t>
  </si>
  <si>
    <t>KCNK16, SLC22A16, STEAP4, SLC22A18, SCN3A, GABRB2, GRIK2, TRPV2, SLC5A1, GABRB1, SLC9A2, GLRA2, GRIN3A, HVCN1, SLC26A2, ATP2B2, KCNQ3, GRIN2D, SLCO1C1, CHRNA7, NIPAL1, ANO9, TRPM4, GABRG1, GABRG2, SLC12A8, SLC25A4, CLCA3, CACNG7, CLCA6, SCN2A1, CACNG6, TMEM38A, CACNG4, CACNG3, CFTR, SLC26A3, ATP2C2, BSPRY, CLIC6, LCK, KCNH7, KCNH3, SRI, FXYD3, SCN1A, CLCN2, SCN1B, ASZ1, 2010110P09RIK, ATP6V1G2, CACNB3, CACNB4, ATP12A, FXYD5, KCNMB2, VDR, TTYH3, TTYH1, SLC39A5, SLC39A4, SLC30A8, SCNN1A, KCNE3, NFATC1, PTPRC, GLRB, GABRA2, GABRA1, SLC12A2, CLCN4-2, GABRA5, SLC12A5, ITPR3, KCNK1, KCTD5, KCTD4, CACNA1S, KCNV1, SLC4A10, CORO1A, GRIA2, GRIA1, NHEDC1, ATP2A1, SLC5A8, SCN4B, SCN8A</t>
  </si>
  <si>
    <t>3110039M20RIK, FOXA2, SOX2, SOX5, LRRC4C, TIMP2, CDH4, NR2E1, TGFB1, TTL, LINGO1, ATOH1, RHOC, POU3F2, NKX2-2, FOXA1, NLGN1, ISL1, NKX6-1, NTRK3, ASCL1, NTRK2, SIX1, FOXG1, TGIF2, WNT7A</t>
  </si>
  <si>
    <t>CDX1, FOXA2, NFKB1, PDX1, ZIC3, TGFB1, ATOH1, POU5F1, SDPR, TDGF1, ABRA, POU4F2, IHH, SATB2, AR, NODAL, SOX11, OTX2, TBR1, HOXD9, ASCL1, MURC, MSX1, HNF4A, JUN, SIX1, SOX2, ONECUT2, SOX5, NFYA, WT1, FOXH1, STAT6, POU3F3, POU3F2, RUNX1, NKX2-2, FOXD3, KLF6, IKZF1, CEBPD, FOXA1, NR4A1, NEUROG2, ISL1, ATXN1, SALL4, CSRNP1, NR5A2, KLF4, NR5A1</t>
  </si>
  <si>
    <t>GO:0007129~synapsis</t>
  </si>
  <si>
    <t>TEX15, STRA8, FANCD2, MSH4, MAEL, SYCE1, SYCP1, TEX11</t>
  </si>
  <si>
    <t>GO:0070192~chromosome organization involved in meiosis</t>
  </si>
  <si>
    <t>GO:0007126~meiosis</t>
  </si>
  <si>
    <t>EXO1, RAD51C, MSH4, MAEL, SYCE1, MYH9, SYCP1, BOLL, SUV39H2, FMN2, TEX15, STRA8, FANCD2, OVOL1, STAG3, PIWIL2, DMC1, TEX11, SMC1B</t>
  </si>
  <si>
    <t>GO:0051327~M phase of meiotic cell cycle</t>
  </si>
  <si>
    <t>3110039M20RIK, DCC, CDK5R1, ERBB2, ONECUT2, CDH4, NR2E1, NRCAM, ATOH1, LHX2, GBX2, POU4F2, ETV4, DCLK1, APC, DSCAM, KLF7, PLA2G10, PTPRZ1, KIF5C, CELSR3, NEUROG2, ISL1, TBR1, VASP, CTNNA2, SLITRK1, FEZF2, FOXG1, MNX1, 2610109H07RIK, SLITRK5, GAP43, CHL1</t>
  </si>
  <si>
    <t>GO:0051321~meiotic cell cycle</t>
  </si>
  <si>
    <t>TRPM4, SRI, PTPRC, CLCA3, CACNG7, TRPV2, CACNG6, CACNG4, CACNB3, CACNG3, GRIN3A, CACNB4, ITPR3, CACNA1S, ATP2B2, VDR, BSPRY, CORO1A, ATP2C2, LCK, ATP2A1, CHRNA7, NFATC1</t>
  </si>
  <si>
    <t>GABRG1, GABRG2, GLRB, GABRA2, GABRA1, CLCN2, SLC12A2, CLCN4-2, CLCA3, CLCA6, GLRA2, GABRA5, SLC12A5, ASZ1, CFTR, SLC26A2, SLC26A3, CLIC6</t>
  </si>
  <si>
    <t>HOXC10, ASCL1, ATOH1, FOXA2, FOXA1, MNX1, NKX6-1, NKX2-2</t>
  </si>
  <si>
    <t>PTPRC, H2-M3, IKZF1, PTPN22, ITGB2, CACNB4, MYH9, VAV1, WAS, TGFB1, HSH2D, CD48, CARD11, DOCK2, CD86, SP3, LCK, CHRNA7, H2-DMA, LCP1, APC, RHOH</t>
  </si>
  <si>
    <t>SLC22A16, RAD51C, NR6A1, MAEL, SOHLH2, TGFB1, TAF7L, YBX2, PGR, APOB, STRA8, PIWIL2, DND1, LIMK2, NR0B1, MORC1, BOLL, QK, FMN2, TCFL5, FANCD2, CELF3, PEBP1, ADAMTS1, KLHL10, DMC1, RNF17, ADAD1, ASZ1, WT1, CD9, PRDM14, PVRL3, PVRL2, OVOL1, DAZL, ODF2, PCYT1B, PPP2R2B, GAL3ST1, HMGA1-RS1, GLRB, RHOX5, OOEP, MSH4, LMNA, ITGA3, TEX15, ZFP105, D1PAS1, NLRP14, TEX11</t>
  </si>
  <si>
    <t>MYO5A, SYT1, CPLX1, SYT4, FAM3B, RIMS3, LLGL2, LY6E, TRIM9, SYN3, SYN2, POU2F2, SNAP23, SNAP25, GLRB, PLEK, NRXN2, NRXN3, SCRN1, LIN7B, NLGN1, SNAPIN, NRXN1, RPH3A, PCLO, CADPS, SYCN, NTRK2, WNT7A, GLP1R</t>
  </si>
  <si>
    <t>BMI1, PTPN6, PTPRC, IKZF1, ERBB2, CARD11, H2-OA, HLX, LCK, H2-AA, IL2RG, INPP5D, H2-DMA, SASH3</t>
  </si>
  <si>
    <t>GO:0007276~gamete generation</t>
  </si>
  <si>
    <t>RAD51C, SLC22A16, RNF17, ADAD1, NR6A1, ASZ1, MAEL, WT1, SOHLH2, TGFB1, YBX2, TAF7L, PGR, APOB, PRDM14, STRA8, PVRL2, OVOL1, PIWIL2, DAZL, ODF2, DND1, PCYT1B, PPP2R2B, GAL3ST1, HMGA1-RS1, RHOX5, LIMK2, MSH4, LMNA, MORC1, NR0B1, BOLL, QK, FMN2, TEX15, ZFP105, TCFL5, FANCD2, D1PAS1, CELF3, PEBP1, ADAMTS1, NLRP14, KLHL10, DMC1</t>
  </si>
  <si>
    <t>DCC, CDK5R1, SOX1, IL16, BCAR1, ASZ1, ASTN1, ITGB2, NR2E1, TGFB1, ATOH1, OVOL2, GBX2, POU3F3, POU3F2, SELPLG, DCLK1, APC, SCG2, SATB2, RHOX5, NODAL, NEUROG2, ITGA3, ITGA4, MYH9, MMP14, ISL1, NCKAP1, CTNNA2, ASCL1, CORO1A, SIX1, ST14, MNX1, CHL1</t>
  </si>
  <si>
    <t>CAV2, PPP2R3A, IFITM3, ERBB2, ASZ1, SFN, PDX1, TIMP2, CXADR, TGFB1, SLFN2, CD9, CDKN2B, OVOL2, ANG, NPM1, INPP5D, TFF1, LTB, ETV4, APC, PTPN6, MUC2, AR, JARID2, TNFRSF13B, TRIM35, MSX1, NUPR1, HNF4A, IRF6, JUN, CD274, KLF4</t>
  </si>
  <si>
    <t>CDX2, ESRRB, POU5F1, SP3, NODAL, CDH1, FOXD3</t>
  </si>
  <si>
    <t>DCC, CDK5R1, IL16, SOX1, BCAR1, ASZ1, ASTN1, ITGB2, NR2E1, TGFB1, TAF7L, APOB, ATOH1, OVOL2, GBX2, POU3F3, POU3F2, CHRNA7, SELPLG, DCLK1, APC, SCG2, SATB2, RHOX5, NODAL, NEUROG2, ITGA3, ITGA4, MYH9, MMP14, ISL1, NCKAP1, CTNNA2, ASCL1, CORO1A, SIX1, ST14, MNX1, CELF3, CHL1</t>
  </si>
  <si>
    <t>3110039M20RIK, BMI1, CDX1, NRG3, SHROOM3, CDX2, TSHZ1, FOXA2, ZIC3, HOXC6, FOXH1, SF3B1, HOXC8, OVOL2, LHX2, TDGF1, GBX2, HOXA9, IHH, APC, SIM2, MYF6, SATB2, NANOG, OOEP, OTX1, NODAL, OTX2, DLL3, GRHL3, PCDH8, NKX6-1, NCKAP1, HOXC10, HOXD9, ASCL1, BTG2, FOXG1, SIX1, MNX1, WNT7A</t>
  </si>
  <si>
    <t>MYO5A, RHOJ, LIMA1, SHROOM3, BCAR1, FHDC1, RHOU, RAC2, ANG, GSN, FAT1, CNN1, WIPF1, RHOG, MYH9, FLNC, WAS, VASP, NCKAP1, MURC, FMN2, CORO1A, CDC42BPG, NRAP, EPS8, NEB, MYH14, LCP1</t>
  </si>
  <si>
    <t>3110039M20RIK, FOXA2, SOX2, SOX5, LRRC4C, TIMP2, CDH4, NR2E1, TGFB1, TTL, LINGO1, VDR, ATOH1, RHOC, POU3F2, NKX2-2, FOXA1, NLGN1, ISL1, NKX6-1, NTRK3, ASCL1, FOXG1, NTRK2, SIX1, TGIF2, WNT7A</t>
  </si>
  <si>
    <t>MYO5A, SYT1, CPLX1, SYT4, FAM3B, CACNB4, RIMS3, LLGL2, LY6E, TRIM9, SYN3, SYN2, POU2F2, SNAP23, SNAP25, GLRB, PLEK, NRXN2, NRXN3, ANXA1, SCRN1, LIN7B, NLGN1, SNAPIN, NRXN1, RPH3A, PCLO, CADPS, SYCN, NTRK2, AGR2, WNT7A, GLP1R</t>
  </si>
  <si>
    <t>BMI1, CARD11, PTPRC, IKZF1, H2-OA, ERBB2, HLX, LCK, H2-AA, IL2RG, H2-DMA, SASH3</t>
  </si>
  <si>
    <t>NRG3, CLCN2, ELF3, SOX2, ASZ1, CTNND1, HOXB13, CDH1, MDK, TGFB1, PGR, ATP2B2, VDR, LY6E, HOXA9, POU3F2, ETV4, AR, IKZF1, FOXA1, ESR1, ISL1, NR0B1, HOXD9, LAMA1, SERPINB5, IRF6, SIX1, AREG, NR5A1</t>
  </si>
  <si>
    <t>GABRG1, GABRG2, GABRA2, GABRA1, SLC12A2, GABRA5, CACNB4</t>
  </si>
  <si>
    <t>RAD51C, SLC22A16, RNF17, ADAD1, NR6A1, MAEL, SOHLH2, YBX2, TAF7L, APOB, STRA8, PVRL2, OVOL1, PIWIL2, DAZL, ODF2, PCYT1B, PPP2R2B, GAL3ST1, HMGA1-RS1, LIMK2, MSH4, LMNA, MORC1, NR0B1, BOLL, QK, TEX15, ZFP105, TCFL5, D1PAS1, CELF3, PEBP1, NLRP14, KLHL10, DMC1</t>
  </si>
  <si>
    <t>3110039M20RIK, CDX2, FOXA2, SOX2, CDH4, ATOH1, HLX, POU4F2, IL2RG, INPP5D, RUNX1, NKX2-2, FNDC3B, IHH, APC, PTPRC, IKZF1, FOXA1, NKX6-1, NTRK3, ASCL1, FOXG1, LCK, H2-AA, TGIF2, H2-DMA, SASH3, DMBT1</t>
  </si>
  <si>
    <t>STEAP4, KCNK16, SCN3A, SLC5A1, TRPV2, SLC9A2, GRIN3A, ATP2B2, KCNQ3, NIPAL1, CHRNA7, TRPM4, SLC12A8, CLCA3, CACNG7, CACNG6, SCN2A1, TMEM38A, CACNG4, CACNG3, BSPRY, ATP2C2, LCK, KCNH7, KCNH3, SRI, SCN1A, SCN1B, 2010110P09RIK, CACNB3, CACNB4, ATP12A, KCNMB2, VDR, SLC39A5, SLC30A8, SLC39A4, SCNN1A, KCNE3, NFATC1, PTPRC, SLC12A2, SLC12A5, ITPR3, KCNK1, KCTD5, KCTD4, CACNA1S, KCNV1, CORO1A, SLC4A10, ATP2A1, SLC5A8, SCN4B, SCN8A</t>
  </si>
  <si>
    <t>MYO5A, CD9, SCN1A, GRIK2, ERBB2, POU3F2, CHRNA7, PMP22, GAL3ST1, TGFB1, QK</t>
  </si>
  <si>
    <t>PGR, VDR, AR, ESR1, AREG, TGFB1, ETV4</t>
  </si>
  <si>
    <t>ATOH1, FOXA2, FOXA1, SOX2, TGIF2, NKX6-1, NKX2-2</t>
  </si>
  <si>
    <t>GO:0007140~male meiosis</t>
  </si>
  <si>
    <t>RAD51C, TEX15, MAEL, STAG3, DMC1, TEX11, SUV39H2</t>
  </si>
  <si>
    <t>3110039M20RIK, CDX2, FOXA2, SOX2, ITGB2, CDH4, VDR, ATOH1, HLX, POU4F2, ERAP1, IL2RG, INPP5D, RUNX1, NKX2-2, FNDC3B, IHH, APC, PTPRC, IKZF1, FOXA1, NKX6-1, NTRK3, ASCL1, FOXG1, LCK, H2-AA, TGIF2, H2-DMA, WNT7A, SASH3, DMBT1</t>
  </si>
  <si>
    <t>IKZF1, BHLHE22, PVRL3, SOX2, POU4F2, TGIF2, NR2E1, APC, DSCAM</t>
  </si>
  <si>
    <t>LIMA1, PLEK, VIL1, PSRC1, ESR1, SFN, CDH4, TGFB1, CAPRIN2, NTRK3, ATP2B2, CORO1A, NEB, GSN, TRO, ACAP1, LEFTY2, NPM1, SCIN, POU4F2, TMOD3, TNK1, WNT7A, DCLK1, EMP1</t>
  </si>
  <si>
    <t>TRPM4, SRI, PTPRC, STEAP4, CLCA3, CACNG7, TRPV2, CACNG6, CACNG4, CACNB3, CACNG3, GRIN3A, CACNB4, ITPR3, CACNA1S, ATP2B2, VDR, ATP2C2, BSPRY, CORO1A, ATP2A1, LCK, CHRNA7, NIPAL1, NFATC1</t>
  </si>
  <si>
    <t>RHOJ, FGD1, CORO1A, SHROOM3, GRLF1, CFDP1, MYH14, MYH9, ARHGAP15, RHOU, CDC42EP5</t>
  </si>
  <si>
    <t>HOXC10, ASCL1, ATOH1, FOXA2, FOXA1, SOX2, OTX2, MNX1, ISL1, NKX6-1, NKX2-2</t>
  </si>
  <si>
    <t>PGR, VDR, AR, NRG3, ELF3, ESR1, AREG, TGFB1, ETV4</t>
  </si>
  <si>
    <t>3110039M20RIK, CDX2, FOXA2, SOX2, PRDM16, NR2E1, TGFB1, LINGO1, POU5F1, IAPP, HLX, PIWIL2, RHOC, INPP5D, NKX2-2, IHH, FGF4, APC, NANOG, ESRRB, NODAL, ISL1, NR0B1, NKX6-1, TCL1, RIF1, FOXG1, KLF4</t>
  </si>
  <si>
    <t>GABRG1, GABRG2, GLRB, GABRA2, CLCN2, SLC22A18, GABRA1, SLC12A2, SLC25A4, CLCN4-2, CLCA3, CLCA6, GLRA2, GABRA5, SLC12A5, ASZ1, CFTR, SLC26A2, SLC26A3, SLC4A10, CLIC6</t>
  </si>
  <si>
    <t>RHOJ, CEP72, FGD1, LIMA1, SHROOM3, TLN2, BCAR1, ASZ1, FHDC1, KRT20, RHOU, TTL, HOOK2, DOCK2, RAC2, GSN, ANG, FAT1, B230120H23RIK, NPM1, CNN1, RHOG, INA, STMN3, VIL1, PSRC1, MYH9, WAS, PCLO, MARK1, VASP, NCKAP1, LSP1, FMN2, MURC, CDC42BPG, CORO1A, NEB, EPS8, NRAP, LCP1, SGCB</t>
  </si>
  <si>
    <t>PTPRC, IKZF1, HLX, LCK, H2-AA, IL2RG, INPP5D, H2-DMA, SASH3</t>
  </si>
  <si>
    <t>FOXA2, ONECUT2, SOX2, PDX1, NR0B1, ISL1, MDK, NKX6-1, LY6E, SIX1, MNX1, POU3F2, NKX2-2, NR5A1</t>
  </si>
  <si>
    <t>MYF6, CAV2, EID2, CRYAB, ERBB2, CACNB4, CXADR, CACNA1S, TAGLN3, TGFB1, FOXP2, HOXD9, MURC, MSX1, LY6E, HLX, DNER, SIX1, TDGF1, MNX1, PDGFRB, SCN8A, ZFHX3, JPH1, UNC45B, IHH</t>
  </si>
  <si>
    <t>RHOJ, FGD1, SHROOM3, LRRC4C, MYH9, ARHGAP15, CDH4, RHOU, TTL, NTRK3, CORO1A, GRLF1, CFDP1, POU3F2, MYH14, WNT7A, CDC42EP5</t>
  </si>
  <si>
    <t>MYO5A, ATP2B2, NRXN2, NRXN3, ERBB2, NLGN1, DLG4, NRXN1, CACNB4, CACNA1S, WNT7A</t>
  </si>
  <si>
    <t>AR, SHROOM3, ELF3, FOXA2, FOXA1, PTGS1, ONECUT2, ESR1, CRB3, HOXB13, EHF, SFN, WT1, PGR, LAMA1, EVPL, ID1, IRF6, JUN, SIX1</t>
  </si>
  <si>
    <t>PRKAG3, SLC2A4, SLC2A3, SLC5A1, SLC2A2, INS2, INS1, YES1</t>
  </si>
  <si>
    <t>DCC, 3110039M20RIK, LINGO1, ASCL1, SOX1, FOXG1, MNX1, SOX5, NEUROG2, NR2E1, DCLK1</t>
  </si>
  <si>
    <t>FOXA2, ONECUT2, MNX1, PDX1, NKX6-1, NKX2-2</t>
  </si>
  <si>
    <t>CPLX1, SYT4, TRIM9, NLGN1, DLG4, SNAPIN, RPH3A, PCLO</t>
  </si>
  <si>
    <t>AR, SHROOM3, FOXA2, NODAL, FOXA1, ESR1, CDH1, FZD3, MMP14, VASP, ZIC3, TGFB1, NCKAP1, MYCN, PGR, VDR, LAMA1, OVOL2, SIX1, GRLF1, GBX2, AREG, IPMK, ETV4, IHH</t>
  </si>
  <si>
    <t>MYF6, BMI1, CDX1, TSHZ1, FOXA2, NODAL, OTX1, OTX2, DLL3, PCDH8, ZIC3, NCKAP1, FOXH1, HOXC6, HOXD9, HOXC10, SF3B1, HOXC8, BTG2, TDGF1, GBX2, HOXA9, APC</t>
  </si>
  <si>
    <t>HOXC10, ASCL1, ATOH1, PRDM14, FOXA2, SIX1, FOXA1, SOX2, OTX2, MNX1, NKX6-1, NKX2-2</t>
  </si>
  <si>
    <t>MYO5A, OPRM1, SCN1A, ADCY1, IL16, GRIK2, CTNND2, ASTN1, ITGB2, CACNB4, NR2E1, ATP2B2, DOCK2, NPAS3, RAC2, ADH1, GRIN2D, DLG4, APBA2, CHRNA7, SHC3, RUNX1, GNG7, SCG2, DSCAM, GABRG2, GLRB, ZDHHC8, GABRA5, ITGA3, MBD2, FOXP2, CRHR1, GRM5, ATXN1, HOXD9, LSP1, FEZF2, CCR7, CORO1A, EPS8, GRIA1, GRM7, NTRK2, TMOD2, PYY, SCN8A, GLP1R, CHL1</t>
  </si>
  <si>
    <t>GO:0060745~mammary gland branching involved in pregnancy</t>
  </si>
  <si>
    <t>PGR, VDR, AR, ESR1</t>
  </si>
  <si>
    <t>AR, NRG3, ELF3, FOXA1, ESR1, CTNND1, HOXB13, CDH1, TGFB1, PGR, LAMA1, VDR, SERPINB5, AREG, ETV4</t>
  </si>
  <si>
    <t>GO:0045132~meiotic chromosome segregation</t>
  </si>
  <si>
    <t>RAD51C, FMN2, STRA8, STAG3, TEX11</t>
  </si>
  <si>
    <t>MYO5A, HOXC10, ATP2B2, GLRB, SCN1A, GRIN2D, SOX2, POU4F2, GRIN3A, FABP7, CTNNA2, GCH1</t>
  </si>
  <si>
    <t>CPLX1, TRIM9, NLGN1, SNAPIN, RPH3A, PCLO</t>
  </si>
  <si>
    <t>RHOJ, LIMA1, SHROOM3, BCAR1, FHDC1, MYH9, RHOU, WAS, VASP, NCKAP1, FMN2, MURC, CORO1A, CDC42BPG, RAC2, NEB, NRAP, EPS8, ANG, GSN, FAT1, CNN1, LCP1, RHOG</t>
  </si>
  <si>
    <t>NANOG, FOXA2, NODAL, FOXA1, ONECUT2, OTX2, SOX2, SOX5, DLL3, NEUROG2, ISL1, NR2E1, NKX6-1, HOXC10, ASCL1, ATOH1, PRDM14, POU5F1, SIX1, MNX1, GAP43, NKX2-2</t>
  </si>
  <si>
    <t>SHROOM3, FOXA2, ELF3, ONECUT2, PTGS1, CTNND1, HOXB13, EHF, SFN, PDX1, WT1, TGFB1, PGR, VDR, OVOL2, IPMK, ETV4, AR, NODAL, FOXA1, ESR1, CRB3, FZD3, PCDH8, VASP, NCKAP1, LAMA1, EVPL, SERPINB5, ID1, IRF6, JUN, SIX1, GRLF1, AREG</t>
  </si>
  <si>
    <t>BMI1, CDX2, SHROOM3, FOXA2, CDH1, CITED1, HOXC6, APOB, LY6E, OVOL2, INPP5K, POU5F1, DNMT3L, TDGF1, ANKRD11, KRT8, GBX2, HOXA9, APBA2, RUNX1, IPMK, FOXD3, MYF6, AR, SATB2, TBX15, OOEP, ESRRB, NASP, NODAL, DLL3, GM4349, SPINT1, FZD3, PCDH8, ITGA4, MYH9, VASP, NCKAP1, ASCL2, HOXD9, KRT19, MSX1, SALL4, SP3, SIX1, MNX1, GRLF1, PDGFRB, DMBT1</t>
  </si>
  <si>
    <t>3110039M20RIK, BMI1, CDX1, TSHZ1, FOXA2, ZIC3, HOXC6, FOXH1, SF3B1, HOXC8, OVOL2, LHX2, TDGF1, GBX2, HOXA9, APC, MYF6, OTX1, NODAL, OTX2, DLL3, PCDH8, NKX6-1, NCKAP1, HOXD9, HOXC10, BTG2, FOXG1, MNX1, WNT7A</t>
  </si>
  <si>
    <t>GO:0045137~development of primary sexual characteristics</t>
  </si>
  <si>
    <t>NANOG, AR, MSH4, SOX2, ESR1, NR0B1, MMP14, WT1, PGR, TEX15, STRA8, ADAMTS1, PCYT1B, KLHL10, DMC1, TEX11, NR5A1</t>
  </si>
  <si>
    <t>SLC22A16, STEAP4, KCNK16, SCN3A, SLC5A1, TRPV2, SLC9A2, GRIN3A, HVCN1, ATP2B2, KCNQ3, NIPAL1, CHRNA7, TRPM4, SLC12A8, CLCA3, CACNG7, CACNG6, SCN2A1, TMEM38A, CACNG4, CACNG3, BSPRY, ATP2C2, LCK, KCNH7, KCNH3, SRI, SCN1A, SCN1B, 2010110P09RIK, ATP6V1G2, CACNB3, CACNB4, ATP12A, KCNMB2, VDR, SLC39A5, SLC30A8, SLC39A4, SCNN1A, KCNE3, NFATC1, PTPRC, SLC12A2, SLC12A5, ITPR3, KCNK1, KCTD5, KCTD4, CACNA1S, KCNV1, CORO1A, SLC4A10, NHEDC1, ATP2A1, SLC5A8, SCN4B, SCN8A</t>
  </si>
  <si>
    <t>SHROOM3, CLCN2, FOXA2, ASZ1, CDH1, TGFB1, ZIC3, PGR, FOXH1, VDR, OVOL2, GBX2, IPMK, ETV4, IHH, SIM2, AR, NODAL, FOXA1, ESR1, CFTR, FZD3, MMP14, VASP, FOXP2, MYCN, NCKAP1, LAMA1, ID1, SP3, SIX1, GRLF1, AREG, CUX1</t>
  </si>
  <si>
    <t>GO:0008406~gonad development</t>
  </si>
  <si>
    <t>NANOG, AR, MSH4, ESR1, NR0B1, MMP14, WT1, PGR, STRA8, ADAMTS1, KLHL10, PCYT1B, DMC1, TEX11, NR5A1</t>
  </si>
  <si>
    <t>GO:0022602~ovulation cycle process</t>
  </si>
  <si>
    <t>PGR, STRA8, MSH4, ESR1, CHRNA7, ADAMTS1, PCYT1B, MMP14, DMC1, NR5A1</t>
  </si>
  <si>
    <t>GO:0033273~response to vitamin</t>
  </si>
  <si>
    <t>NANOG, ADH1, POU5F1, SOX2, GDAP1, RUNX1, KLF4, CBS</t>
  </si>
  <si>
    <t>HOXC10, ASCL1, MDGA2, MNX1, 2610109H07RIK, ISL1, NKX6-1, NKX2-2</t>
  </si>
  <si>
    <t>PTPRC, IKZF1, HLX, LCK, H2-AA, IL2RG, H2-DMA, SASH3</t>
  </si>
  <si>
    <t>PGR, SHROOM3, ID1, FOXA1, ONECUT2, ESR1, HOXB13</t>
  </si>
  <si>
    <t>3110039M20RIK, TSHZ1, SOX1, SOX2, RORB, NR2E1, WT1, TGFB1, ATP2B2, ATOH1, PVRL3, GBX2, POU4F2, USH2A, APC, DSCAM, BHLHE22, IKZF1, CRYAB, OTX1, OTX2, C630004H02RIK, FZD3, CACNA1S, FOXP2, ASCL1, SP3, FOXG1, SIX1, NTRK2, GRLF1, TGIF2, CUX1, KLF4</t>
  </si>
  <si>
    <t>BMI1, CDX2, CDH1, CITED1, APOB, LY6E, OVOL2, INPP5K, POU5F1, DNMT3L, TDGF1, ANKRD11, KRT8, APBA2, RUNX1, FOXD3, AR, OOEP, ESRRB, NASP, NODAL, DLL3, GM4349, SPINT1, ITGA4, MYH9, NCKAP1, ASCL2, KRT19, MSX1, SALL4, SP3, PDGFRB, DMBT1</t>
  </si>
  <si>
    <t>AR, FOXA2, FOXA1, CTNND2, ESR1, HOXB13, SPINT1, MMP14, TGFB1, MYCN, PGR, LAMA1, VDR, TDGF1, SIX1, GBX2, AREG, ETV4, IHH</t>
  </si>
  <si>
    <t>GO:0042698~ovulation cycle</t>
  </si>
  <si>
    <t>EXO1, PTPRC, H2-M3, IKZF1, CEBPG, PTPN22, ITGB2, CACNB4, MYH9, WAS, VAV1, TGFB1, HSH2D, CD48, CARD11, CD86, DOCK2, SP3, POU2F2, LCK, CHRNA7, H2-DMA, HELLS, LCP1, APC, RHOH</t>
  </si>
  <si>
    <t>DCC, 3110039M20RIK, LINGO1, ASCL1, SOX1, FOXG1, NEUROG2, NR2E1, DCLK1</t>
  </si>
  <si>
    <t>BMI1, PTPN6, PTPRC, SIT1, IKZF1, ERBB2, TGFB1, CARD11, CORO1A, H2-OA, HLX, CD274, LCK, H2-AA, IL2RG, H2-DMA, SASH3</t>
  </si>
  <si>
    <t>GLRB, AR, RNF17, RHOX5, FOXA1, ADAD1, MAEL, ASZ1, HOXB13, NR0B1, WT1, TGFB1, YBX2, TAF7L, PRDM14, STRA8, PVRL2, PEBP1, PIWIL2, DAZL, DND1, KLHL10, PPP2R2B, DMC1</t>
  </si>
  <si>
    <t>AR, SHROOM3, NODAL, FOXA1, ESR1, CTNND1, HOXB13, CRB3, PCDH8, FZD3, PDX1, VASP, TGFB1, NCKAP1, PGR, LAMA1, VDR, OVOL2, SERPINB5, SIX1, GRLF1, AREG, IPMK, ETV4</t>
  </si>
  <si>
    <t>GO:0051324~prophase</t>
  </si>
  <si>
    <t>OVOL1, MAEL, PIWIL2, SYCE1, DMC1</t>
  </si>
  <si>
    <t>GO:0007128~meiotic prophase I</t>
  </si>
  <si>
    <t>GO:0007049~cell cycle</t>
  </si>
  <si>
    <t>CEP72, RAD51C, LZTS2, S100A6, MAEL, AURKC, RPRM, RHOU, CGREF1, CDKN2B, STRA8, FANCI, INCENP, B230120H23RIK, MAP3K8, STAG3, PIWIL2, MTAP9, CDC7, RBL2, CDC5L, MYH9, ESCO2, BOLL, ARL3, SPDYA, FMN2, RIF1, FANCD2, ERN2, HORMAD1, AKAP8, PDCD6IP, MAPK7, DMC1, PMP22, MAPRE3, NUP43, PPP2R3A, CCNG1, SYCP1, LLGL2, KRT7, NPM1, OVOL1, HELLS, APC, NFATC1, TERF1, EXO1, IKZF1, AK1, NASP, MSH4, PSRC1, ANXA1, DBC1, SYCE1, SMC2, SUV39H2, 2610039C10RIK, TEX15, DUSP1, MAPK13, CHTF18, TEX11, SMC1B</t>
  </si>
  <si>
    <t>AR, FOXA2, FOXA1, ESR1, MMP14, TGFB1, MYCN, PGR, LAMA1, VDR, SIX1, GBX2, AREG, ETV4, IHH</t>
  </si>
  <si>
    <t>AR, SHROOM3, NODAL, ESR1, FZD3, VASP, TGFB1, NCKAP1, PGR, LAMA1, VDR, OVOL2, SIX1, GRLF1, AREG, IPMK, ETV4</t>
  </si>
  <si>
    <t>CARD11, PTPRC, DOCK2, IKZF1, SP3, LCK, PTPN22, CACNB4, H2-DMA, VAV1, TGFB1, RHOH, APC</t>
  </si>
  <si>
    <t>GO:0048608~reproductive structure development</t>
  </si>
  <si>
    <t>NANOG, AR, FOXA1, MSH4, ESR1, HOXB13, NR0B1, MMP14, WT1, PGR, STRA8, SERPINB5, ADAMTS1, PCYT1B, KLHL10, DMC1, WNT7A, TEX11, NR5A1</t>
  </si>
  <si>
    <t>JARID2, SP3, HLX, NODAL, CEBPG, ONECUT2, PCSK9, RUNX1, LSR</t>
  </si>
  <si>
    <t>PTPN6, PTPRC, KLHL6, BCAR1, LCK</t>
  </si>
  <si>
    <t>GRM3, GLRB, CAMK4, GRIK2, TMOD2, CACNB4, SHC3</t>
  </si>
  <si>
    <t>PGR, HOXD9, VDR, ATP2B2, AR, NRG3, ELF3, IRF6, ASZ1, ESR1, HOXA9, AREG, TGFB1, ETV4</t>
  </si>
  <si>
    <t>FGD1, ARHGEF1, STMN3, ARHGEF7, MCF2, ARHGEF6, ARHGEF5, ARHGEF16, VAV1, DNMBP, PLEKHG6, ABRA, NET1, KALRN</t>
  </si>
  <si>
    <t>3110039M20RIK, BMI1, SHROOM3, TSHZ1, FOXA2, SOX2, PDX1, ATP2B2, ATOH1, OVOL2, POU5F1, HLX, TDGF1, GBX2, HOXA9, IPMK, IHH, FGF4, SATB2, NANOG, TBX15, ESRRB, OTX1, NODAL, OTX2, C630004H02RIK, SPINT1, FZD3, PCDH8, SKI, ITGA4, VASP, NCKAP1, HOXC10, HOXD9, MSX1, SALL4, SP3, FOXG1, SIX1, GRLF1, WNT7A, CML2</t>
  </si>
  <si>
    <t>ASCL1, ERBB3, DTX1, DNER, POU3F2, MMP14, NR2E1, GAP43, NKX6-1, NKX2-2</t>
  </si>
  <si>
    <t>PTPN6, PTPRC, KLHL6, BCAR1, LCK, PTPN22, CACNB3, CACNB4</t>
  </si>
  <si>
    <t>GO:0022402~cell cycle process</t>
  </si>
  <si>
    <t>CEP72, RAD51C, LZTS2, PPP2R3A, MAEL, RPRM, CCNG1, RHOU, SYCP1, CGREF1, STRA8, KRT7, INCENP, NPM1, OVOL1, STAG3, PIWIL2, MTAP9, HELLS, APC, TERF1, NFATC1, EXO1, AK1, MSH4, DBC1, SYCE1, MYH9, SMC2, BOLL, SUV39H2, 2610039C10RIK, SPDYA, FMN2, TEX15, FANCD2, ERN2, HORMAD1, AKAP8, PMP22, DMC1, NUP43, MAPRE3, TEX11, SMC1B</t>
  </si>
  <si>
    <t>GO:0032526~response to retinoic acid</t>
  </si>
  <si>
    <t>NANOG, ADH1, POU5F1, SOX2, GDAP1, RUNX1, KLF4</t>
  </si>
  <si>
    <t>DCC, ASCL1, CDK5R1, ATOH1, SATB2, SOX1, ASZ1, MNX1, ITGA3, NEUROG2, CHL1, DCLK1</t>
  </si>
  <si>
    <t>MYO5A, MYH14, WIPF1, MYH9, WAS</t>
  </si>
  <si>
    <t>FOXA2, ONECUT2, MNX1, PDX1, ISL1, NKX6-1, NKX2-2, IHH</t>
  </si>
  <si>
    <t>MYO5A, CD9, ERBB2, POU3F2, PMP22, GAL3ST1, TGFB1, QK</t>
  </si>
  <si>
    <t>BMI1, PTPN6, PTPRC, SIT1, IKZF1, ERBB2, TNFRSF13B, TGFB1, STAT6, CARD11, CORO1A, H2-OA, HLX, CD274, LCK, H2-AA, IL2RG, INPP5D, H2-DMA, SASH3</t>
  </si>
  <si>
    <t>GO:0007131~reciprocal meiotic recombination</t>
  </si>
  <si>
    <t>RAD51C, STRA8, DMC1, TEX11</t>
  </si>
  <si>
    <t>GO:0007130~synaptonemal complex assembly</t>
  </si>
  <si>
    <t>TEX15, SYCE1, SYCP1, TEX11</t>
  </si>
  <si>
    <t>GO:0007062~sister chromatid cohesion</t>
  </si>
  <si>
    <t>RAD51C, STRA8, STAG3, SMC1B</t>
  </si>
  <si>
    <t>CDX2, ESRRB, POU5F1, NASP, SP3, NODAL, GM4349, CDH1, DMBT1, FOXD3</t>
  </si>
  <si>
    <t>GO:0033189~response to vitamin A</t>
  </si>
  <si>
    <t>GO:0008361~regulation of cell size</t>
  </si>
  <si>
    <t>NTRK3, ATP2B2, TRO, ACAP1, LEFTY2, PSRC1, NPM1, ESR1, POU4F2, TNK1, SFN, CDH4, TGFB1, EMP1, DCLK1, CAPRIN2</t>
  </si>
  <si>
    <t>XPO1, LIMA1, PLEK, STMN3, PSRC1, VIL1, ASZ1, KANK2, CORO1A, NEB, GSN, NPM1, SCIN, TMOD3, APC</t>
  </si>
  <si>
    <t>GO:0007066~female meiosis sister chromatid cohesion</t>
  </si>
  <si>
    <t>RAD51C, STRA8, STAG3</t>
  </si>
  <si>
    <t>GO:0006047~UDP-N-acetylglucosamine metabolic process</t>
  </si>
  <si>
    <t>GNE, GNPNAT1, B4GALNT2</t>
  </si>
  <si>
    <t>BMI1, PTPN6, PTPRC, SIT1, PLEK, IKZF1, ERBB2, TNFRSF13B, TGFB1, STAT6, CARD11, CORO1A, H2-OA, HLX, CD274, LCK, H2-AA, IL2RG, INPP5D, H2-DMA, SASH3</t>
  </si>
  <si>
    <t>BMI1, STAT6, CARD11, PTPN6, PTPRC, TNFRSF13B, IL2RG, INPP5D, SASH3, TGFB1</t>
  </si>
  <si>
    <t>CLDN7, CLDN4, CLDN3, DSCAML1, CLDN2, CLDN23</t>
  </si>
  <si>
    <t>GO:0006305~DNA alkylation</t>
  </si>
  <si>
    <t>ZFP57, MAEL, PIWIL2, CTCF, MPHOSPH8, HELLS</t>
  </si>
  <si>
    <t>GO:0006306~DNA methylation</t>
  </si>
  <si>
    <t>H2-M3, H2-OA, H2-AA, H2-DMA, H2-DMB2, TAPBP</t>
  </si>
  <si>
    <t>GO:0030512~negative regulation of transforming growth factor beta receptor signaling pathway</t>
  </si>
  <si>
    <t>EID2, TDGF1, ONECUT2, SKI, PRDM16</t>
  </si>
  <si>
    <t>GO:0006417~regulation of translation</t>
  </si>
  <si>
    <t>ADAD1, IGF2BP1, LIN28A, SAMD4, BOLL, QK, APLP1, YBX2, ZFP36L1, ANG, KRT7, SEPSECS, PIWIL2, DAZL, PPP1R15A</t>
  </si>
  <si>
    <t>BMI1, BCAR1, PTPN22, CACNB3, CACNB4, TGFB1, STAT6, C1RA, KLHL6, HLX, IL2RG, INPP5D, C2, THBS1, PTPN6, PTPRC, IKZF1, H2-M3, CARD11, CORO1A, CD37, C4BP, LCK, H2-AA, H2-DMA, SASH3</t>
  </si>
  <si>
    <t>GO:0046660~female sex differentiation</t>
  </si>
  <si>
    <t>PGR, STRA8, MSH4, ESR1, ADAMTS1, PCYT1B, AREG, MMP14, DMC1, TGFB1, NR5A1</t>
  </si>
  <si>
    <t>GO:0007059~chromosome segregation</t>
  </si>
  <si>
    <t>RAD51C, FMN2, STRA8, INCENP, STAG3, CTCF, AKAP8, NUP43, TOP3B, TEX11, SMC1B</t>
  </si>
  <si>
    <t>SOX1, BHLHE22, IKZF1, CRYAB, OTX2, SOX2, RORB, CACNA1S, NR2E1, WT1, TGFB1, FOXP2, PVRL3, SP3, NTRK2, GRLF1, POU4F2, TGIF2, KLF4, APC, DSCAM</t>
  </si>
  <si>
    <t>CD9, GLRB, APOB, PRDM14, TEX15, OOEP, STRA8, PVRL3, MAEL, ITGA3, KLHL10, TEX11</t>
  </si>
  <si>
    <t>3110039M20RIK, IKZF1, SOX1, OTX1, OTX2, SOX2, NEUROG2, ISL1, NR2E1, FOXP2, APLP1, ATRX, ASCL1, FEZF2, MSX1, LHX2, FOXG1, GRLF1, 2610109H07RIK, POU3F3, POU3F2, FABP7, DCLK1</t>
  </si>
  <si>
    <t>FEZF2, KLF7, MCF2, GRIN3A, IGSF9, DCLK1, CTNNA2, DSCAM</t>
  </si>
  <si>
    <t>MYO5A, GLRB, CPLX1, PLEK, LIN7B, SCRN1, NLGN1, SNAPIN, RPH3A, PCLO, LLGL2, RIMS3, CADPS, TRIM9, SYCN, SNAP23</t>
  </si>
  <si>
    <t>GO:0007292~female gamete generation</t>
  </si>
  <si>
    <t>PGR, FMN2, STRA8, MSH4, PIWIL2, DAZL, ADAMTS1, DMC1, SOHLH2, YBX2</t>
  </si>
  <si>
    <t>GO:0007281~germ cell development</t>
  </si>
  <si>
    <t>RNF17, ADAD1, ASZ1, WT1, YBX2, TAF7L, PRDM14, STRA8, PVRL2, PEBP1, DAZL, KLHL10, DND1, PPP2R2B, DMC1</t>
  </si>
  <si>
    <t>BMI1, PTPRC, PLEK, IKZF1, TGFB1, STAT6, CARD11, CORO1A, HLX, LCK, H2-AA, IL2RG, INPP5D, H2-DMA, SASH3</t>
  </si>
  <si>
    <t>SHROOM3, CTNND1, HOXB13, PDX1, TGFB1, PGR, VDR, LY6E, OVOL2, POU5F1, IPMK, ETV4, AR, NANOG, NODAL, FOXA1, ESR1, CRB3, FZD3, PCDH8, VASP, NCKAP1, LAMA1, SERPINB5, SIX1, GRLF1, AREG, WNT7A, KLF4</t>
  </si>
  <si>
    <t>MYF6, HOXD9, CAV2, ERBB2, HLX, DNER, SIX1, MNX1, CACNB4, CACNA1S, TGFB1, FOXP2</t>
  </si>
  <si>
    <t>SOX1, BHLHE22, IKZF1, CRYAB, SOX2, CACNA1S, NR2E1, WT1, TGFB1, FOXP2, PVRL3, SP3, GRLF1, POU4F2, TGIF2, KLF4, DSCAM, APC</t>
  </si>
  <si>
    <t>GO:0070193~synaptonemal complex organization</t>
  </si>
  <si>
    <t>GO:0006304~DNA modification</t>
  </si>
  <si>
    <t>LIMA1, PLEK, GSN, SCIN, VIL1, TMOD3</t>
  </si>
  <si>
    <t>BMI1, CARD11, PTPRC, CORO1A, IKZF1, HLX, LCK, H2-AA, IL2RG, H2-DMA, SASH3</t>
  </si>
  <si>
    <t>GO:0045995~regulation of embryonic development</t>
  </si>
  <si>
    <t>LAMA1, NANOG, AR, LAMA3, NODAL</t>
  </si>
  <si>
    <t>GLRB, GRIN2D, GRIN3A, FABP7, CTNNA2</t>
  </si>
  <si>
    <t>GO:0006913~nucleocytoplasmic transport</t>
  </si>
  <si>
    <t>GO:0022403~cell cycle phase</t>
  </si>
  <si>
    <t>GO:0051177~meiotic sister chromatid cohesion</t>
  </si>
  <si>
    <t>GO:0051169~nuclear transport</t>
  </si>
  <si>
    <t>GO:0043414~biopolymer methylation</t>
  </si>
  <si>
    <t>GO:0008585~female gonad development</t>
  </si>
  <si>
    <t>GO:0046546~development of primary male sexual characteristics</t>
  </si>
  <si>
    <t>GO:0000279~M phase</t>
  </si>
  <si>
    <t>GO:0030534~adult behavior</t>
  </si>
  <si>
    <t>NR in Each Tissue</t>
  </si>
  <si>
    <t>NR in Each System</t>
  </si>
  <si>
    <t>IIA_GO</t>
  </si>
  <si>
    <t>IIB_GO</t>
  </si>
  <si>
    <t>IA_GO</t>
  </si>
  <si>
    <t>IB_GO</t>
  </si>
  <si>
    <t>IC_GO</t>
  </si>
  <si>
    <t>Fox_Digestive_GO</t>
  </si>
  <si>
    <t>HLH_Nervous_GO</t>
  </si>
  <si>
    <t>Homeodomain_Digestive_GO</t>
  </si>
  <si>
    <t>Homeodomain_Immune_GO</t>
  </si>
  <si>
    <t>Homeodomain_Nervous_GO</t>
  </si>
  <si>
    <t>Znf_Nervous_GO</t>
  </si>
  <si>
    <t>Znf_Thymus_GO</t>
  </si>
  <si>
    <t>CYP2C65, CYP2D10, HSD3B3, CYP2C55, CYP2F2, CYP3A13, HSD17B2, MICAL2, CYP2S1, HSD17B13, CYP2C68, AKR1C12, CYP4F14, CYP2B10, AKR1C14, IYD, AKR1C13, GPX2, ABP1, ADH1, AKR1C19, PNPO, CYP2D26, DIO1, HPGD, HPD</t>
  </si>
  <si>
    <t>SYT1, CPLX1, GABRB3, SYT4, GRIK2, GRIK5, ASZ1, CACNB4, GAD2, SYN1, GRIN2B, TRIM9, APBA2, SV2B, SHC3, SNAP25, GAD1, GABRG1, GABRG2, DLGAP1, GLRB, STX1A, NRXN2, NRXN3, NLGN1, NLGN3, NRXN1, GRIA4, RPH3A, STX1B, PCLO, CTNNA2, ATXN1, NAALAD2, GRM3, SLC17A6, GRIA2, PNOC, CAMK4, GRM7, TMOD2, NCAN, UNC13C, CACNA1B</t>
  </si>
  <si>
    <t>CYP2D9, ALDH8A1, ACOX2, CYP2J5, CYP2D10, CYP2C65, ASPDH, ALDH1L1, CYP2C68, AKR1C12, BBOX1, FAR1, GPX2, ERO1LB, RDH7, TDO2, AKR1C6, CYP7A1, BC089597, SRD5A1, CYP3A44, HPD, CYP2C55, CYP2C54, CYP3A13, CYP3A11, CYP2C29, CYP26A1, MOSC1, CYP1A2, CYP2C50, HAO1, PYCR1, F5, ALDH1B1, CYP2D26, GULO, TPH1, AKR1D1, DEGS2, HSD3B2, BCMO1, HSD3B3, CYP3A25, HSD17B2, CYP2C44, HSD17B13, CYP2B9, HSD3B5, TH, AASS, PAH, ALDH3A2, PIPOX, FMO4, CYP2A12, FMO5, 9130409I23RIK, ADH4, HSD17B6, TSTA3, QSOX2, QSOX1, CYP2C70, NOX4, CYP2C37, MAOA, DHRS11, IDO2, HGD, CYP4F14, CYP4V3, IDO1, AKR1C21, AKR1C20, IYD, ABP1, UOX, AKR1C19, CYP4F16, CYP4F15, PRODH2, CYP2R1, DIO1, DPYD, CYP2C38, CYP8B1, CYP2C39, BCO2</t>
  </si>
  <si>
    <t>TRP53, CDC7, CCDC99, DBF4, SGOL1, TIPIN, BRCA2, CHEK1, MCM3, 6720463M24RIK, CDT1, SUV39H2, CCNE1, SIN3A, NUP37, NUP43, HELLS, TFDP1</t>
  </si>
  <si>
    <t>GPRIN1, PAX6, RORB, GRIN3A, NR2E1, HOXD10, NRCAM, ATP2B2, HOXC8, POU4F2, POU4F1, OLIG1, SEMA3A, OLIG2, USH2A, TUBB3, DSCAM, PHOX2A, STMN3, MTAP2, BARHL2, MDGA2, KIF5C, OTX2, EMX2, TBR1, SLIT1, SLIT2, NUMBL, CTNNA2, FOXN4, SLITRK2, HOXD9, BBS1, ASCL1, LHFPL5, HES5, MIAT, RASGRF1, FOXG1, MNX1, SMARCA1, SLITRK5, CHL1, GAP43, DCC, 3110039M20RIK, FGFR1, CDK5R1, SOX1, ADORA2A, SOX2, SOX5, CDH4, LINGO1, HOXA2, LHX2, LHX3, GBX2, POU3F4, POU3F2, LHX6, DCX, NEFL, ETV4, NKX2-2, DCLK1, BHLHE22, LMX1B, MCF2, PTPRZ1, NFASC, DPYSL5, NEUROG1, CELSR3, NEUROG2, EN2, NKX6-1, GNAT2, SALL3, NTRK3, FEZF2, EPHA4, DLX2, GNGT1, DLX1, TULP3, HDAC2, DLX5, NTRK2, NEUROD2, 2610109H07RIK, CHRNB2, WNT7A</t>
  </si>
  <si>
    <t>GO:0031175~neuron projection development</t>
    <phoneticPr fontId="19" type="noConversion"/>
  </si>
  <si>
    <t>SLITRK1, RAB3A, EFNB3, NDN, ATL1, ABI2, GLI3, MYH10, CTNNA2</t>
  </si>
  <si>
    <t>MORF4L2, CNOT2, TCEAL8, ZFP583, ZFP84, ZIC3, ZFP87, IGHMBP2, NONO, ZFP472, EPC1, EPC2, CASP8AP2, SMARCD3, TARDBP, ZFP90, GATA4, PSIP1, RARA, TGS1, MLL3, AA987161, GABPB2, SCRT2, ZFP329, TADA2A, RXRB, ZFP326, RBL1, GABPA, ZHX1, GTF2IRD2, HMG20B, ZFP799, ZFP74, SLTM, PIAS4, TRIM33, ABT1, ZFP263, EDF1, MYNN, ZFP512, TADA3, SOX2, SOX4, NR2C2, CXXC1, ZFP451, 2610008E11RIK, ZFP566, ZFP157, ZFP760, CASZ1, PBRM1, BCOR, ASXL2, DNMT3A, ZMYM2, CREBZF, SUB1, TAF8, CREBBP, ZFP449, SMAD4, ZFP775, WHSC1, ZFP148, ZFP606, ZFP748, SAFB2, MSL3, SALL2, 4933416C03RIK, HDAC2, EBF4, CSRNP2, ZIK1, DDX54, NCOR1, PUF60, PHF6, BMI1, TCEANC, ZFP12, ZKSCAN6, ZBTB33, ELF1, ELF2, TAF1D, ARID4B, CTCF, GLI3, FUBP1, PRMT7, ZFP647, RTF1, TWISTNB, KDM5A, ZFP354C, BRD8, NFX1, ZFP422, TBL1XR1, ELP2, CTBP1, SSBP2, ZFP518B, SOX11, ZFX, SOX12, GMEB1, CCNL1, SCAI, ZFP322A, RBBP7, ZFP26, HNRPDL, ASH1L, BRDT, LIN54, RUVBL1, ZFP229, NSD1, THOC1, DPF2, THAP7, POLR2G, ZFP397, ZBTB6, BDP1, ZFP68, NFYC, NFYB, ZBTB17, POLR2B, ZFP110, ZFP317, TCEA3, ZFP191, ZSCAN21, CEBPZ, GBX2, NPAT, ETV1, ACTL6A, ZFP521, MYSM1, FOXD3, SSRP1, ZFP53, ZFP58, NLK, ZFP2, WWTR1, SIRT1, ZFP101, ADNP2, ZFP286, SP3, SFPQ, SP4, PHF21A, ZFP532, PBX3, ZFP60, ZFP61, ZBTB8A</t>
  </si>
  <si>
    <t>CLDN7, CLDN18, CLDN3, COL13A1, CDHR2, CDHR5, CDH1, IGSF5, PCDH1, DSG2, PVRL3, DSC2, CLDN2</t>
  </si>
  <si>
    <t>SYT1, CPLX1, GABRB3, SYT4, GRIK2, GRIK5, ASZ1, CACNB4, NRCAM, GAD2, SYN1, GRIN2B, TRIM9, APBA2, SV2B, POU3F2, OLIG2, SHC3, SNAP25, GAD1, GABRG1, GABRG2, DLGAP1, GLRB, STX1A, PLP1, NRXN2, NRXN3, NLGN1, CACNG4, NLGN3, NRXN1, GRIA4, RPH3A, STX1B, PCLO, CTNNA2, ATXN1, NAALAD2, GRM3, SLC17A6, GRIA2, CAMK4, PNOC, GRM7, TMOD2, NCAN, UNC13C, CACNA1B</t>
  </si>
  <si>
    <t>HSD3B2, GC, HSD3B3, HSD17B2, HSD3B5, SULT2B1, PEX5L, APOA2, APOA1, SAA1, SERPINA6, AKR1C6, CYP7A1, LCAT, APOF, APOC3, ATP8B1, HSD17B6, NPC1L1, SRD5A1, NR1H4, SOAT2, CFTR, AKR1C21, AKR1C20, EBPL, G6PC, BAAT, SULT1B1, CYP2R1, LIPC, NR5A2, AKR1D1, SLC27A5, FABP6</t>
  </si>
  <si>
    <t>GO:0006260~DNA replication</t>
  </si>
  <si>
    <t>CCNE1, RFC3, SIN3A, BLM, DBF4, PCNA, TIPIN, BRCA2, MCM3, CDT1</t>
  </si>
  <si>
    <t>GPRIN1, PAX6, RORB, GRIN3A, NR2E1, HOXD10, NRCAM, ATP2B2, POU4F2, SEMA3A, DSCAM, STMN3, MTAP2, KIF5C, TBR1, SLIT1, SLIT2, NUMBL, CTNNA2, BBS1, HOXD9, SLITRK2, ASCL1, LHFPL5, MIAT, RASGRF1, FOXG1, MNX1, SLITRK5, CHL1, GAP43, 3110039M20RIK, DCC, FGFR1, CDK5R1, SOX1, ADORA2A, CDH4, LINGO1, HOXA2, LHX2, LHX3, GBX2, LHX6, DCX, NEFL, ETV4, DCLK1, LMX1B, PTPRZ1, MCF2, NFASC, DPYSL5, CELSR3, NEUROG2, EN2, GNAT2, SALL3, FEZF2, EPHA4, GNGT1, DLX5, NTRK2, NEUROD2, 2610109H07RIK, CHRNB2</t>
  </si>
  <si>
    <t>SLITRK1, RAB3A, EFNB3, NDN, ATL1, GLI3, MYH10, CTNNA2</t>
  </si>
  <si>
    <t>MORF4L2, CNOT2, TCEAL8, ZFP583, ZFP84, ZIC3, ZFP87, IGHMBP2, NONO, MAGED1, ZFP472, EPC1, EPC2, CASP8AP2, SMARCD3, TARDBP, ZFP90, GATA4, PSIP1, PATZ1, RARA, TGS1, MLL3, AA987161, GABPB2, SCRT2, ZFP329, TADA2A, RXRB, ZFP326, NODAL, RBL1, GABPA, ZHX1, GTF2IRD2, HMG20B, ZFP799, ZFP74, SLTM, ZFP462, RAB18, PIAS4, TRIM33, ABT1, ZFP263, SMARCA5, EDF1, PRDM2, MYNN, ZFP512, 2610044O15RIK, TADA3, SOX2, SOX4, NR2C2, CXXC1, ZFP451, 2610008E11RIK, ZFP566, ZFP157, ZFP760, CASZ1, PBRM1, BCOR, ASXL2, DNMT3A, ZMYM2, CREBZF, SUB1, TAF8, RFX7, CREBBP, ZFP449, SMAD4, ZFP775, WHSC1, ZFP148, ZFP606, ZFP748, SAFB2, MSL3, SALL2, UPF3B, HDAC2, EBF4, CSRNP2, ZIK1, DDX54, NCOR1, PUF60, PHF6, NKAP, BMI1, TCEANC, ZFP12, ZKSCAN6, ZBTB33, ELF1, ELF2, TAF1D, ARID4B, CTCF, B230307C23RIK, GLI3, FUBP1, MBTD1, PRMT7, ZFP647, KDM5A, ZFP354C, BRD8, NFX1, ZFP422, TBL1XR1, ELP2, CTBP1, SSBP2, ZCCHC11, ZFP518B, POGZ, SOX11, ZFX, SOX12, GMEB1, CCNL1, SCAI, ZFP322A, RBBP7, ZFP26, NOC2L, SIGIRR, HNRPDL, BPTF, ASH1L, BRDT, RUVBL1, LIN54, ZFP229, NSD1, MAPRE3, THOC1, DPF2, THAP7, ZFP397, ZBTB6, BDP1, ZFP68, NFYC, NUFIP1, GON4L, NFYB, ZBTB17, ARID2, ZFP110, ZFP317, TCEA3, ZFP191, ZSCAN21, CEBPZ, NPAT, GBX2, ETV1, ACTL6A, ZFP521, MYSM1, TERF1, FOXD3, SSRP1, ZFP53, ZFP58, NLK, PSRC1, ZFP2, WWTR1, SIRT1, ZFP101, ATRX, ADNP2, ZFP286, SP3, SFPQ, SP4, PHF21A, ZFP532, PBX3, ZFP60, ZFP61, ZBTB8A</t>
  </si>
  <si>
    <t>GC, HSD3B3, HSD17B2, SULT1B1, SAA1, ATP8B1, PCSK9, NR5A2, NR1H4</t>
  </si>
  <si>
    <t>GPRIN1, ATL1, RORB, GRIN3A, NR2E1, NRCAM, ATP2B2, SLC1A3, OLIG1, OLIG2, TUBB3, DSCAM, STMN3, EMX1, MTAP2, OTX2, KIF5C, MDGA2, TBR1, CTNNA2, SLITRK2, ASCL1, SLITRK1, SLITRK4, HES5, MIAT, MTAP1B, FOXG1, SLITRK5, CHL1, GAP43, 3110039M20RIK, DCC, CDK5R1, SOX1, SOX2, SOX5, BRSK2, BRSK1, CDH4, LINGO1, LAMB2, LHX2, POU3F4, POU3F2, DCX, LHX8, KNDC1, NEFL, DCLK1, APC, BHLHE22, PTPRZ1, MCF2, NFASC, DPYSL5, CELSR3, NEUROG2, NTRK3, SALL3, FEZF2, DLX2, DLX1, NTRK2, NEUROD2, 2610109H07RIK</t>
  </si>
  <si>
    <t>PPARD, ELF3, MASP2, CRP, REG3B, REG3A, SAA1, PROZ, APOH, CFI, REG3G, F11, KNG1, F12, F10, F9, SAA4, CHST4, PROC, C8G, C8A, C8B, C4BP, F5, SERPINF2, F2, LCP1, MBL1, MBL2, C9, MST1, TAC1, AHSG, F13B, CCL25, FGG, SERPINA1B, FGA, SERPINA1A, FGB, KLKB1, SERPINC1, PYCARD, SCN9A, PAPSS2, HC, IDO1, PLG, SERPIND1, ORM2</t>
  </si>
  <si>
    <t>CCDC99, SIN3A, DBF4, SGOL1, TIPIN, BRCA2, CHEK1, NUP37, NUP43, HELLS, 6720463M24RIK, SUV39H2, TFDP1</t>
  </si>
  <si>
    <t>FGF7, GLRA1, SYT4, GABRB3, GRIK2, VGF, GRIN2B, TRIM9, TRP63, CHRNA7, WNT6, SHC3, DLG2, GJD2, GABRG1, STX1A, NRXN2, NRXN3, SIX3, NRXN1, RPH3A, PDYN, STX1B, PCLO, CTNNA2, GRM3, GHRH, SIX1, NCAN, WNT5A, FGFR1, ADORA2A, SOX2, ASZ1, CACNB4, RIMS2, FKBP1B, GAD2, SYN3, APBA2, SNAP25, GAD1, GLRB, DLGAP1, DLGAP2, NLGN1, FZD1, NLGN3, WNT7B, SLC17A6, PNOC, GRIA2, SALL1, NTRK2, TMOD2, CHRNB2, WNT7A, CACNA1B</t>
  </si>
  <si>
    <t>GO:0048812~neuron projection morphogenesis</t>
    <phoneticPr fontId="19" type="noConversion"/>
  </si>
  <si>
    <t>GO:0006396~RNA processing</t>
  </si>
  <si>
    <t>RNMT, RBM4, UTP15, WTAP, DGCR14, SMNDC1, NONO, PUS7L, PRMT7, DKC1, RRP1B, TRMT6, TARDBP, SRRM1, PTBP2, TGS1, LUC7L3, SNRPA1, ZCCHC11, HNRNPA2B1, EXOSC1, SNRNP48, TRMT11, CPSF6, SNRPF, SNRPE, CPSF2, PRPF38B, THOC1, FIP1L1, PUS3, TRA2B, NOB1, ZCRB1, ERI1, DIMT1, HNRNPA3, SF3B1, HNRNPM, MOV10, HNRNPK, FRG1, DHX15, PRPF40A, TSEN34, RBM22, UTP23, TSR2, RNPS1, HNRNPA1, SF3A1, FBL, SFPQ, ZRANB2, POP1, WDR3, DDX54, HNRNPH1, PUF60</t>
  </si>
  <si>
    <t>GC, LRAT, ADH1, RFK, PNPO, NAPRT1</t>
  </si>
  <si>
    <t>SYT1, CPLX1, GABRB3, SYT4, GRIK2, SOX2, GRIK5, ASZ1, CACNB4, RIMS2, GAD2, SYN1, GRIN2B, TRIM9, APBA2, SV2B, WNT6, SHC3, GAD1, SNAP25, GABRG1, GABRG2, DLGAP1, GLRB, STX1A, NRXN2, NRXN3, NLGN1, NLGN3, NRXN1, GRIA4, RPH3A, STX1B, PCLO, CTNNA2, ATXN1, NAALAD2, GRM3, SLC17A6, GRIA2, CAMK4, PNOC, GRM7, NTRK2, TMOD2, NCAN, UNC13C, CACNA1B</t>
  </si>
  <si>
    <t>MBL1, MBL2, C9, HC, MASP2, CRP, SAA4, IDO1, C8G, AHSG, C8A, REG3B, C8B, REG3A, C4BP, SERPINA1B, SAA1, SERPINF2, SERPINA1A, F2, CFI, REG3G, ORM2</t>
  </si>
  <si>
    <t>TRP53, BLM, RCOR2, TRIM28, TIPIN, BRCA2, REST, MBD2, MXD4, CDT1, SIN3A, POU4F2, MYBBP1A, HELLS</t>
  </si>
  <si>
    <t>GPRIN1, PAX6, GRIN3A, NR2E1, NRCAM, POU4F2, SEMA3A, DSCAM, STMN3, MTAP2, KIF5C, SLIT1, TBR1, SLIT2, NUMBL, CTNNA2, BBS1, SLITRK2, RASGRF1, FOXG1, MNX1, SLITRK5, CHL1, GAP43, 3110039M20RIK, DCC, FGFR1, CDK5R1, ADORA2A, CDH4, LINGO1, HOXA2, LHX2, LHX3, GBX2, DCX, NEFL, DCLK1, ETV4, PTPRZ1, MCF2, DPYSL5, NFASC, CELSR3, NEUROG2, EPHA4, FEZF2, DLX5, 2610109H07RIK, CHRNB2</t>
  </si>
  <si>
    <t>GO:0016071~mRNA metabolic process</t>
  </si>
  <si>
    <t>FIP1L1, RNMT, TRA2B, RBM4, ZCRB1, WTAP, DGCR14, SMNDC1, HNRNPA3, NONO, HNRNPM, SF3B1, MOV10, HNRNPK, PRMT7, METTL3, FRG1, TARDBP, DHX15, SRRM1, PTBP2, LUC7L3, TSEN34, PRPF40A, RBM22, SNRPA1, PAN3, HNRNPA2B1, RNPS1, SF3A1, HNRNPA1, HNRPDL, SNRNP48, DCP2, SFPQ, ZRANB2, CPSF6, SNRPF, HNRNPH1, CPSF2, SNRPE, PRPF38B, PUF60, THOC1</t>
  </si>
  <si>
    <t>CLDN7, CLDN18, CLDN3, CLDN2</t>
  </si>
  <si>
    <t>3110039M20RIK, GPRIN1, DCC, CDK5R1, SOX1, ATL1, RORB, GRIN3A, CDH4, NR2E1, NRCAM, ATP2B2, LINGO1, LAMB2, SLC1A3, LHX2, DCX, LHX8, NEFL, DCLK1, APC, DSCAM, STMN3, PTPRZ1, MTAP2, MCF2, KIF5C, DPYSL5, NFASC, CELSR3, NEUROG2, TBR1, CTNNA2, SLITRK2, SALL3, ASCL1, FEZF2, SLITRK1, SLITRK4, MIAT, FOXG1, NTRK2, MTAP1B, NEUROD2, 2610109H07RIK, SLITRK5, GAP43, CHL1</t>
  </si>
  <si>
    <t>KNG1, F11, F12, F10, C9, MST1, F9, PLG, PROC, F13B, FGG, F5, FGA, FGB, KLKB1, PROZ, F2, SERPINC1, APOH, SERPIND1, PAPSS2</t>
  </si>
  <si>
    <t>3110039M20RIK, WNT5A, SOX1, SOX2, PAX6, BCAN, NR2E1, APLP1, KDM1A, SLC1A2, LHX2, LHX3, POU3F4, POU3F3, LHX6, POU3F2, NR2F2, DCLK1, NR2F1, RFX4, OTX1, EMX2, OTX2, SIX3, NEUROG2, MECOM, NUMBL, BBS1, SALL3, ASCL1, FEZF2, DLX2, DLX1, HDAC2, GHRH, FOXG1, ZIC5, 2610109H07RIK, CHRNB2, LRP8, LRP2, FABP7</t>
  </si>
  <si>
    <t>ZFP711, PTOV1, NDN, SOX4, NUFIP1, CIC, GLI3, STAT6, NPAS3, PSIP1, ZFP524, ZFP521, LHX9, NR2F1, CSDC2, ASXL3, SOX12, SIRT7, ZFP575, SAFB2, MYT1L, ZFP286, CSRNP3, EBF4, CSRNP2, MAPK8IP1, SMARCA1, ZFP61, ZFP512</t>
  </si>
  <si>
    <t>ZFP583, ZFP84, ZIC3, ZFP87, MAGED1, EPC1, ZFP472, ZFP90, GATA4, RARA, PATZ1, MLL3, AA987161, RXRB, NODAL, ZHX1, GABPA, RBL1, HMG20B, ZFP799, ZFP74, RAB18, PIAS4, ZFP462, ZFP263, SMARCA5, 2610044O15RIK, SOX2, SOX4, NR2C2, 2610008E11RIK, ZFP566, ZFP157, ZFP760, BCOR, DNMT3A, CREBZF, SUB1, TAF8, CREBBP, RFX7, SMAD4, ZFP449, ZFP148, ZFP606, ZFP748, UPF3B, EBF4, CSRNP2, ZIK1, NCOR1, NKAP, BMI1, ZKSCAN6, ZFP12, TCEANC, ELF1, ELF2, CTCF, B230307C23RIK, ZFP647, NFX1, ZFP354C, TBL1XR1, CTBP1, SOX11, RBBP7, ZFP26, NOC2L, BPTF, ZFP229, MAPRE3, NSD1, ZFP397, ZFP68, BDP1, NUFIP1, NFYC, NFYB, GON4L, ZBTB17, ARID2, ZFP110, ZFP317, TCEA3, ZSCAN21, ZFP191, GBX2, ETV1, MYSM1, FOXD3, ZFP53, ZFP58, PSRC1, WWTR1, SIRT1, ZFP101, ATRX, ZFP286, ADNP2, SP3, PHF21A, ZFP60, PBX3, ZFP61</t>
  </si>
  <si>
    <t>GO:0044271~nitrogen compound biosynthetic process</t>
  </si>
  <si>
    <t>DDC, PCBD1, RFK, OTC, ENTPD8, ATP8B1, CPS1, GUCY2C, NAPRT1, GCH1, CBS, ATP7B</t>
  </si>
  <si>
    <t>CADM3, CADM4, CLDN3, NELL2, BCAN, DDR2, MEGF10, NRCAM, DAB1, PCP4, CNTNAP2, NEGR1, PCDHB7, CNTNAP4, ICAM5, PCDHB3, PCDH11X, PCDHB4, PCDH9, CDHR5, PCDH8, NRXN1, CTNNA2, NCAM1, NCAM2, PODXL2, HES5, HEPACAM, LSAMP, CNTN2, CNTN1, NCAN, CHL1, AOC3, CDK5R1, ASTN1, CTNND2, DSCAML1, PCDHB11, PCDHB10, CDH4, APLP1, ITGBL1, CDH8, LAMB2, PCDHB19, TNR, TRO, TTYH1, COL6A2, COL6A1, B4GALT1, PCDH10, COL15A1, NLGN1, NFASC, CELSR3, NID1, NLGN3, COL5A3, LAMA1, LAMA4, OMG, DNAJB6, CDH10, NTM</t>
  </si>
  <si>
    <t>TRP53, BLM, RCOR2, TRIM28, TIPIN, BRCA2, REST, LIN28A, MBD2, MXD4, CDT1, SIN3A, POU4F2, MYBBP1A, HELLS</t>
  </si>
  <si>
    <t>GLRA1, GABRB3, SYT4, ADORA2A, GRIK2, ASZ1, CACNB4, FKBP1B, NRCAM, GAD2, GRIN2B, TRIM9, SYN3, APBA2, POU3F2, CHRNA7, OLIG2, SHC3, GAD1, SNAP25, DLG2, ERCC2, GJD2, GABRG1, DLGAP1, GLRB, STX1A, NRXN2, UGT8A, NRXN3, NLGN1, CACNG4, NLGN3, NRXN1, RPH3A, PDYN, STX1B, PCLO, CTNNA2, GRM3, SLC17A6, GRIA2, PNOC, TMOD2, CHRNB2, NCAN, WNT7A, CACNA1B</t>
  </si>
  <si>
    <t>ASXL3, PTOV1, NDN, SOX12, SOX4, SIRT7, CIC, GLI3, ZFP575, SAFB2, STAT6, MYT1L, ZFP286, NPAS3, EBF4, CSRNP3, CSRNP2, PSIP1, ZFP524, ZFP521, TWISTNB, SMARCA1, ZFP61, ZFP512, NR2F1</t>
  </si>
  <si>
    <t>ZFP583, ZFP84, ZIC3, ZFP87, MAGED1, EPC1, ZFP472, ZFP90, GATA4, RARA, PATZ1, MLL3, AA987161, RXRB, NODAL, ZHX1, GABPA, RBL1, HMG20B, ZFP799, ZFP74, RAB18, PIAS4, ZFP462, ZFP263, SMARCA5, 2610044O15RIK, SOX2, SOX4, NR2C2, 2610008E11RIK, ZFP566, ZFP157, ZFP760, NPM1, BCOR, DNMT3A, CREBZF, SUB1, TAF8, CREBBP, RFX7, SMAD4, ZFP449, ZFP148, ZFP606, ZFP748, UPF3B, EBF4, CSRNP2, ZIK1, NCOR1, NKAP, BMI1, ZKSCAN6, ZFP12, TCEANC, ELF1, ELF2, CTCF, B230307C23RIK, ZFP647, NFX1, ZFP354C, TBL1XR1, CTBP1, SOX11, RBBP7, ZFP26, NOC2L, BPTF, ZFP229, MAPRE3, NSD1, ZFP397, ZFP68, BDP1, NUFIP1, NFYC, NFYB, GON4L, ZBTB17, ARID2, ZFP110, ZFP317, TCEA3, ZSCAN21, ZFP191, GBX2, ETV1, MYSM1, FOXD3, ZFP53, ZFP58, PSRC1, WWTR1, SIRT1, ZFP101, ATRX, ZFP286, ADNP2, SP3, PHF21A, ZFP60, PBX3, ZFP61</t>
  </si>
  <si>
    <t>PCDH1, DSG2, PVRL3, CDHR2, DSC2, CDHR5, CDH1</t>
  </si>
  <si>
    <t>GO:0000278~mitotic cell cycle</t>
  </si>
  <si>
    <t>CCDC99, SIN3A, DBF4, SGOL1, TIPIN, NUP37, CHEK1, NUP43, 6720463M24RIK, HELLS, TFDP1</t>
  </si>
  <si>
    <t>3110039M20RIK, DCC, CDK5R1, PAX6, SOX9, CDH4, NR2E1, NRCAM, ATP2B2, HOXA2, LHX2, LHX3, GBX2, POU4F2, SEMA3A, DCX, NEFL, ETV4, DCLK1, DSCAM, ESRRB, PTPRZ1, NODAL, KIF5C, TRIM28, DPYSL5, NFASC, CELSR3, NEUROG2, SLIT1, TBR1, SLIT2, NUMBL, CTNNA2, SLITRK2, BBS1, FEZF2, EPHA4, LHFPL5, DLX5, FOXG1, MNX1, 2610109H07RIK, CHRNB2, SLITRK5, GAP43, CHL1</t>
  </si>
  <si>
    <t>GO:0051276~chromosome organization</t>
  </si>
  <si>
    <t>BMI1, KDM6A, ARID4A, MORF4L2, ARID4B, NAP1L3, CTCF, EPC1, EPC2, PRMT7, SMARCD3, RTF1, MLL3, KDM5A, BRD8, TBL1XR1, RBL1, HMG20B, RBBP7, HUWE1, BPTF, ASH1L, SMARCA5, BRDT, AKAP8, RUVBL1, NSD1, TSPYL3, SET, PBRM1, CHD1, ACTL6A, CHD6, BCOR, TERF2, MYSM1, TERF1, DNMT3A, SHPRH, SMCHD1, PDS5B, CREBBP, WHSC1, SMC2, SIRT1, MSL3, HDAC2, H2AFY2, PHF21A, NCOR1</t>
  </si>
  <si>
    <t>CLDN7, CLDN18, COL13A1, CLDN3, CDHR2, CDHR5, ITGA3, CDH1, CXADR, MUC4, IGSF5, LYVE1, PCDH1, DSG2, PVRL3, DSC2, CLDN2</t>
  </si>
  <si>
    <t>3110039M20RIK, DCC, GPRIN1, CDK5R1, ATL1, GRIN3A, CDH4, NR2E1, NRCAM, LINGO1, LAMB2, LHX2, DCX, NEFL, DCLK1, APC, DSCAM, STMN3, MTAP2, MCF2, PTPRZ1, KIF5C, DPYSL5, NFASC, CELSR3, NEUROG2, TBR1, CTNNA2, SLITRK2, FEZF2, SLITRK1, SLITRK4, FOXG1, MTAP1B, 2610109H07RIK, SLITRK5, GAP43, CHL1</t>
  </si>
  <si>
    <t>KNG1, F11, F12, F10, C9, MST1, F9, PLG, PROC, F13B, FGG, F5, FGA, FGB, KLKB1, PROZ, F2, SERPINC1, APOH, SERPIND1, GUCA2B, PAPSS2, AGR2</t>
  </si>
  <si>
    <t>3110039M20RIK, DCC, CDK5R1, PAX6, CDH4, NR2E1, NRCAM, ATP2B2, HOXA2, LHX2, LHX3, GBX2, POU4F2, SEMA3A, DCX, NEFL, ETV4, DCLK1, DSCAM, PTPRZ1, KIF5C, DPYSL5, NFASC, CELSR3, NEUROG2, TBR1, SLIT1, SLIT2, NUMBL, CTNNA2, SLITRK2, BBS1, FEZF2, EPHA4, LHFPL5, DLX5, FOXG1, MNX1, 2610109H07RIK, CHRNB2, SLITRK5, GAP43, CHL1</t>
  </si>
  <si>
    <t>GO:0006325~chromatin organization</t>
  </si>
  <si>
    <t>BMI1, KDM6A, ARID4A, ARID4B, MORF4L2, CTCF, NAP1L3, EPC1, EPC2, TSPYL3, SET, PRMT7, SMARCD3, RTF1, CHD1, PBRM1, ACTL6A, MLL3, BCOR, CHD6, KDM5A, MYSM1, BRD8, TBL1XR1, DNMT3A, SHPRH, RBL1, CREBBP, WHSC1, HMG20B, RBBP7, SIRT1, MSL3, HDAC2, HUWE1, BPTF, H2AFY2, ASH1L, SMARCA5, PHF21A, BRDT, RUVBL1, NCOR1, NSD1</t>
  </si>
  <si>
    <t>SYT1, STX1A, CPLX2, CPLX1, SLC6A1, SYT4, NRXN2, NRXN3, SLC6A11, NLGN1, SLC6A15, NRXN1, RIMS2, RPH3A, STX1B, PCLO, SLC17A6, SYN1, TRIM9, SV2B, SNAP25, CACNA1B</t>
  </si>
  <si>
    <t>PNLIP, PPARD, ATP10B, APOC2, APOA4, APOA2, APOB, APOA1, APOC4, LCAT, APOF, APOA5, APOC3, ATP8B1, NPC1L1, APOM, PLA2G10, CFTR, ABCG8, ABCG5, APOL7A, LIPC, SLC27A2, SLC27A5, CROT</t>
  </si>
  <si>
    <t>GO:0006275~regulation of DNA replication</t>
  </si>
  <si>
    <t>TRP53, PCNA, TIPIN, BRCA2, CDT1</t>
  </si>
  <si>
    <t>GLRA1, SYT4, GABRB3, ADORA2A, GRIK2, ASZ1, CACNB4, GAD2, GRIN2B, TRIM9, SYN3, APBA2, CHRNA7, SHC3, SNAP25, GAD1, DLG2, GJD2, GABRG1, DLGAP1, GLRB, STX1A, NRXN2, NRXN3, NLGN1, NLGN3, NRXN1, RPH3A, PDYN, STX1B, PCLO, CTNNA2, GRM3, SLC17A6, GRIA2, PNOC, TMOD2, CHRNB2, NCAN, WNT7A, CACNA1B</t>
  </si>
  <si>
    <t>GO:0006397~mRNA processing</t>
  </si>
  <si>
    <t>FIP1L1, RNMT, TRA2B, RBM4, ZCRB1, WTAP, DGCR14, SMNDC1, HNRNPA3, NONO, HNRNPM, SF3B1, MOV10, HNRNPK, PRMT7, FRG1, TARDBP, DHX15, SRRM1, PTBP2, LUC7L3, PRPF40A, TSEN34, RBM22, SNRPA1, HNRNPA2B1, RNPS1, SF3A1, HNRNPA1, SNRNP48, SFPQ, ZRANB2, CPSF6, SNRPF, HNRNPH1, CPSF2, SNRPE, PRPF38B, PUF60, THOC1</t>
  </si>
  <si>
    <t>FOXA2, ELF3, IRF6, HOXB5, FOXA1, CRB3, EHF</t>
  </si>
  <si>
    <t>SYT1, STX1A, CPLX1, SYT4, NRXN2, NRXN3, NLGN1, NRXN1, RPH3A, PCLO, NAALAD2, GAD2, SLC17A6, SYN1, TRIM9, SV2B, GAD1, SNAP25, CACNA1B</t>
  </si>
  <si>
    <t>TRP53, RCOR2, TRIM28, TIPIN, BRCA2, REST, MBD2, MXD4, CDT1, SIN3A, POU4F2, MYBBP1A, HELLS</t>
  </si>
  <si>
    <t>3110039M20RIK, TSHZ1, PAX6, PAX1, ZIC3, HOXD10, FOXH1, HOXA2, HOXC8, HOXA5, HOXC4, LHX2, HOXC5, LHX3, TDGF1, TRP63, GBX2, NR2F2, LMX1B, OTX1, NODAL, EMX2, OTX2, DLL3, SIX3, PCDH8, CELSR2, NKX6-1, LEFTY1, HOXD9, HOXB3, HOXB4, DLX2, DLX1, TULP3, HOXD8, HOXB2, SFRP1, FOXG1, HOXB6, MNX1, GDF11, NEUROD1, SP8, TBX18, WNT7A</t>
  </si>
  <si>
    <t>GO:0008380~RNA splicing</t>
  </si>
  <si>
    <t>TRA2B, RBM4, ZCRB1, WTAP, DGCR14, SMNDC1, HNRNPA3, NONO, HNRNPM, SF3B1, HNRNPK, PRMT7, FRG1, TARDBP, DHX15, SRRM1, PTBP2, LUC7L3, PRPF40A, TSEN34, RBM22, SNRPA1, HNRNPA2B1, RNPS1, SF3A1, HNRNPA1, SNRNP48, SFPQ, ZRANB2, SNRPF, HNRNPH1, SNRPE, PUF60, PRPF38B, THOC1</t>
  </si>
  <si>
    <t>TBX3, FOXA2, COL13A1, FOXA1, SPINT1, SEMA3A, IHH</t>
  </si>
  <si>
    <t>3110039M20RIK, DCC, CDK5R1, ATL1, CDH4, NR2E1, NRCAM, ATP2B2, LAMB2, SLC1A3, LHX2, DCX, NEFL, DCLK1, APC, DSCAM, PTPRZ1, KIF5C, DPYSL5, NFASC, CELSR3, NEUROG2, TBR1, CTNNA2, SLITRK2, SLITRK1, FEZF2, SLITRK4, FOXG1, 2610109H07RIK, SLITRK5, GAP43, CHL1</t>
  </si>
  <si>
    <t>TDO2, KYNU, IDO2, HGD, PAH, IDO1, TAT, AFMID, HPD</t>
  </si>
  <si>
    <t>GO:0006259~DNA metabolic process</t>
  </si>
  <si>
    <t>TRP53, CCNE1, RFC3, SIN3A, BLM, DBF4, PCNA, TIPIN, BRCA2, CHEK1, MCM3, HELLS, CDT1</t>
  </si>
  <si>
    <t>3110039M20RIK, DCC, CDK5R1, ADORA2A, PAX6, CDH4, NR2E1, NRCAM, HOXA2, LHX2, LHX3, GBX2, POU4F2, SEMA3A, DCX, NEFL, ETV4, DCLK1, DSCAM, PTPRZ1, KIF5C, DPYSL5, NFASC, CELSR3, NEUROG2, TBR1, SLIT1, SLIT2, NUMBL, CTNNA2, SLITRK2, FEZF2, EPHA4, DLX5, FOXG1, MNX1, 2610109H07RIK, CHRNB2, SLITRK5, GAP43, CHL1</t>
  </si>
  <si>
    <t>GO:0016568~chromatin modification</t>
  </si>
  <si>
    <t>BMI1, KDM6A, MORF4L2, CTCF, EPC1, EPC2, PRMT7, SMARCD3, RTF1, CHD1, PBRM1, ACTL6A, MLL3, BCOR, KDM5A, MYSM1, BRD8, TBL1XR1, DNMT3A, RBL1, CREBBP, WHSC1, HMG20B, RBBP7, SIRT1, MSL3, HDAC2, HUWE1, BPTF, H2AFY2, ASH1L, SMARCA5, PHF21A, BRDT, RUVBL1, NSD1, NCOR1</t>
  </si>
  <si>
    <t>GO:0006805~xenobiotic metabolic process</t>
  </si>
  <si>
    <t>CYP2F2, AKR1C12, AKR1C13</t>
  </si>
  <si>
    <t>SYT1, STX1A, CPLX1, SYT4, SYN1, NRXN2, NRXN3, TRIM9, NLGN1, SV2B, NRXN1, RPH3A, PCLO, SNAP25, CACNA1B</t>
  </si>
  <si>
    <t>TDO2, KYNU, ALDH1L1, IDO2, HGD, PAH, IDO1, TAT, AFMID, HPD</t>
  </si>
  <si>
    <t>GO:0051301~cell division</t>
  </si>
  <si>
    <t>CDC7, CCNE1, CCDC99, CDCA7, SGOL1, TIPIN, BRCA2, NUP37, NUP43, 6720463M24RIK, HELLS</t>
  </si>
  <si>
    <t>3110039M20RIK, DCC, CDK5R1, ADORA2A, PKHD1, PAX6, CDH4, NR2E1, NRCAM, HOXA2, LHX2, LHX3, GBX2, POU4F2, SEMA3A, DCX, NEFL, ETV4, DCLK1, DSCAM, PTPRZ1, VANGL2, KIF5C, DPYSL5, NFASC, CELSR3, NEUROG2, TBR1, SLIT1, SLIT2, NUMBL, CTNNA2, SLITRK2, BBS1, FEZF2, EPHA4, DLX5, FOXG1, MNX1, 2610109H07RIK, CHRNB2, SLITRK5, GAP43, CHL1</t>
  </si>
  <si>
    <t>SLITRK1, RAB3A, EFNB3, NDN, ATL1, ABI2, SMARCA1, GLI3, MYH10, CTNNA2</t>
  </si>
  <si>
    <t>GO:0022613~ribonucleoprotein complex biogenesis</t>
  </si>
  <si>
    <t>UTP23, SURF6, TSR2, NIP7, UTP15, NOB1, ERI1, IPO9, ISG20L2, EXOSC1, FBL, SMNDC1, DIMT1, PRMT7, DKC1, RRP1B, FRG1, NPM1, WDR3, PTBP2, NOP56</t>
  </si>
  <si>
    <t>KRT19, APOB, CDX2, TBX3, HC, KRT8, SPINT1, CDH1, DMBT1, SLC34A2</t>
  </si>
  <si>
    <t>RNF17, SOX3, SOX2, ASZ1, DMRTA2, SYCP2, SOHLH1, WT1, DMRTA1, TAF7L, COL9A3, OSR1, RLN1, DAZL, GDF9, NOBOX, PCYT1B, LHX8, PPP2R2B, LHX9, TDRD1, CYP19A1, AMHR2, CCNB1IP1, B4GALT1, FOXL2, NANOG, RHOX5, MSH4, DMRT1, BRCA2, NR0B1, TEX15, HNF4A, DMRTC2, ZGLP1, DMC1, TEX11, NR5A1</t>
  </si>
  <si>
    <t>TDO2, KYNU, TH, IDO2, HGD, PAH, IDO1, TPH1, TAT, AFMID, HPD</t>
  </si>
  <si>
    <t>HDGF, NUFIP1, REST, NFYA, LIN28A, ZIC3, GLI1, HIC2, SIN3A, CDCA7, GBX2, POU4F2, TCEA1, HELLS, TFDP1, TRP53, RCOR2, OTX2, TRIM28, ZFP672, TOPORS, MBD2, MCM3, MXD4, SUV39H2, MYCN, MLX, PHF5A, IKBKB, MYBBP1A</t>
  </si>
  <si>
    <t>3110039M20RIK, DCC, CDK5R1, PAX6, CDH4, NR2E1, NRCAM, HOXA2, LHX2, LHX3, GBX2, POU4F2, SEMA3A, DCX, NEFL, ETV4, DCLK1, PTPRZ1, KIF5C, DPYSL5, NFASC, CELSR3, NEUROG2, TBR1, SLIT1, SLIT2, NUMBL, CTNNA2, SLITRK2, EPHA4, FEZF2, DLX5, FOXG1, MNX1, 2610109H07RIK, CHRNB2, SLITRK5, GAP43, CHL1</t>
  </si>
  <si>
    <t>GO:0042254~ribosome biogenesis</t>
  </si>
  <si>
    <t>UTP23, SURF6, TSR2, NIP7, UTP15, NOB1, ERI1, IPO9, ISG20L2, EXOSC1, FBL, DIMT1, DKC1, RRP1B, FRG1, NPM1, WDR3, NOP56</t>
  </si>
  <si>
    <t>ABP1, SLC22A18, SLC35A3</t>
  </si>
  <si>
    <t>3110039M20RIK, DCC, CDK5R1, ATL1, CDH4, NR2E1, NRCAM, CRYGB, ATP2B2, LAMB2, SLC1A3, LHX2, GDF9, DCX, NEFL, DCLK1, APC, DSCAM, PTPRZ1, KIF5C, DPYSL5, NFASC, CELSR3, NEUROG2, TBR1, CTNNA2, SLITRK2, SLITRK1, FEZF2, SLITRK4, FOXG1, 2610109H07RIK, SLITRK5, GAP43, CHL1</t>
  </si>
  <si>
    <t>KNG1, F11, F12, PPARD, F10, C9, MST1, F9, PLG, PROC, F13B, FGG, F5, FGA, FGB, KLKB1, PROZ, F2, SERPINC1, APOH, SERPIND1, PAPSS2</t>
  </si>
  <si>
    <t>GO:0051053~negative regulation of DNA metabolic process</t>
  </si>
  <si>
    <t>TRP53, BLM, TIPIN, BRCA2, CDT1</t>
  </si>
  <si>
    <t>GPRIN1, PAX6, GRIN3A, NR2E1, NRCAM, ATP2B2, POU4F2, SEMA3A, DSCAM, STMN3, MTAP2, VANGL2, KIF5C, SLIT1, TBR1, SLIT2, NUMBL, CTNNA2, BBS1, SLITRK2, LHFPL5, RASGRF1, FOXG1, MNX1, SLITRK5, CHL1, GAP43, 3110039M20RIK, DCC, FGFR1, CDK5R1, ADORA2A, PKHD1, CDH4, LINGO1, HOXA2, LHX2, TTYH1, LHX3, GBX2, SH2B1, DCX, NEFL, ETV4, DCLK1, PTPRZ1, MCF2, DPYSL5, NFASC, CELSR3, NEUROG2, FEZF2, EPHA4, DLX5, 2610109H07RIK, CHRNB2</t>
  </si>
  <si>
    <t>GO:0016569~covalent chromatin modification</t>
  </si>
  <si>
    <t>BMI1, DNMT3A, CREBBP, SIRT1, EPC1, HDAC2, PRMT7, HUWE1, RTF1, ACTL6A, RUVBL1, MLL3, NSD1, MYSM1, BRD8</t>
  </si>
  <si>
    <t>TBX3, FOXA2, ELF3, IRF6, HOXB5, FOXA1, CRB3, EHF, SEMA3A, IPMK</t>
  </si>
  <si>
    <t>SOX2, DMRTA2, SYCP2, SOHLH1, DMRTA1, WT1, COL9A3, OSR1, NOBOX, PCYT1B, LHX8, LHX9, B4GALT1, AMHR2, NANOG, FOXL2, MSH4, DMRT1, BRCA2, NR0B1, TEX15, DMRTC2, HNF4A, DMC1, NR5A1, TEX11</t>
  </si>
  <si>
    <t>REG3B, REG3A, SERPINA1B, SERPINA1A, SAA1, SERPINF2, CRP, F2, SAA4, REG3G, ORM2, AHSG</t>
  </si>
  <si>
    <t>GO:0031630~regulation of synaptic vesicle fusion to presynaptic membrane</t>
  </si>
  <si>
    <t>RAB3A, GRIK5</t>
  </si>
  <si>
    <t>GO:0034470~ncRNA processing</t>
  </si>
  <si>
    <t>UTP23, PUS3, ZCCHC11, TSR2, UTP15, NOB1, ERI1, EXOSC1, FBL, DIMT1, PUS7L, TRMT11, DKC1, RRP1B, FRG1, TRMT6, POP1, WDR3, TSEN34</t>
  </si>
  <si>
    <t>MYO5A, MYO1A, MLPH</t>
  </si>
  <si>
    <t>3110039M20RIK, DCC, CDK5R1, ATL1, CDH4, NR2E1, NRCAM, LAMB2, LHX2, DCX, NEFL, DCLK1, APC, PTPRZ1, KIF5C, DPYSL5, NFASC, CELSR3, NEUROG2, TBR1, CTNNA2, SLITRK2, SLITRK1, FEZF2, SLITRK4, FOXG1, 2610109H07RIK, SLITRK5, GAP43, CHL1</t>
  </si>
  <si>
    <t>KCNJ16, SLC5A2, KCNK16, KCNC3, GLRA1, GABRB3, SLC22A12, GRIK2, GRIK3, GLRA2, KCNJ10, GRIN3A, KCNIP1, KCNIP3, KCNU1, ATP2B2, SLC1A2, GRIN2B, SLC24A2, KCNK6, SLC24A1, SLCO1C1, CHRNA7, SLC22A6, NALCN, KCNQ2, SLC22A2, GRID1, GABRG1, SVOP, TRPM5, CACNG8, SLC22A8, SCN2A1, CLCA5, SLC34A1, CACNG4, TRPM2, RHCG, KCNH7, KCNH8, KCNH3, CLDN16, FXYD2, SLC39A12, ASZ1, CLCNKB, CACNB4, ATP6V1B1, FKBP1B, BC021785, KCNMB2, KCNJ1, TTYH1, SLC4A8, SCN9A, SLC30A8, TRPC1, GLRB, GABRA2, SLC8A1, SLC12A1, MLC1, GABRA4, SLC12A3, GABRA5, TRPC7, SLCO1A6, CACNA2D3, KCTD4, KCNV1, ACCN2, ACCN4, P2RX6, SLC17A6, KCNJ6, KCNN1, GRIA2, NHEDC1, SLC17A1, KCNN2, SLC16A8, CACNA1H, CACNA1E, CHRNB2, SLC13A3, ATP6V0A4, SLC5A10, KCTD14, ABCC8, CACNA1B, SLC5A12</t>
  </si>
  <si>
    <t>GO:0031338~regulation of vesicle fusion</t>
  </si>
  <si>
    <t>GO:0016570~histone modification</t>
  </si>
  <si>
    <t>BMI1, CREBBP, SIRT1, EPC1, HDAC2, PRMT7, HUWE1, RTF1, ACTL6A, RUVBL1, MLL3, NSD1, MYSM1, BRD8</t>
  </si>
  <si>
    <t>ATP8B1, NR5A2, NR1H4</t>
  </si>
  <si>
    <t>3110039M20RIK, DCC, CDK5R1, ATL1, CDH4, NR2E1, NRCAM, LAMB2, LHX2, DCX, NEFL, DCLK1, DSCAM, APC, PTPRZ1, KIF5C, DPYSL5, NFASC, CELSR3, NEUROG2, TBR1, CTNNA2, SLITRK2, SLITRK1, FEZF2, SLITRK4, FOXG1, 2610109H07RIK, SLITRK5, GAP43, CHL1</t>
  </si>
  <si>
    <t>MBL1, MBL2, C9, ELF3, MASP2, CRP, TAC1, AHSG, REG3B, CCL25, REG3A, SERPINA1B, SAA1, SERPINA1A, KLKB1, PYCARD, SCN9A, CFI, REG3G, KNG1, HC, SAA4, CHST4, IDO1, C8G, C8A, C8B, C4BP, SERPINF2, F2, ORM2</t>
  </si>
  <si>
    <t>TRP53, OTX2, TRIM28, NUFIP1, NFYA, TOPORS, LIN28A, ZIC3, GLI1, POU4F2, TCEA1, PHF5A, LTB, TFDP1</t>
  </si>
  <si>
    <t>PAX6, ZIC1, PAX1, ZIC3, HOXD10, HOXC8, HOXC4, HOXC5, TDGF1, TRP63, NR2F2, NANOG, NODAL, OTX1, EMX2, OTX2, DLL3, SIX3, PCDH8, LEFTY1, HOXD9, ASCL1, HOXD8, SIX1, FOXG1, MNX1, TBX18, 3110039M20RIK, TSHZ1, FOXH1, HOXA2, HOXA5, LHX2, LHX3, GBX2, OOEP, LMX1B, CELSR2, NKX6-1, HOXB3, DLX2, HOXB4, DLX1, HOXB2, TULP3, SFRP1, HOXB6, GDF11, NEUROD1, SP8, WNT7A</t>
  </si>
  <si>
    <t>DYNC1I1, KLC2, MYH10</t>
  </si>
  <si>
    <t>BMI1, SOX2, ERI1, CTCF, GLI3, EPC1, MOV10, TIA1, NPM1, PATZ1, RARA, BCOR, FOXD3, NFX1, TBL1XR1, DNMT3A, MSH6, CTBP1, ZCCHC11, PAIP2, NODAL, RBL1, ZHX1, GABPA, SERPING1, WWTR1, RBBP7, SIRT1, NOC2L, SIGIRR, PIAS4, BPTF, SMARCA5, PHF21A, NCOR1, NSD1</t>
  </si>
  <si>
    <t>CDX2, TBX3, FOXA2, HC, SPINT1, CDH1, SLC34A2, APOB, KRT19, HOXB5, KRT8, IPMK, DMBT1</t>
  </si>
  <si>
    <t>3110039M20RIK, SOX1, SOX3, SOX2, BCAN, NR2E1, APLP1, SLC1A2, DAB1, LHX2, POU3F4, POU3F3, POU3F2, LHX8, DCLK1, NR2F1, EMX1, RFX4, OTX1, OTX2, NEUROG2, SALL3, ASCL1, DLX2, FEZF2, DLX1, FOXG1, ZIC5, 2610109H07RIK, FABP7</t>
  </si>
  <si>
    <t>PNLIP, ABCG8, APOB, ABCG5, APOA1, LCAT, NPC1L1, CFTR, LIPC, APOM</t>
  </si>
  <si>
    <t>CADM3, AEBP1, LYPD3, NELL1, CLDN6, NELL2, BCAN, MEGF10, CDH22, NRCAM, CERKL, WISP1, COL12A1, CNTNAP2, NEGR1, COL11A1, FGF4, TYRO3, CDHR1, PCDH11X, SDK2, CLCA5, PCDH9, PCDH8, NRXN1, SSPO, CTNNA2, NCAM1, TNFAIP6, DSG1B, DSG1A, HES5, HEPACAM, LSAMP, CNTN1, ADAM12, NCAN, CHL1, CLDN16, CDK5R1, TNFRSF12A, PKHD1, ASTN1, CTNND2, DSCAML1, SOX9, CDH4, SCARF2, CDH6, APLP1, CDH8, CDH7, LGALS3BP, AMELX, TRO, TTYH1, COL8A1, THBS2, HAPLN1, HAPLN4, PCDH10, NLGN1, NFASC, CELSR3, CELSR2, NLGN3, PCDH19, COL5A1, LAMA1, WNT7B, CDH15, CDH16, NPHS1, DSC3, DSC1, CDH10, NTM</t>
  </si>
  <si>
    <t>GO:0022618~ribonucleoprotein complex assembly</t>
  </si>
  <si>
    <t>SURF6, NIP7, PTBP2</t>
  </si>
  <si>
    <t>GO:0006364~rRNA processing</t>
  </si>
  <si>
    <t>UTP23, DIMT1, RRP1B, DKC1, TSR2, FRG1, UTP15, NOB1, ERI1, WDR3, EXOSC1, FBL</t>
  </si>
  <si>
    <t>GO:0009410~response to xenobiotic stimulus</t>
  </si>
  <si>
    <t>3110039M20RIK, DCC, CDK5R1, ATL1, MAEL, BRSK2, BRSK1, CDH4, NR2E1, NRCAM, CRYGB, ATP2B2, LAMB2, SLC1A3, LHX2, GDF9, DCX, NEFL, DCLK1, APC, DSCAM, OOEP, PTPRZ1, KIF5C, DPYSL5, NFASC, CELSR3, NEUROG2, TBR1, CTNNA2, SLITRK2, FEZF2, SLITRK1, LAMA1, SLITRK4, FOXG1, 2610109H07RIK, SLITRK5, GAP43, CHL1</t>
  </si>
  <si>
    <t>NDN, SOX4, NUFIP1, SIRT7, STAT6, MYT1L, ZFP286, NPAS3, EBF4, CSRNP3, CSRNP2, MAPK8IP1, SMARCA1, ZFP61, LHX9, NR2F1, CSDC2</t>
  </si>
  <si>
    <t>GO:0016072~rRNA metabolic process</t>
  </si>
  <si>
    <t>ACOX2, KYNU, PPARD, FTCD, IDO2, HGD, AASS, PAH, IDO1, TAT, AFMID, AMDHD1, TDO2, PRODH2, AKR1D1, SLC27A2, HPD</t>
  </si>
  <si>
    <t>GO:0051052~regulation of DNA metabolic process</t>
  </si>
  <si>
    <t>TRP53, BLM, PCNA, TIPIN, BRCA2, CDT1</t>
  </si>
  <si>
    <t>FGFR1, SOX2, PAX6, SOX5, SOX9, NR2E1, SOX8, HOXD10, HOXA2, PRDM14, POU5F1, LHX6, OLIG1, OLIG2, NKX2-2, NANOG, NODAL, OTX2, BARHL2, SIX3, DLL3, NEUROG1, NEUROG2, NKX6-1, FOXN4, ASCL1, DLX2, DLX1, HES5, SALL1, SIX1, MNX1, NEUROD1, GAP43</t>
  </si>
  <si>
    <t>BMI1, SOX2, ERI1, CTCF, GLI3, EPC1, MOV10, PATZ1, RARA, BCOR, FOXD3, NFX1, TBL1XR1, DNMT3A, CTBP1, ZCCHC11, NODAL, RBL1, GABPA, ZHX1, RBBP7, WWTR1, SIRT1, NOC2L, PIAS4, BPTF, SMARCA5, PHF21A, NSD1, NCOR1</t>
  </si>
  <si>
    <t>HNF4A, CRB3, CXADR</t>
  </si>
  <si>
    <t>3110039M20RIK, DCC, GPRIN1, CDK5R1, ATL1, GRIN3A, CDH4, NR2E1, NRCAM, ATP2B2, LINGO1, LAMB2, LHX2, TTYH1, DCX, NEFL, DCLK1, APC, DSCAM, STMN3, MTAP2, MCF2, PTPRZ1, KIF5C, DPYSL5, NFASC, CELSR3, NEUROG2, TBR1, CTNNA2, SLITRK2, FEZF2, SLITRK1, SLITRK4, FOXG1, MTAP1B, 2610109H07RIK, SLITRK5, GAP43, CHL1</t>
  </si>
  <si>
    <t>GO:0051028~mRNA transport</t>
  </si>
  <si>
    <t>NUP133, NUP93, NUP37, NUP107, NUP155, NUP43</t>
  </si>
  <si>
    <t>LYPD3, FGF15, PAX6, NR2E1, NRCAM, CERKL, POU4F2, POU4F1, CHRNA7, SEMA3A, NR2F2, TWIST1, NR2F1, NODAL, EMX2, KIF5C, BARHL2, MMP14, SLIT1, TBR1, SLIT2, CTNNA2, LEFTY1, ASCL1, SIX1, FOXG1, MNX1, CELF3, CHL1, GAP43, 3110039M20RIK, DCC, CDK5R1, SOX1, TNFRSF12A, ASZ1, ASTN1, CDH4, PEX5L, HOXA2, LHX2, LHX3, GBX2, POU3F3, LHX6, POU3F2, SH2B1, DCX, ETV4, DCLK1, SCG2, LMX1B, DPYSL5, NFASC, NEUROG2, FEZF2, EPHA4, 2610109H07RIK, LRP8</t>
  </si>
  <si>
    <t>EFNB3, NDN, ABI2, GLI3, MYH10, CTNNA2, NR2F1</t>
  </si>
  <si>
    <t>BMI1, SOX2, EPC1, NPM1, RARA, BCOR, FOXD3, NFX1, TBL1XR1, DNMT3A, CTBP1, NODAL, GABPA, ZHX1, RBL1, RBBP7, WWTR1, SIRT1, NOC2L, PIAS4, BPTF, SMARCA5, PHF21A, NSD1, NCOR1</t>
  </si>
  <si>
    <t>ATOH1, FOXA2, FOXA1</t>
  </si>
  <si>
    <t>PNLIP, ACOX2, PLD1, PNLIPRP1, PPARD, PNLIPRP2, PLA2G10, ACER1, APOC2, CEL, CLPS, PLCB3, APOB, CYP7A1, PLA2G12B, APOC3, PLA2G2A, LIPH, INS2, LIPC, AKR1D1, SLC27A2</t>
  </si>
  <si>
    <t>GO:0008156~negative regulation of DNA replication</t>
  </si>
  <si>
    <t>TRP53, TIPIN, BRCA2, CDT1</t>
  </si>
  <si>
    <t>PAX6, NR2E1, NRCAM, ATP2B2, POU4F2, SEMA3A, DSCAM, NODAL, VANGL2, KIF5C, SLIT1, TBR1, SLIT2, NUMBL, CTNNA2, BBS1, SLITRK2, LHFPL5, FOXG1, MNX1, SLITRK5, CHL1, GAP43, 3110039M20RIK, DCC, CDK5R1, ADORA2A, PKHD1, SOX9, CDH4, HOXA2, PRDM14, LHX2, LHX3, GBX2, DCX, NEFL, ETV4, DCLK1, OOEP, PTPRZ1, ESRRB, TRIM28, DPYSL5, NFASC, CELSR3, NEUROG2, LAMA1, EPHA4, FEZF2, DLX5, 2610109H07RIK, CHRNB2</t>
  </si>
  <si>
    <t>STAT6, CSRNP3, CSRNP2, SOX4, NUFIP1, SIRT7, SMARCA1, GLI3</t>
  </si>
  <si>
    <t>ELF1, SOX2, SOX4, NUFIP1, NFYC, CTCF, NFYB, ZBTB17, GLI3, ARID2, ZIC3, EPC1, SMARCD3, ZSCAN21, GATA4, ETV1, RARA, MYSM1, FOXD3, RXRB, ZFP326, SOX11, NODAL, TAF8, PSRC1, CREBBP, SMAD4, ZFP148, WWTR1, ZFP462, CSRNP2, MAPRE3, NSD1</t>
  </si>
  <si>
    <t>RNF17, SOX3, ADCYAP1R1, ASZ1, MAEL, FIGLA, MOV10L1, PAQR8, SYCP2, SOHLH1, WT1, SOHLH2, TAF7L, PIWIL2, DAZL, GDF9, NOBOX, PCYT1B, PPP2R2B, TDRD1, CCNB1IP1, B4GALT1, GLRB, NLRP5, ZP1, RHOX5, OOEP, ZP2, ZP3, MSH4, KLF17, BRCA2, MORC1, NR0B1, FMN2, TEX15, SYCP3, ZGLP1, D1PAS1, CELF3, NLRP14, DMC1, TEX11</t>
  </si>
  <si>
    <t>MBL1, MBL2, IL1R1, HAMP2, C9, ELF3, MASP2, CRP, PGLYRP1, TAC1, LEAP2, AHSG, APOA4, REG3B, REG3A, CCL25, SERPINA1B, HAMP, SERPINA1A, SAA1, KLKB1, PGLYRP2, IL1RAP, SCN9A, PYCARD, CFI, REG3G, CLEC2H, APOM, KNG1, PLD1, PNLIPRP2, ANG4, HC, COLEC10, SAA4, CHST4, IDO1, C8G, C8A, C8B, C4BP, SERPINF2, F2, ORM2</t>
  </si>
  <si>
    <t>GO:0051236~establishment of RNA localization</t>
  </si>
  <si>
    <t>PRRX1, SOBP, PRRX2, PDX1, ZIC1, HOXD10, ZIC2, ATP2B2, CERKL, POU5F1, HOXC4, TDGF1, TRP63, COL11A1, TWIST1, FGF4, ODZ4, NANOG, TBX15, NODAL, OTX1, OTX2, VANGL2, PCDH8, MECOM, LEFTY1, HOXD9, LHFPL5, SIX1, FOXG1, TBX18, 3110039M20RIK, WNT5A, FGFR1, TSHZ1, SOX2, HOXA2, HOXA5, GBX2, TLX2, LMX1B, ESRRB, NEUROG1, FZD3, HOXB3, HOXB4, DLX2, WNT7B, TULP3, SALL4, HOXB2, DLX5, ZIC5, HOXB6, NEUROD1, SP8, FOXI1, WNT7A</t>
  </si>
  <si>
    <t>GO:0034660~ncRNA metabolic process</t>
  </si>
  <si>
    <t>ABCC3, SLC10A2, SLCO2A1</t>
  </si>
  <si>
    <t>SYT1, STX1A, CPLX1, SYT4, NRXN2, NRXN3, NLGN1, CACNB4, NRXN1, RIMS2, RPH3A, PCLO, SYN1, TRIM9, NTRK2, SV2B, SNAP25, CACNA1B</t>
  </si>
  <si>
    <t>GO:0050657~nucleic acid transport</t>
  </si>
  <si>
    <t>ARNT2, RORB, PDX1, NR2E1, HOXD10, ZIC3, KDM1A, HOXC8, ZFP473, HOXC4, HOXC5, TDGF1, WDR77, TRP63, OLIG1, OLIG2, TWIST2, TWIST1, PHOX2A, NODAL, BARHL2, EMX2, SIX3, ZSCAN4A, MECOM, NR0B1, TBR1, SIX6, FOXN4, HOXD9, ASCL1, HOXD8, HES5, ZFP599, SIX1, FOXG1, MNX1, ST18, SMARCA1, ASCL3, 3110039M20RIK, TSHZ2, TSHZ1, ADORA2A, SOX2, SOX5, ELK1, SOX9, MYT1, LIN28A, SOX8, WT1, FOXH1, ZFP568, IL17A, HOXA2, ZFP819, HOXA5, LHX2, LHX3, LHX6, ZFP811, NKX2-4, LHX9, DNMT3B, NKX2-2, HELLS, RFX4, ESRRB, 6030426L16RIK, CELSR2, TEAD2, NEUROG2, EN2, ZFP444, NKX6-1, C030039L03RIK, HOXB3, ATF5, HOXB4, DLX2, DLX1, ZFHX4, HOXB2, SALL4, EBF4, CSRNP3, DLX5, HOXB6, INS2, FOXI1, AEBP1, SOX21, CRXOS1, PRRX1, PAX6, DMRTA2, PRRX2, PAX1, DMRTA1, KCNIP3, NFATC2IP, POU5F1, PAX8, POU4F2, POU4F1, FOXB2, NR2F2, FOSL1, NR2F1, NANOG, TBX15, SOX11, OTX1, OTX2, MYCN, MYT1L, GM13152, ZSCAN10, KCNH7, KCNH8, KCNH3, TBX18, ABLIM2, GLIS2, GLIS1, HAT1, NUFIP1, MYCL1, ZKSCAN16, NPAS3, GBX2, POU3F4, POU3F3, NFATC4, POU3F2, TLX2, ETV4, FOXD3, LMX1B, REX2, JARID2, ZFP57, TRIM28, PSRC1, NEUROD1, 2610305D13RIK, ZFP184, MAPK8IP1, NR5A1</t>
  </si>
  <si>
    <t>ELF1, SOX2, SOX4, NUFIP1, NFYC, NFYB, ZBTB17, GLI3, ARID2, ZIC3, EPC1, SMARCD3, ZSCAN21, GATA4, ETV1, RARA, MYSM1, FOXD3, RXRB, ZFP326, SOX11, NODAL, TAF8, PSRC1, CREBBP, SMAD4, ZFP148, WWTR1, ZFP462, CSRNP2, MAPRE3, NSD1</t>
  </si>
  <si>
    <t>C4BP, HC, SAA1, CRP, REG3G</t>
  </si>
  <si>
    <t>ADCY1, HMGCR, GRIK2, CTNND2, ASTN1, CACNB4, ZIC1, NR2E1, AMPH, KCNIP3, ATP2B2, SLC1A2, SLC1A3, NPAS3, GRIN2B, DLG4, APBA2, LHX8, SHC3, GNG7, DSCAM, GABRG2, GLRB, GNAO1, ATP1A3, NLGN3, ACCN2, GRM5, LSP1, ATXN1, FEZF2, S100B, GRIA1, PRKAR1B, GRM7, NTRK2, TMOD2, NEUROD2, NHLH2, PYY, SCN8A, CHL1, CACNA1B, CMTM5</t>
  </si>
  <si>
    <t>ABCG8, ASGR2, APOA2, G6PC, APOB, APOA5, NPC1L1, LIPC, NR5A2, ANGPTL3, PEX5L</t>
  </si>
  <si>
    <t>GO:0050658~RNA transport</t>
  </si>
  <si>
    <t>DCC, 3110039M20RIK, CDK5R1, PAX6, CDH4, NRCAM, HOXA2, LHX2, LHX3, GBX2, POU4F2, SEMA3A, ETV4, KIF5C, NFASC, DPYSL5, NEUROG2, TBR1, SLIT1, SLIT2, EPHA4, FEZF2, FOXG1, MNX1, 2610109H07RIK, GAP43, CHL1</t>
  </si>
  <si>
    <t>GO:0040029~regulation of gene expression, epigenetic</t>
  </si>
  <si>
    <t>EPC1, DNMT3A, MOV10, SMCHD1, ZCCHC11, PRMT7, H2AFY2, SMARCA5, MBD4, CTCF, SIRT1</t>
  </si>
  <si>
    <t>TBX3, ELF3, FOXA1, CDH1, SEMA3A</t>
  </si>
  <si>
    <t>STX1A, CPLX1, SYT4, TRIM9, NLGN1, DLG4, SV2B, RPH3A, PCLO, UNC13A, AMPH</t>
  </si>
  <si>
    <t>BAAT, ATP8B1, NR5A2, AKR1D1, PEX5L, SLC27A5, NR1H4, FABP6</t>
  </si>
  <si>
    <t>GO:0006403~RNA localization</t>
  </si>
  <si>
    <t>PAX6, NR2E1, NRCAM, ATP2B2, POU4F2, SEMA3A, DSCAM, NODAL, VANGL2, KIF5C, SLIT1, TBR1, SLIT2, NUMBL, CTNNA2, BBS1, SLITRK2, BC040756, LHFPL5, FOXG1, MNX1, SLITRK5, CHL1, GAP43, 3110039M20RIK, DCC, CDK5R1, ADORA2A, PKHD1, SOX9, CDH4, HOXA2, PRDM14, LHX2, LHX3, GBX2, DCX, NEFL, ETV4, DCLK1, ERCC2, OOEP, PTPRZ1, ESRRB, TRIM28, DPYSL5, NFASC, CELSR3, NEUROG2, LAMA1, EPHA4, FEZF2, DLX5, 2610109H07RIK, CHRNB2</t>
  </si>
  <si>
    <t>BMI1, TCEANC, ELF1, ELF2, SOX2, SOX4, NUFIP1, ARID2, ZIC3, MAGED1, EPC1, TCEA3, GATA4, RARA, BCOR, FOXD3, NFX1, DNMT3A, CTBP1, RXRB, SOX11, NODAL, RBL1, CREBBP, GABPA, SMAD4, ZFP148, WWTR1, RBBP7, SIRT1, NOC2L, ZFP462, PIAS4, BPTF, CSRNP2, PHF21A, NCOR1, NSD1</t>
  </si>
  <si>
    <t>MYO5A, LRAT, TBX3, ADH1, FOXA1, DIO1</t>
  </si>
  <si>
    <t>CDK5R1, CADM3, CLDN3, ASTN1, DSCAML1, PCDHB11, CDH4, PCDHB10, NRCAM, CDH8, DAB1, PCP4, PCDHB19, TTYH1, PCDHB7, ICAM5, PCDH11X, PCDHB3, PCDH10, PCDHB4, NLGN1, CELSR3, PCDH9, PCDH8, CDHR5, CTNNA2, NCAM1, NCAN, CHL1, CDH10, DNAJB6</t>
  </si>
  <si>
    <t>AMDHD1, KYNU, TDO2, IDO2, FTCD, AASS, PRODH2, HGD, PAH, IDO1, TAT, HPD, AFMID</t>
  </si>
  <si>
    <t>GO:0033261~regulation of S phase</t>
  </si>
  <si>
    <t>DBF4, TIPIN, BRCA2, CDT1</t>
  </si>
  <si>
    <t>BMI1, TBL1XR1, DNMT3A, CTBP1, NODAL, RBL1, SOX2, GABPA, ZHX1, WWTR1, RBBP7, SIRT1, NOC2L, EPC1, BPTF, PIAS4, SMARCA5, PHF21A, RARA, BCOR, NSD1, NCOR1, NFX1, FOXD3</t>
  </si>
  <si>
    <t>RFK, PNPO, NAPRT1</t>
  </si>
  <si>
    <t>CCNB1IP1, SGOL2, MSH4, MAEL, BRCA2, SYCE1, SYCP2, SYCP1, SUV39H2, FMN2, TEX15, SYCP3, PIWIL2, STAG3, DMC1, TDRD1, TEX11, SMC1B</t>
  </si>
  <si>
    <t>MBL1, C8A, MBL2, C8B, C4BP, C9, HC, MASP2, CFI, C8G</t>
  </si>
  <si>
    <t>3110039M20RIK, TNFRSF12A, SOX2, PAX6, SOX5, LRRC4C, CDH4, NR2E1, LINGO1, HOXA2, POU3F2, SEMA3A, NEFL, TLX2, NKX2-2, NEFM, MT3, BARHL2, NLGN1, NKX6-1, NTRK3, DLX2, ASCL1, DLX1, HES5, SERPINF1, FOXG1, NTRK2, SIX1, CHRNB2, WNT7A</t>
  </si>
  <si>
    <t>BMI1, SOX2, GLI3, EPC1, TIA1, PATZ1, RARA, BCOR, FOXD3, NFX1, TBL1XR1, DNMT3A, CTBP1, PAIP2, NODAL, RBL1, GABPA, ZHX1, WWTR1, RBBP7, SIRT1, NOC2L, SIGIRR, PIAS4, BPTF, SMARCA5, PHF21A, NSD1, NCOR1</t>
  </si>
  <si>
    <t>SLC26A3, SLC22A18, CLCA3, CLIC6, SLC10A2, SLC34A2</t>
  </si>
  <si>
    <t>KYNU, MAOA, FTCD, IDO2, HGD, AASS, PAH, IDO1, TAT, AFMID, AMDHD1, TDO2, PRODH2, HPD</t>
  </si>
  <si>
    <t>GO:0015931~nucleobase, nucleoside, nucleotide and nucleic acid transport</t>
  </si>
  <si>
    <t>STX1A, SLC6A1, SYT4, SLC6A20B, NRXN2, NRXN3, SLC6A11, NLGN1, NRXN1, SLC6A18, RIMS2, RPH3A, STX1B, PCLO, RIMS3, SLC32A1, SLC17A6, TRIM9, SLC6A5, SYN3, WNT7A, SNAP25, CACNA1B</t>
  </si>
  <si>
    <t>ELF1, SOX2, SOX4, NUFIP1, NFYC, NFYB, ZBTB17, GLI3, ARID2, ZIC3, EPC1, SMARCD3, ZSCAN21, GATA4, ETV1, RARA, MYSM1, TERF2, FOXD3, RXRB, ZFP326, SOX11, NODAL, TAF8, PSRC1, CREBBP, SMAD4, ZFP148, WWTR1, ZFP462, CSRNP2, MAPRE3, NSD1</t>
  </si>
  <si>
    <t>GGT6, OCLN, SULT1D1, PAPSS2, CBS</t>
  </si>
  <si>
    <t>ADCY1, HMGCR, ATP1A3, CTNND2, NLGN3, AMPH, ACCN2, GRM5, ATXN1, GRIN2B, S100B, GRIA1, GRM7, PRKAR1B, TMOD2, NEUROD2, LHX8, SHC3</t>
  </si>
  <si>
    <t>MBL1, MBL2, C9, HC, MASP2, C8G, PCSK2, C8A, PCSK1, C8B, C4BP, SCG5, CFI, PCSK1N</t>
  </si>
  <si>
    <t>TRP53, OTX2, TRIM28, POU4F2, NUFIP1, TCEA1, TOPORS, NFYA, PHF5A, ZIC3, TFDP1, GLI1</t>
  </si>
  <si>
    <t>RORB, HOXD10, ZFP473, WDR77, TWIST2, TWIST1, PHOX2A, TADA2A, RCOR2, NODAL, BARHL2, EMX2, ZSCAN4A, MECOM, TBR1, HES5, FOXG1, PIAS2, VGLL3, ST18, LRCH4, 3110039M20RIK, MYBL2, MYT1, ZFP618, FOXH1, IL17A, ZFP819, LHX2, LHX3, LHX6, ZFP811, NKX2-4, DNMT3B, LHX9, NKX2-2, NAT14, ASXL3, ESRRB, GM4349, CELSR2, EN2, ZFP444, SFMBT2, NKX6-1, C030039L03RIK, DLX2, DLX1, ZFHX4, CSRNP3, DLX5, AIRE, FOXI1, CRXOS1, ZFP42, KCNIP3, ASH2L, FOXB2, NR2F2, NR2F1, TBX15, TTF2, MYCN, MXD4, ZSCAN10, MAP3K10, KCNH7, KCNH8, TBX18, KCNH3, NUFIP1, MYCL1, GBX2, ACTL6B, TLX2, ETV4, FOXD3, LMX1B, JARID2, ZFP57, TRIM28, FZD1, ZFP3, PHF19, BNC2, NEUROD2, NHLH2, NEUROD1, NEUROD6, NR5A1, LMO3, ARNT2, PDX1, NR2E1, ZIC3, KDM1A, HOXC8, SND1, HOXC4, TDGF1, HOXC5, TRP63, OLIG1, ZFP503, OLIG2, SCRT2, SIX3, NR0B1, SIX6, FOXN4, HOXD9, ASCL1, HOXD8, ZFP599, SIX1, MNX1, SMARCA1, ASCL3, TSHZ2, TSHZ1, SOX1, ADORA2A, SOX2, SOX5, ELK1, SOX9, LIN28A, SOX8, WT1, SRY, ZFP568, HOXA2, HOXA5, HELLS, BHLHE22, RFX4, 6030426L16RIK, TAF7, NEUROG1, TEAD2, NEUROG2, SUV39H2, HOXB3, SALL3, ATF5, HOXB4, FEZF2, HOXB2, HDAC2, SALL4, EBF4, SALL1, SMARCC1, HOXB6, INS2, AEBP1, SOX21, PRRX1, PAX6, DMRTA2, PRRX2, PAX1, DMRTA1, NFATC2IP, POU5F1, PAX8, POU4F2, POU4F1, FOSL1, NANOG, ZFP518B, SOX11, OTX1, OTX2, SOX12, EYA4, GM13152, MYT1L, GHRH, CYP4A31, ABLIM2, ZBTB8B, GLIS2, GLIS1, CTNND2, HAT1, DPF1, HIC2, ZKSCAN16, NPAS3, POU3F4, POU3F3, NFATC4, POU3F2, ERCC2, REX2, L3MBTL2, PSRC1, ZFP672, SRFBP1, 2610305D13RIK, MAPK8IP1, ZFP184, ZBTB8A</t>
  </si>
  <si>
    <t>BMI1, SOX2, GLI3, EPC1, NPM1, PATZ1, RARA, BCOR, FOXD3, NFX1, TBL1XR1, MSH6, DNMT3A, CTBP1, NODAL, RBL1, GABPA, ZHX1, RBBP7, WWTR1, SIRT1, NOC2L, PIAS4, BPTF, SMARCA5, PHF21A, NSD1, NCOR1</t>
  </si>
  <si>
    <t>PPARD, HAMP2, FOXA3, GNA11, SLC9A3, SLC9A2, 2010110P09RIK, PEX5L, 1300017J02RIK, CCL28, ASGR2, APOA2, APOB, GCKR, HAMP, BHLHA15, AQP11, CTRC, SLC24A2, APOA5, RGN, NPC1L1, SLC39A5, SLC39A4, ANGPTL3, GAL3ST1, TRPM4, GJD2, FOXA1, ABCG8, G6PC, GCK, NUCB2, ADRA1B, NEUROD1, LIPC, NR5A2</t>
  </si>
  <si>
    <t>3110039M20RIK, FGFR1, TSHZ1, SOX2, PRRX1, SOBP, PRRX2, ZIC1, HOXD10, ATP2B2, HOXA2, HOXA5, HOXC4, GBX2, COL11A1, TBX15, OTX1, NODAL, OTX2, NEUROG1, FZD3, HOXD9, HOXB3, HOXB4, DLX2, LHFPL5, TULP3, HOXB2, DLX5, FOXG1, SIX1, HOXB6, NEUROD1, FOXI1</t>
  </si>
  <si>
    <t>BMI1, DNMT3A, CTBP1, NODAL, RBL1, GABPA, SOX2, WWTR1, RBBP7, NOC2L, EPC1, BPTF, PIAS4, PHF21A, RARA, BCOR, NSD1, NCOR1, NFX1, FOXD3</t>
  </si>
  <si>
    <t>GC, ALDH8A1, ASPDH, PPARD, KYNU, NADSYN1, CYP26A1, BBOX1, RFK, CYP2R1, SLC22A5, GULO, BCO2, NAPRT1</t>
  </si>
  <si>
    <t>TRP53, SIN3A, RCOR2, TRIM28, POU4F2, REST, MBD2, LIN28A, MYBBP1A, HELLS, MXD4</t>
  </si>
  <si>
    <t>TSHZ1, PAX6, PAX1, ZIC3, HOXD10, FOXH1, HOXA2, HOXC8, HOXA5, HOXC4, HOXC5, TDGF1, GBX2, NR2F2, OTX1, NODAL, OTX2, EMX2, DLL3, SIX3, PCDH8, LEFTY1, HOXD9, HOXB3, HOXB4, HOXD8, HOXB2, SFRP1, HOXB6, GDF11, NEUROD1, TBX18</t>
  </si>
  <si>
    <t>GO:0048477~oogenesis</t>
  </si>
  <si>
    <t>FMN2, ZGLP1, FIGLA, PIWIL2, BRCA2, PAQR8, GDF9, DAZL, NOBOX, DMC1, SOHLH1, SOHLH2</t>
  </si>
  <si>
    <t>GO:0006576~biogenic amine metabolic process</t>
  </si>
  <si>
    <t>DDC, KYNU, MAOA, TH, IDO2, IDO1, AGMAT, BBOX1, AFMID, TDO2, LY6E, PEMT, SLC22A5, LIPC, TPH1</t>
  </si>
  <si>
    <t>TRP53, OTX2, TRIM28, POU4F2, NUFIP1, TCEA1, NFYA, PHF5A, ZIC3, TFDP1, GLI1</t>
  </si>
  <si>
    <t>3110039M20RIK, FGFR1, TSHZ1, SOX1, SOX2, PAX6, PRRX1, SOBP, RORB, PRRX2, ZIC1, NR2E1, WT1, ATP2B2, HOXA2, GRIN2B, POU3F4, GBX2, POU4F2, COL8A1, COL11A1, USH2A, DSCAM, BHLHE22, LMX1B, OTX1, OTX2, SIX3, NEUROG1, FZD3, GNAT2, GNGT1, ASCL1, LHFPL5, TULP3, HES5, MIAT, DLX5, FOXG1, SIX1, NTRK2, GDF11, NEUROD1, FOXI1</t>
  </si>
  <si>
    <t>GO:0000375~RNA splicing, via transesterification reactions</t>
  </si>
  <si>
    <t>SF3B1, PRMT7, TRA2B, SRRM1, PTBP2, HNRNPA1, SF3A1, SMNDC1</t>
  </si>
  <si>
    <t>NANOG, FOXL2, MSH4, SOX2, BRCA2, SYCP2, NR0B1, SOHLH1, WT1, TEX15, COL9A3, OSR1, NOBOX, PCYT1B, DMC1, LHX8, LHX9, NR5A1, TEX11</t>
  </si>
  <si>
    <t>ABCG8, APOA2, G6PC, APOB, NPC1L1, LIPC, NR5A2, ANGPTL3, PEX5L</t>
  </si>
  <si>
    <t>3110039M20RIK, TNFRSF12A, SOX2, PAX6, SOX5, LRRC4C, CDH4, NR2E1, LINGO1, HOXA2, POU3F2, SEMA3A, NEFL, TLX2, NKX2-2, NEFM, MT3, BARHL2, NLGN1, NKX6-1, NTRK3, DLX2, ASCL1, DLX1, TULP3, HES5, SERPINF1, FOXG1, NTRK2, SIX1, CHRNB2, WNT7A</t>
  </si>
  <si>
    <t>GO:0000377~RNA splicing, via transesterification reactions with bulged adenosine as nucleophile</t>
  </si>
  <si>
    <t>CCNB1IP1, FMN2, TEX15, SYCP3, MSH4, MAEL, PIWIL2, SYCE1, DMC1, SYCP1, TEX11</t>
  </si>
  <si>
    <t>WNT5A, INSM1, SOX2, PAX6, PDX1, NR0B1, MDK, PAX1, NKX6-1, HOXB3, KDM1A, GHRH, HOXA5, PAX8, SIX1, LHX3, MNX1, NEUROD1, POU3F2, NKX2-2, NR5A1</t>
  </si>
  <si>
    <t>GO:0000398~nuclear mRNA splicing, via spliceosome</t>
  </si>
  <si>
    <t>CCNB1IP1, TEX15, SYCP3, MSH4, MAEL, SYCE1, SYCP1, TEX11</t>
  </si>
  <si>
    <t>3110039M20RIK, TNFRSF12A, SOX2, PAX6, SOX5, LRRC4C, CDH4, NR2E1, HOXA2, POU3F2, SEMA3A, TLX2, NEFL, NKX2-2, NEFM, BARHL2, NLGN1, NKX6-1, NTRK3, ASCL1, HES5, FOXG1, NTRK2, SIX1, CHRNB2, WNT7A</t>
  </si>
  <si>
    <t>TDO2, KYNU, IDO2, IDO1, AFMID</t>
  </si>
  <si>
    <t>CCDC99, SGOL1, TIPIN, BRCA2, NUP37, NUP43, 6720463M24RIK, HELLS, SUV39H2</t>
  </si>
  <si>
    <t>3110039M20RIK, DCC, LMX1B, SOX1, SOX5, NEUROG2, NR2E1, LINGO1, ASCL1, TULP3, FOXG1, MNX1, POU4F1, CHRNB2, LHX6, DCX, DCLK1</t>
  </si>
  <si>
    <t>FMN2, ZGLP1, MSH4, FIGLA, PIWIL2, BRCA2, PAQR8, GDF9, DAZL, NOBOX, DMC1, SOHLH1, SOHLH2</t>
  </si>
  <si>
    <t>TRP53, CORO1A, CDCA7, BLM, TNFRSF13B, TIPIN, TOPORS, MBD2, LTB, SASH3, MYCN, GLI1</t>
  </si>
  <si>
    <t>CLDN16, CDK5R1, CADM3, PKHD1, CLDN6, ASTN1, DSCAML1, SOX9, CDH4, SCARF2, CDH6, NRCAM, CDH22, CDH8, CDH7, CERKL, TTYH1, COL11A1, FGF4, PCDH11X, CDHR1, PCDH10, NLGN1, CELSR3, PCDH9, PCDH8, CELSR2, PCDH19, CTNNA2, NCAM1, WNT7B, DSG1B, DSG1A, CDH15, CDH16, DSC3, DSC1, NCAN, CDH10, CHL1</t>
  </si>
  <si>
    <t>3110039M20RIK, SOX2, NLGN1, SOX5, LRRC4C, CDH4, NR2E1, NTRK3, LINGO1, ASCL1, DLX2, DLX1, METRN, HES5, NTRK2, FOXG1, TGIF2, POU3F2, NEFL, KNDC1, MT3</t>
  </si>
  <si>
    <t>GO:0051726~regulation of cell cycle</t>
  </si>
  <si>
    <t>TRP53, CCNE1, DBF4, TIPIN, BRCA2, CHEK1, LTB, CDT1</t>
  </si>
  <si>
    <t>KCNJ16, KCNK16, SLC5A2, KCNC3, KCNJ10, GRIN3A, KCNIP1, KCNIP3, KCNU1, ATP2B2, GRIN2B, KCNK6, SLC24A2, SLC24A1, CHRNA7, NALCN, KCNQ2, CACNG8, SCN2A1, SLC34A1, CACNG4, TRPM2, KCNH7, KCNH8, KCNH3, FXYD2, SLC39A12, CACNB4, FKBP1B, BC021785, KCNMB2, KCNJ1, SLC4A8, SCN9A, SLC30A8, TRPC1, SLC8A1, SLC12A1, SLC12A3, TRPC7, CACNA2D3, KCTD4, KCNV1, ACCN2, ACCN4, SLC17A6, KCNJ6, KCNN1, SLC17A1, KCNN2, CACNA1H, CACNA1E, SLC13A3, CHRNB2, SLC5A10, KCTD14, ABCC8, SLC5A12, CACNA1B</t>
  </si>
  <si>
    <t>ELF1, SOX2, SOX4, NFYC, NUFIP1, NFYB, ZBTB17, ARID2, ZIC3, EPC1, ZSCAN21, GATA4, RARA, MYSM1, FOXD3, RXRB, SOX11, NODAL, TAF8, PSRC1, CREBBP, SMAD4, ZFP148, WWTR1, ZFP462, CSRNP2, MAPRE3, NSD1</t>
  </si>
  <si>
    <t>FOXL2, NANOG, MSH4, BRCA2, NR0B1, SOHLH1, WT1, COL9A3, OSR1, NOBOX, PCYT1B, DMC1, LHX8, LHX9, NR5A1, TEX11</t>
  </si>
  <si>
    <t>TRP53, RCOR2, TRIM28, HDGF, ZFP672, NFYA, REST, MCM3, MBD2, ZIC3, MXD4, SUV39H2, GLI1, HIC2, SIN3A, CDCA7, MLX, GBX2, TCEA1, PHF5A, MYBBP1A, HELLS, TFDP1</t>
  </si>
  <si>
    <t>ARNT2, PAX6, PRRX1, PDX1, PAX1, NR2E1, ZIC3, HOXD10, KCNIP3, KDM1A, HOXC8, POU5F1, WDR77, PAX8, TDGF1, TRP63, POU4F2, OLIG2, NR2F2, FOSL1, TWIST2, NR2F1, NANOG, NODAL, OTX1, SOX11, OTX2, SIX3, MECOM, NR0B1, TBR1, HOXD9, ASCL1, HOXD8, HES5, SIX1, ST18, ASCL3, ABLIM2, GLIS2, GLIS1, SOX2, SOX5, ELK1, NUFIP1, SOX9, SOX8, WT1, FOXH1, HOXA2, IL17A, POU3F3, POU3F2, TLX2, NKX2-2, FOXD3, RFX4, LMX1B, JARID2, ZFP57, TRIM28, NEUROG2, TEAD2, NKX6-1, ATF5, HOXB4, DLX2, DLX1, SALL4, CSRNP3, NEUROD1, INS2, NR5A1</t>
  </si>
  <si>
    <t>BMI1, SOX2, GLI3, EPC1, RARA, PATZ1, BCOR, FOXD3, NFX1, TBL1XR1, DNMT3A, CTBP1, NODAL, GABPA, ZHX1, RBL1, RBBP7, WWTR1, SIRT1, NOC2L, PIAS4, BPTF, SMARCA5, PHF21A, NSD1, NCOR1</t>
  </si>
  <si>
    <t>STX1A, GRIK2, GRIK3, GRIK5, CTNND2, NLGN1, NLGN3, CSPG5, GRM5, ATP2B2, SLC1A3, GRIA2, GRIN2B, S100B, NTRK2, DLG4, LGI1</t>
  </si>
  <si>
    <t>TRP53, NUP133, CSE1L, MLX, NUP155, MYBBP1A</t>
  </si>
  <si>
    <t>3110039M20RIK, FGFR1, TSHZ1, OTX1, OTX2, SOX2, PRRX1, NEUROG1, SOBP, FZD3, PRRX2, ZIC1, ATP2B2, LHFPL5, HOXA2, DLX5, FOXG1, SIX1, GBX2, FOXI1, COL11A1</t>
  </si>
  <si>
    <t>DCC, 3110039M20RIK, LINGO1, ASCL1, SOX1, FOXG1, NEUROG2, LHX8, DCX, NR2E1, DCLK1</t>
  </si>
  <si>
    <t>MBL1, MBL2, C9, HC, MASP2, C8G, AMBP, PCSK2, C8A, PCSK1, C8B, C4BP, SCG5, CFI, PCSK1N, IHH</t>
  </si>
  <si>
    <t>ELF1, SOX2, SOX4, NUFIP1, NFYC, CTCF, NFYB, ZBTB17, GLI3, ARID2, ZIC3, EPC1, SMARCD3, ZSCAN21, GATA4, ETV1, RARA, MYSM1, TERF2, FOXD3, RXRB, ZFP326, SOX11, NODAL, TAF8, CREBBP, PSRC1, SMAD4, ZFP148, RICTOR, WWTR1, ZFP462, PIAS4, CSRNP2, MAPRE3, NCOR1, NSD1</t>
  </si>
  <si>
    <t>3110039M20RIK, B4GALT1, SOX2, NLGN1, TGFB3, SOX5, LRRC4C, CDH4, NR2E1, NTRK3, LINGO1, DLX2, ASCL1, DLX1, METRN, HES5, NTRK2, FOXG1, TGIF2, POU3F2, NEFL, KNDC1, MT3</t>
  </si>
  <si>
    <t>MBL1, MBL2, C9, HC, MASP2, C8G, PCSK2, C8A, PCSK1, C8B, C4BP, SCG5, CFI, PCSK1N, IHH</t>
  </si>
  <si>
    <t>TRP53, SIN3A, RCOR2, TRIM28, POU4F2, REST, MBD2, MYBBP1A, HELLS, MXD4</t>
  </si>
  <si>
    <t>KCNJ16, KCNK16, SLC5A2, KCNC3, KCNJ10, GRIN3A, KCNIP1, KCNIP3, KCNU1, ATP2B2, GRIN2B, KCNK6, SLC24A2, SLC24A1, CHRNA7, NALCN, KCNQ2, SLC22A2, CACNG8, SCN2A1, SLC34A1, CACNG4, TRPM2, RHCG, KCNH7, KCNH8, KCNH3, FXYD2, SLC39A12, CACNB4, ATP6V1B1, FKBP1B, BC021785, KCNMB2, KCNJ1, SLC4A8, SCN9A, SLC30A8, TRPC1, SLC8A1, SLC12A1, SLC12A3, TRPC7, CACNA2D3, KCTD4, KCNV1, ACCN2, ACCN4, SLC17A6, KCNJ6, KCNN1, NHEDC1, SLC17A1, KCNN2, CACNA1H, CACNA1E, CHRNB2, SLC13A3, ATP6V0A4, SLC5A10, KCTD14, ABCC8, SLC5A12, CACNA1B</t>
  </si>
  <si>
    <t>MORF4L2, 2310003H01RIK, CTCF, NONO, MCM9, CCNE1, EPC2, ERCC6, PRMT7, MUS81, PMS2, TERF2, TERF1, MSH6, DNMT3A, SSRP1, SHPRH, 1110054O05RIK, SMC5, SMC6, MBD4, RBBP7, ATRX, CCDC111, SFPQ, DDB2, RUVBL1, REPIN1</t>
  </si>
  <si>
    <t>RNF17, SOX3, ADCYAP1R1, ASZ1, MAEL, FIGLA, MOV10L1, PAQR8, SOHLH1, WT1, SOHLH2, TAF7L, ATP2B2, NPAS3, PIWIL2, DAZL, GDF9, NOBOX, PCYT1B, PPP2R2B, TDRD1, CCNB1IP1, B4GALT1, FOXL2, RHOX5, MSH4, KLF17, BRCA2, MORC1, NR0B1, FMN2, TEX15, SYCP3, ZGLP1, D1PAS1, CELF3, NHLH2, NLRP14, DMC1, NR5A1</t>
  </si>
  <si>
    <t>GO:0000280~nuclear division</t>
  </si>
  <si>
    <t>CCDC99, SGOL1, TIPIN, NUP37, NUP43, 6720463M24RIK, HELLS</t>
  </si>
  <si>
    <t>3110039M20RIK, FGFR1, TSHZ1, OTX1, OTX2, SOX2, PRRX1, NEUROG1, SOBP, FZD3, PRRX2, ZIC1, ATP2B2, LHFPL5, HOXA2, HES5, DLX5, FOXG1, SIX1, POU3F4, GBX2, COL11A1, FOXI1, USH2A</t>
  </si>
  <si>
    <t>ELF1, SOX2, SOX4, NUFIP1, NFYC, NFYB, ZBTB17, GLI3, ARID2, ZIC3, EPC1, SMARCD3, ZSCAN21, GATA4, NPM1, ETV1, RARA, MYSM1, FOXD3, RXRB, ZFP326, SOX11, NODAL, TAF8, PSRC1, CREBBP, SMAD4, ZFP148, WWTR1, ZFP462, CSRNP2, MAPRE3, NSD1</t>
  </si>
  <si>
    <t>PLD1, BHMT2, NAGS, EDN2, OTC, PAH, IDO1, PEX5L, AGXT, FAR1, PYCR1, 9130409I23RIK, ACSM1, ELOVL3, BHMT, PRODH2, GULO, AKR1D1, DEGS2</t>
  </si>
  <si>
    <t>GO:0007067~mitosis</t>
  </si>
  <si>
    <t>3110039M20RIK, FGFR1, OTX1, OTX2, SOX2, PRRX1, NEUROG1, SOBP, FZD3, PRRX2, ZIC1, ATP2B2, LHFPL5, HES5, DLX5, FOXG1, SIX1, POU3F4, GBX2, FOXI1, COL11A1, USH2A</t>
  </si>
  <si>
    <t>TEX15, MAEL, STAG3, BRCA2, SYCP2, DMC1, TEX11, SUV39H2</t>
  </si>
  <si>
    <t>GO:0010564~regulation of cell cycle process</t>
  </si>
  <si>
    <t>DBF4, TIPIN, BRCA2, LTB, CDT1</t>
  </si>
  <si>
    <t>PHOX2A, RFX4, MDGA2, PAX6, NKX6-1, HOXD10, ASCL1, TULP3, LHX3, MNX1, GDF11, 2610109H07RIK, OLIG2, NKX2-2, ERCC2</t>
  </si>
  <si>
    <t>SYT1, GLRB, STX1A, CPLX2, CPLX1, SYT4, SRCIN1, NRXN2, NRXN3, SCRN1, NLGN1, NRXN1, RIMS2, RPH3A, PCLO, CADPS, SYN1, TRIM9, NTRK2, SV2B, UNC13C, SNAP25, UNC13A, CACNA1B</t>
  </si>
  <si>
    <t>GO:0006575~cellular amino acid derivative metabolic process</t>
  </si>
  <si>
    <t>DDC, KYNU, OCLN, MAOA, TH, IDO2, GSTT2, IDO1, AGMAT, BBOX1, AFMID, GGT6, TDO2, LY6E, PEMT, SLC22A5, GNMT, LIPC, TPH1</t>
  </si>
  <si>
    <t>GO:0000087~M phase of mitotic cell cycle</t>
  </si>
  <si>
    <t>3110039M20RIK, FGFR1, OTX1, OTX2, SOX2, PRRX1, NEUROG1, SOBP, FZD3, PRRX2, ZIC1, ATP2B2, LHFPL5, DLX5, FOXG1, SIX1, GBX2, FOXI1, COL11A1</t>
  </si>
  <si>
    <t>BPTF, SMARCA5, CHD1, BRDT, ACTL6A, HMG20B, RBBP7</t>
  </si>
  <si>
    <t>STX1A, GRIK2, GRIK3, GRIK5, CTNND2, NLGN1, NLGN3, CSPG5, GRM5, ATP2B2, GRM3, SLC1A3, GRIA2, GRIN2B, S100B, NTRK2, DLG4, LGI1</t>
  </si>
  <si>
    <t>PYCR1, DDC, BHMT2, NAGS, OTC, TH, BHMT, PRODH2, PAH, TPH1, AGMAT, AGXT, BBOX1</t>
  </si>
  <si>
    <t>GO:0048285~organelle fission</t>
  </si>
  <si>
    <t>OTX2, SOX2, PAX6, NKX6-1, HOXD10, FOXN4, DLX2, ASCL1, DLX1, HES5, MNX1, OLIG1, LHX6, OLIG2, NKX2-2</t>
  </si>
  <si>
    <t>GO:0032259~methylation</t>
  </si>
  <si>
    <t>PRMT3, DNMT3A, PRMT7, METTL3, TRMT11, MBD4, CTCF, MLL3, TGS1, NSD1</t>
  </si>
  <si>
    <t>DCC, 3110039M20RIK, LINGO1, ASCL1, SOX1, FOXG1, SOX5, NEUROG2, LHX8, DCX, NR2E1, DCLK1</t>
  </si>
  <si>
    <t>PNLIP, ABCG8, CLPS, PNLIPRP2, ABCG5, PRSS2, SLC5A1, CTRB1</t>
  </si>
  <si>
    <t>GO:0031570~DNA integrity checkpoint</t>
  </si>
  <si>
    <t>TRP53, TIPIN, CHEK1, CDT1</t>
  </si>
  <si>
    <t>3110039M20RIK, FGFR1, TSHZ1, SOX2, PRRX1, SOBP, PRRX2, ZIC1, HOXD10, ATP2B2, HOXA2, CERKL, HOXA5, HOXC4, GBX2, COL11A1, FOXD3, TBX15, ESRRB, OTX1, NODAL, OTX2, NEUROG1, FZD3, HOXD9, HOXB3, HOXB4, DLX2, WNT7B, LHFPL5, TULP3, HOXB2, DLX5, FOXG1, SIX1, HOXB6, NEUROD1, FOXI1</t>
  </si>
  <si>
    <t>XPO1, NUP160, DDX25, HNRNPA2B1, NPM1, NUP54, NUP155, HNRNPA1, THOC1</t>
  </si>
  <si>
    <t>HAUS1, MAEL, SYCP2, SYCP1, OIP5, MTAP9, PIWIL2, STAG3, TDRD1, HELLS, TUBB3, APC, CCNB1IP1, DSN1, SGOL2, MSH4, BRCA2, CENPF, SYCE1, SUV39H2, WEE2, RNF8, FMN2, TEX15, SYCP3, ARL8A, HORMAD1, DMC1, NUP43, TEX11, SMC1B</t>
  </si>
  <si>
    <t>MBL1, C8A, MBL2, C8B, C4BP, C9, HC, MASP2, ANG4, CFI, C8G</t>
  </si>
  <si>
    <t>GO:0006261~DNA-dependent DNA replication</t>
  </si>
  <si>
    <t>CCNE1, TIPIN, BRCA2, MCM3</t>
  </si>
  <si>
    <t>ABLIM2, ARNT2, GLIS1, SOX2, SOX5, PAX6, ELK1, NUFIP1, PDX1, SOX9, PAX1, SOX8, WT1, ZIC3, HOXD10, FOXH1, KDM1A, IL17A, HOXA2, POU5F1, PAX8, TDGF1, TRP63, POU3F3, POU4F2, POU3F2, FOSL1, NKX2-2, FOXD3, RFX4, LMX1B, SOX11, NODAL, OTX2, SIX3, NEUROG2, TEAD2, MECOM, TBR1, HOXD9, ASCL1, DLX2, SALL4, CSRNP3, HES5, SIX1, NEUROD1, NR5A1</t>
  </si>
  <si>
    <t>CADM3, PCDHB7, PCDH11X, PCDHB3, PCDH10, PCDHB4, PCDH9, DSCAML1, CELSR3, CDHR5, PCDH8, PCDHB11, CDH4, PCDHB10, CDH8, PCDHB19, CDH10, CHL1</t>
  </si>
  <si>
    <t>GO:0007090~regulation of S phase of mitotic cell cycle</t>
  </si>
  <si>
    <t>DBF4, BRCA2, CDT1</t>
  </si>
  <si>
    <t>ARNT2, PAX6, RORB, PDX1, PAX1, ZIC3, HOXD10, KDM1A, POU5F1, PAX8, TDGF1, TRP63, POU4F2, FOSL1, NODAL, SOX11, OTX2, SIX3, MECOM, TBR1, HOXD9, ASCL1, HES5, SIX1, SMARCA1, ABLIM2, SOX2, GLIS1, SOX5, NUFIP1, ELK1, SOX9, SOX8, WT1, FOXH1, HOXA2, IL17A, POU3F3, POU3F2, NKX2-2, FOXD3, LMX1B, RFX4, PSRC1, TRIM28, NEUROG2, TEAD2, DLX2, SALL4, CSRNP3, NEUROD1, FOXI1, NR5A1</t>
  </si>
  <si>
    <t>RNF17, SOX3, ADCYAP1R1, ASZ1, FIGLA, MAEL, MOV10L1, PAQR8, SOHLH1, WT1, SOHLH2, TAF7L, PIWIL2, DAZL, NOBOX, GDF9, PCYT1B, PPP2R2B, TDRD1, CCNB1IP1, RHOX5, MSH4, BRCA2, KLF17, MORC1, NR0B1, FMN2, TEX15, SYCP3, ZGLP1, D1PAS1, CELF3, NLRP14, DMC1</t>
  </si>
  <si>
    <t>AMDHD1, TDO2, KYNU, ALDH1L1, FTCD, IDO2, PRODH2, IDO1, DPYD, AFMID</t>
  </si>
  <si>
    <t>GO:0007346~regulation of mitotic cell cycle</t>
  </si>
  <si>
    <t>TRP53, DBF4, BRCA2, LTB, CDT1</t>
  </si>
  <si>
    <t>LMO3, ARNT2, RORB, PDX1, NR2E1, HOXD10, ZIC3, KDM1A, HOXC8, ZFP473, SND1, HOXC4, HOXC5, TRP63, OLIG1, OLIG2, ZFP503, TWIST2, TWIST1, PHOX2A, SCRT2, TADA2A, RCOR2, BARHL2, ZSCAN4A, NR0B1, TBR1, FOXN4, HOXD9, ASCL1, HOXD8, HES5, ZFP599, SIX1, FOXG1, MNX1, PIAS2, VGLL3, ST18, SMARCA1, ASCL3, 3110039M20RIK, TSHZ2, TSHZ1, SOX1, SOX2, SOX5, ELK1, SOX9, MYT1, MYBL2, SOX8, WT1, ZFP618, FOXH1, ZFP568, SRY, HOXA2, ZFP819, HOXA5, PELP1, LHX2, LHX3, LHX6, ZFP811, NAT14, HELLS, ASXL3, BHLHE22, RFX4, ESRRB, TAF7, NEUROG1, GM4349, TEAD2, NEUROG2, ZFP444, SUV39H2, C030039L03RIK, SALL3, HOXB3, ATF5, HOXB4, FEZF2, ZFHX4, SALL4, HOXB2, HDAC2, EBF4, CSRNP3, SALL1, SMARCC1, HOXB6, AIRE, FOXI1, AEBP1, SOX21, ZFP42, PAX6, PAX1, DMRTA1, KCNIP3, RRN3, ASH2L, POU5F1, PAX8, POU4F1, FOXB2, NR2F2, NR2F1, NANOG, ZFP518B, TBX15, SOX11, SOX12, TTF2, MXD4, MYT1L, EYA4, GM13152, ZSCAN10, CYP4A31, TBX18, ZBTB8B, GLIS2, GLIS1, CTNND2, DPF1, HIC2, ZKSCAN16, NPAS3, POU3F4, GBX2, POU3F3, ACTL6B, NFATC4, POU3F2, ETV4, ERCC2, FOXD3, REX2, L3MBTL2, LMX1B, JARID2, ZFP57, TRIM28, ZFP672, ZFP3, PHF19, SRFBP1, BNC2, NEUROD2, NHLH2, NEUROD1, 2610305D13RIK, ZFP184, NEUROD6, NR5A1, ZBTB8A</t>
  </si>
  <si>
    <t>GRM3, GLRB, GABRB3, CAMK4, GRIK2, GRIK5, TMOD2, CACNB4, SHC3</t>
  </si>
  <si>
    <t>TDO2, KYNU, IDO2, IDO1, TPH1, AFMID</t>
  </si>
  <si>
    <t>TRP53, SIN3A, OTX2, TRIM28, POU4F2, NUFIP1, TCEA1, NFYA, MBD2, ZIC3, GLI1</t>
  </si>
  <si>
    <t>STX1A, SYT4, NRXN2, NRXN3, TRIM9, SYN3, NLGN1, NRXN1, RPH3A, WNT7A, PCLO, SNAP25, CACNA1B</t>
  </si>
  <si>
    <t>GO:0006974~response to DNA damage stimulus</t>
  </si>
  <si>
    <t>MSH6, SSRP1, SHPRH, 1110054O05RIK, MORF4L2, SMC5, SMC6, MBD4, 2310003H01RIK, ATRX, NONO, SPDYA, EPC2, ERCC6, RIF1, SFPQ, DDB2, MUS81, PMS2, TERF2</t>
  </si>
  <si>
    <t>TRP53, BLM, LAX1, LTB, IMPDH2, HELLS, HSH2D</t>
  </si>
  <si>
    <t>GO:0006281~DNA repair</t>
  </si>
  <si>
    <t>MSH6, SSRP1, SHPRH, 1110054O05RIK, MORF4L2, SMC5, SMC6, MBD4, 2310003H01RIK, NONO, ATRX, EPC2, ERCC6, SFPQ, DDB2, MUS81, PMS2</t>
  </si>
  <si>
    <t>SYT1, GLRB, STX1A, CPLX2, CPLX1, NRXN2, SRCIN1, SYT4, NRXN3, NLGN1, SCRN1, NRXN1, CACNB4, RIMS2, RPH3A, PCLO, CADPS, SYN1, TRIM9, SLC26A7, NTRK2, SV2B, UNC13C, SNAP25, UNC13A, CACNA1B</t>
  </si>
  <si>
    <t>TRP53, OTX2, TRIM28, NUFIP1, NFYA, REST, LIN28A, MBD2, ZIC3, MYCN, GLI1, SIN3A, GBX2, POU4F2, TCEA1, PHF5A, HELLS, TFDP1</t>
  </si>
  <si>
    <t>SOX2, EMX2, PAX6, SIX3, BCAN, NR2E1, SALL3, BBS1, ASCL1, DLX2, DLX1, SLC1A2, HDAC2, LHX2, POU3F3, LRP8, POU3F2, LHX6</t>
  </si>
  <si>
    <t>PRMT3, DNMT3A, PRMT7, METTL3, MBD4, CTCF, MLL3, TGS1, NSD1</t>
  </si>
  <si>
    <t>INSM1, FOXA2, ONECUT1, PTF1A, NEUROD1, ISL1, NKX6-1, NKX2-2, IHH</t>
  </si>
  <si>
    <t>SIN3A, DBF4, CHEK1, TFDP1</t>
  </si>
  <si>
    <t>STX1A, GLRA1, NCDN, ADORA2A, GRIK2, GRIK3, NCS1, CTNND2, NLGN1, NLGN3, CSPG5, GRM5, CALCA, ATP2B2, GRM3, GRIA2, GRIN2B, RASGRF1, SLC24A2, NTRK2, DLG4, CHRNB2, CHRNA7</t>
  </si>
  <si>
    <t>GO:0009451~RNA modification</t>
  </si>
  <si>
    <t>PUS7L, DIMT1, PUS3, RPUSD2, METTL3, DKC1, TGS1</t>
  </si>
  <si>
    <t>SCN3A, GABRB3, GABRB2, GRIK2, GABRB1, GRIK3, SLC9A2, GLRA2, GRIK5, KCNJ10, GRIN3A, KCNIP3, ATP2B2, SLC1A2, SLC1A3, KCNQ3, GRIN2B, KCNK5, SLCO1C1, NALCN, KCNQ2, GRID1, GABRG1, GABRG2, SVOP, CACNG8, SCN2A1, CACNG4, CACNG3, PKD2L2, SLC26A7, KCNA1, SLC39A12, ASZ1, KCNA6, KCNA5, CACNB4, TTYH1, HCN1, GLRB, GABRA2, MLC1, ATP1A3, GRIA4, CACNA2D3, KCTD4, KCNV1, ACCN2, SLC4A10, SLC17A6, GRIA2, GRIA1, NHEDC1, SCN8A, CLCN6, KCTD14, CACNA1B</t>
  </si>
  <si>
    <t>G6PC, APOB, ANG, APOA5, APOC3, CYP1A2, LIPC, ANGPTL3, SLC27A5, NKX2-3</t>
  </si>
  <si>
    <t>KCNJ16, FXYD2, KCNK16, SLC5A2, KCNC3, KCNJ10, ATP6V1B1, KCNIP1, BC021785, KCNIP3, KCNJ1, KCNMB2, KCNU1, KCNK6, SLC4A8, SCN9A, NALCN, KCNQ2, SLC8A1, SLC12A1, SLC12A3, SCN2A1, SLC34A1, KCTD4, TRPM2, KCNV1, ACCN2, ACCN4, SLC17A6, KCNJ6, KCNN1, SLC17A1, KCNN2, KCNH7, SLC13A3, KCNH8, ATP6V0A4, SLC5A10, KCTD14, KCNH3, ABCC8, SLC5A12</t>
  </si>
  <si>
    <t>GO:0006333~chromatin assembly or disassembly</t>
  </si>
  <si>
    <t>MSL3, TSPYL3, SHPRH, SET, ARID4A, ARID4B, H2AFY2, SMARCA5, CHD1, NAP1L3, CHD6</t>
  </si>
  <si>
    <t>3110039M20RIK, SOX2, NLGN1, SOX5, LRRC4C, CDH4, NR2E1, NTRK3, ASCL1, METRN, HES5, NTRK2, FOXG1, TGIF2, POU3F2, NEFL, KNDC1</t>
  </si>
  <si>
    <t>HSD3B2, HSD3B3, APOA1, HSD17B2, AKR1C6, HSD3B5, CFTR, SRD5A1, AKR1C21, AKR1D1, AKR1C20, PEX5L</t>
  </si>
  <si>
    <t>GO:0008104~protein localization</t>
  </si>
  <si>
    <t>TRP53, NUP133, CCDC99, SIN3A, CSE1L, LAX1, PCNA, NUP93, NUP37, NUP107, NUP155, NUP43</t>
  </si>
  <si>
    <t>CADM3, CDHR1, PCDH11X, PCDH10, DSCAML1, PCDH9, CELSR3, CELSR2, PCDH8, CDH4, PCDH19, CDH6, CDH8, CDH22, CDH7, DSG1B, CDH15, DSG1A, CDH16, DSC3, DSC1, CHL1, CDH10</t>
  </si>
  <si>
    <t>CEP72, HAUS1, RPRM, MAEL, BRSK1, SYCP2, SYCP1, OIP5, STAG3, PIWIL2, MTAP9, TDRD1, HELLS, TUBB3, APC, CCNB1IP1, DSN1, SGOL2, MSH4, 4632434I11RIK, DBC1, BRCA2, CENPF, SYCE1, SUV39H2, WEE2, RNF8, FMN2, TEX15, HEPACAM, SYCP3, ARL8A, HORMAD1, DMC1, NUP43, TEX11, SMC1B</t>
  </si>
  <si>
    <t>SLC35C1, APOA2, SLC35B1, G6PC, SLC2A5, SLC2A2, SLC5A1, SLC35D3, INS2, INS1, SLC35A3</t>
  </si>
  <si>
    <t>DCC, 3110039M20RIK, LMX1B, SOX1, NEUROG2, NR2E1, ASCL1, LINGO1, FOXG1, CHRNB2, LHX6, DCX, DCLK1</t>
  </si>
  <si>
    <t>GO:0016573~histone acetylation</t>
  </si>
  <si>
    <t>BMI1, EPC1, CREBBP, ACTL6A, RUVBL1, BRD8</t>
  </si>
  <si>
    <t>STX1A, CPLX1, TRIM9, NLGN1, SV2B, RPH3A, PCLO</t>
  </si>
  <si>
    <t>TDO2, IDO2, IDO1, AFMID</t>
  </si>
  <si>
    <t>GO:0000075~cell cycle checkpoint</t>
  </si>
  <si>
    <t>ARNT2, PAX6, PRRX1, PRRX2, PAX1, HOXD10, ZIC2, KDM1A, CERKL, RRN3, GRIN2B, POU5F1, HOXC5, TDGF1, COL11A1, TWIST1, TBX15, NODAL, VANGL2, DLL3, PCDH8, MECOM, HOXD9, SIX1, MNX1, TBX18, FGFR1, SOX8, HOXA2, HOXA5, DNMT3L, GBX2, APBA2, FOXD3, ERCC2, OOEP, ESRRB, NASP, GM4349, FZD3, HOXB3, DLX2, HOXB4, DLX1, WNT7B, SALL4, HOXB2, TULP3, SFRP1, ZIC5, HOXB6, DSC3</t>
  </si>
  <si>
    <t>ZCCHC11, RIF1, NODAL, SOX2, CREBBP</t>
  </si>
  <si>
    <t>NANOG, FOXL2, MSH4, BRCA2, NR0B1, SOHLH1, WT1, COL9A3, OSR1, RLN1, NOBOX, PCYT1B, DMC1, LHX8, LHX9, NR5A1, CYP19A1, TEX11</t>
  </si>
  <si>
    <t>GO:0042402~biogenic amine catabolic process</t>
  </si>
  <si>
    <t>TDO2, KYNU, MAOA, IDO2, IDO1, AFMID</t>
  </si>
  <si>
    <t>CORO1A, TNFRSF13B, TCEA1, IKBKB, SASH3</t>
  </si>
  <si>
    <t>STX1A, SYT4, NRXN2, NRXN3, NLGN1, CACNB4, NRXN1, RIMS2, RPH3A, VGF, PCLO, FKBP1B, GHRH, TRIM9, SYN3, NTRK2, WNT7A, SNAP25, CACNA1B</t>
  </si>
  <si>
    <t>GO:0070647~protein modification by small protein conjugation or removal</t>
  </si>
  <si>
    <t>BMI1, SUMO2, RNF7, TRIM33, PIAS4, HUWE1, BAP1, BIRC6, MYSM1, VCPIP1</t>
  </si>
  <si>
    <t>EMX1, SOX2, BCAN, NR2E1, SALL3, DLX2, ASCL1, DLX1, SLC1A2, DAB1, LHX2, POU3F3, POU3F2</t>
  </si>
  <si>
    <t>TRP53, OTX2, POU4F2, NUFIP1, TCEA1, NFYA, ZIC3, GLI1</t>
  </si>
  <si>
    <t>GO:0006473~protein amino acid acetylation</t>
  </si>
  <si>
    <t>HAUS1, MAEL, BRSK1, SYCP2, SYCP1, OIP5, STAG3, MTAP9, PIWIL2, TDRD1, HELLS, TUBB3, APC, CCNB1IP1, DSN1, SGOL2, MSH4, BRCA2, CENPF, SYCE1, SUV39H2, WEE2, RNF8, FMN2, TEX15, SYCP3, ARL8A, HORMAD1, DMC1, NUP43, TEX11, SMC1B</t>
  </si>
  <si>
    <t>SLC7A15, PPARD, SLC25A4, SLC7A9, SLC26A1, SLC10A2, AGXT, SLC7A14, SLC10A1, SLC23A1, SLC22A5, SLC27A2, SLC27A5, CROT</t>
  </si>
  <si>
    <t>GO:0042770~DNA damage response, signal transduction</t>
  </si>
  <si>
    <t>TRP53, TIPIN, BRCA2, CHEK1</t>
  </si>
  <si>
    <t>STX1A, SYT4, NRXN2, NRXN3, NLGN1, NRXN1, RPH3A, PCLO, GAD2, SLC17A6, TRIM9, SYN3, WNT7A, GAD1, SNAP25, CACNA1B</t>
  </si>
  <si>
    <t>FOXL2, COL9A3, MSH4, BRCA2, NOBOX, PCYT1B, LHX8, DMC1, SOHLH1, LHX9, NR5A1</t>
  </si>
  <si>
    <t>ASPDH, KYNU, NAGS, ATP10B, TH, PAH, AGMAT, AGXT, BBOX1, GCH1, ENTPD8, ATP8B1, GUCA2B, NAPRT1, DDC, BHMT2, PCBD1, OTC, NADSYN1, GUCY2C, CPS1, PYCR1, ATP2C2, RFK, BHMT, PRODH2, DPYD, TPH1</t>
  </si>
  <si>
    <t>TRP53, BLM, LAX1, IMPDH2, HELLS, HSH2D</t>
  </si>
  <si>
    <t>DCC, CDK5R1, LMX1B, SOX1, BARHL2, PAX6, ASZ1, NEUROG2, PEX5L, ASCL1, MNX1, DCX, NR2F2, DCLK1, CHL1, NR2F1, TWIST1</t>
  </si>
  <si>
    <t>GO:0043968~histone H2A acetylation</t>
  </si>
  <si>
    <t>EPC1, ACTL6A, RUVBL1, BRD8</t>
  </si>
  <si>
    <t>B4GALT1, CCNB1IP1, GLRB, RNF17, RHOX5, ZP2, ZP3, SOX3, ASZ1, MAEL, BRCA2, NR0B1, WT1, TAF7L, ZGLP1, PIWIL2, DAZL, GDF9, PPP2R2B, DMC1, TDRD1</t>
  </si>
  <si>
    <t>TRP53, BLM, PCNA, TIPIN, BRCA2, CHEK1, TOPORS</t>
  </si>
  <si>
    <t>ARNT2, PAX6, RORB, PDX1, PAX1, ZIC3, HOXD10, KDM1A, POU5F1, PAX8, TDGF1, TRP63, POU4F2, FOSL1, NODAL, SOX11, OTX2, SIX3, MECOM, TBR1, HOXD9, ASCL1, HES5, GHRH, SIX1, SMARCA1, ABLIM2, GLIS2, SOX2, GLIS1, SOX5, ELK1, NUFIP1, SOX9, SOX8, WT1, FOXH1, HOXA2, IL17A, POU3F3, POU3F2, ETV4, NKX2-2, FOXD3, RFX4, LMX1B, PSRC1, TRIM28, NEUROG2, TEAD2, DLX2, SALL4, CSRNP3, NEUROD1, FOXI1, NR5A1</t>
  </si>
  <si>
    <t>GO:0001522~pseudouridine synthesis</t>
  </si>
  <si>
    <t>PUS7L, PUS3, RPUSD2, DKC1</t>
  </si>
  <si>
    <t>3110039M20RIK, DCC, CDK5R1, KIF5C, DPYSL5, NFASC, NEUROG2, CDH4, TBR1, NRCAM, FEZF2, LHX2, FOXG1, 2610109H07RIK, GAP43, CHL1</t>
  </si>
  <si>
    <t>GO:0051186~cofactor metabolic process</t>
  </si>
  <si>
    <t>ASPDH, KYNU, ALDH1L1, ACNAT2, NADSYN1, GSTT2, CYP1A2, PIPOX, ACOT4, GCH1, GGT6, BAAT, ACOT8, GCK, HNF4A, HPX, ADH4, ACOT12, FPGS, NAPRT1</t>
  </si>
  <si>
    <t>CCDC99, SGOL1, NUP37, NUP43</t>
  </si>
  <si>
    <t>GLRA1, GRIK2, SOBP, ZIC1, NR2E1, CALB1, HOXD10, KCNIP3, ATP2B2, SLC1A2, GRIN2B, SLC24A2, DLG4, CHRNA7, POU4F1, SEMA3A, SHC3, DSCAM, GNG7, SLIT2, HOXD9, BBS1, GRM5, CHL1, ADORA2A, ASTN1, CTNND2, CACNB4, TRH, CALCA, NPAS3, SCN9A, PTN, APBA2, SCG2, FZD9, GLRB, GNAO1, GABRA5, NLGN3, AFF2, ACCN2, EPHA4, FEZF2, NTRK2, NEUROD2, TMOD2, NHLH2, CHRNB2, CACNA1B</t>
  </si>
  <si>
    <t>GO:0001702~gastrulation with mouth forming second</t>
  </si>
  <si>
    <t>NODAL, GATA4, SMAD4, ZBTB17, NSD1</t>
  </si>
  <si>
    <t>3110039M20RIK, DCC, CDK5R1, SOX1, ASZ1, ASTN1, CDH4, NR2E1, TAF7L, NRCAM, DAB1, LHX2, POU3F3, POU3F2, DCX, DCLK1, APC, NR2F1, B4GALT1, RHOX5, KIF5C, DPYSL5, NFASC, ATP1A3, NEUROG2, TBR1, CTNNA2, ASCL1, FEZF2, FOXG1, CNTN2, CELF3, 2610109H07RIK, GAP43, CHL1</t>
  </si>
  <si>
    <t>INSM1, FOXA2, ONECUT1, NEUROD1, NKX6-1, NKX2-2</t>
  </si>
  <si>
    <t>TRP53, SIN3A, TRIM28, POU4F2, REST, MBD2, HELLS</t>
  </si>
  <si>
    <t>DCC, CDK5R1, SOX1, FGF15, TNFRSF12A, ASZ1, ASTN1, PAX6, PEX5L, NR2E1, CERKL, GBX2, POU3F3, POU4F1, LHX6, POU3F2, DCX, NR2F2, DCLK1, TWIST1, SCG2, NR2F1, LMX1B, NODAL, BARHL2, EMX2, NEUROG2, MMP14, LEFTY1, CTNNA2, ASCL1, SIX1, MNX1, LRP8, CHL1</t>
  </si>
  <si>
    <t>XPO1, ANKRD54, NUP160, DDX25, NPM1, IPO9, NUP54, NUP155, HNRNPA1</t>
  </si>
  <si>
    <t>ACCN2, GRM5, ATXN1, GRIN2B, HMGCR, GRM7, NEUROD2, CTNND2, ATP1A3, NLGN3, AMPH</t>
  </si>
  <si>
    <t>G6PC, APOB, ANG, APOA5, APOC3, LIPC, ANGPTL3, SLC27A5, NKX2-3</t>
  </si>
  <si>
    <t>TBX15, NODAL, PRRX1, PRRX2, HOXD10, HOXB3, HOXD9, DLX2, HOXB4, HOXA2, TULP3, HOXB2, HOXA5, HOXB6, SIX1, COL11A1</t>
  </si>
  <si>
    <t>GO:0051168~nuclear export</t>
  </si>
  <si>
    <t>XPO1, NUP160, DDX25, NPM1, HNRNPA1</t>
  </si>
  <si>
    <t>GO:0046545~development of primary female sexual characteristics</t>
  </si>
  <si>
    <t>ALDH8A1, FAM3B, FOXA1, CYP26A1, PCSK2, PCSK1, APOA1, LY6E, SERPINA6, SCG5, SRD5A1, DIO1, PCSK1N, SMPD3, GLP1R, BCO2</t>
  </si>
  <si>
    <t>STX1A, GLRA1, NCDN, ADORA2A, GRIK2, GRIK3, NCS1, CTNND2, NLGN1, NLGN3, CSPG5, GRM5, ATP2B2, GRIA2, GRIN2B, RASGRF1, SLC24A2, NTRK2, DLG4, CHRNB2, CHRNA7</t>
  </si>
  <si>
    <t>GO:0006730~one-carbon metabolic process</t>
  </si>
  <si>
    <t>DLX2, DLX1, SOX1, SOX2, POU3F4, LHX8</t>
  </si>
  <si>
    <t>EBPL, SOAT2, APOA2, APOA1, SAA1, APOF, CYP7A1, LCAT, APOC3, NPC1L1, CFTR, LIPC</t>
  </si>
  <si>
    <t>CORO1A, BLM, TNFRSF13B, SASH3</t>
  </si>
  <si>
    <t>STX1A, NCDN, ADORA2A, GRIK2, GRIK3, NCS1, CTNND2, NLGN1, NLGN3, CSPG5, GRM5, ATP2B2, GRIA2, GRIN2B, RASGRF1, SLC24A2, NTRK2, DLG4, CHRNB2, CHRNA7</t>
  </si>
  <si>
    <t>DCC, ASCL1, CDK5R1, DAB1, SOX1, ASZ1, CNTN2, NEUROG2, DCX, CHL1, DCLK1, NR2F1</t>
  </si>
  <si>
    <t>ASPDH, KYNU, RFK, NADSYN1, SLC22A5, GULO, BBOX1, NAPRT1</t>
  </si>
  <si>
    <t>GO:0032446~protein modification by small protein conjugation</t>
  </si>
  <si>
    <t>BMI1, SUMO2, RNF7, TRIM33, PIAS4, HUWE1, BIRC6, VCPIP1</t>
  </si>
  <si>
    <t>FEZF2, MTAP2, MCF2, MTAP1B, GRIN3A, DCX, DCLK1, CTNNA2, DSCAM</t>
  </si>
  <si>
    <t>GO:0006732~coenzyme metabolic process</t>
  </si>
  <si>
    <t>ASPDH, KYNU, ALDH1L1, ACNAT2, NADSYN1, GSTT2, PIPOX, ACOT4, GCH1, GGT6, BAAT, ACOT8, GCK, HNF4A, ACOT12, FPGS, NAPRT1</t>
  </si>
  <si>
    <t>GO:0015031~protein transport</t>
  </si>
  <si>
    <t>TRP53, NUP133, CSE1L, LAX1, PCNA, NUP93, NUP37, NUP107, NUP155, NUP43</t>
  </si>
  <si>
    <t>TBX15, NODAL, PRRX1, PRRX2, HOXD10, HOXB3, HOXD9, DLX2, HOXB4, DLX1, HOXA2, TULP3, HOXB2, HOXA5, HOXC5, HOXB6, SIX1, COL11A1</t>
  </si>
  <si>
    <t>GO:0033554~cellular response to stress</t>
  </si>
  <si>
    <t>MSH6, SSRP1, PXDN, SHPRH, 1110054O05RIK, MORF4L2, SMC5, SMC6, MBD4, 2310003H01RIK, SIRT1, ATRX, NONO, SPDYA, EPC2, ERCC6, RIF1, SFPQ, DDB2, MUS81, PMS2, TERF2</t>
  </si>
  <si>
    <t>NANOG, POU5F1, SOX2, PIWIL2, CENPF, LIN28A, TCL1, APC</t>
  </si>
  <si>
    <t>G6PC, SDS, ALDOB, CAR5A, FBP2, AGXT, G6PC2</t>
  </si>
  <si>
    <t>GO:0045184~establishment of protein localization</t>
  </si>
  <si>
    <t>FGFR1, OTX2, SOX2, PAX6, SIX3, SOX9, NKX6-1, HOXD10, ASCL1, PRDM14, SALL1, SIX1, MNX1, OLIG2, NKX2-2</t>
  </si>
  <si>
    <t>XPO1, NUP160, DDX25, NUP54, NUP155, HNRNPA1, THOC1</t>
  </si>
  <si>
    <t>TEX15, SYCP3, SYCE1, SYCP1, TEX11</t>
  </si>
  <si>
    <t>G6PC, SDS, ALDOB, CAR5A, FBP2, PMM2, G6PC2</t>
  </si>
  <si>
    <t>BLM, GLIS2, GLIS1, SOX2, PRRX1, HAT1, PDX1, SOX9, NR2E1, WT1, KCNIP3, FOXH1, KDM1A, HOXA2, HOXC8, HTR1B, POU5F1, TRP63, POU3F3, POU4F2, OLIG2, NR2F2, DNMT3B, TWIST2, HELLS, NR2F1, FOXD3, MSH6, NANOG, RCOR2, JARID2, ZFP57, NODAL, TRIM28, SIX3, FZD1, NR0B1, MXD4, HOXB4, DLX2, DLX1, HOXD8, SALL4, HES5, MAP3K10, LRCH4, ST18, INS2</t>
  </si>
  <si>
    <t>CUL3, SP3, NODAL, FOXD3</t>
  </si>
  <si>
    <t>GLRB, CPLX2, STX1A, CPLX1, SRCIN1, SCRN1, NLGN1, RPH3A, RIMS2, PCLO, CADPS, TRIM9, SV2B, UNC13C, UNC13A</t>
  </si>
  <si>
    <t>C8A, C8B, C9, HC, C8G</t>
  </si>
  <si>
    <t>GO:0048478~replication fork protection</t>
  </si>
  <si>
    <t>TIPIN, BRCA2</t>
  </si>
  <si>
    <t>SOX2, GLIS1, PRRX1, PDX1, NR2E1, WT1, KCNIP3, FOXH1, KDM1A, HOXA2, HOXC8, POU5F1, TRP63, POU4F2, POU3F3, OLIG2, NR2F2, FOXD3, NR2F1, NANOG, ZFP57, JARID2, NODAL, TRIM28, NR0B1, HOXB4, DLX2, DLX1, HOXD8, SALL4, HES5, INS2, ST18</t>
  </si>
  <si>
    <t>GO:0010824~regulation of centrosome duplication</t>
  </si>
  <si>
    <t>XPO1, CEP192, NPM1</t>
  </si>
  <si>
    <t>GO:0021872~generation of neurons in the forebrain</t>
  </si>
  <si>
    <t>GO:0006570~tyrosine metabolic process</t>
  </si>
  <si>
    <t>TH, HGD, PAH, TAT, HPD</t>
  </si>
  <si>
    <t>GO:0000077~DNA damage checkpoint</t>
  </si>
  <si>
    <t>TRP53, TIPIN, CHEK1</t>
  </si>
  <si>
    <t>PHOX2A, ASCL1, MDGA2, LHX3, MNX1, PAX6, 2610109H07RIK, OLIG2, NKX6-1, NKX2-2, HOXD10</t>
  </si>
  <si>
    <t>DLX2, ASCL1, DLX1, DAB1, EMX1, SOX2, BCAN, POU3F3, POU3F2, NR2E1</t>
  </si>
  <si>
    <t>CORO1A, TNFRSF13B, IKBKB</t>
  </si>
  <si>
    <t>SOX2, EMX2, PAX6, BCAN, NR2E1, BBS1, DLX2, ASCL1, DLX1, HDAC2, POU3F3, LRP8, POU3F2, LHX6</t>
  </si>
  <si>
    <t>GO:0034622~cellular macromolecular complex assembly</t>
  </si>
  <si>
    <t>XPO1, ELP2, SHPRH, SURF6, NIP7, NAP1L3, IPO9, SMNDC1, TSPYL3, SET, PRMT7, H2AFY2, TUBB5, PTBP2</t>
  </si>
  <si>
    <t>TRP53, CSE1L, GBX2, BRCA2, IMPDH2, HELLS</t>
  </si>
  <si>
    <t>GO:0043543~protein amino acid acylation</t>
  </si>
  <si>
    <t>CCNB1IP1, RNF17, SOX3, ADCYAP1R1, MSH4, MAEL, BRCA2, MOV10L1, MORC1, NR0B1, SOHLH1, SOHLH2, TAF7L, TEX15, SYCP3, D1PAS1, ZGLP1, CELF3, PIWIL2, DAZL, NLRP14, PCYT1B, PPP2R2B, DMC1, TDRD1</t>
  </si>
  <si>
    <t>GO:0009411~response to UV</t>
  </si>
  <si>
    <t>TRP53, TIPIN, BRCA2</t>
  </si>
  <si>
    <t>ARNT2, PAX6, RORB, PDX1, PAX1, ZIC3, HOXD10, KDM1A, POU5F1, PAX8, TDGF1, TRP63, POU4F2, FOSL1, NODAL, SOX11, OTX2, SIX3, MECOM, TBR1, HOXD9, ASCL1, HES5, GHRH, SIX1, SMARCA1, ABLIM2, ADORA2A, GLIS2, SOX2, GLIS1, SOX5, ELK1, NUFIP1, SOX9, SOX8, WT1, FOXH1, HOXA2, IL17A, POU3F3, POU3F2, ETV4, NKX2-2, FOXD3, RFX4, LMX1B, PSRC1, TRIM28, NEUROG2, TEAD2, DLX2, SALL4, CSRNP3, NEUROD1, FOXI1, NR5A1</t>
  </si>
  <si>
    <t>GO:0034621~cellular macromolecular complex subunit organization</t>
  </si>
  <si>
    <t>XPO1, ELP2, ENAH, SHPRH, SURF6, NIP7, NAP1L3, IPO9, SMNDC1, TSPYL3, SET, PRMT7, H2AFY2, TUBB5, PTBP2</t>
  </si>
  <si>
    <t>PPARD, HAMP2, PDIA2, FOXA3, GNA11, SLC9A3, SLC9A2, 2010110P09RIK, PEX5L, 1300017J02RIK, CCL28, GPX2, ASGR2, APOA2, APOB, GCKR, HAMP, BHLHA15, AQP11, CTRC, SLC24A2, APOA5, RGN, NPC1L1, SLC39A5, QSOX2, SLC39A4, ANGPTL3, QSOX1, GAL3ST1, NKX2-3, TRPM4, GJD2, NOX4, FOXA1, PLG, ABCG8, G6PC, GCK, NUCB2, ADRA1B, NEUROD1, LIPC, NR5A2</t>
  </si>
  <si>
    <t>CORO1A, BLM, SASH3</t>
  </si>
  <si>
    <t>3110039M20RIK, SOX2, PAX6, SOX9, NR2E1, LINGO1, HOXA2, POU5F1, IAPP, TRP63, SEMA3A, TLX2, NKX2-2, TWIST2, FGF4, MT3, TWIST1, NANOG, UCMA, ESRRB, NODAL, NR0B1, NKX6-1, TCL1, DLX2, DLX1, HES5, FOXG1, GDF11</t>
  </si>
  <si>
    <t>KATNB1, WTAP, CCNE1, ANKRD54, GADD45GIP1, CUL7, DDX11, CASP8AP2, SAC3D1, NPM1, NPAT, TUBB5, PMS2, TERF2, TERF1, PDS5B, PDS5A, RBL1, PSRC1, HMG20B, APPL1, SMC2, 2610039C10RIK, SPDYA, RCC2, RIF1, AKAP8, RUVBL1, MAPRE3</t>
  </si>
  <si>
    <t>G6PC, APOB, APOA5, APOC3, LIPC, ANGPTL3, SLC27A5, NKX2-3</t>
  </si>
  <si>
    <t>GO:0045005~maintenance of fidelity during DNA-dependent DNA replication</t>
  </si>
  <si>
    <t>GO:0010975~regulation of neuron projection development</t>
  </si>
  <si>
    <t>TNFRSF12A, BARHL2, LRRC4C, CDH4, NTRK3, NTRK2, CHRNB2, POU3F2, SEMA3A, WNT7A, TLX2, NEFL, NEFM</t>
  </si>
  <si>
    <t>GO:0046605~regulation of centrosome cycle</t>
  </si>
  <si>
    <t>GO:0031344~regulation of cell projection organization</t>
  </si>
  <si>
    <t>NTRK3, METRN, NTRK2, TGFB3, POU3F2, LRRC4C, CDH4, NEFL, KNDC1, APC</t>
  </si>
  <si>
    <t>GO:0042219~cellular amino acid derivative catabolic process</t>
  </si>
  <si>
    <t>ARNT2, PAX6, RORB, PDX1, PAX1, ZIC3, HOXD10, KDM1A, POU5F1, PAX8, TDGF1, TRP63, POU4F2, FOSL1, NODAL, SOX11, OTX2, SIX3, MECOM, TBR1, HOXD9, ASCL1, HES5, GHRH, SIX1, SMARCA1, ABLIM2, ADORA2A, GLIS2, SOX2, GLIS1, SOX5, ELK1, NUFIP1, SOX9, SOX8, WT1, FOXH1, HOXA2, IL17A, POU3F3, POU3F2, PTX3, ETV4, NKX2-2, FOXD3, RFX4, LMX1B, PSRC1, TRIM28, NEUROG2, TEAD2, DLX2, SALL4, CSRNP3, NEUROD1, FOXI1, NR5A1</t>
  </si>
  <si>
    <t>GO:0007549~dosage compensation</t>
  </si>
  <si>
    <t>SMCHD1, H2AFY2, CTCF</t>
  </si>
  <si>
    <t>FMN2, SYCP3, SGOL2, STAG3, TEX11</t>
  </si>
  <si>
    <t>SOAT2, APOA2, APOA1, SAA1, APOF, CYP7A1, LCAT, APOC3, NPC1L1, CFTR, LIPC</t>
  </si>
  <si>
    <t>TRP53, BLM, BRCA2, TCEA1, LTB, HELLS</t>
  </si>
  <si>
    <t>ARNT2, PAX6, RORB, PDX1, PAX1, ZIC3, HOXD10, KDM1A, POU5F1, PAX8, TDGF1, TRP63, POU4F2, FOSL1, NODAL, SOX11, OTX2, BARHL2, SIX3, MECOM, TBR1, HOXD9, ASCL1, HES5, GHRH, SIX1, SMARCA1, ABLIM2, ADORA2A, GLIS2, SOX2, GLIS1, SOX5, ELK1, NUFIP1, LIN28A, SOX9, SOX8, WT1, FOXH1, HOXA2, IL17A, POU3F3, POU3F2, PTX3, ETV4, NKX2-2, FOXD3, RFX4, LMX1B, PSRC1, TRIM28, NEUROG2, TEAD2, DLX2, SALL4, CSRNP3, NEUROD1, FOXI1, NR5A1</t>
  </si>
  <si>
    <t>PRMT7, SURF6, NIP7, PTBP2, SMNDC1</t>
  </si>
  <si>
    <t>NANOG, OTX2, SOX2, SOX5, DLL3, CENPF, NEUROG2, SOX8, NR2E1, ASCL1, DLX2, DLX1, HES5, POU5F1, OLIG1, OLIG2, GAP43</t>
  </si>
  <si>
    <t>ATOH1, FOXA2, FOXA1, PAX6, NKX6-1, NKX2-2</t>
  </si>
  <si>
    <t>CORO1A, BLM, TIPIN, SASH3, MYCN, GLI1</t>
  </si>
  <si>
    <t>GLIS2, GLIS1, SOX2, PRRX1, HAT1, PDX1, SOX9, NR2E1, WT1, KCNIP3, FOXH1, KDM1A, HOXA2, HOXC8, POU5F1, TRP63, POU3F3, POU4F2, OLIG2, NR2F2, DNMT3B, TWIST2, HELLS, NR2F1, FOXD3, NANOG, RCOR2, JARID2, ZFP57, NODAL, TRIM28, SIX3, FZD1, NR0B1, MXD4, HOXB4, DLX2, DLX1, HOXD8, SALL4, HES5, MAP3K10, LRCH4, ST18, INS2</t>
  </si>
  <si>
    <t>GO:0008033~tRNA processing</t>
  </si>
  <si>
    <t>PUS7L, PUS3, TRMT11, TRMT6, POP1, FBL, TSEN34</t>
  </si>
  <si>
    <t>ATP2B2, NRXN2, NRXN3, NLGN1, DLG4, NFASC, NLGN3, NRXN1, CACNB4</t>
  </si>
  <si>
    <t>PPARD, SLC10A2, SLC27A2, CROT, SLC27A5, SLC10A1</t>
  </si>
  <si>
    <t>GO:0000076~DNA replication checkpoint</t>
  </si>
  <si>
    <t>TIPIN, CDT1</t>
  </si>
  <si>
    <t>ARNT2, PAX6, RORB, PDX1, PAX1, ZIC3, HOXD10, KDM1A, POU5F1, PAX8, TDGF1, TRP63, POU4F2, FOSL1, NODAL, SOX11, OTX2, BARHL2, SIX3, MECOM, TBR1, HOXD9, ASCL1, HES5, GHRH, SIX1, SMARCA1, ABLIM2, GLIS2, SOX2, GLIS1, SOX5, ELK1, NUFIP1, LIN28A, SOX9, SOX8, WT1, FOXH1, HOXA2, IL17A, POU3F3, POU3F2, ETV4, NKX2-2, FOXD3, RFX4, LMX1B, PSRC1, TRIM28, NEUROG2, TEAD2, DLX2, SALL4, CSRNP3, NEUROD1, FOXI1, NR5A1</t>
  </si>
  <si>
    <t>ELF1, RXRB, NODAL, SOX11, CREBBP, SOX2, SMAD4, SOX4, NUFIP1, ZFP148, WWTR1, ARID2, ZIC3, EPC1, ZFP462, CSRNP2, GATA4, RARA, FOXD3</t>
  </si>
  <si>
    <t>PHOX2B, ATOH1, FOXA2, FOXA1, NKX6-1, NKX2-2</t>
  </si>
  <si>
    <t>GO:0032297~negative regulation of DNA replication initiation</t>
  </si>
  <si>
    <t>WNT5A, FGFR1, FGF7, CSF1, SOX2, PAX6, ASZ1, FEM1B, SOX9, MDK, PAX1, KDM1A, ATP2B2, HOXA5, PAX8, LHX3, WDR77, TRP63, POU3F2, SEMA3A, ETV4, NR0B1, HOXB3, HOXD9, LAMA1, SFRP1, GHRH, SIX1, NR5A1</t>
  </si>
  <si>
    <t>GO:0033044~regulation of chromosome organization</t>
  </si>
  <si>
    <t>CTCF, NCOR1, TERF2, NOC2L</t>
  </si>
  <si>
    <t>ACCN2, ADCY1, GRIN2B, S100B, GRIA1, GRM7, ATP1A3</t>
  </si>
  <si>
    <t>INSM1, APOA1, FOXA2, LY6E, ONECUT1, PAX6, NEUROD1, ISL1, NKX6-1, NKX2-2, PITX1</t>
  </si>
  <si>
    <t>GO:0046651~lymphocyte proliferation</t>
  </si>
  <si>
    <t>TRP53, IMPDH2, HELLS</t>
  </si>
  <si>
    <t>GO:0043967~histone H4 acetylation</t>
  </si>
  <si>
    <t>3110039M20RIK, SOX1, SOX2, PRRX1, RORB, ZIC1, NR2E1, WT1, ATP2B2, CRYGB, GRIN2B, POU3F4, DSCAM, APC, FOXL2, BHLHE22, OTX1, OTX2, FZD3, ASCL1, HES5, MIAT, NTRK2, FOXG1, TGIF2</t>
  </si>
  <si>
    <t>ACOX2, PPARD, EDN2, ACNAT2, ACOT4, FAR1, APOA2, 9130409I23RIK, ACSM1, BAAT, ELOVL3, ACOT12, LIPC, SLC27A2, CROT, ACSM5, DEGS2, SLC27A5, MGST2</t>
  </si>
  <si>
    <t>DCC, CDK5R1, SOX1, FGF15, TNFRSF12A, ASZ1, ASTN1, PAX6, PEX5L, NR2E1, CERKL, GBX2, POU3F3, POU4F1, LHX6, CHRNA7, POU3F2, DCX, NR2F2, DCLK1, TWIST1, SCG2, NR2F1, LMX1B, NODAL, EMX2, BARHL2, NEUROG2, MMP14, LEFTY1, CTNNA2, ASCL1, SIX1, MNX1, CELF3, LRP8, CHL1</t>
  </si>
  <si>
    <t>GO:0006310~DNA recombination</t>
  </si>
  <si>
    <t>NONO, MSH6, SMC5, MUS81, SMC6, PMS2, RUVBL1</t>
  </si>
  <si>
    <t>B4GALT1, GLRB, NLRP5, ZP1, TEX15, ZP2, OOEP, ZP3, MAEL, SYCP2, TEX11</t>
  </si>
  <si>
    <t>ALDH8A1, ASPDH, KYNU, RFK, NADSYN1, GULO, NAPRT1</t>
  </si>
  <si>
    <t>GO:0065003~macromolecular complex assembly</t>
  </si>
  <si>
    <t>XPO1, ELP2, SHPRH, SURF6, NIP7, NAP1L3, IPO9, SMNDC1, IGHMBP2, TSPYL3, 4933416C03RIK, SET, PRMT7, H2AFY2, NPM1, RTF1, TUBB5, PTBP2</t>
  </si>
  <si>
    <t>STX1A, GNAO1, GRIK2, GRIK3, GRIK5, CTNND2, NLGN1, NLGN3, CSPG5, GRM5, ATP2B2, GRM3, SLC1A3, GRIN2B, GRIA2, S100B, NTRK2, DLG4, LGI1, CACNA1B</t>
  </si>
  <si>
    <t>G6PC, SDS, ALDOB, CAR5A, FBP2, G6PC2</t>
  </si>
  <si>
    <t>GO:0048705~skeletal system morphogenesis</t>
  </si>
  <si>
    <t>TBX15, NODAL, PRRX1, PRRX2, SOX9, PAX1, HOXD10, HOXB3, HOXD9, HOXB4, DLX2, HOXA2, HOXC8, TULP3, HOXD8, HOXB2, HOXA5, HOXB6, SIX1, WNT7A, COL11A1, FGF4</t>
  </si>
  <si>
    <t>GO:0045814~negative regulation of gene expression, epigenetic</t>
  </si>
  <si>
    <t>EPC1, DNMT3A, SMARCA5, SIRT1</t>
  </si>
  <si>
    <t>SOX10, ASCL1, METRN, PLP1, DNER, POU3F2, OLIG2, NR2E1, GAP43</t>
  </si>
  <si>
    <t>BAAT, ACOT8, HNF4A, ACNAT2, ACOT12, ACOT4</t>
  </si>
  <si>
    <t>DIS3, RRP1B, NOP56, NHP2</t>
  </si>
  <si>
    <t>GLIS2, GLIS1, SOX2, PRRX1, HAT1, PDX1, SOX9, LIN28A, NR2E1, WT1, KCNIP3, FOXH1, KDM1A, HOXA2, HOXC8, POU5F1, SND1, TRP63, POU3F3, POU4F2, OLIG2, NR2F2, DNMT3B, TWIST2, HELLS, NR2F1, FOXD3, NANOG, RCOR2, JARID2, ZFP57, NODAL, TRIM28, SIX3, FZD1, NR0B1, MXD4, HOXB4, DLX2, DLX1, HOXD8, SALL4, HES5, MAP3K10, LRCH4, ST18, INS2</t>
  </si>
  <si>
    <t>FMN2, SYCP3, DSN1, SGOL2, STAG3, CENPF, ARL8A, NUP43, TEX11, SMC1B</t>
  </si>
  <si>
    <t>HGD, PAH, TAT, HPD</t>
  </si>
  <si>
    <t>IGDCC3, GLRB, GLRA1, ADORA2A, SOX2, GRIN3A, HOXD10, CTNNA2, ATP2B2, GRIN2B, POU4F2, POU4F1, FABP7, NEFL</t>
  </si>
  <si>
    <t>GO:0016458~gene silencing</t>
  </si>
  <si>
    <t>DNMT3A, MOV10, ZCCHC11, SMARCA5, ERI1, SIRT1</t>
  </si>
  <si>
    <t>COL9A3, TEX15, SOX2, SYCP2, NR0B1, LHX9, WT1, NR5A1, TEX11</t>
  </si>
  <si>
    <t>G6PC, GCKR, GCK, BHLHA15, FOXA3, FOXA1, ADRA1B, NEUROD1</t>
  </si>
  <si>
    <t>DIS3, RRP1B, LIN28A, NHP2, KARS</t>
  </si>
  <si>
    <t>GO:0055085~transmembrane transport</t>
  </si>
  <si>
    <t>SLC16A14, SLC5A2, KCNC3, SLC22A12, AQP6, AQP2, KCNU1, SLC2A3, SLC22A6, NALCN, KCNQ2, SLC22A2, NUP133, SVOP, TRPM5, SLC22A8, SLC7A14, TRPM2, TRAM1L1, RHCG, KCNH7, KCNH8, SERP2, NUP43, KCNH3, CLCNKB, ATP6V1B1, SCN9A, SLC30A8, TRPC1, RANBP17, SLC8A1, SLC12A1, TRPC7, DNHD1, KCNV1, SLC25A14, SLC17A6, SLC7A3, SLC17A1, NHEDC1, SLC16A8, CACNA1H, CACNA1E, SLC13A3, ATP6V0A4, SLC5A10, SLC25A18, SLC5A12, SLC46A2, CACNA1B</t>
  </si>
  <si>
    <t>GO:0043933~macromolecular complex subunit organization</t>
  </si>
  <si>
    <t>XPO1, ELP2, ENAH, SHPRH, SURF6, NIP7, NAP1L3, IPO9, SMNDC1, IGHMBP2, TSPYL3, 4933416C03RIK, SET, PRMT7, H2AFY2, NPM1, RTF1, TUBB5, PTBP2</t>
  </si>
  <si>
    <t>NANOG, POU5F1, SOX2, PIWIL2, TCL1, APC</t>
  </si>
  <si>
    <t>GO:0030174~regulation of DNA replication initiation</t>
  </si>
  <si>
    <t>NANOG, ESRRB, POU5F1, NODAL, SOX2, LIN28A, ETV4, FGF4, TCL1, ERCC2</t>
  </si>
  <si>
    <t>DNMT3A, PRMT7, MBD4, CTCF</t>
  </si>
  <si>
    <t>GO:0017157~regulation of exocytosis</t>
  </si>
  <si>
    <t>B4GALT1, STX1A, RAB3C, SYT4, POU5F1, GRIK5, PCLO</t>
  </si>
  <si>
    <t>WNT5A, FGFR1, PTH1R, PRRX1, SOX5, PRRX2, ZIC1, SOX9, PAX1, HOXD10, HOXA2, HOXC8, HOXA5, HOXC4, HOXC5, TRP63, PTN, COL11A1, FGF4, ERCC2, TBX15, WDR5, NODAL, DLL3, MMP14, HOXD9, HOXB3, HOXB4, DLX2, DLX1, TULP3, HOXD8, HOXB2, SIX1, HOXB6, WNT7A</t>
  </si>
  <si>
    <t>GRIN2B, GRIK2, GRM7, NEUROD2, GNG7</t>
  </si>
  <si>
    <t>F11, F12, IDO1, TMPRSS6, PLG, AHSG, PROC, GPX2, KLKB1, APOH, HRG, CPB2, SCG2</t>
  </si>
  <si>
    <t>SOX2, GLIS1, PRRX1, HAT1, PDX1, SOX9, NR2E1, WT1, KCNIP3, FOXH1, KDM1A, HOXA2, HOXC8, POU5F1, TRP63, POU3F3, POU4F2, OLIG2, NR2F2, DNMT3B, TWIST2, HELLS, FOXD3, NR2F1, NANOG, JARID2, ZFP57, NODAL, TRIM28, NR0B1, HOXB4, DLX2, DLX1, HOXD8, SALL4, HES5, INS2, ST18</t>
  </si>
  <si>
    <t>GO:0042445~hormone metabolic process</t>
  </si>
  <si>
    <t>PCSK2, ALDH8A1, PCSK1, APOA1, SERPINA6, FOXA1, CYP26A1, SCG5, SRD5A1, DIO1, PCSK1N, BCO2</t>
  </si>
  <si>
    <t>TRP53, OTX2, GBX2, ZIC3, GLI1</t>
  </si>
  <si>
    <t>GO:0032774~RNA biosynthetic process</t>
  </si>
  <si>
    <t>POLR2G, CCDC111, ELP2, 4933416C03RIK, TCEA3, ABT1, GATA4, RTF1, POLR2B</t>
  </si>
  <si>
    <t>GO:0045786~negative regulation of cell cycle</t>
  </si>
  <si>
    <t>SIN3B, HNF4A, BTG4, MYO16, DBC1, MOV10L1, ADCYAP1, APC</t>
  </si>
  <si>
    <t>GO:0046907~intracellular transport</t>
  </si>
  <si>
    <t>TRP53, NUP133, CSE1L, MLX, PCNA, NUP155, MYBBP1A</t>
  </si>
  <si>
    <t>DLX2, DLX1, SOX1, SOX2, PAX6, POU3F4, LHX6</t>
  </si>
  <si>
    <t>XPO1, CUL7, CEP192, PSRC1, NPM1, CTCF, RICTOR, NCOR1, TERF2, NOC2L</t>
  </si>
  <si>
    <t>GO:0031346~positive regulation of cell projection organization</t>
  </si>
  <si>
    <t>NTRK3, METRN, TGFB3, CDH4, NEFL, APC</t>
  </si>
  <si>
    <t>ONECUT1, GMDS, HKDC1, ALDOB, CAR5A, FBP2, PMM2, G6PC2, G6PC, GCK, SDS, PGM1, PKLR, B4GALNT2, GALE, INS2, GNMT, INS1, XYLB</t>
  </si>
  <si>
    <t>GLRA1, GRIK2, ADORA2A, GRIK3, CTNND2, NCS1, CSPG5, FKBP1B, CALCA, ATP2B2, GRIN2B, SLC24A2, DLG4, CHRNA7, SEMA3A, SLC8A1, STX1A, GNAO1, NCDN, NLGN1, NLGN3, GRM5, GRM3, GRIA2, RASGRF1, NTRK2, CHRNB2, CACNA1B</t>
  </si>
  <si>
    <t>GO:0044265~cellular macromolecule catabolic process</t>
  </si>
  <si>
    <t>DZIP3, BAP1, CDC34, MKRN3, SENP7, CUL3, SUMO2, CUL7, USP11, MYSM1, NFX1, VCPIP1, DCAF15, UBL7, TBL1XR1, SHPRH, ZCCHC11, PAN3, RNPS1, RNF7, TRIM33, PIAS4, HUWE1, DCP2, UBA2, DDB2, RNF138</t>
  </si>
  <si>
    <t>TRP53, BLM, PCNA, BRCA2, CHEK1</t>
  </si>
  <si>
    <t>GO:0006813~potassium ion transport</t>
  </si>
  <si>
    <t>KCNJ16, KCNK16, FXYD2, SLC12A1, KCNC3, SCN2A1, KCNJ10, KCTD4, KCNIP1, KCNV1, KCNMB2, KCNJ1, KCNIP3, KCNU1, KCNJ6, KCNN1, KCNK6, KCNN2, KCNH7, KCNH8, KCNQ2, ABCC8, KCNH3, KCTD14</t>
  </si>
  <si>
    <t>GO:0006349~genetic imprinting</t>
  </si>
  <si>
    <t>DNMT3A, PRMT7, CTCF</t>
  </si>
  <si>
    <t>GRM3, GRIK2, GRIK5, CACNB4, SHC3</t>
  </si>
  <si>
    <t>ASPDH, KYNU, RFK, NADSYN1, GULO, NAPRT1</t>
  </si>
  <si>
    <t>TRP53, SIN3A, TRIM28, POU4F2, MBD2</t>
  </si>
  <si>
    <t>TRPC1, SLC8A1, CACNG8, TRPC7, CACNG4, CACNB4, GRIN3A, CACNA2D3, FKBP1B, TRPM2, ACCN2, ATP2B2, GRIN2B, SLC24A2, SLC24A1, CACNA1H, CACNA1E, CHRNB2, CHRNA7, CACNA1B</t>
  </si>
  <si>
    <t>GO:0046661~male sex differentiation</t>
  </si>
  <si>
    <t>GLS2, PYCR1, AMDHD1, NAGS, GFPT1, OTC, PRODH2, CPS1</t>
  </si>
  <si>
    <t>SOX2, PRRX1, MAEL, HAT1, LIN28A, NR2E1, WT1, KCNIP3, SIN3B, POU5F1, RHOX2A, PIWIL2, POU3F3, OLIG2, DDX20, HELLS, TDRD1, NR2F1, NANOG, RHOX5, RCOR2, CENPF, NR0B1, ATXN1, DLX2, DLX1, SALL4, NR1I2, HES5, ZGLP1, CUX2, DNAJB6</t>
  </si>
  <si>
    <t>ATP2B2, WNT7B, NRXN2, NRXN3, DOK7, NLGN1, DLG4, NFASC, NLGN3, NRXN1, CACNB4, WNT7A</t>
  </si>
  <si>
    <t>GO:0030212~hyaluronan metabolic process</t>
  </si>
  <si>
    <t>ITIH1, ITIH4, ITIH2, ITIH3</t>
  </si>
  <si>
    <t>TRP53, CORO1A, BLM, TNFRSF13B, TCEA1, 2700094K13RIK, IKBKB, SASH3</t>
  </si>
  <si>
    <t>GO:0010769~regulation of cell morphogenesis involved in differentiation</t>
  </si>
  <si>
    <t>NTRK3, TNFRSF12A, BARHL2, POU3F2, CHRNB2, SEMA3A, LRRC4C, CDH4, NEFL, TLX2, WNT7A, NEFM</t>
  </si>
  <si>
    <t>BLM, SOX2, PRRX1, MAEL, HAT1, NR2E1, WT1, KCNIP3, SIN3B, POU5F1, RHOX2A, POU3F3, OLIG2, DDX20, HELLS, NR2F1, NANOG, RHOX5, RCOR2, BRCA2, CENPF, NR0B1, ATXN1, DLX2, DLX1, SALL4, NR1I2, HES5, ZGLP1, CUX2, DNAJB6</t>
  </si>
  <si>
    <t>MBL1, MBL2, IL1R1, C9, HC, MASP2, C8G, APOA4, C8A, C8B, C4BP, IL1RAP, CFI</t>
  </si>
  <si>
    <t>GRM3, GLRB, GLRA1, GABRB3, ADORA2A, GRIK2, TMOD2, CACNB4, SHC3</t>
  </si>
  <si>
    <t>CPLX2, SNAP91, CPLX1, CALY, SRCIN1, SYT4, RIMS2, MEGF10, AMPH, APLP1, TRIM9, DLG4, SV2B, RAB6B, EHD2, SH3GL3, DNM3, GLRB, STX1A, GOLT1A, ICAM5, SCRN1, NLGN1, RPH3A, PCLO, ELMO3, STX1B, CADPS, GRIA2, VAMP8, GRIA1, LRP11, MAPK8IP1, UNC13C, UNC13A</t>
  </si>
  <si>
    <t>GO:0019835~cytolysis</t>
  </si>
  <si>
    <t>C8A, C8B, C9, HC, TSTA3, C8G</t>
  </si>
  <si>
    <t>GLRA1, SYT4, ADORA2A, CACNB4, VGF, RIMS2, FKBP1B, RIMS3, TRIM9, KIRREL, SYN3, SNAP25, TRPC1, STX1A, GLRB, NRXN2, NRXN3, SCRN1, NLGN1, NRXN1, RPH3A, PCLO, CADPS, GHRH, NTRK2, CHRNB2, WNT7A, UNC13A, CACNA1B</t>
  </si>
  <si>
    <t>3110039M20RIK, B4GALT1, FEZF2, CDK5R1, ZP2, ZP3, FOXG1, CELSR3, GAP43</t>
  </si>
  <si>
    <t>CLDN7, CLDN3, CLDN2, CLDN23, CLDN14, CLDN15</t>
  </si>
  <si>
    <t>GO:0010720~positive regulation of cell development</t>
  </si>
  <si>
    <t>3110039M20RIK, NTRK3, ASCL1, METRN, SOX2, FOXG1, TGFB3, CDH4, NEFL</t>
  </si>
  <si>
    <t>PYCR1, BHMT2, NAGS, OTC, BHMT, PRODH2, PAH, AGXT</t>
  </si>
  <si>
    <t>ASCL1, ADORA2A, DNER, PAX6, POU3F2, OLIG2, MMP14, NR2E1, GAP43, NKX6-1, NKX2-2, ERCC2</t>
  </si>
  <si>
    <t>NTRK3, METRN, NTRK2, POU3F2, LRRC4C, CDH4, NEFL, KNDC1</t>
  </si>
  <si>
    <t>ACOX2, CEL, APOB, PPARD, PLCB3, ACER1, APOC3, LIPC, SLC27A2</t>
  </si>
  <si>
    <t>WNT5A, LOR, HRNR, KRT6A, CSF1, PAX6, PDX1, FEM1B, SOX9, WT1, ZIC2, HOXA5, WDR77, TRP63, SEMA3A, IVL, ETV4, TWIST1, NODAL, VANGL2, FZD1, FZD3, PCDH8, MECOM, HOXB4, LAMA1, HOXB2, SFRP1, DLX5, ZIC5, KRT14, SIX1, TBX18</t>
  </si>
  <si>
    <t>DLX2, ASCL1, DLX1, HES5, SOX2, OTX2, OLIG1, OLIG2</t>
  </si>
  <si>
    <t>ONECUT1, GMDS, HKDC1, ALDOB, CAR5A, FBP2, PMM2, G6PC2, G6PC, GCK, SDS, PGM1, PKLR, GALE, INS2, GNMT, INS1</t>
  </si>
  <si>
    <t>GLIS2, GLIS1, SOX2, PRRX1, HAT1, PDX1, SOX9, NR2E1, WT1, KCNIP3, FOXH1, KDM1A, HOXA2, HOXC8, HTR1B, POU5F1, TRP63, POU3F3, POU4F2, OLIG2, NR2F2, DNMT3B, TWIST2, HELLS, NR2F1, FOXD3, NANOG, RCOR2, JARID2, ZFP57, NODAL, TRIM28, SIX3, FZD1, NR0B1, MXD4, HOXB4, DLX2, DLX1, HOXD8, SALL4, HES5, MAP3K10, LRCH4, ST18, INS2</t>
  </si>
  <si>
    <t>ATP2B2, GLRB, SLC1A3, GRIN2B, SOX2, GRIN3A, FABP7, NEFL, CTNNA2</t>
  </si>
  <si>
    <t>SLC9A3, SLC5A1, SLC9A2, 2010110P09RIK, SLC10A2, SLC10A1, SLC23A1, SLC17A2, SCN9A, SLC13A1, SLC5A8, SLC13A2, SLC22A5, ACCN5</t>
  </si>
  <si>
    <t>WNT5A, KRT6A, FGF7, CSF1, PDX1, FEM1B, SOX9, ZIC2, HOXA5, POU5F1, TRP63, SEMA3A, TLX2, COL11A1, ETV4, TWIST1, NANOG, NODAL, VANGL2, FZD3, PCDH8, SNAI1, LAMA1, HOXB4, HOXB2, SFRP1, ZIC5, SIX1, WNT7A, TBX18</t>
  </si>
  <si>
    <t>FOXL2, MSH4, NHLH2, NOBOX, PCYT1B, DMC1, SOHLH1, NR5A1</t>
  </si>
  <si>
    <t>SOX10, ASCL1, METRN, PLP1, DNER, POU3F2, OLIG2, GAP43</t>
  </si>
  <si>
    <t>GLRB, GLRA1, GRIN2B, ADORA2A, GRIN3A, FABP7, CTNNA2</t>
  </si>
  <si>
    <t>SLC39A14, KCNK16, CLCN2, CACHD1, SLC9A3, SLC5A1, SLC9A2, 2010110P09RIK, SLC26A1, KCNIP1, SLC26A2, 1300017J02RIK, KCNMB2, SLC23A1, SLCO1A1, BHLHA15, SLC24A2, SCN9A, NIPAL1, SLC39A5, SLC22A5, SLC30A8, SLC39A4, ANO9, KCNE3, SLC22A1, TRPM4, SLC12A8, CNNM4, TRPM5, SLC25A4, CLCA3, SLC22A7, CLCA6, CFTR, SLC10A2, SLC10A1, SLCO1B2, SLC26A3, ATP2C2, CLIC6, SLC17A2, SLC5A8, SLC13A1, SLC13A2, SLC30A10, ACCN5, ABCC8</t>
  </si>
  <si>
    <t>CRYGB, FOXL2, BHLHE22, SOX1, MIAT, NTRK2, SOX2, OTX2, RORB, DSCAM</t>
  </si>
  <si>
    <t>ALDH8A1, HSD3B2, HSD3B3, PLD1, HSD17B2, EDN2, HSD3B5, CFTR, EPT1, AKR1C21, PEX5L, AKR1C20, FAR1, 9130409I23RIK, ACSM1, APOA1, ANG, AKR1C6, ELOVL3, PEMT, SRD5A1, AKR1D1, DEGS2, GAL3ST1</t>
  </si>
  <si>
    <t>SOX1, BHLHE22, SOX2, OTX2, PAX6, SIX3, RORB, GNAT2, GNGT1, MIAT, NTRK2, GDF11, COL8A1, DSCAM</t>
  </si>
  <si>
    <t>LMO3, ARNT2, PASK, MAEL, TGFB3, RORB, NR2E1, SOHLH1, SOHLH2, ZIC3, TAF7L, SIN3B, GTF2E2, ZFP473, OLIG1, OLIG2, DDX20, EMX1, RCOR2, RREB1, NR0B1, TBR1, MED10, PRDM8, ASCL1, PTRF, HNF4A, HES5, ZGLP1, FOXG1, TGIF2, 3110039M20RIK, DEAF1, SOX1, SOX3, SOX2, SOX5, FIGLA, MYT1, LIN28A, MYBL2, SOX8, WT1, ZFP819, LHX2, ZFP811, LHX8, LHX9, HELLS, NAT14, ASXL3, BHLHE22, RFX4, KLF17, NEUROG2, SFMBT2, ATF7IP2, SUV39H2, SALL3, SALL2, DLX2, FEZF2, DLX1, NR1I2, SALL4, EBF4, CSRNP3, DMRTC2, EBF2, MLX, DNAJB6, SOX21, FOXA3, ZFP42, PRRX1, DMRTA2, DMRTA1, KCNIP3, ASH2L, POU5F1, NOBOX, NR2F1, ZFP354C, ZCCHC12, SOX10, NANOG, SOX11, OTX1, OTX2, DMRT1, NPAS4, MYT1L, USP22, CUX2, TBX18, DPF3, ZBTB8B, SCML2, CTNND2, HAT1, NR3C1, ZFP316, DPF1, STAT6, MYCL1, HIC2, NPAS3, RHOX2A, POU3F4, POU3F3, ACTL6B, POU3F2, CHD5, FOXL2, RHOX5, CENPF, ZFP2, ATXN1, MEOX2, DACH2, NEUROD2, NHLH2, RHOX13, ZFP184, MAPK8IP1, NEUROD6, ZFP60, NR5A1</t>
  </si>
  <si>
    <t>GO:0006508~proteolysis</t>
  </si>
  <si>
    <t>MASP2, CASP7, PROZ, CPA2, PRSS32, FBXO25, CFI, CPA1, IHH, F11, F12, CELA3B, F10, MCPT1, CTRB1, F9, C8G, TMEM27, PROC, C8A, C8B, C4BP, CAPN13, BACE2, ST14, F2, CTSC, ADAMTS5, MBL1, MBL2, C9, MST1, NAALADL1, CPN1, TPSG1, PCSK2, PCSK1, CTRC, PRSS2, KLKB1, PRSS3, PYCARD, SCG5, HGFAC, CTRL, TMPRSS2, HPN, HC, CAPN9, KLK1, TMPRSS6, PLG, TMPRSS4, CBLC, MEP1A, MEP1B, 2210010C04RIK, PAPPA2, CELA2A, PCSK1N, CPB1, USP43, CPB2, ADAMDEC1, HABP2</t>
  </si>
  <si>
    <t>3110039M20RIK, LMX1B, OTX2, PAX6, NKX6-1, HOXA2, HOXB2, TULP3, LHX2, FOXG1, LHX3, MNX1, SP8, WNT7A</t>
  </si>
  <si>
    <t>GO:0021987~cerebral cortex development</t>
  </si>
  <si>
    <t>ASCL1, DAB1, EMX1, SOX2, POU3F3, POU3F2, NR2E1</t>
  </si>
  <si>
    <t>ATOH1, FOXA2, PTF1A, FOXA1, PAX6, ISL1, NKX6-1, NKX2-2</t>
  </si>
  <si>
    <t>3110039M20RIK, FEZF2, CDK5R1, FOXG1, CELSR3, SEMA3A, GAP43</t>
  </si>
  <si>
    <t>GLRB, GRIN2B, GRIN3A, FABP7, CTNNA2</t>
  </si>
  <si>
    <t>KCNK16, SLC39A14, CACHD1, SLC5A1, SLC9A3, SLC9A2, 2010110P09RIK, KCNIP1, 1300017J02RIK, KCNMB2, SLC23A1, BHLHA15, SLC24A2, SCN9A, NIPAL1, SLC39A5, SLC22A5, SLC39A4, SLC30A8, KCNE3, TRPM4, SLC12A8, CLCA3, SLC10A2, SLC10A1, ATP2C2, SLC17A2, SLC5A8, SLC13A1, SLC13A2, SLC30A10, ACCN5, ABCC8</t>
  </si>
  <si>
    <t>GO:0050770~regulation of axonogenesis</t>
  </si>
  <si>
    <t>NTRK3, TNFRSF12A, BARHL2, POU3F2, SEMA3A, LRRC4C, CDH4, NEFL, WNT7A, NEFM</t>
  </si>
  <si>
    <t>SYCP3, SGOL2, STAG3, SMC1B</t>
  </si>
  <si>
    <t>LCAT, SLC9A3, TH, ALDOB, CFTR, AREG, TAT, AGXT, LCT</t>
  </si>
  <si>
    <t>WNT5A, FGFR1, FGF7, CSF1, CTNND2, SOX9, MMP14, FEM1B, MYCN, DLX2, LAMA1, SFRP1, HOXA5, SIX1, TDGF1, TRP63, GBX2, SEMA3A, ETV4</t>
  </si>
  <si>
    <t>CCNB1IP1, RNF17, ZGLP1, ASZ1, BRCA2, GDF9, DAZL, DMC1, PPP2R2B, WT1, TDRD1, TAF7L</t>
  </si>
  <si>
    <t>CLCN2, SLC25A4, CLCA3, SLC22A7, CLCA6, CFTR, SLC26A1, SLC10A2, SLC26A2, SLC10A1, SLC26A3, SLCO1A1, CLIC6, SLC13A1</t>
  </si>
  <si>
    <t>FXYD2, SLC5A2, SLC8A1, SLC12A1, SLC12A3, SCN2A1, SLC34A1, TRPM2, BC021785, ACCN2, ACCN4, SLC17A6, SLC17A1, SCN9A, SLC4A8, SLC13A3, NALCN, SLC5A10, SLC5A12</t>
  </si>
  <si>
    <t>DPF3, BLM, MAEL, HAT1, NAP1L3, NR3C1, NAP1L2, NAP1L5, SYCP1, PRMT8, ACTL6B, STAG3, HIST3H2BA, CHD5, HELLS, APC, CCNB1IP1, SGOL2, NASP, MSH4, BRCA2, SYCE1, SUV39H2, RNF8, TEX15, SYCP3, H2AFY2, USP22, MPHOSPH8, TEX11, SMC1B</t>
  </si>
  <si>
    <t>GO:0046165~alcohol biosynthetic process</t>
  </si>
  <si>
    <t>PHOX2A, ATP2B2, HOXA2, HOXB2, RFX4, LMX1B, GBX2, NEUROD1, POU4F1, EN2, TBR1, WNT7A, CTNNA2</t>
  </si>
  <si>
    <t>ARNT2, SOX2, MAEL, SOX5, TGFB3, PRRX1, SOX8, NR2E1, WT1, ZIC3, KCNIP3, STAT6, POU5F1, RHOX2A, POU3F3, POU3F2, NOBOX, OLIG2, DDX20, NR2F1, SOX10, FOXL2, NANOG, RHOX5, RFX4, SOX11, OTX1, OTX2, NEUROG2, NPAS4, NR0B1, TBR1, MED10, ATXN1, ASCL1, DLX2, DLX1, SALL4, CSRNP3, HNF4A, HES5, ZGLP1, NR5A1</t>
  </si>
  <si>
    <t>GO:0030299~intestinal cholesterol absorption</t>
  </si>
  <si>
    <t>PNLIP, ABCG8, ABCG5</t>
  </si>
  <si>
    <t>GO:0050769~positive regulation of neurogenesis</t>
  </si>
  <si>
    <t>3110039M20RIK, NTRK3, ASCL1, SERPINF1, TNFRSF12A, SOX2, FOXG1, PAX6, CDH4, NEFL, NKX6-1</t>
  </si>
  <si>
    <t>SOX2, PRRX1, MAEL, HAT1, NR2E1, WT1, KCNIP3, SIN3B, POU5F1, RHOX2A, POU3F3, OLIG2, DDX20, HELLS, NR2F1, NANOG, RHOX5, RCOR2, CENPF, NR0B1, ATXN1, DLX2, DLX1, SALL4, NR1I2, HES5, ZGLP1, CUX2, DNAJB6</t>
  </si>
  <si>
    <t>GO:0044241~lipid digestion</t>
  </si>
  <si>
    <t>GO:0035113~embryonic appendage morphogenesis</t>
  </si>
  <si>
    <t>WNT5A, FGFR1, LMX1B, PRRX1, PRRX2, MECOM, HOXD10, HOXD9, SALL4, TULP3, DLX5, TRP63, SP8, WNT7A, FGF4, TWIST1</t>
  </si>
  <si>
    <t>NTRK3, METRN, TGFB3, POU3F2, LRRC4C, CDH4, NEFL, KNDC1</t>
  </si>
  <si>
    <t>GO:0006081~cellular aldehyde metabolic process</t>
  </si>
  <si>
    <t>ALDH8A1, ADH4, AGXT, BCO2, ALDH3A2</t>
  </si>
  <si>
    <t>GO:0030326~embryonic limb morphogenesis</t>
  </si>
  <si>
    <t>SOX2, ARNT2, SOX5, TGFB3, SOX8, WT1, ZIC3, STAT6, POU5F1, POU3F3, NOBOX, POU3F2, SOX10, FOXL2, RFX4, SOX11, OTX2, NEUROG2, NPAS4, TBR1, ATXN1, DLX2, ASCL1, SALL4, HES5, HNF4A, CSRNP3, NR5A1</t>
  </si>
  <si>
    <t>PNLIP, ABCG8, ABCG5, SLC5A1</t>
  </si>
  <si>
    <t>GO:0007218~neuropeptide signaling pathway</t>
  </si>
  <si>
    <t>GLRB, GLRA1, CELSR3, CELSR2, PDYN, CALCA, UCN3, PNOC, BAI1, BAI2, BAI3, SCG5, PCSK1N, GPR115</t>
  </si>
  <si>
    <t>GABRG1, GABRG2, GABRA2, GABRB3, CACNB4</t>
  </si>
  <si>
    <t>ASCL1, PAX6, OLIG2, NKX2-2</t>
  </si>
  <si>
    <t>SOX2, PRRX1, MAEL, HAT1, NR2E1, WT1, KCNIP3, SIN3B, POU5F1, RHOX2A, POU3F3, DDX20, OLIG2, HELLS, NR2F1, NANOG, RHOX5, NR0B1, DLX2, DLX1, SALL4, HES5, ZGLP1, CUX2, DNAJB6</t>
  </si>
  <si>
    <t>APOA4, ZDHHC2, APOA2, APOB, APOA1, LCAT, APOA5, APOC3, APOL7A, APOM</t>
  </si>
  <si>
    <t>B4GALT1, NRXN2, NRXN3, NFASC, CCDC80, NLGN1, NID1, NLGN3, CACNB4, NRXN1, COL5A3, APLP1, ATP2B2, TNR, DLG4</t>
  </si>
  <si>
    <t>GO:0009725~response to hormone stimulus</t>
  </si>
  <si>
    <t>SLC9A3, TH, ALDOB, CFTR, TAT, AGXT, AHSG, SERPINA3K, SERPINA3M, SERPINA1B, SERPINA1A, LCAT, SERPINA1C, INS2, AREG, LCT</t>
  </si>
  <si>
    <t>ASPDH, KYNU, GCK, NAGS, OTC, NADSYN1, CPS1</t>
  </si>
  <si>
    <t>WNT5A, KRT6A, NODAL, CSF1, VANGL2, PCDH8, FZD3, PDX1, SOX9, FEM1B, ZIC2, HOXB4, LAMA1, HOXB2, SFRP1, HOXA5, ZIC5, SIX1, TRP63, SEMA3A, TBX18, ETV4, TWIST1</t>
  </si>
  <si>
    <t>XPO1, RANBP17, NLRP5, CALY, SNAP91, TUBB2B, OOEP, NASP, TUBA3A, GRIK5, ASZ1, NAP1L3, NAP1L2, NAP1L5, PTRF, H2AFY2, CELF4, PTBP2, HIST3H2BA, TUBB3, HELLS</t>
  </si>
  <si>
    <t>GCNT3, GALNT7, SERPINA1B, B3GALT1, SERPINA1A, B3GALT5, SERPINA1C, B4GALNT2, FUT4, B3GNT3, FUT2</t>
  </si>
  <si>
    <t>PHOX2A, MDGA2, LHX3, MNX1, PAX6, NKX6-1, HOXD10</t>
  </si>
  <si>
    <t>CEP72, HAUS1, MAEL, RPRM, AURKC, BRSK1, SYCP2, SYCP1, OIP5, STAG3, PIWIL2, MTAP9, HELLS, TDRD1, TUBB3, APC, CCNB1IP1, DSN1, SGOL2, NASP, MSH4, 4632434I11RIK, DBC1, BRCA2, CENPF, SYCE1, ESCO2, SUV39H2, WEE2, RNF8, FMN2, TEX15, HEPACAM, SYCP3, CHTF18, ARL8A, HORMAD1, USP22, DMC1, NUP43, TEX11, SMC1B</t>
  </si>
  <si>
    <t>GABRG1, GLRB, GABRA2, SLC12A1, GLRA1, GABRA4, SLC22A12, SLC12A3, CLCA5, GABRA5, GLRA2, SLC34A1, ASZ1, CLCNKB, SLC1A2, SLC17A1, SLC16A8, SLC4A8, SLC22A6</t>
  </si>
  <si>
    <t>FZD9, GABRA5, CTNND2, NLGN3, AFF2, ACCN2, GRM5, GRIN2B, SLC24A2, NEUROD2, TMOD2, PTN, CHRNB2, CHRNA7, SHC3</t>
  </si>
  <si>
    <t>NANOG, RHOX5, SOX2, PRRX1, MAEL, NR0B1, NR2E1, WT1, KCNIP3, DLX2, DLX1, SALL4, HES5, POU5F1, RHOX2A, ZGLP1, POU3F3, OLIG2, DDX20, NR2F1</t>
  </si>
  <si>
    <t>GO:0009719~response to endogenous stimulus</t>
  </si>
  <si>
    <t>SLC9A3, ALDOB, TH, CFTR, TAT, AGXT, AHSG, SERPINA3K, SERPINA3M, SERPINA1B, SERPINA1A, LCAT, SERPINA1C, ADRA1B, INS2, AREG, LCT</t>
  </si>
  <si>
    <t>GLRB, STX1A, GLRA1, SYT4, NRXN2, NRXN3, SCRN1, NLGN1, NRXN1, RIMS2, RPH3A, VGF, PCLO, FKBP1B, RIMS3, CADPS, GHRH, TRIM9, SYN3, NTRK2, WNT7A, SNAP25, UNC13A, CACNA1B</t>
  </si>
  <si>
    <t>3110039M20RIK, NTRK3, ASCL1, METRN, SOX2, FOXG1, CDH4, NEFL</t>
  </si>
  <si>
    <t>GABRG1, GLRB, GABRA2, SLC12A1, GLRA1, GABRA4, SLC12A3, CLCA5, GLRA2, GABRA5, ASZ1, CLCNKB</t>
  </si>
  <si>
    <t>XPO1, RANBP17, NLRP5, CALY, SNAP91, TUBB2B, OOEP, TUBA3A, GRIK5, ASZ1, NAP1L3, NAP1L2, NAP1L5, CELF4, H2AFY2, PTBP2, HIST3H2BA, TUBB3, HELLS</t>
  </si>
  <si>
    <t>GO:0016486~peptide hormone processing</t>
  </si>
  <si>
    <t>PCSK2, PCSK1, SCG5, PCSK1N</t>
  </si>
  <si>
    <t>GO:0046530~photoreceptor cell differentiation</t>
  </si>
  <si>
    <t>BBS1, GNGT1, MIAT, NTRK2, OTX2, PAX6, RORB, GNAT2</t>
  </si>
  <si>
    <t>B4GALT1, DCC, CDK5R1, RHOX5, SOX1, ASTN1, ASZ1, ATP1A3, NEUROG2, NR2E1, CTNNA2, TAF7L, ASCL1, DAB1, CELF3, CNTN2, POU3F3, POU3F2, DCX, CHL1, DCLK1, APC, NR2F1</t>
  </si>
  <si>
    <t>SLC39A14, CLCN2, SLC5A1, SLC7A9, SLC26A1, SLC26A2, SLC23A1, SLC35B1, SLC2A5, SLC2A2, SCN9A, SLC39A5, SLC22A5, SLC39A4, SLC30A8, SLC22A1, SLC12A8, TRPM5, SLC25A4, ABCB11, SLC22A7, CFTR, SLC7A14, SLC26A3, ABCB1A, SLC5A8, SLC13A1, SLC18A3, SLC13A2, ABCC1, SLC30A10, SLC25A15, ABCC6</t>
  </si>
  <si>
    <t>ARNT2, PAX6, RORB, PDX1, PAX1, ZIC3, HOXD10, KDM1A, POU5F1, PAX8, TDGF1, TRP63, POU4F2, FOSL1, NODAL, SOX11, OTX2, BARHL2, SIX3, MECOM, TBR1, HOXD9, ASCL1, HES5, GHRH, SIX1, DOK7, SMARCA1, ABLIM2, GLIS2, SOX2, GLIS1, SOX5, ELK1, NUFIP1, LIN28A, SOX9, SOX8, WT1, FOXH1, HOXA2, IL17A, POU3F3, POU3F2, ETV4, NKX2-2, FOXD3, RFX4, LMX1B, PSRC1, TRIM28, NEUROG2, TEAD2, DLX2, SALL4, CSRNP3, NEUROD1, FOXI1, NR5A1</t>
  </si>
  <si>
    <t>LCAT, SLC9A3, ALDOB, TAT, AGXT</t>
  </si>
  <si>
    <t>STX1A, SYT4, TRIM9, NLGN1, DLG4, RPH3A, PCLO, UNC13A</t>
  </si>
  <si>
    <t>GNAL, CALY, GNAO1, NSG2, NSG1</t>
  </si>
  <si>
    <t>GGT6, BHMT2, OCLN, BHMT, SULT2B1, SULT1D1, GSTT2, GNMT, LIPC, PAPSS2, HS3ST3B1</t>
  </si>
  <si>
    <t>BBS1, ASCL1, EMX2, SOX2, POU3F3, LRP8, LHX6, POU3F2, NR2E1</t>
  </si>
  <si>
    <t>DCC, DCX, NR2E1, DCLK1</t>
  </si>
  <si>
    <t>ONECUT1, HKDC1, ALDOB, CAR5A, FBP2, G6PC2, G6PC, GCK, SDS, PKLR, PGM1, GNMT, INS2, INS1</t>
  </si>
  <si>
    <t>GO:0033555~multicellular organismal response to stress</t>
  </si>
  <si>
    <t>CALCA, GRIN2B, GRIK2, GABRA5, NEUROD2, ADRA2A, SCN9A, KCNIP3, GNG7</t>
  </si>
  <si>
    <t>3110039M20RIK, NANOG, HNF4A, PTPRV, BTG4, FOXG1, RPRM, MYO16, BRCA2, CENPF, BRSK1, APC</t>
  </si>
  <si>
    <t>GO:0042558~pteridine and derivative metabolic process</t>
  </si>
  <si>
    <t>ALDH1L1, PCBD1, PAH, PIPOX, GCH1</t>
  </si>
  <si>
    <t>GABRG1, GABRA2, GLRB, SLC12A1, GLRA1, GABRA4, SLC12A3, CLCA5, GABRA5, GLRA2, ASZ1, SLC34A1, CLCNKB, SLC17A1</t>
  </si>
  <si>
    <t>BHLHE22, SOX2, TGIF2, NR2E1, APC, DSCAM</t>
  </si>
  <si>
    <t>NANOG, ESRRB, POU5F1, NODAL, SOX2, FGF4, TCL1</t>
  </si>
  <si>
    <t>B4GALT1, DCC, CDK5R1, RHOX5, SOX1, ASTN1, ASZ1, NEUROG2, NR2E1, CTNNA2, ASCL1, DAB1, CNTN2, POU3F3, POU3F2, DCX, DCLK1, CHL1, APC, NR2F1</t>
  </si>
  <si>
    <t>BLM, GLIS2, GLIS1, SOX2, PRRX1, HAT1, PDX1, SOX9, LIN28A, NR2E1, WT1, KCNIP3, FOXH1, KDM1A, HOXC8, HOXA2, POU5F1, SND1, TRP63, POU3F3, POU4F2, OLIG2, NR2F2, DNMT3B, HELLS, TWIST2, NR2F1, FOXD3, MSH6, NANOG, RCOR2, JARID2, ZFP57, NODAL, TRIM28, SIX3, FZD1, NR0B1, MXD4, HOXB4, DLX2, DLX1, HOXD8, SALL4, HES5, MAP3K10, LRCH4, ST18, INS2</t>
  </si>
  <si>
    <t>GO:0048588~developmental cell growth</t>
  </si>
  <si>
    <t>LAMB2, GDF9, DCX, DCLK1</t>
  </si>
  <si>
    <t>WNT5A, KDM1A, GHRH, SOX2, LHX3, SIX3, PAX6, POU3F2, CHRNB2</t>
  </si>
  <si>
    <t>GRIA2, GRIK2, GRIK3, NTRK2</t>
  </si>
  <si>
    <t>DCX, DCLK1, CTNNA2, DSCAM</t>
  </si>
  <si>
    <t>GO:0021877~forebrain neuron fate commitment</t>
  </si>
  <si>
    <t>DLX2, DLX1, PAX6, LHX6</t>
  </si>
  <si>
    <t>HCN1, SCN3A, SCN2A1, KCNA1, ATP1A3, KCNA6, KCNJ10, KCNA5, KCTD4, KCNV1, KCNIP3, KCNQ3, KCNK5, KCNQ2, KCTD14</t>
  </si>
  <si>
    <t>ALDH8A1, ASPDH, KYNU, GCK, RBP2, NADSYN1, CYP26A1, CYP1A2, BCO2</t>
  </si>
  <si>
    <t>INSM1, MNX1, NEUROD1, PDX1, NKX6-1, NKX2-2</t>
  </si>
  <si>
    <t>LMO3, ARNT2, RORB, NR2E1, SOHLH1, SOHLH2, ZIC3, TAF7L, SIN3B, GTF2E2, ZFP473, OLIG1, OLIG2, RCOR2, RREB1, NR0B1, TBR1, MED10, PRDM8, ASCL1, HES5, HNF4A, PTRF, FOXG1, ZGLP1, TGIF2, 3110039M20RIK, DEAF1, SOX1, SOX3, SOX2, FIGLA, SOX5, MYT1, MYBL2, SOX8, WT1, ZFP819, LHX2, ZFP811, LHX8, HELLS, NAT14, ASXL3, RFX4, BHLHE22, KLF17, NEUROG2, ATF7IP2, SUV39H2, SALL3, FEZF2, SALL2, NR1I2, SALL4, EBF4, DMRTC2, CSRNP3, EBF2, MLX, SOX21, FOXA3, ZFP42, DMRTA1, KCNIP3, ASH2L, POU5F1, NOBOX, ZFP354C, NR2F1, ZCCHC12, SOX10, NANOG, SOX11, DMRT1, NPAS4, MYT1L, USP22, CUX2, TBX18, DPF3, ZBTB8B, CTNND2, NR3C1, ZFP316, DPF1, STAT6, HIC2, NPAS3, POU3F4, ACTL6B, POU3F3, POU3F2, FOXL2, ZFP2, DACH2, NEUROD2, NHLH2, ZFP184, NEUROD6, ZFP60, NR5A1</t>
  </si>
  <si>
    <t>G6PC, B3GALT1, SDS, GFPT1, ALDOB, CHST13, CAR5A, FBP2, PMM2, G6PC2</t>
  </si>
  <si>
    <t>GO:0032886~regulation of microtubule-based process</t>
  </si>
  <si>
    <t>XPO1, MTAP2, MTAP1B, ASZ1, CENPF, MAP6D1, APC</t>
  </si>
  <si>
    <t>GO:0001541~ovarian follicle development</t>
  </si>
  <si>
    <t>FOXL2, MSH4, NOBOX, PCYT1B, DMC1, SOHLH1</t>
  </si>
  <si>
    <t>GO:0001754~eye photoreceptor cell differentiation</t>
  </si>
  <si>
    <t>GNGT1, MIAT, NTRK2, OTX2, PAX6, RORB, GNAT2</t>
  </si>
  <si>
    <t>BLM, SOX2, MAEL, PRRX1, HAT1, LIN28A, NR2E1, WT1, KCNIP3, SIN3B, POU5F1, RHOX2A, PIWIL2, POU3F3, OLIG2, DDX20, HELLS, TDRD1, NR2F1, NANOG, RHOX5, RCOR2, BRCA2, CENPF, NR0B1, ATXN1, DLX2, DLX1, SALL4, NR1I2, HNF4A, HES5, ZGLP1, CUX2, DNAJB6</t>
  </si>
  <si>
    <t>PLD1, PIP5K1B, APOB, G6PC, ANG, APOC3, APOA5, PEMT, LIPC, ANGPTL3, IPMK, SLC27A5, NKX2-3</t>
  </si>
  <si>
    <t>BBS1, FEZF2, MCF2, MTAP2, GRIN3A, DCX, DCLK1, CTNNA2, DSCAM</t>
  </si>
  <si>
    <t>GO:0007017~microtubule-based process</t>
  </si>
  <si>
    <t>DYNC1I1, CEP72, TUBB2B, STMN3, KIF5A, MTAP2, TUBA3A, HAUS1, KIF5C, ASZ1, KIF3C, KIF2C, FMN2, KIF1A, MTAP1B, NEFL, GM4961, TUBB3</t>
  </si>
  <si>
    <t>ACCN2, GRM5, GRIN2B, SLC24A2, GABRA5, NEUROD2, CTNND2, PTN, CHRNA7, CHRNB2, NLGN3</t>
  </si>
  <si>
    <t>SOX2, PRRX1, MAEL, HAT1, NR2E1, WT1, KCNIP3, SIN3B, POU5F1, RHOX2A, POU3F3, OLIG2, DDX20, HELLS, NR2F1, NANOG, RHOX5, RCOR2, BRCA2, CENPF, NR0B1, ATXN1, DLX2, DLX1, SALL4, NR1I2, HES5, ZGLP1, CUX2, DNAJB6</t>
  </si>
  <si>
    <t>GO:0006829~zinc ion transport</t>
  </si>
  <si>
    <t>SLC39A14, SLC39A5, SLC30A10, SLC39A4, SLC30A8</t>
  </si>
  <si>
    <t>GO:0048167~regulation of synaptic plasticity</t>
  </si>
  <si>
    <t>GRM5, ATP2B2, GRIN2B, NCDN, ADORA2A, GRIK2, RASGRF1, SLC24A2, DLG4, CTNND2</t>
  </si>
  <si>
    <t>SYCP3, SGOL2, STAG3</t>
  </si>
  <si>
    <t>EGFR, KRT19, PPARD, CDX2, CERKL, OVOL2, CDX4, KRT8, SPINT1, PLG</t>
  </si>
  <si>
    <t>ASCL1, ADORA2A, DNER, PAX6, POU3F2, OLIG2, GAP43, NKX6-1, NKX2-2, ERCC2</t>
  </si>
  <si>
    <t>GO:0034587~piRNA metabolic process</t>
  </si>
  <si>
    <t>MAEL, PIWIL2, TDRD1</t>
  </si>
  <si>
    <t>GO:0009101~glycoprotein biosynthetic process</t>
  </si>
  <si>
    <t>GCNT3, GALNT7, SERPINA1B, B3GALT1, SERPINA1A, B3GALT5, SERPINA1C, B4GALNT2, FUT4, B3GNT3, FUT2, LIPC</t>
  </si>
  <si>
    <t>GO:0048736~appendage development</t>
  </si>
  <si>
    <t>WNT5A, FGFR1, LMX1B, PRRX1, PRRX2, MECOM, HOXD10, HOXD9, SALL4, TULP3, DLX5, TRP63, SP8, NR2F2, WNT7A, FGF4, TWIST1</t>
  </si>
  <si>
    <t>GO:0048715~negative regulation of oligodendrocyte differentiation</t>
  </si>
  <si>
    <t>DLX2, LINGO1, DLX1</t>
  </si>
  <si>
    <t>GO:0006775~fat-soluble vitamin metabolic process</t>
  </si>
  <si>
    <t>ALDH8A1, GC, PPARD, CYP26A1, CYP2R1, BCO2</t>
  </si>
  <si>
    <t>GO:0060173~limb development</t>
  </si>
  <si>
    <t>MAEL, PIWIL2, MPHOSPH8, TDRD1, HELLS</t>
  </si>
  <si>
    <t>AMHR2, WNT5A, NANOG, SOX2, DMRTA2, NR0B1, SOX9, VGF, MMP14, WT1, DMRTA1, CDH6, SRY, OSR1, TRP63, PCYT1B, LHX9, NR5A1</t>
  </si>
  <si>
    <t>GO:0021766~hippocampus development</t>
  </si>
  <si>
    <t>BBS1, DLX2, DLX1, HDAC2, EMX2, BCAN, LRP8</t>
  </si>
  <si>
    <t>MAEL, PIWIL2, SYCE1, DMC1</t>
  </si>
  <si>
    <t>PPARD, SLC27A2, CROT, SLC27A5</t>
  </si>
  <si>
    <t>GO:0048701~embryonic cranial skeleton morphogenesis</t>
  </si>
  <si>
    <t>DLX2, HOXA2, TBX15, TULP3, NODAL, PRRX1, PRRX2</t>
  </si>
  <si>
    <t>GO:0006760~folic acid and derivative metabolic process</t>
  </si>
  <si>
    <t>ALDH1L1, FPGS, PIPOX, GCH1</t>
  </si>
  <si>
    <t>GO:0051216~cartilage development</t>
  </si>
  <si>
    <t>HOXB3, WNT5A, FGFR1, DLX2, HOXA5, HOXC4, PTH1R, SOX5, PRRX1, PRRX2, SOX9, COL11A1, FGF4</t>
  </si>
  <si>
    <t>3110039M20RIK, ATP2B2, HES5, OTX1, SOX2, FOXG1, OTX2, PRRX1, POU3F4, FZD3, ZIC1</t>
  </si>
  <si>
    <t>DCC, CHRNB2, DCX, NR2E1, DCLK1</t>
  </si>
  <si>
    <t>FOXL2, MSH4, NOBOX, PCYT1B, DMC1, SOHLH1, NR5A1</t>
  </si>
  <si>
    <t>GO:0021761~limbic system development</t>
  </si>
  <si>
    <t>BBS1, DLX2, DLX1, HDAC2, EMX2, BCAN, LRP8, POU3F2</t>
  </si>
  <si>
    <t>ATXN1, GLRB, PLP1, GRIN2B, GRIK2, GRIK3, GRIK5, POU3F2, NLGN3, KCNA5, CACNB4, OLIG2</t>
  </si>
  <si>
    <t>GO:0046653~tetrahydrofolate metabolic process</t>
  </si>
  <si>
    <t>ALDH1L1, PIPOX, GCH1</t>
  </si>
  <si>
    <t>GO:0045103~intermediate filament-based process</t>
  </si>
  <si>
    <t>INA, GFAP, KRT6A, KRT16, KRT14, NEFL, NEFM</t>
  </si>
  <si>
    <t>SCN3A, SLC9A2, SLC39A12, KCNA1, KCNJ10, KCNA6, GRIN3A, KCNA5, CACNB4, KCNIP3, ATP2B2, KCNQ3, GRIN2B, KCNK5, NALCN, KCNQ2, HCN1, CACNG8, SCN2A1, ATP1A3, CACNG4, CACNG3, CACNA2D3, KCTD4, KCNV1, ACCN2, SLC4A10, SLC17A6, SCN8A, KCTD14, CACNA1B</t>
  </si>
  <si>
    <t>LMX1B, SOX1, BHLHE22, OTX2, SOX2, PAX6, SIX3, RORB, NR2E1, WT1, GNAT2, GNGT1, TULP3, MIAT, NTRK2, GDF11, POU4F2, NEUROD1, COL8A1, DSCAM</t>
  </si>
  <si>
    <t>GABRG1, GABRG2, GLRB, GABRA2, SLC26A7, GLRA2, ASZ1, CLCN6</t>
  </si>
  <si>
    <t>GO:0008272~sulfate transport</t>
  </si>
  <si>
    <t>SLC26A3, SLC13A1, SLC26A1, SLC26A2</t>
  </si>
  <si>
    <t>GABRG1, GABRA2, GABRA4, GABRB3, GABRA5, CACNB4</t>
  </si>
  <si>
    <t>GRM5, ATP2B2, GRIN2B, S100B, GRIK2, DLG4, CTNND2</t>
  </si>
  <si>
    <t>GO:0042461~photoreceptor cell development</t>
  </si>
  <si>
    <t>BBS1, GNGT1, MIAT, NTRK2, PAX6, RORB, GNAT2</t>
  </si>
  <si>
    <t>GO:0010906~regulation of glucose metabolic process</t>
  </si>
  <si>
    <t>HNF4A, GCK, ADRA1B, GNMT</t>
  </si>
  <si>
    <t>GO:0035107~appendage morphogenesis</t>
  </si>
  <si>
    <t>GO:0070507~regulation of microtubule cytoskeleton organization</t>
  </si>
  <si>
    <t>XPO1, MTAP2, MTAP1B, ASZ1, MAP6D1, APC</t>
  </si>
  <si>
    <t>ASPDH, KYNU, NADSYN1, NAPRT1</t>
  </si>
  <si>
    <t>GO:0035108~limb morphogenesis</t>
  </si>
  <si>
    <t>MTAP2, MTAP1B, MAP6D1, APC</t>
  </si>
  <si>
    <t>KCNK16, SLC39A14, CACHD1, SLC5A1, SLC9A3, SLC9A2, 2010110P09RIK, KCNIP1, 1300017J02RIK, KCNMB2, SLC23A1, BHLHA15, SLC24A2, SCN9A, NIPAL1, SLC39A5, SLC22A5, SLC39A4, SLC30A8, KCNE3, SLC22A1, TRPM4, SLC12A8, CLCA3, SLC10A2, SLC10A1, ATP2C2, SLC17A2, SLC5A8, SLC13A1, SLC13A2, SLC30A10, ACCN5, ABCC8</t>
  </si>
  <si>
    <t>LMX1B, NRXN2, NRXN3, OLFML2B, NFASC, NLGN1, NLGN3, CACNB4, NRXN1, COL5A1, APLP1, ATP2B2, WNT7B, DOK7, DLG4, LOX, WNT7A, COL11A1, ERCC2</t>
  </si>
  <si>
    <t>GRIA2, ADORA2A, GRIK2, GRIK3, NTRK2</t>
  </si>
  <si>
    <t>SOX21, FOXA3, PASK, ARNT2, MAEL, TGFB3, PRRX1, DMRTA2, RORB, NR2E1, DMRTA1, ZIC3, KCNIP3, SIN3B, POU5F1, ZFP473, OLIG1, NOBOX, DDX20, OLIG2, NR2F1, ZFP354C, SOX10, NANOG, EMX1, SOX11, OTX1, OTX2, DMRT1, NPAS4, NR0B1, TBR1, MED10, MYT1L, ASCL1, HNF4A, HES5, ZGLP1, FOXG1, TGIF2, CUX2, TBX18, 3110039M20RIK, SOX2, SOX5, HAT1, NR3C1, MYT1, LIN28A, SOX8, ZFP316, WT1, STAT6, MYCL1, NPAS3, ZFP819, LHX2, RHOX2A, POU3F4, POU3F3, POU3F2, ZFP811, LHX8, LHX9, HELLS, FOXL2, RHOX5, RFX4, NEUROG2, ATXN1, DLX2, DLX1, NR1I2, SALL4, EBF4, CSRNP3, DMRTC2, MEOX2, EBF2, RHOX13, MAPK8IP1, ZFP184, ZFP60, DNAJB6, NR5A1</t>
  </si>
  <si>
    <t>GO:0001678~cellular glucose homeostasis</t>
  </si>
  <si>
    <t>GCKR, GCK, FOXA3</t>
  </si>
  <si>
    <t>GRIN2B, GRIK2, GABRA5, NEUROD2, ADRA2A, GNG7</t>
  </si>
  <si>
    <t>GO:0060078~regulation of postsynaptic membrane potential</t>
  </si>
  <si>
    <t>ATXN1, GRIN2B, GRIK2, GRIK5, NLGN3</t>
  </si>
  <si>
    <t>GO:0006111~regulation of gluconeogenesis</t>
  </si>
  <si>
    <t>HNF4A, GCK, GNMT</t>
  </si>
  <si>
    <t>ASCL1, MNX1, PAX6, NKX6-1, NKX2-2, HOXD10</t>
  </si>
  <si>
    <t>GRIN2B, GRIK2, GRM7, NEUROD2, KCNIP3, GNG7</t>
  </si>
  <si>
    <t>WNT5A, SOX9, FKBP1B, KDM1A, RRN3, AMELX, TRP63, GBX2, POU3F3, POU3F2, COL8A1, LHX9, HELLS, ERCC2, FZD9, LMX1B, ESRRB, NASP, EMX2, GM4349, MMP14, NUMBL, HOXB4, ASCL1, RASGRF1, LRP2, FABP7</t>
  </si>
  <si>
    <t>GO:0043623~cellular protein complex assembly</t>
  </si>
  <si>
    <t>XPO1, RANBP17, NLRP5, CALY, SNAP91, TUBB2B, OOEP, TUBA3A, ASZ1, GRIK5, TUBB3</t>
  </si>
  <si>
    <t>WNT5A, NANOG, NR0B1, SOX9, VGF, MMP14, FEM1B, WT1, CDH6, OSR1, SFRP1, WDR77, TRP63, PCYT1B, LHX9, WNT7A, NR5A1</t>
  </si>
  <si>
    <t>SOX21, FOXA3, PASK, ARNT2, MAEL, TGFB3, PRRX1, DMRTA2, RORB, NR2E1, DMRTA1, ZIC3, KCNIP3, SIN3B, POU5F1, ZFP473, OLIG1, NOBOX, DDX20, OLIG2, NR2F1, ZFP354C, SOX10, NANOG, NLRP5, EMX1, SOX11, OTX1, OTX2, DMRT1, NPAS4, NR0B1, TBR1, MED10, MYT1L, ASCL1, HNF4A, HES5, ZGLP1, FOXG1, TGIF2, CUX2, TBX18, 3110039M20RIK, SOX2, SOX5, HAT1, NR3C1, MYT1, LIN28A, SOX8, ZFP316, WT1, STAT6, MYCL1, NPAS3, ZFP819, LHX2, RHOX2A, POU3F4, POU3F3, POU3F2, ZFP811, LHX8, LHX9, HELLS, FOXL2, RHOX5, RFX4, NEUROG2, ATXN1, DLX2, DLX1, NR1I2, SALL4, EBF4, CSRNP3, DMRTC2, MEOX2, EBF2, RHOX13, MAPK8IP1, ZFP184, ZFP60, DNAJB6, NR5A1</t>
  </si>
  <si>
    <t>GO:0048709~oligodendrocyte differentiation</t>
  </si>
  <si>
    <t>ASCL1, PAX6, OLIG2, NKX6-1, NKX2-2, ERCC2</t>
  </si>
  <si>
    <t>GLRB, GNAO1, ASTN1, ATP1A3, CACNB4, GRM5, ATXN1, LSP1, ATP2B2, FEZF2, NPAS3, DLG4, APBA2, SCN8A, CHL1, DSCAM, CMTM5, GNG7, CACNA1B</t>
  </si>
  <si>
    <t>GO:0051017~actin filament bundle formation</t>
  </si>
  <si>
    <t>SHROOM1, USH1C, LCP1, ESPN</t>
  </si>
  <si>
    <t>GJD2, GLRB, GLRA1, ADORA2A, GRIK2, UGT8A, GRIK3, NLGN3, CACNB4, PEX5L, GRIN2B, CHRNB2, CHRNA7, POU3F2, OLIG2, ERCC2</t>
  </si>
  <si>
    <t>GO:0006109~regulation of carbohydrate metabolic process</t>
  </si>
  <si>
    <t>GLRB, GNAO1, GLRA1, ADORA2A, ASTN1, SOBP, CACNB4, TRH, CALB1, SLIT2, HOXD10, GRM5, HOXD9, FEZF2, ATP2B2, EPHA4, NPAS3, DLG4, APBA2, CHRNB2, SEMA3A, CHL1, GNG7, CACNA1B, DSCAM, SCG2</t>
  </si>
  <si>
    <t>SOX2, ARNT2, SOX5, TGFB3, RORB, SOX8, WT1, ZIC3, STAT6, POU5F1, POU3F3, NOBOX, POU3F2, SOX10, FOXL2, RFX4, SOX11, OTX2, NEUROG2, NPAS4, TBR1, ATXN1, DLX2, ASCL1, SALL4, HES5, HNF4A, CSRNP3, NR5A1</t>
  </si>
  <si>
    <t>PYCR1, NAGS, OTC, PRODH2</t>
  </si>
  <si>
    <t>WNT5A, RNF17, CSF1, SOX2, ASZ1, DMRTA2, FEM1B, SOX9, VGF, WT1, DMRTA1, CDH6, CALCA, SRY, PRDM14, OSR1, WDR77, TRP63, PCYT1B, PPP2R2B, LHX9, AMHR2, NANOG, NR0B1, MMP14, SFRP1, WNT7A, NR5A1</t>
  </si>
  <si>
    <t>FOXL2, SOX1, BHLHE22, SOX2, OTX2, RORB, NR2E1, WT1, CRYGB, MIAT, NTRK2, TGIF2, DSCAM, APC</t>
  </si>
  <si>
    <t>GO:0010675~regulation of cellular carbohydrate metabolic process</t>
  </si>
  <si>
    <t>FEZF2, CDK5R1, CELSR3, SEMA3A</t>
  </si>
  <si>
    <t>GO:0007143~female meiosis</t>
  </si>
  <si>
    <t>FMN2, SYCP3, STAG3, SYCP2</t>
  </si>
  <si>
    <t>GO:0015711~organic anion transport</t>
  </si>
  <si>
    <t>SLCO1A1, SLC25A4, SLC22A7, SLC26A1, SLC10A2, SLC10A1</t>
  </si>
  <si>
    <t>WNT5A, KDM1A, GHRH, SOX2, LHX3, PAX6, POU3F2</t>
  </si>
  <si>
    <t>TRPM4, GJD2, HAMP2, PPARD, FOXA3, GNA11, PEX5L, CCL28, 1300017J02RIK, GCKR, GCK, AQP11, HAMP, SLC24A2, CTRC, NUCB2, RGN, SLC39A5, SLC39A4, GAL3ST1</t>
  </si>
  <si>
    <t>KDM1A, DLX2, DLX1, HES5, TRIM28, PSRC1, PAX6, CELSR2, RORB, SMARCA1, NKX6-1</t>
  </si>
  <si>
    <t>GO:0050772~positive regulation of axonogenesis</t>
  </si>
  <si>
    <t>NTRK3, METRN, CDH4, NEFL</t>
  </si>
  <si>
    <t>SLC26A3, CLCN2, CLCA3, CLCA6, CLIC6, SLC13A1, CFTR, SLC26A1, SLC26A2</t>
  </si>
  <si>
    <t>GO:0042462~eye photoreceptor cell development</t>
  </si>
  <si>
    <t>GNGT1, MIAT, NTRK2, PAX6, RORB, GNAT2</t>
  </si>
  <si>
    <t>GO:0043523~regulation of neuron apoptosis</t>
  </si>
  <si>
    <t>ASCL1, DLX1, CDK5R1, GRIK2, GRM7, TGFB3, NR3C1, NEFL, KCNIP3</t>
  </si>
  <si>
    <t>GO:0030203~glycosaminoglycan metabolic process</t>
  </si>
  <si>
    <t>ITIH1, PGLYRP2, PGLYRP1, ITIH4, ITIH2, ITIH3</t>
  </si>
  <si>
    <t>GRIA2, ADORA2A, SLC24A2, NTRK2, NCS1, CHRNB2</t>
  </si>
  <si>
    <t>FGFR4, ONECUT1, FOXA2, PTF1A, FOXA1, PAX6, ISL1, PROX1, NKX6-1, ATOH1, NEUROD1, PITX1, NKX2-2</t>
  </si>
  <si>
    <t>GRIN2B, GRIK2, GABRA5, NEUROD2, GNG7</t>
  </si>
  <si>
    <t>NTRK3, METRN, POU3F2, LRRC4C, CDH4, NEFL</t>
  </si>
  <si>
    <t>GO:0009100~glycoprotein metabolic process</t>
  </si>
  <si>
    <t>ASGR2, GCNT3, GALNT7, SERPINA1B, B3GALT1, SERPINA1A, B3GALT5, SERPINA1C, B4GALNT2, FUT4, B3GNT3, FUT2, LIPC</t>
  </si>
  <si>
    <t>GO:0008584~male gonad development</t>
  </si>
  <si>
    <t>COL9A3, NR0B1, LHX9, WT1, NR5A1, TEX11</t>
  </si>
  <si>
    <t>HOXA2, KIF5C, LHX3, MNX1, ETV4</t>
  </si>
  <si>
    <t>GO:0048168~regulation of neuronal synaptic plasticity</t>
  </si>
  <si>
    <t>GRM5, GRIN2B, S100B, GRIK2, DLG4</t>
  </si>
  <si>
    <t>3110039M20RIK, FGFR1, FGF7, BLM, FGF15, FGF17, CSF1, SOX2, PTH1R, PRRX1, ST8SIA1, PAX6, CNTFR, PRRX2, PDX1, NR2E1, WDR77, TDGF1, TRP63, POU3F2, SCG2, FGF4, NANOG, NODAL, MYCN, GHRH, DLX5, FOXG1, CHRNB2, TBX18</t>
  </si>
  <si>
    <t>3110039M20RIK, ATP2B2, OTX1, SOX2, FOXG1, OTX2, PRRX1, FZD3, ZIC1</t>
  </si>
  <si>
    <t>TRPM4, GJD2, HAMP2, PPARD, FOXA3, PDIA2, GNA11, PEX5L, 1300017J02RIK, CCL28, PLG, GCKR, GCK, HAMP, AQP11, SLC24A2, CTRC, NUCB2, RGN, SLC39A5, QSOX2, SLC39A4, QSOX1, GAL3ST1</t>
  </si>
  <si>
    <t>FOXH1, NUP133, NANOG, OSR1, POU5F1, NODAL, LHX2, TRP63, DLL3, TLX2</t>
  </si>
  <si>
    <t>G6PC, SLC2A2, SLC5A1, INS2, INS1</t>
  </si>
  <si>
    <t>GO:0060341~regulation of cellular localization</t>
  </si>
  <si>
    <t>B4GALT1, STX1A, RAB3C, SYT4, GRIK5, TGFB3, CENPF, PCLO, GCG, HNF4A, GRIN2B, POU5F1, NTRK2, APC</t>
  </si>
  <si>
    <t>ASPDH, KYNU, GCK, NADSYN1, NAPRT1</t>
  </si>
  <si>
    <t>GO:0045104~intermediate filament cytoskeleton organization</t>
  </si>
  <si>
    <t>INA, KRT6A, KRT16, KRT14, NEFL, NEFM</t>
  </si>
  <si>
    <t>GO:0031110~regulation of microtubule polymerization or depolymerization</t>
  </si>
  <si>
    <t>MTAP2, MTAP1B, ASZ1, MAP6D1, APC</t>
  </si>
  <si>
    <t>GO:0021799~cerebral cortex radially oriented cell migration</t>
  </si>
  <si>
    <t>POU3F3, LRP8, LHX6, POU3F2</t>
  </si>
  <si>
    <t>GO:0021781~glial cell fate commitment</t>
  </si>
  <si>
    <t>GO:0021772~olfactory bulb development</t>
  </si>
  <si>
    <t>SALL3, DLX2, NR2E1</t>
  </si>
  <si>
    <t>ASPDH, ALDH1L1, UPP2, ENTPD3, DPYD, CANT1</t>
  </si>
  <si>
    <t>ASCL1, NODAL, SOX5, PAX6</t>
  </si>
  <si>
    <t>GO:0033205~cytokinesis during cell cycle</t>
  </si>
  <si>
    <t>FMN2, BRCA2, APC</t>
  </si>
  <si>
    <t>GO:0042401~biogenic amine biosynthetic process</t>
  </si>
  <si>
    <t>DDC, TH, TPH1, AGMAT, BBOX1</t>
  </si>
  <si>
    <t>MNX1, PAX6, NKX6-1, HOXD10</t>
  </si>
  <si>
    <t>GO:0048713~regulation of oligodendrocyte differentiation</t>
  </si>
  <si>
    <t>ARFGAP3, FAM3B, AMN, AGXT, GCGR, LLGL2, LIN7A, ABCG8, ABCG5, LY6E, SYCN, SYTL4, CAR9, GUCA2B, AGR2, SMPD3, GLP1R</t>
  </si>
  <si>
    <t>GO:0060080~regulation of inhibitory postsynaptic membrane potential</t>
  </si>
  <si>
    <t>GLRA1, ADORA2A, GRIK2, NLGN3</t>
  </si>
  <si>
    <t>3110039M20RIK, XPO1, NANOG, RPRM, DBC1, CENPF, BRCA2, MOV10L1, BRSK1, ADCYAP1, SIN3B, HNF4A, PTPRV, BTG4, FOXG1, MYO16, DAZL, APC</t>
  </si>
  <si>
    <t>MBL1, C8A, MBL2, C8B, C4BP, C9, HC, MASP2, HPX, CFI, IDO1, C8G</t>
  </si>
  <si>
    <t>XPO1, RANBP17, NLRP5, CALY, SNAP91, TUBB2B, OOEP, ATL1, TUBA3A, GRIK5, ASZ1, NAP1L3, NAP1L2, NAP1L5, TAF7L, GTF2E2, PTRF, H2AFY2, CELF4, PTBP2, HIST3H2BA, TUBB3, HELLS, APC</t>
  </si>
  <si>
    <t>GO:0048599~oocyte development</t>
  </si>
  <si>
    <t>ZGLP1, BRCA2, GDF9, DMC1</t>
  </si>
  <si>
    <t>GO:0045540~regulation of cholesterol biosynthetic process</t>
  </si>
  <si>
    <t>APOB, PEX5L, SEC14L2</t>
  </si>
  <si>
    <t>GO:0051705~behavioral interaction between organisms</t>
  </si>
  <si>
    <t>NPAS3, GRIN2B, NHLH2, POU4F1, CHRNB2, NLGN3, NR2E1</t>
  </si>
  <si>
    <t>H2AFY2, MAEL, HAT1, PIWIL2, LIN28A, MPHOSPH8, TDRD1, HELLS</t>
  </si>
  <si>
    <t>ASPDH, KYNU, NADSYN1</t>
  </si>
  <si>
    <t>GO:0032536~regulation of cell projection size</t>
  </si>
  <si>
    <t>NEFL, WNT7A, NEFM</t>
  </si>
  <si>
    <t>GO:0007018~microtubule-based movement</t>
  </si>
  <si>
    <t>DYNC1I1, KIF2C, KIF1A, TUBB2B, KIF5A, TUBA3A, KIF5C, KIF3C, GM4961, TUBB3</t>
  </si>
  <si>
    <t>GO:0046146~tetrahydrobiopterin metabolic process</t>
  </si>
  <si>
    <t>PCBD1, PAH, GCH1</t>
  </si>
  <si>
    <t>GO:0009994~oocyte differentiation</t>
  </si>
  <si>
    <t>FGFR4, ATOH1, FOXA2, FOXA1, PAX6, NKX6-1, NKX2-2</t>
  </si>
  <si>
    <t>GRIN3A, FABP7, CTNNA2</t>
  </si>
  <si>
    <t>GO:0031133~regulation of axon diameter</t>
  </si>
  <si>
    <t>GO:0017158~regulation of calcium ion-dependent exocytosis</t>
  </si>
  <si>
    <t>B4GALT1, SYT4, POU5F1</t>
  </si>
  <si>
    <t>GRM3, ADORA2A, GRIK2, CACNB4, SHC3</t>
  </si>
  <si>
    <t>GO:0021988~olfactory lobe development</t>
  </si>
  <si>
    <t>DAB1, POU3F3, POU3F2</t>
  </si>
  <si>
    <t>WNT5A, NANOG, OSR1, SOX2, TRP63, PCYT1B, MMP14, VGF, SOX9, NR0B1, LHX9, WT1, NR5A1, CDH6</t>
  </si>
  <si>
    <t>GO:0043046~DNA methylation during gametogenesis</t>
  </si>
  <si>
    <t>WNT5A, FGFR1, LAMA1, FGF7, SFRP1, CSF1, TRP63, PAX6, SEMA3A, FEM1B, SOX9, ETV4</t>
  </si>
  <si>
    <t>GO:0019233~sensory perception of pain</t>
  </si>
  <si>
    <t>CALCA, GRM3, GRIN2B, IAPP, CHRNB2, DLG2, KCNIP3</t>
  </si>
  <si>
    <t>GO:0030516~regulation of axon extension</t>
  </si>
  <si>
    <t>NTRK3, TNFRSF12A, BARHL2, SEMA3A, CDH4</t>
  </si>
  <si>
    <t>LINGO1, DLX2, DLX1, NKX6-1</t>
  </si>
  <si>
    <t>NTRK3, FGD1, TNFRSF12A, BARHL2, POU3F2, CHRNB2, LRRC4C, SEMA3A, CDH4, NEFL, TLX2, WNT7A, NEFM</t>
  </si>
  <si>
    <t>CALCA, NRCAM, FGFR1, HES5, PTH1R, GDF11, LHX6, FEM1B, SOX8, ERCC2, TIMP1</t>
  </si>
  <si>
    <t>3110039M20RIK, HOXA2, HES5, SOX2, FOXG1, PAX6, NR2E1, NKX2-2</t>
  </si>
  <si>
    <t>GO:0009954~proximal/distal pattern formation</t>
  </si>
  <si>
    <t>HOXD9, DLX2, DLX1, TRP63, SP8, HOXD10</t>
  </si>
  <si>
    <t>GJD2, GLRA1, UGT8A, GRIK2, POU3F2, CHRNA7, CHRNB2, OLIG2, ERCC2</t>
  </si>
  <si>
    <t>WNT5A, FGFR1, PKHD1, SOX9, FEM1B, WT1, SLIT2, OSR1, SFRP1, SALL1, SIX1, WDR77, PAX8, TRP63, GDF11, POU3F3, HELLS</t>
  </si>
  <si>
    <t>STX1A, TRIM9, NLGN1, RPH3A, PCLO</t>
  </si>
  <si>
    <t>WNT5A, NANOG, OSR1, PCYT1B, VGF, MMP14, SOX9, NR0B1, LHX9, WT1, NR5A1, CDH6</t>
  </si>
  <si>
    <t>GO:0019935~cyclic-nucleotide-mediated signaling</t>
  </si>
  <si>
    <t>CALCA, UCN3, GALR1, GHRH, ADORA2A, PTH1R, OXGR1, RIMS2, PCLO, GNAT2</t>
  </si>
  <si>
    <t>GO:0060081~membrane hyperpolarization</t>
  </si>
  <si>
    <t>GO:0045110~intermediate filament bundle assembly</t>
  </si>
  <si>
    <t>KRT14, NEFL, NEFM</t>
  </si>
  <si>
    <t>NRCAM, CALCA, FGFR1, HES5, PTH1R, GDF11, DLG4, LHX6, FEM1B, SOX8, UNC13A, TIMP1, ERCC2</t>
  </si>
  <si>
    <t>GO:0008306~associative learning</t>
  </si>
  <si>
    <t>ACCN2, GABRA5, NEUROD2, CHRNA7, CHRNB2</t>
  </si>
  <si>
    <t>GO:0048483~autonomic nervous system development</t>
  </si>
  <si>
    <t>PHOX2A, HOXB2, TRP63, GBX2, TLX2</t>
  </si>
  <si>
    <t>GO:0031645~negative regulation of neurological system process</t>
  </si>
  <si>
    <t>CALCA, GLRA1, GRIK2, SLC24A2, GRIK3</t>
  </si>
  <si>
    <t>ASCL1, HOXA2, HES5, BARHL2, DLL3, PAX6</t>
  </si>
  <si>
    <t>GRM5, GRIN2B, NCDN, GRIK2, RASGRF1, DLG4</t>
  </si>
  <si>
    <t>INSM1, GDF11, MNX1, NEUROD1, PDX1, NKX6-1, NKX2-2</t>
  </si>
  <si>
    <t>FGFR1, RFX4, OTX1, OTX2, EN2</t>
  </si>
  <si>
    <t>GO:0021885~forebrain cell migration</t>
  </si>
  <si>
    <t>EMX2, POU3F3, LRP8, LHX6, POU3F2</t>
  </si>
  <si>
    <t>LAMA1, VANGL2, TRP63, FZD3</t>
  </si>
  <si>
    <t>GO:0048593~camera-type eye morphogenesis</t>
  </si>
  <si>
    <t>BHLHE22, SOX1, SOX2, GDF11, SIX3, COL8A1, DSCAM, GNAT2</t>
  </si>
  <si>
    <t>GO:0050768~negative regulation of neurogenesis</t>
  </si>
  <si>
    <t>LINGO1, DLX2, DLX1, SEMA3A, TLX2, NKX6-1, MT3</t>
  </si>
  <si>
    <t>BBS1, HOXD9, EPHA4, GLRB, SLC1A2, GLRA1, CHRNA7, CHRNB2, CACNB4, TRH, CHL1, HOXD10</t>
  </si>
  <si>
    <t>LMX1B, SOX1, BHLHE22, SOX2, PAX6, SIX3, NR2E1, WT1, GNAT2, TULP3, GDF11, POU4F2, NEUROD1, COL8A1, DSCAM</t>
  </si>
  <si>
    <t>GO:0016055~Wnt receptor signaling pathway</t>
  </si>
  <si>
    <t>WNT5A, FZD9, APC2, NDP, FZD1, CELSR2, CXXC4, FZD3, WNT7B, WISP1, SFRP1, CSNK1E, WNT6, WNT7A, WNT8A</t>
  </si>
  <si>
    <t>GO:0007223~Wnt receptor signaling pathway, calcium modulating pathway</t>
  </si>
  <si>
    <t>WNT5A, WNT7B, WNT6, WNT7A, WNT8A</t>
  </si>
  <si>
    <t>GJD2, GLRB, SLC8A1, GLRA1, ADORA2A, GRIK2, UGT8A, GRIK3, PTH1R, NLGN3, CACNB4, FKBP1B, PEX5L, CALCA, ATP2B2, RHCG, GRIN2B, GHRH, SLC24A2, POU3F2, CHRNA7, CHRNB2, OLIG2, MT3, ERCC2</t>
  </si>
  <si>
    <t>GO:0019933~cAMP-mediated signaling</t>
  </si>
  <si>
    <t>CALCA, UCN3, GALR1, GHRH, ADORA2A, PTH1R, OXGR1, RIMS2, PCLO</t>
  </si>
  <si>
    <t>LINGO1, DLX2, DLX1</t>
  </si>
  <si>
    <t>GO:0021523~somatic motor neuron differentiation</t>
  </si>
  <si>
    <t>PHOX2A, LHX3, PAX6</t>
  </si>
  <si>
    <t>GO:0048934~peripheral nervous system neuron differentiation</t>
  </si>
  <si>
    <t>HOXD9, POU4F1, HOXD10</t>
  </si>
  <si>
    <t>GO:0001736~establishment of planar polarity</t>
  </si>
  <si>
    <t>VANGL2, TRP63, FZD3</t>
  </si>
  <si>
    <t>NTRK3, ATP2B2, TNFRSF12A, TRO, LEFTY2, PSRC1, TRP63, POU4F2, SEMA3A, DCX, CDH4, DCLK1, LEFTY1</t>
  </si>
  <si>
    <t>CHRNB2, NCAN, WNT7A, CTNNA2</t>
  </si>
  <si>
    <t>GO:0010721~negative regulation of cell development</t>
  </si>
  <si>
    <t>GO:0007398~ectoderm development</t>
  </si>
  <si>
    <t>LOR, HRNR, KRT6A, FGF7, PAX6, SOX9, SNAI1, COL5A1, POU5F1, TRP63, POU3F2, IVL, WNT7A, ASPRV1, ERCC2</t>
  </si>
  <si>
    <t>HOXD9, BAI2, POU4F1, POU3F2, SOX8, HOXD10</t>
  </si>
  <si>
    <t>GO:0008543~fibroblast growth factor receptor signaling pathway</t>
  </si>
  <si>
    <t>FGFR1, FGF7, FGF15, KL, FGF17, FGF4</t>
  </si>
  <si>
    <t>GO:0031128~developmental induction</t>
  </si>
  <si>
    <t>FGFR1, SALL1, SIX1, SOX2, SIX3</t>
  </si>
  <si>
    <t>GO:0045168~cell-cell signaling involved in cell fate specification</t>
  </si>
  <si>
    <t>LOR, HRNR, KRT6A, PAX6, FZD1, FEM1B, WT1, LAMA1, DLX5, KRT14, SIX1, WDR77, TRP63, IVL</t>
  </si>
  <si>
    <t>TNFRSF12A, PSRC1, CDH4, LEFTY1, NTRK3, ATP2B2, TRO, SPNB1, LEFTY2, TRP63, POU4F2, SEMA3A, DCX, NEFL, WNT7A, NEFM, DCLK1</t>
  </si>
  <si>
    <t>WNT5A, ASCL1, FGFR1, LAMA1, TULP3, FGF7, HOXA5, NODAL, SOX2, ASZ1, MNX1, LOX, MMP14, MYCN</t>
  </si>
  <si>
    <t>GO:0045109~intermediate filament organization</t>
  </si>
  <si>
    <t>KRT6A, KRT14, NEFL, NEFM</t>
  </si>
  <si>
    <t>GO:0021846~cell proliferation in forebrain</t>
  </si>
  <si>
    <t>EMX2, POU3F3, POU3F2, FABP7</t>
  </si>
  <si>
    <t>GO:0030278~regulation of ossification</t>
  </si>
  <si>
    <t>CALCA, WNT7B, UCMA, CSF1, DLX5, SOX2, SOX9, TWIST2</t>
  </si>
  <si>
    <t>GO:0002053~positive regulation of mesenchymal cell proliferation</t>
  </si>
  <si>
    <t>FGFR1, TRP63, PRRX1, PRRX2, TBX18</t>
  </si>
  <si>
    <t>SLC32A1, AU018091, SLC1A4, SLC1A2, SLC7A3, SLC22A12, SLC13A3, CACNB4, SLC6A18, SLC27A3, SLC7A14, SLC7A12</t>
  </si>
  <si>
    <t>GO:0008544~epidermis development</t>
  </si>
  <si>
    <t>LOR, HRNR, KRT6A, FGF7, PAX6, SOX9, SNAI1, COL5A1, TRP63, POU3F2, IVL, WNT7A, ASPRV1, ERCC2</t>
  </si>
  <si>
    <t>GO:0007189~activation of adenylate cyclase activity by G-protein signaling pathway</t>
  </si>
  <si>
    <t>CALCA, UCN3, GALR1, GHRH, ADORA2A, PTH1R</t>
  </si>
  <si>
    <t>BHLHE22, SOX2, POU4F2, NR2E1, DSCAM, GNAT2</t>
  </si>
  <si>
    <t>GO:0010579~positive regulation of adenylate cyclase activity by G-protein signaling pathway</t>
  </si>
  <si>
    <t>GO:0010578~regulation of adenylate cyclase activity involved in G-protein signaling</t>
  </si>
  <si>
    <t>NRCAM, CACNB4, FKBP1B</t>
  </si>
  <si>
    <t>GO:0021782~glial cell development</t>
  </si>
  <si>
    <t>ASCL1, ADORA2A, POU3F2, NKX2-2, ERCC2</t>
  </si>
  <si>
    <t>GO:0010464~regulation of mesenchymal cell proliferation</t>
  </si>
  <si>
    <t>NODAL, VANGL2, ZIC5, TRP63, FZD3, PCDH8, PDX1, TBX18, ZIC2, TWIST1</t>
  </si>
  <si>
    <t>(A) The abundance of NRs in different tissues and systems.</t>
    <phoneticPr fontId="18" type="noConversion"/>
  </si>
  <si>
    <t>(B) Enriched GO terms of the 5 NR sub-clusters. The GO terms were enriched using the TGs that were regulated by at least 2 NRs in a single sub-cluster.</t>
    <phoneticPr fontId="18" type="noConversion"/>
  </si>
  <si>
    <t>(C) Enriched GO terms of TF sub-families.GO terms were enriched using the TGs that were regulated by at least 2 TFs in the sub-clusters.</t>
    <phoneticPr fontId="18" type="noConversion"/>
  </si>
  <si>
    <t>Table S3. Further details on the NR family and other TF sub-families. Related to Figure 4.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</si>
</sst>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Calibri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/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0" fillId="0" borderId="0" xfId="0" applyFont="1">
      <alignment vertical="center"/>
    </xf>
    <xf numFmtId="0" fontId="22" fillId="0" borderId="0" xfId="42"/>
    <xf numFmtId="0" fontId="22" fillId="0" borderId="0" xfId="42" applyAlignment="1">
      <alignment vertical="center"/>
    </xf>
    <xf numFmtId="11" fontId="22" fillId="0" borderId="0" xfId="42" applyNumberFormat="1"/>
    <xf numFmtId="11" fontId="22" fillId="0" borderId="0" xfId="42" applyNumberForma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42" applyFont="1" applyAlignment="1">
      <alignment horizontal="lef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/>
  </sheetViews>
  <sheetFormatPr defaultRowHeight="15.75" x14ac:dyDescent="0.15"/>
  <cols>
    <col min="1" max="1" width="9" style="4"/>
  </cols>
  <sheetData>
    <row r="1" spans="1:1" x14ac:dyDescent="0.15">
      <c r="A1" s="4" t="s">
        <v>3115</v>
      </c>
    </row>
    <row r="2" spans="1:1" x14ac:dyDescent="0.15">
      <c r="A2" s="4" t="s">
        <v>3112</v>
      </c>
    </row>
    <row r="3" spans="1:1" x14ac:dyDescent="0.15">
      <c r="A3" s="4" t="s">
        <v>3113</v>
      </c>
    </row>
    <row r="4" spans="1:1" x14ac:dyDescent="0.15">
      <c r="A4" s="4" t="s">
        <v>3114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9"/>
  <sheetViews>
    <sheetView workbookViewId="0">
      <selection activeCell="G43" sqref="G43"/>
    </sheetView>
  </sheetViews>
  <sheetFormatPr defaultColWidth="8.875" defaultRowHeight="13.5" x14ac:dyDescent="0.15"/>
  <cols>
    <col min="1" max="1" width="18.625" customWidth="1"/>
    <col min="2" max="31" width="6.625" customWidth="1"/>
    <col min="33" max="33" width="18.375" bestFit="1" customWidth="1"/>
  </cols>
  <sheetData>
    <row r="1" spans="1:43" x14ac:dyDescent="0.15">
      <c r="A1" s="9" t="s">
        <v>2154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G1" s="9" t="s">
        <v>2155</v>
      </c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x14ac:dyDescent="0.15">
      <c r="A2" t="s">
        <v>0</v>
      </c>
      <c r="B2" t="s">
        <v>19</v>
      </c>
      <c r="C2" t="s">
        <v>18</v>
      </c>
      <c r="D2" t="s">
        <v>17</v>
      </c>
      <c r="E2" t="s">
        <v>16</v>
      </c>
      <c r="F2" t="s">
        <v>13</v>
      </c>
      <c r="G2" t="s">
        <v>14</v>
      </c>
      <c r="H2" t="s">
        <v>6</v>
      </c>
      <c r="I2" t="s">
        <v>8</v>
      </c>
      <c r="J2" t="s">
        <v>15</v>
      </c>
      <c r="K2" t="s">
        <v>25</v>
      </c>
      <c r="L2" t="s">
        <v>23</v>
      </c>
      <c r="M2" t="s">
        <v>73</v>
      </c>
      <c r="N2" t="s">
        <v>20</v>
      </c>
      <c r="O2" t="s">
        <v>12</v>
      </c>
      <c r="P2" t="s">
        <v>24</v>
      </c>
      <c r="Q2" t="s">
        <v>22</v>
      </c>
      <c r="R2" t="s">
        <v>7</v>
      </c>
      <c r="S2" t="s">
        <v>21</v>
      </c>
      <c r="T2" t="s">
        <v>9</v>
      </c>
      <c r="U2" t="s">
        <v>2</v>
      </c>
      <c r="V2" t="s">
        <v>82</v>
      </c>
      <c r="W2" t="s">
        <v>5</v>
      </c>
      <c r="X2" t="s">
        <v>3</v>
      </c>
      <c r="Y2" t="s">
        <v>4</v>
      </c>
      <c r="Z2" t="s">
        <v>11</v>
      </c>
      <c r="AA2" t="s">
        <v>79</v>
      </c>
      <c r="AB2" t="s">
        <v>75</v>
      </c>
      <c r="AC2" t="s">
        <v>74</v>
      </c>
      <c r="AD2" t="s">
        <v>10</v>
      </c>
      <c r="AE2" t="s">
        <v>1</v>
      </c>
      <c r="AG2" t="s">
        <v>0</v>
      </c>
      <c r="AH2" t="s">
        <v>80</v>
      </c>
      <c r="AI2" t="s">
        <v>81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88</v>
      </c>
      <c r="AP2" t="s">
        <v>89</v>
      </c>
      <c r="AQ2" t="s">
        <v>90</v>
      </c>
    </row>
    <row r="3" spans="1:43" x14ac:dyDescent="0.15">
      <c r="A3" t="s">
        <v>26</v>
      </c>
      <c r="B3">
        <v>0</v>
      </c>
      <c r="C3">
        <v>0</v>
      </c>
      <c r="D3">
        <v>0</v>
      </c>
      <c r="E3">
        <v>1.818225894</v>
      </c>
      <c r="F3">
        <v>0</v>
      </c>
      <c r="G3">
        <v>1.4525159110000001</v>
      </c>
      <c r="H3">
        <v>1.9106244050000001</v>
      </c>
      <c r="I3">
        <v>0</v>
      </c>
      <c r="J3">
        <v>3.4941545939999998</v>
      </c>
      <c r="K3">
        <v>0.85672888999999997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1.096910013</v>
      </c>
      <c r="S3">
        <v>0</v>
      </c>
      <c r="T3">
        <v>0</v>
      </c>
      <c r="U3">
        <v>2.0293837780000001</v>
      </c>
      <c r="V3">
        <v>2</v>
      </c>
      <c r="W3">
        <v>1.9775310349999999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t="s">
        <v>26</v>
      </c>
      <c r="AH3">
        <v>1.0011524688333333</v>
      </c>
      <c r="AI3" t="s">
        <v>94</v>
      </c>
      <c r="AJ3" t="s">
        <v>94</v>
      </c>
      <c r="AK3">
        <v>2.1754417419999998</v>
      </c>
      <c r="AL3" t="s">
        <v>94</v>
      </c>
      <c r="AM3">
        <v>0.54845500650000001</v>
      </c>
      <c r="AN3">
        <v>1.1210467719999999</v>
      </c>
      <c r="AO3">
        <v>0.60607529800000004</v>
      </c>
      <c r="AP3" t="s">
        <v>94</v>
      </c>
      <c r="AQ3" t="s">
        <v>94</v>
      </c>
    </row>
    <row r="4" spans="1:43" x14ac:dyDescent="0.1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0.338456494</v>
      </c>
      <c r="I4">
        <v>0</v>
      </c>
      <c r="J4">
        <v>2.42782579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0.96941591199999999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t="s">
        <v>27</v>
      </c>
      <c r="AH4">
        <v>0.16156931866666666</v>
      </c>
      <c r="AI4" t="s">
        <v>94</v>
      </c>
      <c r="AJ4" t="s">
        <v>94</v>
      </c>
      <c r="AK4">
        <v>1.213912895</v>
      </c>
      <c r="AL4" t="s">
        <v>94</v>
      </c>
      <c r="AM4" t="s">
        <v>94</v>
      </c>
      <c r="AN4">
        <v>0.11281883133333333</v>
      </c>
      <c r="AO4" t="s">
        <v>94</v>
      </c>
      <c r="AP4" t="s">
        <v>94</v>
      </c>
      <c r="AQ4" t="s">
        <v>94</v>
      </c>
    </row>
    <row r="5" spans="1:43" x14ac:dyDescent="0.1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2.1864504810000001</v>
      </c>
      <c r="U5">
        <v>0.33645973400000001</v>
      </c>
      <c r="V5">
        <v>0</v>
      </c>
      <c r="W5">
        <v>1.501478074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t="s">
        <v>28</v>
      </c>
      <c r="AH5">
        <v>0.6707313815</v>
      </c>
      <c r="AI5" t="s">
        <v>94</v>
      </c>
      <c r="AJ5" t="s">
        <v>94</v>
      </c>
      <c r="AK5" t="s">
        <v>94</v>
      </c>
      <c r="AL5" t="s">
        <v>94</v>
      </c>
      <c r="AM5" t="s">
        <v>94</v>
      </c>
      <c r="AN5" t="s">
        <v>94</v>
      </c>
      <c r="AO5" t="s">
        <v>94</v>
      </c>
      <c r="AP5" t="s">
        <v>94</v>
      </c>
      <c r="AQ5" t="s">
        <v>94</v>
      </c>
    </row>
    <row r="6" spans="1:43" x14ac:dyDescent="0.1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1.5051499779999999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t="s">
        <v>29</v>
      </c>
      <c r="AH6">
        <v>0.25085832966666666</v>
      </c>
      <c r="AI6" t="s">
        <v>94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</row>
    <row r="7" spans="1:43" x14ac:dyDescent="0.1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1.964597028</v>
      </c>
      <c r="V7">
        <v>0</v>
      </c>
      <c r="W7">
        <v>2.6827621829999999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 t="s">
        <v>30</v>
      </c>
      <c r="AH7">
        <v>0.77455986849999992</v>
      </c>
      <c r="AI7" t="s">
        <v>94</v>
      </c>
      <c r="AJ7" t="s">
        <v>94</v>
      </c>
      <c r="AK7" t="s">
        <v>94</v>
      </c>
      <c r="AL7" t="s">
        <v>94</v>
      </c>
      <c r="AM7" t="s">
        <v>94</v>
      </c>
      <c r="AN7" t="s">
        <v>94</v>
      </c>
      <c r="AO7" t="s">
        <v>94</v>
      </c>
      <c r="AP7" t="s">
        <v>94</v>
      </c>
      <c r="AQ7" t="s">
        <v>94</v>
      </c>
    </row>
    <row r="8" spans="1:43" x14ac:dyDescent="0.1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1.681755114</v>
      </c>
      <c r="V8">
        <v>2.1673173349999999</v>
      </c>
      <c r="W8">
        <v>1.4284085740000001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 t="s">
        <v>31</v>
      </c>
      <c r="AH8">
        <v>0.87958017050000004</v>
      </c>
      <c r="AI8" t="s">
        <v>94</v>
      </c>
      <c r="AJ8" t="s">
        <v>94</v>
      </c>
      <c r="AK8" t="s">
        <v>94</v>
      </c>
      <c r="AL8" t="s">
        <v>94</v>
      </c>
      <c r="AM8" t="s">
        <v>94</v>
      </c>
      <c r="AN8" t="s">
        <v>94</v>
      </c>
      <c r="AO8" t="s">
        <v>94</v>
      </c>
      <c r="AP8" t="s">
        <v>94</v>
      </c>
      <c r="AQ8" t="s">
        <v>94</v>
      </c>
    </row>
    <row r="9" spans="1:43" x14ac:dyDescent="0.1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1.5921767570000001</v>
      </c>
      <c r="I9">
        <v>1.3581092560000001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1.428711407</v>
      </c>
      <c r="V9">
        <v>1.459392488</v>
      </c>
      <c r="W9">
        <v>0.45939248799999999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t="s">
        <v>32</v>
      </c>
      <c r="AH9">
        <v>0.55791606383333336</v>
      </c>
      <c r="AI9" t="s">
        <v>94</v>
      </c>
      <c r="AJ9" t="s">
        <v>94</v>
      </c>
      <c r="AK9" t="s">
        <v>94</v>
      </c>
      <c r="AL9">
        <v>0.67905462800000005</v>
      </c>
      <c r="AM9" t="s">
        <v>94</v>
      </c>
      <c r="AN9">
        <v>0.53072558566666672</v>
      </c>
      <c r="AO9" t="s">
        <v>94</v>
      </c>
      <c r="AP9" t="s">
        <v>94</v>
      </c>
      <c r="AQ9" t="s">
        <v>94</v>
      </c>
    </row>
    <row r="10" spans="1:43" x14ac:dyDescent="0.1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1.5987905069999999</v>
      </c>
      <c r="H10">
        <v>4.1130429160000004</v>
      </c>
      <c r="I10">
        <v>0</v>
      </c>
      <c r="J10">
        <v>1.597516376</v>
      </c>
      <c r="K10">
        <v>0.31597034499999999</v>
      </c>
      <c r="L10">
        <v>1.9309490309999999</v>
      </c>
      <c r="M10">
        <v>0</v>
      </c>
      <c r="N10">
        <v>0</v>
      </c>
      <c r="O10">
        <v>2.181843588</v>
      </c>
      <c r="P10">
        <v>0</v>
      </c>
      <c r="Q10">
        <v>0</v>
      </c>
      <c r="R10">
        <v>0</v>
      </c>
      <c r="S10">
        <v>0</v>
      </c>
      <c r="T10">
        <v>0</v>
      </c>
      <c r="U10">
        <v>4.5639370509999999</v>
      </c>
      <c r="V10">
        <v>4.8318698649999998</v>
      </c>
      <c r="W10">
        <v>0</v>
      </c>
      <c r="X10">
        <v>4.2224410560000001</v>
      </c>
      <c r="Y10">
        <v>2.8820372920000001</v>
      </c>
      <c r="Z10">
        <v>0</v>
      </c>
      <c r="AA10">
        <v>0</v>
      </c>
      <c r="AB10">
        <v>0</v>
      </c>
      <c r="AC10">
        <v>1.6314437690000001</v>
      </c>
      <c r="AD10">
        <v>0</v>
      </c>
      <c r="AE10">
        <v>0</v>
      </c>
      <c r="AG10" t="s">
        <v>33</v>
      </c>
      <c r="AH10">
        <v>2.0463073679999999</v>
      </c>
      <c r="AI10">
        <v>0.72728119599999996</v>
      </c>
      <c r="AJ10" t="s">
        <v>94</v>
      </c>
      <c r="AK10">
        <v>0.95674336049999997</v>
      </c>
      <c r="AL10">
        <v>0.96547451549999996</v>
      </c>
      <c r="AM10" t="s">
        <v>94</v>
      </c>
      <c r="AN10">
        <v>1.9039444743333334</v>
      </c>
      <c r="AO10" t="s">
        <v>94</v>
      </c>
      <c r="AP10" t="s">
        <v>94</v>
      </c>
      <c r="AQ10">
        <v>0.97564747083333325</v>
      </c>
    </row>
    <row r="11" spans="1:43" x14ac:dyDescent="0.15">
      <c r="A11" t="s">
        <v>34</v>
      </c>
      <c r="B11">
        <v>0</v>
      </c>
      <c r="C11">
        <v>0</v>
      </c>
      <c r="D11">
        <v>1.579783597</v>
      </c>
      <c r="E11">
        <v>0</v>
      </c>
      <c r="F11">
        <v>0</v>
      </c>
      <c r="G11">
        <v>0</v>
      </c>
      <c r="H11">
        <v>4.7252063160000004</v>
      </c>
      <c r="I11">
        <v>0</v>
      </c>
      <c r="J11">
        <v>3.2966651900000001</v>
      </c>
      <c r="K11">
        <v>0</v>
      </c>
      <c r="L11">
        <v>2.2944662259999999</v>
      </c>
      <c r="M11">
        <v>0</v>
      </c>
      <c r="N11">
        <v>0</v>
      </c>
      <c r="O11">
        <v>1.986771734</v>
      </c>
      <c r="P11">
        <v>2.0334237549999998</v>
      </c>
      <c r="Q11">
        <v>1.7678976159999999</v>
      </c>
      <c r="R11">
        <v>0</v>
      </c>
      <c r="S11">
        <v>0</v>
      </c>
      <c r="T11">
        <v>2.1538677919999998</v>
      </c>
      <c r="U11">
        <v>4.42530833</v>
      </c>
      <c r="V11">
        <v>4.9809762979999999</v>
      </c>
      <c r="W11">
        <v>4.8712331070000001</v>
      </c>
      <c r="X11">
        <v>4.8374153519999998</v>
      </c>
      <c r="Y11">
        <v>3.0911199040000001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t="s">
        <v>34</v>
      </c>
      <c r="AH11">
        <v>3.2537509051666667</v>
      </c>
      <c r="AI11">
        <v>1.9293643683333332</v>
      </c>
      <c r="AJ11" t="s">
        <v>94</v>
      </c>
      <c r="AK11">
        <v>1.6483325950000001</v>
      </c>
      <c r="AL11">
        <v>1.147233113</v>
      </c>
      <c r="AM11" t="s">
        <v>94</v>
      </c>
      <c r="AN11">
        <v>1.5750687720000001</v>
      </c>
      <c r="AO11">
        <v>0.52659453233333331</v>
      </c>
      <c r="AP11" t="s">
        <v>94</v>
      </c>
      <c r="AQ11">
        <v>0.80623589200000001</v>
      </c>
    </row>
    <row r="12" spans="1:43" x14ac:dyDescent="0.15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2.3892822840000001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1.743827644</v>
      </c>
      <c r="V12">
        <v>3.1461280359999999</v>
      </c>
      <c r="W12">
        <v>3.672405291</v>
      </c>
      <c r="X12">
        <v>2.7118072290000002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t="s">
        <v>35</v>
      </c>
      <c r="AH12">
        <v>1.4270601618333334</v>
      </c>
      <c r="AI12" t="s">
        <v>94</v>
      </c>
      <c r="AJ12" t="s">
        <v>94</v>
      </c>
      <c r="AK12" t="s">
        <v>94</v>
      </c>
      <c r="AL12" t="s">
        <v>94</v>
      </c>
      <c r="AM12" t="s">
        <v>94</v>
      </c>
      <c r="AN12">
        <v>0.79642742799999999</v>
      </c>
      <c r="AO12" t="s">
        <v>94</v>
      </c>
      <c r="AP12" t="s">
        <v>94</v>
      </c>
      <c r="AQ12">
        <v>0.45196787150000001</v>
      </c>
    </row>
    <row r="13" spans="1:43" x14ac:dyDescent="0.15">
      <c r="A13" t="s">
        <v>36</v>
      </c>
      <c r="B13">
        <v>0</v>
      </c>
      <c r="C13">
        <v>0</v>
      </c>
      <c r="D13">
        <v>0</v>
      </c>
      <c r="E13">
        <v>2.209515015</v>
      </c>
      <c r="F13">
        <v>2.5010884670000002</v>
      </c>
      <c r="G13">
        <v>3.5095231230000001</v>
      </c>
      <c r="H13">
        <v>2.0444576730000001</v>
      </c>
      <c r="I13">
        <v>0</v>
      </c>
      <c r="J13">
        <v>2.2963759829999999</v>
      </c>
      <c r="K13">
        <v>2.5428254269999999</v>
      </c>
      <c r="L13">
        <v>2.7289010020000002</v>
      </c>
      <c r="M13">
        <v>2.0896777580000001</v>
      </c>
      <c r="N13">
        <v>0</v>
      </c>
      <c r="O13">
        <v>4.4603447000000003</v>
      </c>
      <c r="P13">
        <v>0.93094903100000004</v>
      </c>
      <c r="Q13">
        <v>3.0091281169999999</v>
      </c>
      <c r="R13">
        <v>2.5513974450000001</v>
      </c>
      <c r="S13">
        <v>0</v>
      </c>
      <c r="T13">
        <v>1.012837225</v>
      </c>
      <c r="U13">
        <v>2.4006188050000001</v>
      </c>
      <c r="V13">
        <v>2.2082399750000001</v>
      </c>
      <c r="W13">
        <v>2.6964473569999998</v>
      </c>
      <c r="X13">
        <v>1.3579348469999999</v>
      </c>
      <c r="Y13">
        <v>2.3666756840000001</v>
      </c>
      <c r="Z13">
        <v>1.0710366650000001</v>
      </c>
      <c r="AA13">
        <v>0</v>
      </c>
      <c r="AB13">
        <v>2.5118833610000002</v>
      </c>
      <c r="AC13">
        <v>3.745074792</v>
      </c>
      <c r="AD13">
        <v>0</v>
      </c>
      <c r="AE13">
        <v>0</v>
      </c>
      <c r="AG13" t="s">
        <v>36</v>
      </c>
      <c r="AH13">
        <v>1.7808031743333335</v>
      </c>
      <c r="AI13">
        <v>2.8001406160000002</v>
      </c>
      <c r="AJ13">
        <v>1.0448388790000001</v>
      </c>
      <c r="AK13">
        <v>2.4196007049999997</v>
      </c>
      <c r="AL13">
        <v>1.3644505010000001</v>
      </c>
      <c r="AM13">
        <v>1.2756987225</v>
      </c>
      <c r="AN13">
        <v>2.6850230876666665</v>
      </c>
      <c r="AO13">
        <v>0.73650500500000005</v>
      </c>
      <c r="AP13">
        <v>1.0710366650000001</v>
      </c>
      <c r="AQ13">
        <v>1.2691488333333334</v>
      </c>
    </row>
    <row r="14" spans="1:43" x14ac:dyDescent="0.15">
      <c r="A14" t="s">
        <v>37</v>
      </c>
      <c r="B14">
        <v>0</v>
      </c>
      <c r="C14">
        <v>0</v>
      </c>
      <c r="D14">
        <v>0</v>
      </c>
      <c r="E14">
        <v>3.1110327240000002</v>
      </c>
      <c r="F14">
        <v>2.5465426629999999</v>
      </c>
      <c r="G14">
        <v>1.23299611</v>
      </c>
      <c r="H14">
        <v>2.5910603239999999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3.0863598310000002</v>
      </c>
      <c r="P14">
        <v>0</v>
      </c>
      <c r="Q14">
        <v>0</v>
      </c>
      <c r="R14">
        <v>2.5403294750000001</v>
      </c>
      <c r="S14">
        <v>0</v>
      </c>
      <c r="T14">
        <v>1.514547753</v>
      </c>
      <c r="U14">
        <v>2.1929698520000001</v>
      </c>
      <c r="V14">
        <v>0</v>
      </c>
      <c r="W14">
        <v>2.760087972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t="s">
        <v>37</v>
      </c>
      <c r="AH14">
        <v>1.0779342628333335</v>
      </c>
      <c r="AI14">
        <v>1.0287866103333334</v>
      </c>
      <c r="AJ14" t="s">
        <v>94</v>
      </c>
      <c r="AK14" t="s">
        <v>94</v>
      </c>
      <c r="AL14" t="s">
        <v>94</v>
      </c>
      <c r="AM14">
        <v>1.2701647375</v>
      </c>
      <c r="AN14">
        <v>2.123533032333333</v>
      </c>
      <c r="AO14">
        <v>1.0370109080000001</v>
      </c>
      <c r="AP14" t="s">
        <v>94</v>
      </c>
      <c r="AQ14" t="s">
        <v>94</v>
      </c>
    </row>
    <row r="15" spans="1:43" x14ac:dyDescent="0.15">
      <c r="A15" t="s">
        <v>38</v>
      </c>
      <c r="B15">
        <v>0</v>
      </c>
      <c r="C15">
        <v>0</v>
      </c>
      <c r="D15">
        <v>0</v>
      </c>
      <c r="E15">
        <v>0</v>
      </c>
      <c r="F15">
        <v>1.117271296</v>
      </c>
      <c r="G15">
        <v>1.3096301669999999</v>
      </c>
      <c r="H15">
        <v>1.7566361079999999</v>
      </c>
      <c r="I15">
        <v>0</v>
      </c>
      <c r="J15">
        <v>0.30102999600000002</v>
      </c>
      <c r="K15">
        <v>0</v>
      </c>
      <c r="L15">
        <v>0.90741136099999997</v>
      </c>
      <c r="M15">
        <v>1.326335861</v>
      </c>
      <c r="N15">
        <v>0</v>
      </c>
      <c r="O15">
        <v>3.5514499979999998</v>
      </c>
      <c r="P15">
        <v>0</v>
      </c>
      <c r="Q15">
        <v>0</v>
      </c>
      <c r="R15">
        <v>0</v>
      </c>
      <c r="S15">
        <v>0</v>
      </c>
      <c r="T15">
        <v>0</v>
      </c>
      <c r="U15">
        <v>1.810847732</v>
      </c>
      <c r="V15">
        <v>0</v>
      </c>
      <c r="W15">
        <v>2.2846368379999999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t="s">
        <v>38</v>
      </c>
      <c r="AH15">
        <v>0.6825807616666667</v>
      </c>
      <c r="AI15">
        <v>1.183816666</v>
      </c>
      <c r="AJ15">
        <v>0.6631679305</v>
      </c>
      <c r="AK15">
        <v>0.15051499800000001</v>
      </c>
      <c r="AL15">
        <v>0.45370568049999999</v>
      </c>
      <c r="AM15" t="s">
        <v>94</v>
      </c>
      <c r="AN15">
        <v>1.3945125236666669</v>
      </c>
      <c r="AO15" t="s">
        <v>94</v>
      </c>
      <c r="AP15" t="s">
        <v>94</v>
      </c>
      <c r="AQ15" t="s">
        <v>94</v>
      </c>
    </row>
    <row r="16" spans="1:43" x14ac:dyDescent="0.15">
      <c r="A16" t="s">
        <v>39</v>
      </c>
      <c r="B16">
        <v>0</v>
      </c>
      <c r="C16">
        <v>0</v>
      </c>
      <c r="D16">
        <v>0</v>
      </c>
      <c r="E16">
        <v>0</v>
      </c>
      <c r="F16">
        <v>1.619093331</v>
      </c>
      <c r="G16">
        <v>1.8577149449999999</v>
      </c>
      <c r="H16">
        <v>2.4325863490000001</v>
      </c>
      <c r="I16">
        <v>0</v>
      </c>
      <c r="J16">
        <v>1.178976947</v>
      </c>
      <c r="K16">
        <v>0</v>
      </c>
      <c r="L16">
        <v>0</v>
      </c>
      <c r="M16">
        <v>2.4677813419999999</v>
      </c>
      <c r="N16">
        <v>0</v>
      </c>
      <c r="O16">
        <v>3.0494427690000001</v>
      </c>
      <c r="P16">
        <v>0</v>
      </c>
      <c r="Q16">
        <v>0</v>
      </c>
      <c r="R16">
        <v>2.398368461</v>
      </c>
      <c r="S16">
        <v>1.204119983</v>
      </c>
      <c r="T16">
        <v>0</v>
      </c>
      <c r="U16">
        <v>2.3969863650000001</v>
      </c>
      <c r="V16">
        <v>2.0293837780000001</v>
      </c>
      <c r="W16">
        <v>3.5900429269999998</v>
      </c>
      <c r="X16">
        <v>2.6124373849999998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t="s">
        <v>39</v>
      </c>
      <c r="AH16">
        <v>1.5367555088333333</v>
      </c>
      <c r="AI16">
        <v>1.016480923</v>
      </c>
      <c r="AJ16">
        <v>1.2338906709999999</v>
      </c>
      <c r="AK16">
        <v>0.5894884735</v>
      </c>
      <c r="AL16" t="s">
        <v>94</v>
      </c>
      <c r="AM16">
        <v>1.1991842305</v>
      </c>
      <c r="AN16">
        <v>1.9697982083333334</v>
      </c>
      <c r="AO16" t="s">
        <v>94</v>
      </c>
      <c r="AP16" t="s">
        <v>94</v>
      </c>
      <c r="AQ16">
        <v>0.4354062308333333</v>
      </c>
    </row>
    <row r="17" spans="1:43" x14ac:dyDescent="0.15">
      <c r="A17" t="s">
        <v>40</v>
      </c>
      <c r="B17">
        <v>1.6263634250000001</v>
      </c>
      <c r="C17">
        <v>0</v>
      </c>
      <c r="D17">
        <v>2.3328657599999998</v>
      </c>
      <c r="E17">
        <v>1.812054168</v>
      </c>
      <c r="F17">
        <v>2.659923461</v>
      </c>
      <c r="G17">
        <v>1.6556036679999999</v>
      </c>
      <c r="H17">
        <v>3.0817041459999999</v>
      </c>
      <c r="I17">
        <v>3.4559909630000001</v>
      </c>
      <c r="J17">
        <v>3.087994868</v>
      </c>
      <c r="K17">
        <v>1.9908869060000001</v>
      </c>
      <c r="L17">
        <v>1.6903099020000001</v>
      </c>
      <c r="M17">
        <v>1.632064035</v>
      </c>
      <c r="N17">
        <v>0</v>
      </c>
      <c r="O17">
        <v>2.8740602850000001</v>
      </c>
      <c r="P17">
        <v>0</v>
      </c>
      <c r="Q17">
        <v>2.2317718110000002</v>
      </c>
      <c r="R17">
        <v>1.9359897020000001</v>
      </c>
      <c r="S17">
        <v>2.9833759980000001</v>
      </c>
      <c r="T17">
        <v>2.9919021510000001</v>
      </c>
      <c r="U17">
        <v>2.7477424959999999</v>
      </c>
      <c r="V17">
        <v>2.4194336320000001</v>
      </c>
      <c r="W17">
        <v>2.5433484279999998</v>
      </c>
      <c r="X17">
        <v>1.7339992870000001</v>
      </c>
      <c r="Y17">
        <v>1.5808217339999999</v>
      </c>
      <c r="Z17">
        <v>2.5328301120000001</v>
      </c>
      <c r="AA17">
        <v>0</v>
      </c>
      <c r="AB17">
        <v>0</v>
      </c>
      <c r="AC17">
        <v>0</v>
      </c>
      <c r="AD17">
        <v>0</v>
      </c>
      <c r="AE17">
        <v>0</v>
      </c>
      <c r="AG17" t="s">
        <v>40</v>
      </c>
      <c r="AH17">
        <v>2.5444374065000002</v>
      </c>
      <c r="AI17">
        <v>1.7019440320000001</v>
      </c>
      <c r="AJ17">
        <v>0.81603201749999998</v>
      </c>
      <c r="AK17">
        <v>2.539440887</v>
      </c>
      <c r="AL17">
        <v>2.5731504325000003</v>
      </c>
      <c r="AM17">
        <v>0.96799485100000005</v>
      </c>
      <c r="AN17">
        <v>2.4657437583333333</v>
      </c>
      <c r="AO17">
        <v>1.9237611176666665</v>
      </c>
      <c r="AP17">
        <v>2.5328301120000001</v>
      </c>
      <c r="AQ17">
        <v>0.28899988116666669</v>
      </c>
    </row>
    <row r="18" spans="1:43" x14ac:dyDescent="0.15">
      <c r="A18" t="s">
        <v>41</v>
      </c>
      <c r="B18">
        <v>0</v>
      </c>
      <c r="C18">
        <v>0</v>
      </c>
      <c r="D18">
        <v>0</v>
      </c>
      <c r="E18">
        <v>1.742725131</v>
      </c>
      <c r="F18">
        <v>3.3872258629999998</v>
      </c>
      <c r="G18">
        <v>0.86816637399999996</v>
      </c>
      <c r="H18">
        <v>3.8870859059999998</v>
      </c>
      <c r="I18">
        <v>0</v>
      </c>
      <c r="J18">
        <v>2.6650688429999998</v>
      </c>
      <c r="K18">
        <v>0</v>
      </c>
      <c r="L18">
        <v>0</v>
      </c>
      <c r="M18">
        <v>3.5864364160000002</v>
      </c>
      <c r="N18">
        <v>0</v>
      </c>
      <c r="O18">
        <v>0</v>
      </c>
      <c r="P18">
        <v>0</v>
      </c>
      <c r="Q18">
        <v>1.2695129439999999</v>
      </c>
      <c r="R18">
        <v>1.8407332350000001</v>
      </c>
      <c r="S18">
        <v>0</v>
      </c>
      <c r="T18">
        <v>0</v>
      </c>
      <c r="U18">
        <v>4.0162763269999999</v>
      </c>
      <c r="V18">
        <v>2.884654984</v>
      </c>
      <c r="W18">
        <v>0</v>
      </c>
      <c r="X18">
        <v>0</v>
      </c>
      <c r="Y18">
        <v>1.0755469609999999</v>
      </c>
      <c r="Z18">
        <v>0</v>
      </c>
      <c r="AA18">
        <v>0</v>
      </c>
      <c r="AB18">
        <v>0</v>
      </c>
      <c r="AC18">
        <v>1.5403294750000001</v>
      </c>
      <c r="AD18">
        <v>0</v>
      </c>
      <c r="AE18">
        <v>0</v>
      </c>
      <c r="AG18" t="s">
        <v>41</v>
      </c>
      <c r="AH18">
        <v>1.3294130453333333</v>
      </c>
      <c r="AI18">
        <v>0.42317098133333331</v>
      </c>
      <c r="AJ18">
        <v>1.7932182080000001</v>
      </c>
      <c r="AK18">
        <v>1.3325344214999999</v>
      </c>
      <c r="AL18" t="s">
        <v>94</v>
      </c>
      <c r="AM18">
        <v>0.92036661750000004</v>
      </c>
      <c r="AN18">
        <v>2.714159381</v>
      </c>
      <c r="AO18">
        <v>0.58090837699999998</v>
      </c>
      <c r="AP18" t="s">
        <v>94</v>
      </c>
      <c r="AQ18">
        <v>0.25672157916666666</v>
      </c>
    </row>
    <row r="19" spans="1:43" x14ac:dyDescent="0.15">
      <c r="A19" t="s">
        <v>42</v>
      </c>
      <c r="B19">
        <v>0</v>
      </c>
      <c r="C19">
        <v>1.767155866</v>
      </c>
      <c r="D19">
        <v>2.053078443</v>
      </c>
      <c r="E19">
        <v>2.8734256459999998</v>
      </c>
      <c r="F19">
        <v>2.0392882160000001</v>
      </c>
      <c r="G19">
        <v>1.516441242</v>
      </c>
      <c r="H19">
        <v>2.3515200950000001</v>
      </c>
      <c r="I19">
        <v>0</v>
      </c>
      <c r="J19">
        <v>2.066205761</v>
      </c>
      <c r="K19">
        <v>1.008600172</v>
      </c>
      <c r="L19">
        <v>1.3342395520000001</v>
      </c>
      <c r="M19">
        <v>2.0333902429999999</v>
      </c>
      <c r="N19">
        <v>0</v>
      </c>
      <c r="O19">
        <v>1.3673399209999999</v>
      </c>
      <c r="P19">
        <v>0</v>
      </c>
      <c r="Q19">
        <v>0</v>
      </c>
      <c r="R19">
        <v>1.8615224960000001</v>
      </c>
      <c r="S19">
        <v>0</v>
      </c>
      <c r="T19">
        <v>1.6148972159999999</v>
      </c>
      <c r="U19">
        <v>2.9898254249999998</v>
      </c>
      <c r="V19">
        <v>1.872662337</v>
      </c>
      <c r="W19">
        <v>1.9312764250000001</v>
      </c>
      <c r="X19">
        <v>2.6937269490000002</v>
      </c>
      <c r="Y19">
        <v>1.269696615</v>
      </c>
      <c r="Z19">
        <v>0</v>
      </c>
      <c r="AA19">
        <v>0</v>
      </c>
      <c r="AB19">
        <v>0.88536121999999995</v>
      </c>
      <c r="AC19">
        <v>0</v>
      </c>
      <c r="AD19">
        <v>0</v>
      </c>
      <c r="AE19">
        <v>0</v>
      </c>
      <c r="AG19" t="s">
        <v>42</v>
      </c>
      <c r="AH19">
        <v>1.6130596696666668</v>
      </c>
      <c r="AI19">
        <v>0.45577997366666662</v>
      </c>
      <c r="AJ19">
        <v>1.0166951215</v>
      </c>
      <c r="AK19">
        <v>1.5374029665</v>
      </c>
      <c r="AL19">
        <v>0.66711977600000005</v>
      </c>
      <c r="AM19">
        <v>0.93076124800000004</v>
      </c>
      <c r="AN19">
        <v>1.9690831843333332</v>
      </c>
      <c r="AO19">
        <v>1.6421680296666665</v>
      </c>
      <c r="AP19" t="s">
        <v>94</v>
      </c>
      <c r="AQ19">
        <v>0.89104067249999996</v>
      </c>
    </row>
    <row r="20" spans="1:43" x14ac:dyDescent="0.15">
      <c r="A20" t="s">
        <v>43</v>
      </c>
      <c r="B20">
        <v>2.2764618040000002</v>
      </c>
      <c r="C20">
        <v>2.2954153470000001</v>
      </c>
      <c r="D20">
        <v>0</v>
      </c>
      <c r="E20">
        <v>2.6720939260000001</v>
      </c>
      <c r="F20">
        <v>2.35682422</v>
      </c>
      <c r="G20">
        <v>2.121618164</v>
      </c>
      <c r="H20">
        <v>2.7547207039999999</v>
      </c>
      <c r="I20">
        <v>1.6809053249999999</v>
      </c>
      <c r="J20">
        <v>2.5777636730000002</v>
      </c>
      <c r="K20">
        <v>1.847770607</v>
      </c>
      <c r="L20">
        <v>0</v>
      </c>
      <c r="M20">
        <v>3.2144195369999999</v>
      </c>
      <c r="N20">
        <v>0</v>
      </c>
      <c r="O20">
        <v>1.963099312</v>
      </c>
      <c r="P20">
        <v>0</v>
      </c>
      <c r="Q20">
        <v>0</v>
      </c>
      <c r="R20">
        <v>2.1215041339999998</v>
      </c>
      <c r="S20">
        <v>0</v>
      </c>
      <c r="T20">
        <v>0</v>
      </c>
      <c r="U20">
        <v>2.294605577</v>
      </c>
      <c r="V20">
        <v>2.2941172590000001</v>
      </c>
      <c r="W20">
        <v>2.0392236869999998</v>
      </c>
      <c r="X20">
        <v>2.4913616940000001</v>
      </c>
      <c r="Y20">
        <v>2.2003715549999998</v>
      </c>
      <c r="Z20">
        <v>1.127104798</v>
      </c>
      <c r="AA20">
        <v>0</v>
      </c>
      <c r="AB20">
        <v>0</v>
      </c>
      <c r="AC20">
        <v>0</v>
      </c>
      <c r="AD20">
        <v>1.933487288</v>
      </c>
      <c r="AE20">
        <v>0</v>
      </c>
      <c r="AG20" t="s">
        <v>43</v>
      </c>
      <c r="AH20">
        <v>1.4713863463333334</v>
      </c>
      <c r="AI20">
        <v>0.65436643733333333</v>
      </c>
      <c r="AJ20">
        <v>1.6072097685</v>
      </c>
      <c r="AK20">
        <v>2.21276714</v>
      </c>
      <c r="AL20">
        <v>0.84045266249999995</v>
      </c>
      <c r="AM20">
        <v>1.0607520669999999</v>
      </c>
      <c r="AN20">
        <v>2.4110543626666665</v>
      </c>
      <c r="AO20">
        <v>1.6495185766666669</v>
      </c>
      <c r="AP20">
        <v>1.127104798</v>
      </c>
      <c r="AQ20">
        <v>1.1200440548333335</v>
      </c>
    </row>
    <row r="21" spans="1:43" x14ac:dyDescent="0.15">
      <c r="A21" t="s">
        <v>44</v>
      </c>
      <c r="B21">
        <v>3.0290075280000002</v>
      </c>
      <c r="C21">
        <v>3.8846851619999998</v>
      </c>
      <c r="D21">
        <v>0</v>
      </c>
      <c r="E21">
        <v>2.134228292</v>
      </c>
      <c r="F21">
        <v>0</v>
      </c>
      <c r="G21">
        <v>0.83906679500000003</v>
      </c>
      <c r="H21">
        <v>0</v>
      </c>
      <c r="I21">
        <v>0</v>
      </c>
      <c r="J21">
        <v>1.98721923</v>
      </c>
      <c r="K21">
        <v>0.89265103400000001</v>
      </c>
      <c r="L21">
        <v>2.4985587730000001</v>
      </c>
      <c r="M21">
        <v>0</v>
      </c>
      <c r="N21">
        <v>0</v>
      </c>
      <c r="O21">
        <v>1.965427075</v>
      </c>
      <c r="P21">
        <v>0</v>
      </c>
      <c r="Q21">
        <v>0</v>
      </c>
      <c r="R21">
        <v>0</v>
      </c>
      <c r="S21">
        <v>0</v>
      </c>
      <c r="T21">
        <v>1.7543483360000001</v>
      </c>
      <c r="U21">
        <v>0</v>
      </c>
      <c r="V21">
        <v>0</v>
      </c>
      <c r="W21">
        <v>0</v>
      </c>
      <c r="X21">
        <v>0</v>
      </c>
      <c r="Y21">
        <v>1.815050351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 t="s">
        <v>44</v>
      </c>
      <c r="AH21">
        <v>0.59489978116666664</v>
      </c>
      <c r="AI21">
        <v>0.65514235833333334</v>
      </c>
      <c r="AJ21" t="s">
        <v>94</v>
      </c>
      <c r="AK21">
        <v>1.439935132</v>
      </c>
      <c r="AL21">
        <v>1.2492793865</v>
      </c>
      <c r="AM21" t="s">
        <v>94</v>
      </c>
      <c r="AN21">
        <v>0.2796889316666667</v>
      </c>
      <c r="AO21">
        <v>1.7210786066666668</v>
      </c>
      <c r="AP21" t="s">
        <v>94</v>
      </c>
      <c r="AQ21">
        <v>0.64744752699999997</v>
      </c>
    </row>
    <row r="22" spans="1:43" x14ac:dyDescent="0.15">
      <c r="A22" t="s">
        <v>45</v>
      </c>
      <c r="B22">
        <v>1.9609461960000001</v>
      </c>
      <c r="C22">
        <v>1.6599162000000001</v>
      </c>
      <c r="D22">
        <v>2.008600172</v>
      </c>
      <c r="E22">
        <v>2.4370784950000002</v>
      </c>
      <c r="F22">
        <v>0</v>
      </c>
      <c r="G22">
        <v>1.9909319459999999</v>
      </c>
      <c r="H22">
        <v>0</v>
      </c>
      <c r="I22">
        <v>0</v>
      </c>
      <c r="J22">
        <v>2.2988530759999999</v>
      </c>
      <c r="K22">
        <v>0</v>
      </c>
      <c r="L22">
        <v>1.7619278380000001</v>
      </c>
      <c r="M22">
        <v>1.5292517670000001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t="s">
        <v>45</v>
      </c>
      <c r="AH22" t="s">
        <v>94</v>
      </c>
      <c r="AI22" t="s">
        <v>94</v>
      </c>
      <c r="AJ22">
        <v>0.76462588350000005</v>
      </c>
      <c r="AK22">
        <v>1.1494265379999999</v>
      </c>
      <c r="AL22">
        <v>0.88096391900000004</v>
      </c>
      <c r="AM22" t="s">
        <v>94</v>
      </c>
      <c r="AN22">
        <v>0.66364398199999997</v>
      </c>
      <c r="AO22">
        <v>2.1355416210000002</v>
      </c>
      <c r="AP22" t="s">
        <v>94</v>
      </c>
      <c r="AQ22">
        <v>0.27665270000000003</v>
      </c>
    </row>
    <row r="23" spans="1:43" x14ac:dyDescent="0.15">
      <c r="A23" t="s">
        <v>46</v>
      </c>
      <c r="B23">
        <v>2.4097949970000001</v>
      </c>
      <c r="C23">
        <v>3.3960311710000002</v>
      </c>
      <c r="D23">
        <v>1.685741739</v>
      </c>
      <c r="E23">
        <v>2.4112313250000001</v>
      </c>
      <c r="F23">
        <v>1.572871602</v>
      </c>
      <c r="G23">
        <v>1.9186678049999999</v>
      </c>
      <c r="H23">
        <v>0</v>
      </c>
      <c r="I23">
        <v>0</v>
      </c>
      <c r="J23">
        <v>1.9581271200000001</v>
      </c>
      <c r="K23">
        <v>2.4983105540000001</v>
      </c>
      <c r="L23">
        <v>2.4439901559999999</v>
      </c>
      <c r="M23">
        <v>0.87243973600000002</v>
      </c>
      <c r="N23">
        <v>1.3673559209999999</v>
      </c>
      <c r="O23">
        <v>0</v>
      </c>
      <c r="P23">
        <v>3.2259836210000001</v>
      </c>
      <c r="Q23">
        <v>0</v>
      </c>
      <c r="R23">
        <v>0</v>
      </c>
      <c r="S23">
        <v>1.3483048630000001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1.4608978429999999</v>
      </c>
      <c r="AE23">
        <v>0</v>
      </c>
      <c r="AG23" t="s">
        <v>46</v>
      </c>
      <c r="AH23">
        <v>0.22471747716666668</v>
      </c>
      <c r="AI23">
        <v>1.0753278736666667</v>
      </c>
      <c r="AJ23">
        <v>1.1198978285000001</v>
      </c>
      <c r="AK23">
        <v>2.228218837</v>
      </c>
      <c r="AL23">
        <v>1.221995078</v>
      </c>
      <c r="AM23" t="s">
        <v>94</v>
      </c>
      <c r="AN23">
        <v>1.1638464689999999</v>
      </c>
      <c r="AO23">
        <v>2.1689226869999998</v>
      </c>
      <c r="AP23" t="s">
        <v>94</v>
      </c>
      <c r="AQ23">
        <v>0.80948816900000009</v>
      </c>
    </row>
    <row r="24" spans="1:43" x14ac:dyDescent="0.15">
      <c r="A24" t="s">
        <v>47</v>
      </c>
      <c r="B24">
        <v>0</v>
      </c>
      <c r="C24">
        <v>2.5445142879999998</v>
      </c>
      <c r="D24">
        <v>0</v>
      </c>
      <c r="E24">
        <v>2.8773713459999999</v>
      </c>
      <c r="F24">
        <v>0</v>
      </c>
      <c r="G24">
        <v>0</v>
      </c>
      <c r="H24">
        <v>2.763369891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2.584331224</v>
      </c>
      <c r="S24">
        <v>0</v>
      </c>
      <c r="T24">
        <v>0</v>
      </c>
      <c r="U24">
        <v>0</v>
      </c>
      <c r="V24">
        <v>0</v>
      </c>
      <c r="W24">
        <v>2.1334987559999998</v>
      </c>
      <c r="X24">
        <v>2.6637009250000001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47</v>
      </c>
      <c r="AH24">
        <v>0.35558312599999997</v>
      </c>
      <c r="AI24" t="s">
        <v>94</v>
      </c>
      <c r="AJ24" t="s">
        <v>94</v>
      </c>
      <c r="AK24" t="s">
        <v>94</v>
      </c>
      <c r="AL24" t="s">
        <v>94</v>
      </c>
      <c r="AM24">
        <v>1.292165612</v>
      </c>
      <c r="AN24">
        <v>0.92112329699999995</v>
      </c>
      <c r="AO24">
        <v>0.95912378199999992</v>
      </c>
      <c r="AP24" t="s">
        <v>94</v>
      </c>
      <c r="AQ24">
        <v>0.86803586883333328</v>
      </c>
    </row>
    <row r="25" spans="1:43" x14ac:dyDescent="0.15">
      <c r="A25" t="s">
        <v>48</v>
      </c>
      <c r="B25">
        <v>0</v>
      </c>
      <c r="C25">
        <v>0</v>
      </c>
      <c r="D25">
        <v>0</v>
      </c>
      <c r="E25">
        <v>3.9511663050000001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 t="s">
        <v>48</v>
      </c>
      <c r="AH25" t="s">
        <v>94</v>
      </c>
      <c r="AI25" t="s">
        <v>94</v>
      </c>
      <c r="AJ25" t="s">
        <v>94</v>
      </c>
      <c r="AK25" t="s">
        <v>94</v>
      </c>
      <c r="AL25" t="s">
        <v>94</v>
      </c>
      <c r="AM25" t="s">
        <v>94</v>
      </c>
      <c r="AN25" t="s">
        <v>94</v>
      </c>
      <c r="AO25">
        <v>1.3170554350000001</v>
      </c>
      <c r="AP25" t="s">
        <v>94</v>
      </c>
      <c r="AQ25" t="s">
        <v>94</v>
      </c>
    </row>
    <row r="26" spans="1:43" x14ac:dyDescent="0.15">
      <c r="A26" t="s">
        <v>49</v>
      </c>
      <c r="B26">
        <v>1.4370001450000001</v>
      </c>
      <c r="C26">
        <v>3.039373367</v>
      </c>
      <c r="D26">
        <v>0</v>
      </c>
      <c r="E26">
        <v>2.7565596490000002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0.78390357899999996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 t="s">
        <v>49</v>
      </c>
      <c r="AH26" t="s">
        <v>94</v>
      </c>
      <c r="AI26" t="s">
        <v>94</v>
      </c>
      <c r="AJ26" t="s">
        <v>94</v>
      </c>
      <c r="AK26" t="s">
        <v>94</v>
      </c>
      <c r="AL26">
        <v>0.39195178949999998</v>
      </c>
      <c r="AM26" t="s">
        <v>94</v>
      </c>
      <c r="AN26" t="s">
        <v>94</v>
      </c>
      <c r="AO26">
        <v>1.3978532646666668</v>
      </c>
      <c r="AP26" t="s">
        <v>94</v>
      </c>
      <c r="AQ26">
        <v>0.50656222783333338</v>
      </c>
    </row>
    <row r="27" spans="1:43" x14ac:dyDescent="0.15">
      <c r="A27" t="s">
        <v>50</v>
      </c>
      <c r="B27">
        <v>0</v>
      </c>
      <c r="C27">
        <v>2.872615492</v>
      </c>
      <c r="D27">
        <v>2.1040929859999999</v>
      </c>
      <c r="E27">
        <v>3.4437782459999999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 t="s">
        <v>50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94</v>
      </c>
      <c r="AO27">
        <v>1.8492904106666668</v>
      </c>
      <c r="AP27" t="s">
        <v>94</v>
      </c>
      <c r="AQ27">
        <v>0.47876924866666665</v>
      </c>
    </row>
    <row r="28" spans="1:43" x14ac:dyDescent="0.15">
      <c r="A28" t="s">
        <v>51</v>
      </c>
      <c r="B28">
        <v>4.2421315440000003</v>
      </c>
      <c r="C28">
        <v>5.7441349190000004</v>
      </c>
      <c r="D28">
        <v>3.624803553</v>
      </c>
      <c r="E28">
        <v>4.5605830679999997</v>
      </c>
      <c r="F28">
        <v>3.9299295600000002</v>
      </c>
      <c r="G28">
        <v>3.287435731</v>
      </c>
      <c r="H28">
        <v>4.4294555989999997</v>
      </c>
      <c r="I28">
        <v>4.2232737870000001</v>
      </c>
      <c r="J28">
        <v>0</v>
      </c>
      <c r="K28">
        <v>3.6675282600000001</v>
      </c>
      <c r="L28">
        <v>4.1889341010000001</v>
      </c>
      <c r="M28">
        <v>0</v>
      </c>
      <c r="N28">
        <v>2.5937408510000002</v>
      </c>
      <c r="O28">
        <v>3.633907126</v>
      </c>
      <c r="P28">
        <v>0</v>
      </c>
      <c r="Q28">
        <v>4.3156072950000004</v>
      </c>
      <c r="R28">
        <v>3.6147184750000001</v>
      </c>
      <c r="S28">
        <v>2.8135809890000001</v>
      </c>
      <c r="T28">
        <v>0</v>
      </c>
      <c r="U28">
        <v>0</v>
      </c>
      <c r="V28">
        <v>3.715167358</v>
      </c>
      <c r="W28">
        <v>0</v>
      </c>
      <c r="X28">
        <v>4.1222427740000001</v>
      </c>
      <c r="Y28">
        <v>3.933033402</v>
      </c>
      <c r="Z28">
        <v>3.8728369929999999</v>
      </c>
      <c r="AA28">
        <v>0</v>
      </c>
      <c r="AB28">
        <v>0</v>
      </c>
      <c r="AC28">
        <v>3.1760912590000001</v>
      </c>
      <c r="AD28">
        <v>2.354108439</v>
      </c>
      <c r="AE28">
        <v>0</v>
      </c>
      <c r="AG28" t="s">
        <v>51</v>
      </c>
      <c r="AH28">
        <v>1.7436302914999999</v>
      </c>
      <c r="AI28">
        <v>2.6498381403333333</v>
      </c>
      <c r="AJ28">
        <v>1.2968704255000001</v>
      </c>
      <c r="AK28">
        <v>1.83376413</v>
      </c>
      <c r="AL28">
        <v>4.2061039440000005</v>
      </c>
      <c r="AM28">
        <v>1.8073592375</v>
      </c>
      <c r="AN28">
        <v>3.8822736300000003</v>
      </c>
      <c r="AO28">
        <v>4.1425060550000001</v>
      </c>
      <c r="AP28">
        <v>3.8728369929999999</v>
      </c>
      <c r="AQ28">
        <v>2.5660962318333334</v>
      </c>
    </row>
    <row r="29" spans="1:43" x14ac:dyDescent="0.15">
      <c r="A29" t="s">
        <v>52</v>
      </c>
      <c r="B29">
        <v>3.6389175470000001</v>
      </c>
      <c r="C29">
        <v>4.2340595690000002</v>
      </c>
      <c r="D29">
        <v>3.602178796</v>
      </c>
      <c r="E29">
        <v>4.7116302589999997</v>
      </c>
      <c r="F29">
        <v>3.6319692209999999</v>
      </c>
      <c r="G29">
        <v>3.3166761579999999</v>
      </c>
      <c r="H29">
        <v>4.2492903860000002</v>
      </c>
      <c r="I29">
        <v>0</v>
      </c>
      <c r="J29">
        <v>3.8063707230000001</v>
      </c>
      <c r="K29">
        <v>2.5493248049999999</v>
      </c>
      <c r="L29">
        <v>3.2671280559999998</v>
      </c>
      <c r="M29">
        <v>4.186166762</v>
      </c>
      <c r="N29">
        <v>2.404694203</v>
      </c>
      <c r="O29">
        <v>4.4273916189999998</v>
      </c>
      <c r="P29">
        <v>4.063038003</v>
      </c>
      <c r="Q29">
        <v>3.9208575510000001</v>
      </c>
      <c r="R29">
        <v>4.2968137259999999</v>
      </c>
      <c r="S29">
        <v>4.2035930810000002</v>
      </c>
      <c r="T29">
        <v>2.7538052689999999</v>
      </c>
      <c r="U29">
        <v>3.7002493090000002</v>
      </c>
      <c r="V29">
        <v>4.1764475670000003</v>
      </c>
      <c r="W29">
        <v>3.6944527919999999</v>
      </c>
      <c r="X29">
        <v>3.9263421420000002</v>
      </c>
      <c r="Y29">
        <v>3.4864490300000002</v>
      </c>
      <c r="Z29">
        <v>3.0346282069999999</v>
      </c>
      <c r="AA29">
        <v>1.723455672</v>
      </c>
      <c r="AB29">
        <v>3.432969291</v>
      </c>
      <c r="AC29">
        <v>3.1303337679999998</v>
      </c>
      <c r="AD29">
        <v>2.413299764</v>
      </c>
      <c r="AE29">
        <v>1.18283757</v>
      </c>
      <c r="AG29" t="s">
        <v>52</v>
      </c>
      <c r="AH29">
        <v>3.6691661746666671</v>
      </c>
      <c r="AI29">
        <v>4.1370957243333342</v>
      </c>
      <c r="AJ29">
        <v>3.2954304825</v>
      </c>
      <c r="AK29">
        <v>3.177847764</v>
      </c>
      <c r="AL29">
        <v>1.6335640279999999</v>
      </c>
      <c r="AM29">
        <v>2.7398256480000001</v>
      </c>
      <c r="AN29">
        <v>3.732645255</v>
      </c>
      <c r="AO29">
        <v>3.9842422006666669</v>
      </c>
      <c r="AP29">
        <v>3.0346282069999999</v>
      </c>
      <c r="AQ29">
        <v>3.1434100343333338</v>
      </c>
    </row>
    <row r="30" spans="1:43" x14ac:dyDescent="0.15">
      <c r="A30" t="s">
        <v>53</v>
      </c>
      <c r="B30">
        <v>3.3593536859999999</v>
      </c>
      <c r="C30">
        <v>3.725642933</v>
      </c>
      <c r="D30">
        <v>2.4072699659999999</v>
      </c>
      <c r="E30">
        <v>3.1935091600000001</v>
      </c>
      <c r="F30">
        <v>2.2982494569999998</v>
      </c>
      <c r="G30">
        <v>2.1767384129999998</v>
      </c>
      <c r="H30">
        <v>2.7264717589999998</v>
      </c>
      <c r="I30">
        <v>0</v>
      </c>
      <c r="J30">
        <v>1.784464426</v>
      </c>
      <c r="K30">
        <v>1.9003671289999999</v>
      </c>
      <c r="L30">
        <v>2.0578419769999998</v>
      </c>
      <c r="M30">
        <v>2.6022064010000001</v>
      </c>
      <c r="N30">
        <v>0</v>
      </c>
      <c r="O30">
        <v>3.270211314</v>
      </c>
      <c r="P30">
        <v>2.4149733480000002</v>
      </c>
      <c r="Q30">
        <v>2.7740029700000002</v>
      </c>
      <c r="R30">
        <v>2.9728717649999998</v>
      </c>
      <c r="S30">
        <v>0</v>
      </c>
      <c r="T30">
        <v>0</v>
      </c>
      <c r="U30">
        <v>2.3136232510000001</v>
      </c>
      <c r="V30">
        <v>2.298864043</v>
      </c>
      <c r="W30">
        <v>2.6544073890000002</v>
      </c>
      <c r="X30">
        <v>2.9349940710000002</v>
      </c>
      <c r="Y30">
        <v>1.6257465129999999</v>
      </c>
      <c r="Z30">
        <v>1.986599454</v>
      </c>
      <c r="AA30">
        <v>0</v>
      </c>
      <c r="AB30">
        <v>0</v>
      </c>
      <c r="AC30">
        <v>0</v>
      </c>
      <c r="AD30">
        <v>0</v>
      </c>
      <c r="AE30">
        <v>0</v>
      </c>
      <c r="AG30" t="s">
        <v>53</v>
      </c>
      <c r="AH30">
        <v>1.4821068659999999</v>
      </c>
      <c r="AI30">
        <v>2.8197292106666669</v>
      </c>
      <c r="AJ30">
        <v>1.3011032005000001</v>
      </c>
      <c r="AK30">
        <v>1.8424157774999999</v>
      </c>
      <c r="AL30">
        <v>1.0289209884999999</v>
      </c>
      <c r="AM30">
        <v>1.4864358824999999</v>
      </c>
      <c r="AN30">
        <v>2.400486543</v>
      </c>
      <c r="AO30">
        <v>2.9867109373333331</v>
      </c>
      <c r="AP30">
        <v>1.986599454</v>
      </c>
      <c r="AQ30">
        <v>1.1101061673333332</v>
      </c>
    </row>
    <row r="31" spans="1:43" x14ac:dyDescent="0.15">
      <c r="A31" t="s">
        <v>54</v>
      </c>
      <c r="B31">
        <v>2.2356994019999998</v>
      </c>
      <c r="C31">
        <v>2.7608631689999998</v>
      </c>
      <c r="D31">
        <v>2.2498778979999998</v>
      </c>
      <c r="E31">
        <v>3.3462964799999999</v>
      </c>
      <c r="F31">
        <v>1.9585425949999999</v>
      </c>
      <c r="G31">
        <v>1.9249614150000001</v>
      </c>
      <c r="H31">
        <v>2.0644579890000001</v>
      </c>
      <c r="I31">
        <v>0</v>
      </c>
      <c r="J31">
        <v>2.0413926849999999</v>
      </c>
      <c r="K31">
        <v>0</v>
      </c>
      <c r="L31">
        <v>2.1238516409999999</v>
      </c>
      <c r="M31">
        <v>2.0334237549999998</v>
      </c>
      <c r="N31">
        <v>0</v>
      </c>
      <c r="O31">
        <v>1.1673173349999999</v>
      </c>
      <c r="P31">
        <v>2.3375143280000001</v>
      </c>
      <c r="Q31">
        <v>2.015097393</v>
      </c>
      <c r="R31">
        <v>2.7824726239999999</v>
      </c>
      <c r="S31">
        <v>1.9858753570000001</v>
      </c>
      <c r="T31">
        <v>1.4712917109999999</v>
      </c>
      <c r="U31">
        <v>0</v>
      </c>
      <c r="V31">
        <v>0</v>
      </c>
      <c r="W31">
        <v>2.3027251620000002</v>
      </c>
      <c r="X31">
        <v>0.95036485400000004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 t="s">
        <v>54</v>
      </c>
      <c r="AH31">
        <v>0.9599820383333334</v>
      </c>
      <c r="AI31">
        <v>1.8399763520000001</v>
      </c>
      <c r="AJ31">
        <v>1.0167118774999999</v>
      </c>
      <c r="AK31">
        <v>1.0206963425</v>
      </c>
      <c r="AL31">
        <v>1.0619258205</v>
      </c>
      <c r="AM31">
        <v>1.391236312</v>
      </c>
      <c r="AN31">
        <v>1.9826539996666668</v>
      </c>
      <c r="AO31">
        <v>2.6106245933333327</v>
      </c>
      <c r="AP31" t="s">
        <v>94</v>
      </c>
      <c r="AQ31">
        <v>0.61853800383333335</v>
      </c>
    </row>
    <row r="32" spans="1:43" x14ac:dyDescent="0.15">
      <c r="A32" t="s">
        <v>55</v>
      </c>
      <c r="B32">
        <v>3.013896935</v>
      </c>
      <c r="C32">
        <v>3.9173130829999998</v>
      </c>
      <c r="D32">
        <v>2.5587085709999999</v>
      </c>
      <c r="E32">
        <v>3.7854602480000001</v>
      </c>
      <c r="F32">
        <v>3.5376469240000001</v>
      </c>
      <c r="G32">
        <v>3.8567288899999999</v>
      </c>
      <c r="H32">
        <v>4.2240407390000003</v>
      </c>
      <c r="I32">
        <v>2.9780228129999999</v>
      </c>
      <c r="J32">
        <v>3.2201675729999999</v>
      </c>
      <c r="K32">
        <v>0</v>
      </c>
      <c r="L32">
        <v>3.2286093509999998</v>
      </c>
      <c r="M32">
        <v>3.9149417359999998</v>
      </c>
      <c r="N32">
        <v>1.3856062739999999</v>
      </c>
      <c r="O32">
        <v>4.1015297009999996</v>
      </c>
      <c r="P32">
        <v>2.3043507139999999</v>
      </c>
      <c r="Q32">
        <v>3.4929197319999998</v>
      </c>
      <c r="R32">
        <v>3.8239677529999998</v>
      </c>
      <c r="S32">
        <v>3.6312381440000001</v>
      </c>
      <c r="T32">
        <v>0</v>
      </c>
      <c r="U32">
        <v>0</v>
      </c>
      <c r="V32">
        <v>0</v>
      </c>
      <c r="W32">
        <v>4.2060766860000003</v>
      </c>
      <c r="X32">
        <v>0</v>
      </c>
      <c r="Y32">
        <v>2.3031960570000001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4.9218023E-2</v>
      </c>
      <c r="AG32" t="s">
        <v>55</v>
      </c>
      <c r="AH32">
        <v>1.6900851478333336</v>
      </c>
      <c r="AI32">
        <v>3.2996000489999999</v>
      </c>
      <c r="AJ32">
        <v>2.650274005</v>
      </c>
      <c r="AK32">
        <v>1.6100837864999999</v>
      </c>
      <c r="AL32">
        <v>3.1033160820000001</v>
      </c>
      <c r="AM32">
        <v>1.9365928879999998</v>
      </c>
      <c r="AN32">
        <v>3.8728055176666665</v>
      </c>
      <c r="AO32">
        <v>3.1193552513333334</v>
      </c>
      <c r="AP32" t="s">
        <v>94</v>
      </c>
      <c r="AQ32">
        <v>0.65288551383333326</v>
      </c>
    </row>
    <row r="33" spans="1:43" x14ac:dyDescent="0.15">
      <c r="A33" t="s">
        <v>56</v>
      </c>
      <c r="B33">
        <v>3.2155209729999998</v>
      </c>
      <c r="C33">
        <v>3.9329863810000001</v>
      </c>
      <c r="D33">
        <v>3.0822979149999998</v>
      </c>
      <c r="E33">
        <v>5.1375153679999999</v>
      </c>
      <c r="F33">
        <v>0</v>
      </c>
      <c r="G33">
        <v>0</v>
      </c>
      <c r="H33">
        <v>3.7911860900000001</v>
      </c>
      <c r="I33">
        <v>0</v>
      </c>
      <c r="J33">
        <v>0</v>
      </c>
      <c r="K33">
        <v>0</v>
      </c>
      <c r="L33">
        <v>2.2966651900000001</v>
      </c>
      <c r="M33">
        <v>3.3031960570000001</v>
      </c>
      <c r="N33">
        <v>0</v>
      </c>
      <c r="O33">
        <v>0</v>
      </c>
      <c r="P33">
        <v>0</v>
      </c>
      <c r="Q33">
        <v>3.0682619899999999</v>
      </c>
      <c r="R33">
        <v>3.5394756279999999</v>
      </c>
      <c r="S33">
        <v>0</v>
      </c>
      <c r="T33">
        <v>0</v>
      </c>
      <c r="U33">
        <v>0</v>
      </c>
      <c r="V33">
        <v>0</v>
      </c>
      <c r="W33">
        <v>2.068185862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 t="s">
        <v>56</v>
      </c>
      <c r="AH33">
        <v>0.34469764366666666</v>
      </c>
      <c r="AI33">
        <v>1.0227539966666666</v>
      </c>
      <c r="AJ33">
        <v>1.6515980285</v>
      </c>
      <c r="AK33" t="s">
        <v>94</v>
      </c>
      <c r="AL33">
        <v>1.1483325950000001</v>
      </c>
      <c r="AM33">
        <v>1.769737814</v>
      </c>
      <c r="AN33">
        <v>1.2637286966666668</v>
      </c>
      <c r="AO33">
        <v>3.8117780853333336</v>
      </c>
      <c r="AP33" t="s">
        <v>94</v>
      </c>
      <c r="AQ33">
        <v>0.65549773016666668</v>
      </c>
    </row>
    <row r="34" spans="1:43" x14ac:dyDescent="0.15">
      <c r="A34" t="s">
        <v>57</v>
      </c>
      <c r="B34">
        <v>3.3745151889999998</v>
      </c>
      <c r="C34">
        <v>4.6966024559999999</v>
      </c>
      <c r="D34">
        <v>3.5394421989999998</v>
      </c>
      <c r="E34">
        <v>4.8113197899999998</v>
      </c>
      <c r="F34">
        <v>2.0560040530000001</v>
      </c>
      <c r="G34">
        <v>0</v>
      </c>
      <c r="H34">
        <v>4.3912756399999999</v>
      </c>
      <c r="I34">
        <v>0</v>
      </c>
      <c r="J34">
        <v>2.0569048510000001</v>
      </c>
      <c r="K34">
        <v>1.7118072289999999</v>
      </c>
      <c r="L34">
        <v>2.533813801</v>
      </c>
      <c r="M34">
        <v>2.5340261059999998</v>
      </c>
      <c r="N34">
        <v>1.096910013</v>
      </c>
      <c r="O34">
        <v>3.7241758819999999</v>
      </c>
      <c r="P34">
        <v>1.9840662849999999</v>
      </c>
      <c r="Q34">
        <v>2.0920359300000002</v>
      </c>
      <c r="R34">
        <v>3.798293347</v>
      </c>
      <c r="S34">
        <v>2.8088858669999999</v>
      </c>
      <c r="T34">
        <v>0</v>
      </c>
      <c r="U34">
        <v>1.752351875</v>
      </c>
      <c r="V34">
        <v>1.9795141679999999</v>
      </c>
      <c r="W34">
        <v>2.7662969290000001</v>
      </c>
      <c r="X34">
        <v>0</v>
      </c>
      <c r="Y34">
        <v>3.9011472380000001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 t="s">
        <v>57</v>
      </c>
      <c r="AH34">
        <v>2.2013660128333332</v>
      </c>
      <c r="AI34">
        <v>2.6000926989999997</v>
      </c>
      <c r="AJ34">
        <v>1.8154680594999999</v>
      </c>
      <c r="AK34">
        <v>1.8843560400000001</v>
      </c>
      <c r="AL34">
        <v>1.2669069005</v>
      </c>
      <c r="AM34">
        <v>1.8991466735</v>
      </c>
      <c r="AN34">
        <v>2.1490932310000002</v>
      </c>
      <c r="AO34">
        <v>3.9084257259999995</v>
      </c>
      <c r="AP34" t="s">
        <v>94</v>
      </c>
      <c r="AQ34">
        <v>0.78276707599999995</v>
      </c>
    </row>
    <row r="35" spans="1:43" x14ac:dyDescent="0.15">
      <c r="A35" t="s">
        <v>58</v>
      </c>
      <c r="B35">
        <v>2.9532213970000001</v>
      </c>
      <c r="C35">
        <v>4.2398717540000002</v>
      </c>
      <c r="D35">
        <v>2.9085139799999999</v>
      </c>
      <c r="E35">
        <v>4.1830079869999999</v>
      </c>
      <c r="F35">
        <v>2.687679062</v>
      </c>
      <c r="G35">
        <v>3.2250877099999999</v>
      </c>
      <c r="H35">
        <v>2.3563916909999998</v>
      </c>
      <c r="I35">
        <v>2.0374264979999999</v>
      </c>
      <c r="J35">
        <v>3.6521138519999998</v>
      </c>
      <c r="K35">
        <v>2.2870305169999998</v>
      </c>
      <c r="L35">
        <v>2.746546205</v>
      </c>
      <c r="M35">
        <v>3.9458950220000002</v>
      </c>
      <c r="N35">
        <v>1.250420002</v>
      </c>
      <c r="O35">
        <v>3.2207131869999999</v>
      </c>
      <c r="P35">
        <v>2.7951900269999999</v>
      </c>
      <c r="Q35">
        <v>3.3488037679999998</v>
      </c>
      <c r="R35">
        <v>2.9478346210000002</v>
      </c>
      <c r="S35">
        <v>1.9021779969999999</v>
      </c>
      <c r="T35">
        <v>2.6395298930000002</v>
      </c>
      <c r="U35">
        <v>3.3006195119999999</v>
      </c>
      <c r="V35">
        <v>2.2510222770000001</v>
      </c>
      <c r="W35">
        <v>1.6651501280000001</v>
      </c>
      <c r="X35">
        <v>2.6926136089999999</v>
      </c>
      <c r="Y35">
        <v>2.3425421879999999</v>
      </c>
      <c r="Z35">
        <v>3.4224714540000001</v>
      </c>
      <c r="AA35">
        <v>2.5587085709999999</v>
      </c>
      <c r="AB35">
        <v>3.0791812460000001</v>
      </c>
      <c r="AC35">
        <v>2.8965262169999999</v>
      </c>
      <c r="AD35">
        <v>2.481442629</v>
      </c>
      <c r="AE35">
        <v>0</v>
      </c>
      <c r="AG35" t="s">
        <v>58</v>
      </c>
      <c r="AH35">
        <v>2.3501736658333332</v>
      </c>
      <c r="AI35">
        <v>3.121568994</v>
      </c>
      <c r="AJ35">
        <v>2.5981575120000002</v>
      </c>
      <c r="AK35">
        <v>2.9695721844999996</v>
      </c>
      <c r="AL35">
        <v>2.3919863514999999</v>
      </c>
      <c r="AM35">
        <v>1.4739173105000001</v>
      </c>
      <c r="AN35">
        <v>2.7563861543333332</v>
      </c>
      <c r="AO35">
        <v>3.3482477880000001</v>
      </c>
      <c r="AP35">
        <v>3.4224714540000001</v>
      </c>
      <c r="AQ35">
        <v>2.991390671</v>
      </c>
    </row>
    <row r="36" spans="1:43" x14ac:dyDescent="0.15">
      <c r="A36" t="s">
        <v>59</v>
      </c>
      <c r="B36">
        <v>3.7852967049999999</v>
      </c>
      <c r="C36">
        <v>5.196591454</v>
      </c>
      <c r="D36">
        <v>3.7613878829999998</v>
      </c>
      <c r="E36">
        <v>4.8825498180000002</v>
      </c>
      <c r="F36">
        <v>3.3553296619999999</v>
      </c>
      <c r="G36">
        <v>3.4253492909999999</v>
      </c>
      <c r="H36">
        <v>3.1598120199999999</v>
      </c>
      <c r="I36">
        <v>3.597589927</v>
      </c>
      <c r="J36">
        <v>4.8296172200000003</v>
      </c>
      <c r="K36">
        <v>3.3727847120000001</v>
      </c>
      <c r="L36">
        <v>3.4925265400000001</v>
      </c>
      <c r="M36">
        <v>3.9534887300000001</v>
      </c>
      <c r="N36">
        <v>2.127104798</v>
      </c>
      <c r="O36">
        <v>4.0001351610000002</v>
      </c>
      <c r="P36">
        <v>3.8178576710000001</v>
      </c>
      <c r="Q36">
        <v>3.7135013630000002</v>
      </c>
      <c r="R36">
        <v>3.752248926</v>
      </c>
      <c r="S36">
        <v>3.0515275960000001</v>
      </c>
      <c r="T36">
        <v>2.3956945749999998</v>
      </c>
      <c r="U36">
        <v>2.9545965409999999</v>
      </c>
      <c r="V36">
        <v>2.1230771000000002</v>
      </c>
      <c r="W36">
        <v>2.1628315539999998</v>
      </c>
      <c r="X36">
        <v>3.4399777180000002</v>
      </c>
      <c r="Y36">
        <v>2.4895610110000002</v>
      </c>
      <c r="Z36">
        <v>3.5319511960000001</v>
      </c>
      <c r="AA36">
        <v>2.3802112420000001</v>
      </c>
      <c r="AB36">
        <v>2.9609461960000001</v>
      </c>
      <c r="AC36">
        <v>3.0293837780000001</v>
      </c>
      <c r="AD36">
        <v>2.9661417330000002</v>
      </c>
      <c r="AE36">
        <v>2.2252089580000001</v>
      </c>
      <c r="AG36" t="s">
        <v>59</v>
      </c>
      <c r="AH36">
        <v>2.5295480628333333</v>
      </c>
      <c r="AI36">
        <v>3.8438313983333336</v>
      </c>
      <c r="AJ36">
        <v>3.0402967639999998</v>
      </c>
      <c r="AK36">
        <v>4.1012009660000004</v>
      </c>
      <c r="AL36">
        <v>3.5450582334999998</v>
      </c>
      <c r="AM36">
        <v>2.9887289419999998</v>
      </c>
      <c r="AN36">
        <v>3.3134969909999996</v>
      </c>
      <c r="AO36">
        <v>4.143078135333333</v>
      </c>
      <c r="AP36">
        <v>3.5319511960000001</v>
      </c>
      <c r="AQ36">
        <v>3.3288753535000004</v>
      </c>
    </row>
    <row r="37" spans="1:43" x14ac:dyDescent="0.15">
      <c r="A37" t="s">
        <v>60</v>
      </c>
      <c r="B37">
        <v>4.2187371069999999</v>
      </c>
      <c r="C37">
        <v>5.8306934930000001</v>
      </c>
      <c r="D37">
        <v>3.6255849050000002</v>
      </c>
      <c r="E37">
        <v>4.7482767099999998</v>
      </c>
      <c r="F37">
        <v>3.5638817399999998</v>
      </c>
      <c r="G37">
        <v>3.7558219720000001</v>
      </c>
      <c r="H37">
        <v>4.7981613940000001</v>
      </c>
      <c r="I37">
        <v>4.3801858960000004</v>
      </c>
      <c r="J37">
        <v>2.9755504500000001</v>
      </c>
      <c r="K37">
        <v>3.2927458540000001</v>
      </c>
      <c r="L37">
        <v>4.4303538690000002</v>
      </c>
      <c r="M37">
        <v>4.4982384680000003</v>
      </c>
      <c r="N37">
        <v>2.9247202329999999</v>
      </c>
      <c r="O37">
        <v>3.8773716500000002</v>
      </c>
      <c r="P37">
        <v>3.6047797400000001</v>
      </c>
      <c r="Q37">
        <v>4.3504125409999999</v>
      </c>
      <c r="R37">
        <v>3.7568227219999999</v>
      </c>
      <c r="S37">
        <v>3.780419073</v>
      </c>
      <c r="T37">
        <v>3.3147775230000001</v>
      </c>
      <c r="U37">
        <v>3.538820533</v>
      </c>
      <c r="V37">
        <v>3.115467293</v>
      </c>
      <c r="W37">
        <v>4.1282746030000004</v>
      </c>
      <c r="X37">
        <v>4.4692738590000003</v>
      </c>
      <c r="Y37">
        <v>3.6787447850000001</v>
      </c>
      <c r="Z37">
        <v>3.8249050250000001</v>
      </c>
      <c r="AA37">
        <v>3.5899496009999998</v>
      </c>
      <c r="AB37">
        <v>4.782271197</v>
      </c>
      <c r="AC37">
        <v>3.485721426</v>
      </c>
      <c r="AD37">
        <v>3.127104798</v>
      </c>
      <c r="AE37">
        <v>0</v>
      </c>
      <c r="AG37" t="s">
        <v>60</v>
      </c>
      <c r="AH37">
        <v>3.5927506349999998</v>
      </c>
      <c r="AI37">
        <v>3.9441879769999999</v>
      </c>
      <c r="AJ37">
        <v>3.7114793505000003</v>
      </c>
      <c r="AK37">
        <v>3.1341481519999999</v>
      </c>
      <c r="AL37">
        <v>4.4052698825000007</v>
      </c>
      <c r="AM37">
        <v>1.8784113609999999</v>
      </c>
      <c r="AN37">
        <v>4.039288368666667</v>
      </c>
      <c r="AO37">
        <v>4.1975329073333336</v>
      </c>
      <c r="AP37">
        <v>3.8249050250000001</v>
      </c>
      <c r="AQ37">
        <v>4.2141690623333341</v>
      </c>
    </row>
    <row r="38" spans="1:43" x14ac:dyDescent="0.15">
      <c r="A38" t="s">
        <v>61</v>
      </c>
      <c r="B38">
        <v>3.582773365</v>
      </c>
      <c r="C38">
        <v>5.0506140129999997</v>
      </c>
      <c r="D38">
        <v>3.3488363460000001</v>
      </c>
      <c r="E38">
        <v>4.1216249579999999</v>
      </c>
      <c r="F38">
        <v>3.2962762130000001</v>
      </c>
      <c r="G38">
        <v>3.3119664640000002</v>
      </c>
      <c r="H38">
        <v>4.3494025550000002</v>
      </c>
      <c r="I38">
        <v>4.5902489480000002</v>
      </c>
      <c r="J38">
        <v>2.7329451530000002</v>
      </c>
      <c r="K38">
        <v>3.1639968669999998</v>
      </c>
      <c r="L38">
        <v>3.7364904750000001</v>
      </c>
      <c r="M38">
        <v>3.8465688920000001</v>
      </c>
      <c r="N38">
        <v>2.3643472870000002</v>
      </c>
      <c r="O38">
        <v>3.5518743050000001</v>
      </c>
      <c r="P38">
        <v>3.6127838570000002</v>
      </c>
      <c r="Q38">
        <v>3.6866660790000001</v>
      </c>
      <c r="R38">
        <v>4.0311916439999997</v>
      </c>
      <c r="S38">
        <v>3.1738363729999999</v>
      </c>
      <c r="T38">
        <v>3.4980905940000002</v>
      </c>
      <c r="U38">
        <v>3.7844370280000001</v>
      </c>
      <c r="V38">
        <v>3.1141349639999998</v>
      </c>
      <c r="W38">
        <v>3.9387297979999998</v>
      </c>
      <c r="X38">
        <v>3.9965217260000001</v>
      </c>
      <c r="Y38">
        <v>3.3265996289999999</v>
      </c>
      <c r="Z38">
        <v>3.2070086039999999</v>
      </c>
      <c r="AA38">
        <v>3.0293837780000001</v>
      </c>
      <c r="AB38">
        <v>4.2234206529999998</v>
      </c>
      <c r="AC38">
        <v>2.874481818</v>
      </c>
      <c r="AD38">
        <v>2.0170333390000001</v>
      </c>
      <c r="AE38">
        <v>0</v>
      </c>
      <c r="AG38" t="s">
        <v>61</v>
      </c>
      <c r="AH38">
        <v>3.4726380643333332</v>
      </c>
      <c r="AI38">
        <v>3.6171080803333333</v>
      </c>
      <c r="AJ38">
        <v>3.1054580894999999</v>
      </c>
      <c r="AK38">
        <v>2.94847101</v>
      </c>
      <c r="AL38">
        <v>4.1633697114999997</v>
      </c>
      <c r="AM38">
        <v>2.0155958219999999</v>
      </c>
      <c r="AN38">
        <v>3.6525484106666668</v>
      </c>
      <c r="AO38">
        <v>3.6844115563333335</v>
      </c>
      <c r="AP38">
        <v>3.2070086039999999</v>
      </c>
      <c r="AQ38">
        <v>3.5319092211666665</v>
      </c>
    </row>
    <row r="39" spans="1:43" x14ac:dyDescent="0.15">
      <c r="A39" t="s">
        <v>62</v>
      </c>
      <c r="B39">
        <v>1.7019375800000001</v>
      </c>
      <c r="C39">
        <v>2.7774268219999998</v>
      </c>
      <c r="D39">
        <v>1.6444263379999999</v>
      </c>
      <c r="E39">
        <v>3.7206454930000001</v>
      </c>
      <c r="F39">
        <v>3.6994983129999999</v>
      </c>
      <c r="G39">
        <v>3.444452391</v>
      </c>
      <c r="H39">
        <v>3.6607187099999998</v>
      </c>
      <c r="I39">
        <v>2.993725022</v>
      </c>
      <c r="J39">
        <v>3.0498775039999999</v>
      </c>
      <c r="K39">
        <v>1.2308144000000001</v>
      </c>
      <c r="L39">
        <v>3.1135857630000001</v>
      </c>
      <c r="M39">
        <v>3.1374571649999998</v>
      </c>
      <c r="N39">
        <v>1.228971211</v>
      </c>
      <c r="O39">
        <v>2.9066756200000001</v>
      </c>
      <c r="P39">
        <v>1.4969296480000001</v>
      </c>
      <c r="Q39">
        <v>2.5487848199999998</v>
      </c>
      <c r="R39">
        <v>2.8907751909999999</v>
      </c>
      <c r="S39">
        <v>3.7708094999999999</v>
      </c>
      <c r="T39">
        <v>0.16435285599999999</v>
      </c>
      <c r="U39">
        <v>2.0825337249999998</v>
      </c>
      <c r="V39">
        <v>1.9299767539999999</v>
      </c>
      <c r="W39">
        <v>2.5383440410000002</v>
      </c>
      <c r="X39">
        <v>2.9175642389999998</v>
      </c>
      <c r="Y39">
        <v>2.1378168309999999</v>
      </c>
      <c r="Z39">
        <v>2.5520796090000002</v>
      </c>
      <c r="AA39">
        <v>2.0334237549999998</v>
      </c>
      <c r="AB39">
        <v>2.06069784</v>
      </c>
      <c r="AC39">
        <v>2.428134794</v>
      </c>
      <c r="AD39">
        <v>2.655138435</v>
      </c>
      <c r="AE39">
        <v>0</v>
      </c>
      <c r="AG39" t="s">
        <v>62</v>
      </c>
      <c r="AH39">
        <v>2.1039722845000002</v>
      </c>
      <c r="AI39">
        <v>2.3174633626666665</v>
      </c>
      <c r="AJ39">
        <v>2.183214188</v>
      </c>
      <c r="AK39">
        <v>2.1403459520000001</v>
      </c>
      <c r="AL39">
        <v>3.0536553925000001</v>
      </c>
      <c r="AM39">
        <v>1.4453875955</v>
      </c>
      <c r="AN39">
        <v>3.6015564713333332</v>
      </c>
      <c r="AO39">
        <v>2.3556698036666668</v>
      </c>
      <c r="AP39">
        <v>2.5520796090000002</v>
      </c>
      <c r="AQ39">
        <v>2.4787309808333329</v>
      </c>
    </row>
    <row r="40" spans="1:43" x14ac:dyDescent="0.15">
      <c r="A40" t="s">
        <v>63</v>
      </c>
      <c r="B40">
        <v>3.4421392649999998</v>
      </c>
      <c r="C40">
        <v>3.903533194</v>
      </c>
      <c r="D40">
        <v>2.7696580079999999</v>
      </c>
      <c r="E40">
        <v>4.3261763049999997</v>
      </c>
      <c r="F40">
        <v>4.1575322549999996</v>
      </c>
      <c r="G40">
        <v>4.087451122</v>
      </c>
      <c r="H40">
        <v>4.6041481089999996</v>
      </c>
      <c r="I40">
        <v>3.4326152990000001</v>
      </c>
      <c r="J40">
        <v>3.3783768630000002</v>
      </c>
      <c r="K40">
        <v>2.4197943249999998</v>
      </c>
      <c r="L40">
        <v>3.7172512700000002</v>
      </c>
      <c r="M40">
        <v>4.3760316880000003</v>
      </c>
      <c r="N40">
        <v>1.3838153660000001</v>
      </c>
      <c r="O40">
        <v>4.2633624750000001</v>
      </c>
      <c r="P40">
        <v>2.8526880700000001</v>
      </c>
      <c r="Q40">
        <v>3.534143577</v>
      </c>
      <c r="R40">
        <v>3.7154121469999999</v>
      </c>
      <c r="S40">
        <v>3.925673969</v>
      </c>
      <c r="T40">
        <v>2.3701688939999999</v>
      </c>
      <c r="U40">
        <v>4.9566448320000003</v>
      </c>
      <c r="V40">
        <v>3.8791699209999999</v>
      </c>
      <c r="W40">
        <v>4.7045948920000003</v>
      </c>
      <c r="X40">
        <v>4.2084689129999999</v>
      </c>
      <c r="Y40">
        <v>3.491836964</v>
      </c>
      <c r="Z40">
        <v>3.131200625</v>
      </c>
      <c r="AA40">
        <v>2.6304278750000001</v>
      </c>
      <c r="AB40">
        <v>3.0492180229999999</v>
      </c>
      <c r="AC40">
        <v>3.8847953639999999</v>
      </c>
      <c r="AD40">
        <v>3.1553360370000001</v>
      </c>
      <c r="AE40">
        <v>0</v>
      </c>
      <c r="AG40" t="s">
        <v>63</v>
      </c>
      <c r="AH40">
        <v>3.8880149119999996</v>
      </c>
      <c r="AI40">
        <v>3.5500647073333336</v>
      </c>
      <c r="AJ40">
        <v>2.8799235270000003</v>
      </c>
      <c r="AK40">
        <v>2.8990855939999998</v>
      </c>
      <c r="AL40">
        <v>3.5749332845000001</v>
      </c>
      <c r="AM40">
        <v>1.8577060734999999</v>
      </c>
      <c r="AN40">
        <v>4.283043828666667</v>
      </c>
      <c r="AO40">
        <v>3.5126578593333329</v>
      </c>
      <c r="AP40">
        <v>3.131200625</v>
      </c>
      <c r="AQ40">
        <v>3.4719632343333338</v>
      </c>
    </row>
    <row r="41" spans="1:43" x14ac:dyDescent="0.15">
      <c r="A41" t="s">
        <v>64</v>
      </c>
      <c r="B41">
        <v>3.2102984939999999</v>
      </c>
      <c r="C41">
        <v>3.9089334259999999</v>
      </c>
      <c r="D41">
        <v>2.642792354</v>
      </c>
      <c r="E41">
        <v>4.0325415150000001</v>
      </c>
      <c r="F41">
        <v>3.6483329530000002</v>
      </c>
      <c r="G41">
        <v>3.6359737189999999</v>
      </c>
      <c r="H41">
        <v>4.3494994340000002</v>
      </c>
      <c r="I41">
        <v>3.6949482320000002</v>
      </c>
      <c r="J41">
        <v>3.3678047000000002</v>
      </c>
      <c r="K41">
        <v>2.286505563</v>
      </c>
      <c r="L41">
        <v>3.2235285039999999</v>
      </c>
      <c r="M41">
        <v>4.1035330510000003</v>
      </c>
      <c r="N41">
        <v>1.4941545940000001</v>
      </c>
      <c r="O41">
        <v>4.0931747710000002</v>
      </c>
      <c r="P41">
        <v>2.4559727759999999</v>
      </c>
      <c r="Q41">
        <v>3.1760655209999999</v>
      </c>
      <c r="R41">
        <v>3.3020153329999999</v>
      </c>
      <c r="S41">
        <v>3.516307625</v>
      </c>
      <c r="T41">
        <v>2.4110709579999998</v>
      </c>
      <c r="U41">
        <v>4.4933210939999997</v>
      </c>
      <c r="V41">
        <v>3.3488701679999999</v>
      </c>
      <c r="W41">
        <v>4.2453429869999999</v>
      </c>
      <c r="X41">
        <v>3.7669745730000002</v>
      </c>
      <c r="Y41">
        <v>3.1281896979999999</v>
      </c>
      <c r="Z41">
        <v>2.7189402020000002</v>
      </c>
      <c r="AA41">
        <v>1.968949681</v>
      </c>
      <c r="AB41">
        <v>2.4771212550000001</v>
      </c>
      <c r="AC41">
        <v>3.4183012910000001</v>
      </c>
      <c r="AD41">
        <v>2.8305886689999999</v>
      </c>
      <c r="AE41">
        <v>0</v>
      </c>
      <c r="AG41" t="s">
        <v>64</v>
      </c>
      <c r="AH41">
        <v>3.523850421666666</v>
      </c>
      <c r="AI41">
        <v>3.2417376893333336</v>
      </c>
      <c r="AJ41">
        <v>2.7988438225000003</v>
      </c>
      <c r="AK41">
        <v>2.8271551315000001</v>
      </c>
      <c r="AL41">
        <v>3.4592383680000003</v>
      </c>
      <c r="AM41">
        <v>1.6510076665</v>
      </c>
      <c r="AN41">
        <v>3.8779353686666664</v>
      </c>
      <c r="AO41">
        <v>3.2952107876666665</v>
      </c>
      <c r="AP41">
        <v>2.7189402020000002</v>
      </c>
      <c r="AQ41">
        <v>3.0618114825</v>
      </c>
    </row>
    <row r="42" spans="1:43" x14ac:dyDescent="0.15">
      <c r="A42" t="s">
        <v>65</v>
      </c>
      <c r="B42">
        <v>0</v>
      </c>
      <c r="C42">
        <v>0</v>
      </c>
      <c r="D42">
        <v>0</v>
      </c>
      <c r="E42">
        <v>0</v>
      </c>
      <c r="F42">
        <v>1.671347074</v>
      </c>
      <c r="G42">
        <v>0.81339081199999996</v>
      </c>
      <c r="H42">
        <v>0.54282542700000003</v>
      </c>
      <c r="I42">
        <v>0</v>
      </c>
      <c r="J42">
        <v>1.413299764</v>
      </c>
      <c r="K42">
        <v>0</v>
      </c>
      <c r="L42">
        <v>0</v>
      </c>
      <c r="M42">
        <v>2.1367205669999998</v>
      </c>
      <c r="N42">
        <v>0</v>
      </c>
      <c r="O42">
        <v>1.276103966</v>
      </c>
      <c r="P42">
        <v>0</v>
      </c>
      <c r="Q42">
        <v>1.4013549409999999</v>
      </c>
      <c r="R42">
        <v>0</v>
      </c>
      <c r="S42">
        <v>0</v>
      </c>
      <c r="T42">
        <v>0</v>
      </c>
      <c r="U42">
        <v>0</v>
      </c>
      <c r="V42">
        <v>0</v>
      </c>
      <c r="W42">
        <v>0.24292457100000001</v>
      </c>
      <c r="X42">
        <v>0</v>
      </c>
      <c r="Y42">
        <v>0</v>
      </c>
      <c r="Z42">
        <v>0</v>
      </c>
      <c r="AA42">
        <v>1.6042260530000001</v>
      </c>
      <c r="AB42">
        <v>2.1303337679999998</v>
      </c>
      <c r="AC42">
        <v>0.95904139200000005</v>
      </c>
      <c r="AD42">
        <v>0</v>
      </c>
      <c r="AE42">
        <v>0</v>
      </c>
      <c r="AG42" t="s">
        <v>65</v>
      </c>
      <c r="AH42">
        <v>4.0487428499999999E-2</v>
      </c>
      <c r="AI42">
        <v>0.89248630233333337</v>
      </c>
      <c r="AJ42">
        <v>1.0683602834999999</v>
      </c>
      <c r="AK42">
        <v>0.70664988200000001</v>
      </c>
      <c r="AL42" t="s">
        <v>94</v>
      </c>
      <c r="AM42" t="s">
        <v>94</v>
      </c>
      <c r="AN42">
        <v>1.0091877709999999</v>
      </c>
      <c r="AO42" t="s">
        <v>94</v>
      </c>
      <c r="AP42" t="s">
        <v>94</v>
      </c>
      <c r="AQ42">
        <v>0.7822668688333333</v>
      </c>
    </row>
    <row r="43" spans="1:43" x14ac:dyDescent="0.15">
      <c r="A43" t="s">
        <v>66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0.50105926199999995</v>
      </c>
      <c r="AB43">
        <v>1.893761762</v>
      </c>
      <c r="AC43">
        <v>0</v>
      </c>
      <c r="AD43">
        <v>0</v>
      </c>
      <c r="AE43">
        <v>0</v>
      </c>
      <c r="AG43" t="s">
        <v>66</v>
      </c>
      <c r="AH43" t="s">
        <v>94</v>
      </c>
      <c r="AI43" t="s">
        <v>94</v>
      </c>
      <c r="AJ43" t="s">
        <v>94</v>
      </c>
      <c r="AK43" t="s">
        <v>94</v>
      </c>
      <c r="AL43" t="s">
        <v>94</v>
      </c>
      <c r="AM43" t="s">
        <v>94</v>
      </c>
      <c r="AN43" t="s">
        <v>94</v>
      </c>
      <c r="AO43" t="s">
        <v>94</v>
      </c>
      <c r="AP43" t="s">
        <v>94</v>
      </c>
      <c r="AQ43">
        <v>0.39913683733333333</v>
      </c>
    </row>
    <row r="44" spans="1:43" x14ac:dyDescent="0.15">
      <c r="A44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1.204119983</v>
      </c>
      <c r="L44">
        <v>2.056307817</v>
      </c>
      <c r="M44">
        <v>2.9068735349999999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1.4014005410000001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 t="s">
        <v>67</v>
      </c>
      <c r="AH44">
        <v>0.23356675683333336</v>
      </c>
      <c r="AI44" t="s">
        <v>94</v>
      </c>
      <c r="AJ44">
        <v>1.4534367674999999</v>
      </c>
      <c r="AK44">
        <v>0.6020599915</v>
      </c>
      <c r="AL44">
        <v>1.0281539085</v>
      </c>
      <c r="AM44" t="s">
        <v>94</v>
      </c>
      <c r="AN44" t="s">
        <v>94</v>
      </c>
      <c r="AO44" t="s">
        <v>94</v>
      </c>
      <c r="AP44" t="s">
        <v>94</v>
      </c>
      <c r="AQ44" t="s">
        <v>94</v>
      </c>
    </row>
    <row r="45" spans="1:43" x14ac:dyDescent="0.15">
      <c r="A45" t="s">
        <v>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1.4983105539999999</v>
      </c>
      <c r="N45">
        <v>0</v>
      </c>
      <c r="O45">
        <v>0</v>
      </c>
      <c r="P45">
        <v>0</v>
      </c>
      <c r="Q45">
        <v>0</v>
      </c>
      <c r="R45">
        <v>1.181843588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 t="s">
        <v>68</v>
      </c>
      <c r="AH45" t="s">
        <v>94</v>
      </c>
      <c r="AI45" t="s">
        <v>94</v>
      </c>
      <c r="AJ45">
        <v>0.74915527699999995</v>
      </c>
      <c r="AK45" t="s">
        <v>94</v>
      </c>
      <c r="AL45" t="s">
        <v>94</v>
      </c>
      <c r="AM45">
        <v>0.590921794</v>
      </c>
      <c r="AN45" t="s">
        <v>94</v>
      </c>
      <c r="AO45" t="s">
        <v>94</v>
      </c>
      <c r="AP45" t="s">
        <v>94</v>
      </c>
      <c r="AQ45" t="s">
        <v>94</v>
      </c>
    </row>
    <row r="46" spans="1:43" x14ac:dyDescent="0.15">
      <c r="A46" t="s">
        <v>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1.9618680390000001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0.49554433799999997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 t="s">
        <v>69</v>
      </c>
      <c r="AH46">
        <v>8.2590722999999991E-2</v>
      </c>
      <c r="AI46" t="s">
        <v>94</v>
      </c>
      <c r="AJ46">
        <v>0.98093401950000003</v>
      </c>
      <c r="AK46" t="s">
        <v>94</v>
      </c>
      <c r="AL46" t="s">
        <v>94</v>
      </c>
      <c r="AM46" t="s">
        <v>94</v>
      </c>
      <c r="AN46" t="s">
        <v>94</v>
      </c>
      <c r="AO46" t="s">
        <v>94</v>
      </c>
      <c r="AP46" t="s">
        <v>94</v>
      </c>
      <c r="AQ46" t="s">
        <v>94</v>
      </c>
    </row>
    <row r="47" spans="1:43" x14ac:dyDescent="0.15">
      <c r="A47" t="s">
        <v>70</v>
      </c>
      <c r="B47">
        <v>0</v>
      </c>
      <c r="C47">
        <v>0</v>
      </c>
      <c r="D47">
        <v>0</v>
      </c>
      <c r="E47">
        <v>0</v>
      </c>
      <c r="F47">
        <v>1.646403726</v>
      </c>
      <c r="G47">
        <v>1.0827853700000001</v>
      </c>
      <c r="H47">
        <v>0.76341508400000002</v>
      </c>
      <c r="I47">
        <v>2.7543876370000002</v>
      </c>
      <c r="J47">
        <v>0</v>
      </c>
      <c r="K47">
        <v>0</v>
      </c>
      <c r="L47">
        <v>1.3392030079999999</v>
      </c>
      <c r="M47">
        <v>1.523732114</v>
      </c>
      <c r="N47">
        <v>1.457038858</v>
      </c>
      <c r="O47">
        <v>0</v>
      </c>
      <c r="P47">
        <v>0</v>
      </c>
      <c r="Q47">
        <v>1.9294899560000001</v>
      </c>
      <c r="R47">
        <v>0</v>
      </c>
      <c r="S47">
        <v>1.549003262</v>
      </c>
      <c r="T47">
        <v>0</v>
      </c>
      <c r="U47">
        <v>0</v>
      </c>
      <c r="V47">
        <v>0</v>
      </c>
      <c r="W47">
        <v>0</v>
      </c>
      <c r="X47">
        <v>0</v>
      </c>
      <c r="Y47">
        <v>1.178976947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 t="s">
        <v>70</v>
      </c>
      <c r="AH47">
        <v>0.45466336816666669</v>
      </c>
      <c r="AI47">
        <v>0.64316331866666665</v>
      </c>
      <c r="AJ47">
        <v>1.4903854860000001</v>
      </c>
      <c r="AK47" t="s">
        <v>94</v>
      </c>
      <c r="AL47">
        <v>2.0467953225</v>
      </c>
      <c r="AM47" t="s">
        <v>94</v>
      </c>
      <c r="AN47">
        <v>1.1642013933333333</v>
      </c>
      <c r="AO47" t="s">
        <v>94</v>
      </c>
      <c r="AP47" t="s">
        <v>94</v>
      </c>
      <c r="AQ47" t="s">
        <v>94</v>
      </c>
    </row>
    <row r="48" spans="1:43" x14ac:dyDescent="0.15">
      <c r="A48" t="s">
        <v>71</v>
      </c>
      <c r="B48">
        <v>0.84571801800000002</v>
      </c>
      <c r="C48">
        <v>0</v>
      </c>
      <c r="D48">
        <v>0</v>
      </c>
      <c r="E48">
        <v>2.5537923490000001</v>
      </c>
      <c r="F48">
        <v>2.5065050320000002</v>
      </c>
      <c r="G48">
        <v>2.1573133919999998</v>
      </c>
      <c r="H48">
        <v>0</v>
      </c>
      <c r="I48">
        <v>0</v>
      </c>
      <c r="J48">
        <v>0</v>
      </c>
      <c r="K48">
        <v>0</v>
      </c>
      <c r="L48">
        <v>0</v>
      </c>
      <c r="M48">
        <v>1.7466341990000001</v>
      </c>
      <c r="N48">
        <v>0</v>
      </c>
      <c r="O48">
        <v>1.849619592</v>
      </c>
      <c r="P48">
        <v>0</v>
      </c>
      <c r="Q48">
        <v>2.6618126860000002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 t="s">
        <v>71</v>
      </c>
      <c r="AH48" t="s">
        <v>94</v>
      </c>
      <c r="AI48">
        <v>1.5038107593333334</v>
      </c>
      <c r="AJ48">
        <v>0.87331709950000003</v>
      </c>
      <c r="AK48" t="s">
        <v>94</v>
      </c>
      <c r="AL48" t="s">
        <v>94</v>
      </c>
      <c r="AM48" t="s">
        <v>94</v>
      </c>
      <c r="AN48">
        <v>1.5546061413333334</v>
      </c>
      <c r="AO48">
        <v>1.1331701223333333</v>
      </c>
      <c r="AP48" t="s">
        <v>94</v>
      </c>
      <c r="AQ48" t="s">
        <v>94</v>
      </c>
    </row>
    <row r="49" spans="1:43" x14ac:dyDescent="0.15">
      <c r="A49" t="s">
        <v>72</v>
      </c>
      <c r="B49">
        <v>0</v>
      </c>
      <c r="C49">
        <v>0</v>
      </c>
      <c r="D49">
        <v>0</v>
      </c>
      <c r="E49">
        <v>2.1298351200000001</v>
      </c>
      <c r="F49">
        <v>1.532992015</v>
      </c>
      <c r="G49">
        <v>1.9712034679999999</v>
      </c>
      <c r="H49">
        <v>0</v>
      </c>
      <c r="I49">
        <v>2.1957351510000001</v>
      </c>
      <c r="J49">
        <v>2.2582545930000002</v>
      </c>
      <c r="K49">
        <v>2.053078443</v>
      </c>
      <c r="L49">
        <v>2.4551592850000001</v>
      </c>
      <c r="M49">
        <v>2.044348061</v>
      </c>
      <c r="N49">
        <v>0</v>
      </c>
      <c r="O49">
        <v>3.0170333390000001</v>
      </c>
      <c r="P49">
        <v>3.3330154049999998</v>
      </c>
      <c r="Q49">
        <v>1.6875289609999999</v>
      </c>
      <c r="R49">
        <v>0</v>
      </c>
      <c r="S49">
        <v>2.0813060970000001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0.85677886999999997</v>
      </c>
      <c r="AA49">
        <v>0</v>
      </c>
      <c r="AB49">
        <v>0</v>
      </c>
      <c r="AC49">
        <v>0</v>
      </c>
      <c r="AD49">
        <v>0</v>
      </c>
      <c r="AE49">
        <v>0</v>
      </c>
      <c r="AG49" t="s">
        <v>72</v>
      </c>
      <c r="AH49">
        <v>0.34688434950000002</v>
      </c>
      <c r="AI49">
        <v>2.6791925683333333</v>
      </c>
      <c r="AJ49">
        <v>1.0221740305</v>
      </c>
      <c r="AK49">
        <v>2.1556665180000003</v>
      </c>
      <c r="AL49">
        <v>2.3254472179999999</v>
      </c>
      <c r="AM49" t="s">
        <v>94</v>
      </c>
      <c r="AN49">
        <v>1.1680651610000001</v>
      </c>
      <c r="AO49">
        <v>0.70994504000000003</v>
      </c>
      <c r="AP49">
        <v>0.85677886999999997</v>
      </c>
      <c r="AQ49" t="s">
        <v>94</v>
      </c>
    </row>
    <row r="50" spans="1:43" x14ac:dyDescent="0.15">
      <c r="A50" s="1" t="s">
        <v>77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 s="1" t="s">
        <v>77</v>
      </c>
      <c r="AH50" t="s">
        <v>94</v>
      </c>
      <c r="AI50" t="s">
        <v>94</v>
      </c>
      <c r="AJ50" t="s">
        <v>94</v>
      </c>
      <c r="AK50" t="s">
        <v>94</v>
      </c>
      <c r="AL50" t="s">
        <v>94</v>
      </c>
      <c r="AM50" t="s">
        <v>94</v>
      </c>
      <c r="AN50" t="s">
        <v>94</v>
      </c>
      <c r="AO50" t="s">
        <v>94</v>
      </c>
      <c r="AP50" t="s">
        <v>94</v>
      </c>
      <c r="AQ50" t="s">
        <v>94</v>
      </c>
    </row>
    <row r="51" spans="1:43" x14ac:dyDescent="0.15">
      <c r="A51" s="1" t="s">
        <v>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 s="1" t="s">
        <v>78</v>
      </c>
      <c r="AH51" t="s">
        <v>94</v>
      </c>
      <c r="AI51" t="s">
        <v>94</v>
      </c>
      <c r="AJ51" t="s">
        <v>94</v>
      </c>
      <c r="AK51" t="s">
        <v>94</v>
      </c>
      <c r="AL51" t="s">
        <v>94</v>
      </c>
      <c r="AM51" t="s">
        <v>94</v>
      </c>
      <c r="AN51" t="s">
        <v>94</v>
      </c>
      <c r="AO51" t="s">
        <v>94</v>
      </c>
      <c r="AP51" t="s">
        <v>94</v>
      </c>
      <c r="AQ51" t="s">
        <v>94</v>
      </c>
    </row>
    <row r="53" spans="1:43" x14ac:dyDescent="0.15">
      <c r="AG53" t="s">
        <v>91</v>
      </c>
      <c r="AH53">
        <f>MAX(AH3:AQ51)</f>
        <v>4.4052698825000007</v>
      </c>
      <c r="AI53" t="s">
        <v>92</v>
      </c>
      <c r="AJ53">
        <f>MEDIAN(AH3:AQ51)</f>
        <v>1.6130596696666668</v>
      </c>
      <c r="AK53" t="s">
        <v>93</v>
      </c>
      <c r="AL53">
        <f>_xlfn.QUARTILE.EXC(AH3:AQ51,1)</f>
        <v>0.95912378199999992</v>
      </c>
      <c r="AM53" t="s">
        <v>95</v>
      </c>
      <c r="AN53">
        <f>_xlfn.QUARTILE.EXC(AH3:AQ51,3)</f>
        <v>2.7563861543333332</v>
      </c>
    </row>
    <row r="55" spans="1:43" x14ac:dyDescent="0.15">
      <c r="AH55" t="s">
        <v>80</v>
      </c>
      <c r="AI55" t="s">
        <v>81</v>
      </c>
      <c r="AJ55" t="s">
        <v>83</v>
      </c>
      <c r="AK55" t="s">
        <v>84</v>
      </c>
      <c r="AL55" t="s">
        <v>85</v>
      </c>
      <c r="AM55" t="s">
        <v>86</v>
      </c>
      <c r="AN55" t="s">
        <v>87</v>
      </c>
      <c r="AO55" t="s">
        <v>88</v>
      </c>
      <c r="AP55" t="s">
        <v>89</v>
      </c>
      <c r="AQ55" t="s">
        <v>90</v>
      </c>
    </row>
    <row r="56" spans="1:43" x14ac:dyDescent="0.15">
      <c r="AG56" t="s">
        <v>96</v>
      </c>
      <c r="AH56">
        <f>COUNTIF(AH3:AH51,"&gt;2.5")</f>
        <v>8</v>
      </c>
      <c r="AI56">
        <f t="shared" ref="AI56:AQ56" si="0">COUNTIF(AI3:AI51,"&gt;2.5")</f>
        <v>13</v>
      </c>
      <c r="AJ56">
        <f t="shared" si="0"/>
        <v>8</v>
      </c>
      <c r="AK56">
        <f t="shared" si="0"/>
        <v>8</v>
      </c>
      <c r="AL56">
        <f t="shared" si="0"/>
        <v>9</v>
      </c>
      <c r="AM56">
        <f t="shared" si="0"/>
        <v>2</v>
      </c>
      <c r="AN56">
        <f t="shared" si="0"/>
        <v>12</v>
      </c>
      <c r="AO56">
        <f t="shared" si="0"/>
        <v>13</v>
      </c>
      <c r="AP56">
        <f t="shared" si="0"/>
        <v>10</v>
      </c>
      <c r="AQ56">
        <f t="shared" si="0"/>
        <v>8</v>
      </c>
    </row>
    <row r="57" spans="1:43" x14ac:dyDescent="0.15">
      <c r="A57" s="1"/>
      <c r="AG57" t="s">
        <v>97</v>
      </c>
      <c r="AH57">
        <f>COUNTIF(AH3:AH51,"&lt;1")</f>
        <v>17</v>
      </c>
      <c r="AI57">
        <f t="shared" ref="AI57:AQ57" si="1">COUNTIF(AI3:AI51,"&lt;1")</f>
        <v>7</v>
      </c>
      <c r="AJ57">
        <f t="shared" si="1"/>
        <v>6</v>
      </c>
      <c r="AK57">
        <f t="shared" si="1"/>
        <v>5</v>
      </c>
      <c r="AL57">
        <f t="shared" si="1"/>
        <v>7</v>
      </c>
      <c r="AM57">
        <f t="shared" si="1"/>
        <v>5</v>
      </c>
      <c r="AN57">
        <f t="shared" si="1"/>
        <v>6</v>
      </c>
      <c r="AO57">
        <f t="shared" si="1"/>
        <v>6</v>
      </c>
      <c r="AP57">
        <f t="shared" si="1"/>
        <v>1</v>
      </c>
      <c r="AQ57">
        <f t="shared" si="1"/>
        <v>19</v>
      </c>
    </row>
    <row r="58" spans="1:43" x14ac:dyDescent="0.15">
      <c r="AG58" t="s">
        <v>98</v>
      </c>
      <c r="AH58">
        <f>COUNTIFS(AH3:AH51,"&gt;1",AH3:AH51,"&lt;2.5")</f>
        <v>15</v>
      </c>
      <c r="AI58">
        <f t="shared" ref="AI58:AQ58" si="2">COUNTIFS(AI3:AI51,"&gt;1",AI3:AI51,"&lt;2.5")</f>
        <v>10</v>
      </c>
      <c r="AJ58">
        <f t="shared" si="2"/>
        <v>16</v>
      </c>
      <c r="AK58">
        <f t="shared" si="2"/>
        <v>17</v>
      </c>
      <c r="AL58">
        <f t="shared" si="2"/>
        <v>13</v>
      </c>
      <c r="AM58">
        <f t="shared" si="2"/>
        <v>17</v>
      </c>
      <c r="AN58">
        <f t="shared" si="2"/>
        <v>18</v>
      </c>
      <c r="AO58">
        <f t="shared" si="2"/>
        <v>12</v>
      </c>
      <c r="AP58">
        <f t="shared" si="2"/>
        <v>3</v>
      </c>
      <c r="AQ58">
        <f t="shared" si="2"/>
        <v>4</v>
      </c>
    </row>
    <row r="59" spans="1:43" x14ac:dyDescent="0.15">
      <c r="AG59" s="1" t="s">
        <v>76</v>
      </c>
      <c r="AH59">
        <f>COUNTIF(AH3:AH51,"NA")</f>
        <v>9</v>
      </c>
      <c r="AI59">
        <f t="shared" ref="AI59:AQ59" si="3">COUNTIF(AI3:AI51,"NA")</f>
        <v>19</v>
      </c>
      <c r="AJ59">
        <f t="shared" si="3"/>
        <v>19</v>
      </c>
      <c r="AK59">
        <f t="shared" si="3"/>
        <v>19</v>
      </c>
      <c r="AL59">
        <f t="shared" si="3"/>
        <v>20</v>
      </c>
      <c r="AM59">
        <f t="shared" si="3"/>
        <v>25</v>
      </c>
      <c r="AN59">
        <f t="shared" si="3"/>
        <v>13</v>
      </c>
      <c r="AO59">
        <f t="shared" si="3"/>
        <v>18</v>
      </c>
      <c r="AP59">
        <f t="shared" si="3"/>
        <v>35</v>
      </c>
      <c r="AQ59">
        <f t="shared" si="3"/>
        <v>18</v>
      </c>
    </row>
  </sheetData>
  <mergeCells count="2">
    <mergeCell ref="A1:AE1"/>
    <mergeCell ref="AG1:AQ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28"/>
  <sheetViews>
    <sheetView workbookViewId="0">
      <selection activeCell="BI15" sqref="BI15"/>
    </sheetView>
  </sheetViews>
  <sheetFormatPr defaultRowHeight="13.5" x14ac:dyDescent="0.15"/>
  <sheetData>
    <row r="1" spans="1:69" x14ac:dyDescent="0.15">
      <c r="A1" s="9" t="s">
        <v>2156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s="9" t="s">
        <v>2157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C1" s="9" t="s">
        <v>2158</v>
      </c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Q1" s="9" t="s">
        <v>2159</v>
      </c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E1" s="9" t="s">
        <v>2160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x14ac:dyDescent="0.15">
      <c r="A2" s="2" t="s">
        <v>99</v>
      </c>
      <c r="B2" s="2" t="s">
        <v>100</v>
      </c>
      <c r="C2" s="2" t="s">
        <v>101</v>
      </c>
      <c r="D2" s="2" t="s">
        <v>102</v>
      </c>
      <c r="E2" s="2" t="s">
        <v>103</v>
      </c>
      <c r="F2" s="2" t="s">
        <v>104</v>
      </c>
      <c r="G2" s="2" t="s">
        <v>105</v>
      </c>
      <c r="H2" s="2" t="s">
        <v>106</v>
      </c>
      <c r="I2" s="2" t="s">
        <v>107</v>
      </c>
      <c r="J2" s="2" t="s">
        <v>108</v>
      </c>
      <c r="K2" s="2" t="s">
        <v>109</v>
      </c>
      <c r="L2" s="2" t="s">
        <v>110</v>
      </c>
      <c r="M2" s="2" t="s">
        <v>111</v>
      </c>
      <c r="O2" s="2" t="s">
        <v>99</v>
      </c>
      <c r="P2" s="2" t="s">
        <v>100</v>
      </c>
      <c r="Q2" s="2" t="s">
        <v>101</v>
      </c>
      <c r="R2" s="2" t="s">
        <v>102</v>
      </c>
      <c r="S2" s="2" t="s">
        <v>103</v>
      </c>
      <c r="T2" s="2" t="s">
        <v>104</v>
      </c>
      <c r="U2" s="2" t="s">
        <v>105</v>
      </c>
      <c r="V2" s="2" t="s">
        <v>106</v>
      </c>
      <c r="W2" s="2" t="s">
        <v>107</v>
      </c>
      <c r="X2" s="2" t="s">
        <v>108</v>
      </c>
      <c r="Y2" s="2" t="s">
        <v>109</v>
      </c>
      <c r="Z2" s="2" t="s">
        <v>110</v>
      </c>
      <c r="AA2" s="2" t="s">
        <v>111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Q2" s="2" t="s">
        <v>99</v>
      </c>
      <c r="AR2" s="2" t="s">
        <v>100</v>
      </c>
      <c r="AS2" s="2" t="s">
        <v>101</v>
      </c>
      <c r="AT2" s="2" t="s">
        <v>102</v>
      </c>
      <c r="AU2" s="2" t="s">
        <v>103</v>
      </c>
      <c r="AV2" s="2" t="s">
        <v>104</v>
      </c>
      <c r="AW2" s="2" t="s">
        <v>105</v>
      </c>
      <c r="AX2" s="2" t="s">
        <v>106</v>
      </c>
      <c r="AY2" s="2" t="s">
        <v>107</v>
      </c>
      <c r="AZ2" s="2" t="s">
        <v>108</v>
      </c>
      <c r="BA2" s="2" t="s">
        <v>109</v>
      </c>
      <c r="BB2" s="2" t="s">
        <v>110</v>
      </c>
      <c r="BC2" s="2" t="s">
        <v>111</v>
      </c>
      <c r="BE2" s="2" t="s">
        <v>1914</v>
      </c>
      <c r="BF2" s="2" t="s">
        <v>100</v>
      </c>
      <c r="BG2" s="2" t="s">
        <v>101</v>
      </c>
      <c r="BH2" s="2" t="s">
        <v>102</v>
      </c>
      <c r="BI2" s="2" t="s">
        <v>103</v>
      </c>
      <c r="BJ2" s="2" t="s">
        <v>104</v>
      </c>
      <c r="BK2" s="2" t="s">
        <v>105</v>
      </c>
      <c r="BL2" s="2" t="s">
        <v>106</v>
      </c>
      <c r="BM2" s="2" t="s">
        <v>107</v>
      </c>
      <c r="BN2" s="2" t="s">
        <v>108</v>
      </c>
      <c r="BO2" s="2" t="s">
        <v>109</v>
      </c>
      <c r="BP2" s="2" t="s">
        <v>110</v>
      </c>
      <c r="BQ2" s="2" t="s">
        <v>111</v>
      </c>
    </row>
    <row r="3" spans="1:69" x14ac:dyDescent="0.15">
      <c r="A3" s="2" t="s">
        <v>112</v>
      </c>
      <c r="B3" s="2" t="s">
        <v>113</v>
      </c>
      <c r="C3" s="2">
        <v>44</v>
      </c>
      <c r="D3" s="2">
        <v>3.44827586206896</v>
      </c>
      <c r="E3" s="3">
        <v>2.9765222832164498E-11</v>
      </c>
      <c r="F3" s="2" t="s">
        <v>114</v>
      </c>
      <c r="G3" s="2">
        <v>843</v>
      </c>
      <c r="H3" s="2">
        <v>226</v>
      </c>
      <c r="I3" s="2">
        <v>13588</v>
      </c>
      <c r="J3" s="2">
        <v>3.1381391784503299</v>
      </c>
      <c r="K3" s="3">
        <v>7.5960762790927494E-8</v>
      </c>
      <c r="L3" s="3">
        <v>7.5960762790927494E-8</v>
      </c>
      <c r="M3" s="3">
        <v>5.2631810021352903E-8</v>
      </c>
      <c r="O3" s="2" t="s">
        <v>112</v>
      </c>
      <c r="P3" s="2" t="s">
        <v>135</v>
      </c>
      <c r="Q3" s="2">
        <v>106</v>
      </c>
      <c r="R3" s="2">
        <v>4.1390081999218999</v>
      </c>
      <c r="S3" s="3">
        <v>8.9708076946307902E-16</v>
      </c>
      <c r="T3" s="2" t="s">
        <v>494</v>
      </c>
      <c r="U3" s="2">
        <v>1617</v>
      </c>
      <c r="V3" s="2">
        <v>399</v>
      </c>
      <c r="W3" s="2">
        <v>13588</v>
      </c>
      <c r="X3" s="2">
        <v>2.2324332786201699</v>
      </c>
      <c r="Y3" s="3">
        <v>3.2596148002994499E-12</v>
      </c>
      <c r="Z3" s="3">
        <v>3.2596148002994499E-12</v>
      </c>
      <c r="AA3" s="3">
        <v>1.6320278461989799E-12</v>
      </c>
      <c r="AC3" s="2" t="s">
        <v>112</v>
      </c>
      <c r="AD3" s="2" t="s">
        <v>135</v>
      </c>
      <c r="AE3" s="2">
        <v>74</v>
      </c>
      <c r="AF3" s="2">
        <v>3.8926880589163502</v>
      </c>
      <c r="AG3" s="3">
        <v>5.0754697742528503E-11</v>
      </c>
      <c r="AH3" s="2" t="s">
        <v>1201</v>
      </c>
      <c r="AI3" s="2">
        <v>1120</v>
      </c>
      <c r="AJ3" s="2">
        <v>399</v>
      </c>
      <c r="AK3" s="2">
        <v>13588</v>
      </c>
      <c r="AL3" s="2">
        <v>2.2500716075903999</v>
      </c>
      <c r="AM3" s="3">
        <v>1.5936985131581501E-7</v>
      </c>
      <c r="AN3" s="3">
        <v>1.5936985131581501E-7</v>
      </c>
      <c r="AO3" s="3">
        <v>9.1856888762009703E-8</v>
      </c>
      <c r="AQ3" s="2" t="s">
        <v>112</v>
      </c>
      <c r="AR3" s="2" t="s">
        <v>274</v>
      </c>
      <c r="AS3" s="2">
        <v>105</v>
      </c>
      <c r="AT3" s="2">
        <v>5.7189542483660096</v>
      </c>
      <c r="AU3" s="3">
        <v>7.6971073931559504E-20</v>
      </c>
      <c r="AV3" s="2" t="s">
        <v>1586</v>
      </c>
      <c r="AW3" s="2">
        <v>1168</v>
      </c>
      <c r="AX3" s="2">
        <v>475</v>
      </c>
      <c r="AY3" s="2">
        <v>13588</v>
      </c>
      <c r="AZ3" s="2">
        <v>2.5716294160057598</v>
      </c>
      <c r="BA3" s="3">
        <v>2.5346574645662499E-16</v>
      </c>
      <c r="BB3" s="3">
        <v>2.5346574645662499E-16</v>
      </c>
      <c r="BC3" s="3">
        <v>1.40037967128421E-16</v>
      </c>
      <c r="BE3" s="2" t="s">
        <v>112</v>
      </c>
      <c r="BF3" s="2" t="s">
        <v>1915</v>
      </c>
      <c r="BG3" s="2">
        <v>52</v>
      </c>
      <c r="BH3" s="2">
        <v>2.8824833702882402</v>
      </c>
      <c r="BI3" s="3">
        <v>4.4488154267497499E-11</v>
      </c>
      <c r="BJ3" s="2" t="s">
        <v>1916</v>
      </c>
      <c r="BK3" s="2">
        <v>1144</v>
      </c>
      <c r="BL3" s="2">
        <v>226</v>
      </c>
      <c r="BM3" s="2">
        <v>13588</v>
      </c>
      <c r="BN3" s="2">
        <v>2.7329042638777099</v>
      </c>
      <c r="BO3" s="3">
        <v>1.33598028417836E-7</v>
      </c>
      <c r="BP3" s="3">
        <v>1.33598028417836E-7</v>
      </c>
      <c r="BQ3" s="3">
        <v>8.0117612544228196E-8</v>
      </c>
    </row>
    <row r="4" spans="1:69" x14ac:dyDescent="0.15">
      <c r="A4" s="2" t="s">
        <v>112</v>
      </c>
      <c r="B4" s="2" t="s">
        <v>115</v>
      </c>
      <c r="C4" s="2">
        <v>38</v>
      </c>
      <c r="D4" s="2">
        <v>2.9780564263322802</v>
      </c>
      <c r="E4" s="3">
        <v>5.08178218284523E-11</v>
      </c>
      <c r="F4" s="2" t="s">
        <v>116</v>
      </c>
      <c r="G4" s="2">
        <v>843</v>
      </c>
      <c r="H4" s="2">
        <v>178</v>
      </c>
      <c r="I4" s="2">
        <v>13588</v>
      </c>
      <c r="J4" s="2">
        <v>3.4410545536939998</v>
      </c>
      <c r="K4" s="3">
        <v>1.2968700291438E-7</v>
      </c>
      <c r="L4" s="3">
        <v>6.4843503566613894E-8</v>
      </c>
      <c r="M4" s="3">
        <v>8.9857732366027597E-8</v>
      </c>
      <c r="O4" s="2" t="s">
        <v>112</v>
      </c>
      <c r="P4" s="2" t="s">
        <v>284</v>
      </c>
      <c r="Q4" s="2">
        <v>134</v>
      </c>
      <c r="R4" s="2">
        <v>5.2323311206559904</v>
      </c>
      <c r="S4" s="3">
        <v>2.1184277483002301E-12</v>
      </c>
      <c r="T4" s="2" t="s">
        <v>495</v>
      </c>
      <c r="U4" s="2">
        <v>1617</v>
      </c>
      <c r="V4" s="2">
        <v>616</v>
      </c>
      <c r="W4" s="2">
        <v>13588</v>
      </c>
      <c r="X4" s="2">
        <v>1.8279722750965699</v>
      </c>
      <c r="Y4" s="3">
        <v>7.7745887505642403E-9</v>
      </c>
      <c r="Z4" s="3">
        <v>3.8872943752821202E-9</v>
      </c>
      <c r="AA4" s="3">
        <v>3.9001912810476799E-9</v>
      </c>
      <c r="AC4" s="2" t="s">
        <v>112</v>
      </c>
      <c r="AD4" s="2" t="s">
        <v>540</v>
      </c>
      <c r="AE4" s="2">
        <v>54</v>
      </c>
      <c r="AF4" s="2">
        <v>2.8406102051551798</v>
      </c>
      <c r="AG4" s="3">
        <v>5.3102387761164902E-11</v>
      </c>
      <c r="AH4" s="2" t="s">
        <v>1202</v>
      </c>
      <c r="AI4" s="2">
        <v>1120</v>
      </c>
      <c r="AJ4" s="2">
        <v>246</v>
      </c>
      <c r="AK4" s="2">
        <v>13588</v>
      </c>
      <c r="AL4" s="2">
        <v>2.6631533101045202</v>
      </c>
      <c r="AM4" s="3">
        <v>1.6674155778328901E-7</v>
      </c>
      <c r="AN4" s="3">
        <v>8.3370782388847404E-8</v>
      </c>
      <c r="AO4" s="3">
        <v>9.6105767788401395E-8</v>
      </c>
      <c r="AQ4" s="2" t="s">
        <v>112</v>
      </c>
      <c r="AR4" s="2" t="s">
        <v>276</v>
      </c>
      <c r="AS4" s="2">
        <v>116</v>
      </c>
      <c r="AT4" s="2">
        <v>6.3180827886710196</v>
      </c>
      <c r="AU4" s="3">
        <v>1.0317514037357E-19</v>
      </c>
      <c r="AV4" s="2" t="s">
        <v>1587</v>
      </c>
      <c r="AW4" s="2">
        <v>1168</v>
      </c>
      <c r="AX4" s="2">
        <v>557</v>
      </c>
      <c r="AY4" s="2">
        <v>13588</v>
      </c>
      <c r="AZ4" s="2">
        <v>2.42278842133739</v>
      </c>
      <c r="BA4" s="3">
        <v>3.3975573725016598E-16</v>
      </c>
      <c r="BB4" s="3">
        <v>1.6987786862508299E-16</v>
      </c>
      <c r="BC4" s="3">
        <v>1.8771255457539E-16</v>
      </c>
      <c r="BE4" s="2" t="s">
        <v>112</v>
      </c>
      <c r="BF4" s="2" t="s">
        <v>158</v>
      </c>
      <c r="BG4" s="2">
        <v>94</v>
      </c>
      <c r="BH4" s="2">
        <v>5.2106430155210601</v>
      </c>
      <c r="BI4" s="3">
        <v>1.0922561160102E-10</v>
      </c>
      <c r="BJ4" s="2" t="s">
        <v>1917</v>
      </c>
      <c r="BK4" s="2">
        <v>1144</v>
      </c>
      <c r="BL4" s="2">
        <v>561</v>
      </c>
      <c r="BM4" s="2">
        <v>13588</v>
      </c>
      <c r="BN4" s="2">
        <v>1.99018984580481</v>
      </c>
      <c r="BO4" s="3">
        <v>3.2800450877612498E-7</v>
      </c>
      <c r="BP4" s="3">
        <v>1.6400226776624999E-7</v>
      </c>
      <c r="BQ4" s="3">
        <v>1.9670156614637301E-7</v>
      </c>
    </row>
    <row r="5" spans="1:69" x14ac:dyDescent="0.15">
      <c r="A5" s="2" t="s">
        <v>112</v>
      </c>
      <c r="B5" s="2" t="s">
        <v>117</v>
      </c>
      <c r="C5" s="2">
        <v>23</v>
      </c>
      <c r="D5" s="2">
        <v>1.80250783699059</v>
      </c>
      <c r="E5" s="3">
        <v>1.77758387598103E-9</v>
      </c>
      <c r="F5" s="2" t="s">
        <v>118</v>
      </c>
      <c r="G5" s="2">
        <v>843</v>
      </c>
      <c r="H5" s="2">
        <v>80</v>
      </c>
      <c r="I5" s="2">
        <v>13588</v>
      </c>
      <c r="J5" s="2">
        <v>4.6341043890865903</v>
      </c>
      <c r="K5" s="3">
        <v>4.5363837198886199E-6</v>
      </c>
      <c r="L5" s="3">
        <v>1.5121301931708599E-6</v>
      </c>
      <c r="M5" s="3">
        <v>3.1431835467721201E-6</v>
      </c>
      <c r="O5" s="2" t="s">
        <v>112</v>
      </c>
      <c r="P5" s="2" t="s">
        <v>113</v>
      </c>
      <c r="Q5" s="2">
        <v>66</v>
      </c>
      <c r="R5" s="2">
        <v>2.5771183131589201</v>
      </c>
      <c r="S5" s="3">
        <v>4.4151547378474701E-12</v>
      </c>
      <c r="T5" s="2" t="s">
        <v>496</v>
      </c>
      <c r="U5" s="2">
        <v>1617</v>
      </c>
      <c r="V5" s="2">
        <v>226</v>
      </c>
      <c r="W5" s="2">
        <v>13588</v>
      </c>
      <c r="X5" s="2">
        <v>2.4540364818493701</v>
      </c>
      <c r="Y5" s="3">
        <v>1.6203545061266301E-8</v>
      </c>
      <c r="Z5" s="3">
        <v>5.4011817240961996E-9</v>
      </c>
      <c r="AA5" s="3">
        <v>8.1286533060165295E-9</v>
      </c>
      <c r="AC5" s="2" t="s">
        <v>112</v>
      </c>
      <c r="AD5" s="2" t="s">
        <v>158</v>
      </c>
      <c r="AE5" s="2">
        <v>93</v>
      </c>
      <c r="AF5" s="2">
        <v>4.8921620199894704</v>
      </c>
      <c r="AG5" s="3">
        <v>8.0805799413591006E-11</v>
      </c>
      <c r="AH5" s="2" t="s">
        <v>1203</v>
      </c>
      <c r="AI5" s="2">
        <v>1120</v>
      </c>
      <c r="AJ5" s="2">
        <v>561</v>
      </c>
      <c r="AK5" s="2">
        <v>13588</v>
      </c>
      <c r="AL5" s="2">
        <v>2.0112108479755499</v>
      </c>
      <c r="AM5" s="3">
        <v>2.5373020018370998E-7</v>
      </c>
      <c r="AN5" s="3">
        <v>8.45767404999975E-8</v>
      </c>
      <c r="AO5" s="3">
        <v>1.46243905874143E-7</v>
      </c>
      <c r="AQ5" s="2" t="s">
        <v>112</v>
      </c>
      <c r="AR5" s="2" t="s">
        <v>316</v>
      </c>
      <c r="AS5" s="2">
        <v>115</v>
      </c>
      <c r="AT5" s="2">
        <v>6.2636165577342</v>
      </c>
      <c r="AU5" s="3">
        <v>1.47064732371957E-19</v>
      </c>
      <c r="AV5" s="2" t="s">
        <v>1588</v>
      </c>
      <c r="AW5" s="2">
        <v>1168</v>
      </c>
      <c r="AX5" s="2">
        <v>552</v>
      </c>
      <c r="AY5" s="2">
        <v>13588</v>
      </c>
      <c r="AZ5" s="2">
        <v>2.4236586757990799</v>
      </c>
      <c r="BA5" s="3">
        <v>4.8428416370085603E-16</v>
      </c>
      <c r="BB5" s="3">
        <v>1.6142805456695199E-16</v>
      </c>
      <c r="BC5" s="3">
        <v>2.6756345086163798E-16</v>
      </c>
      <c r="BE5" s="2" t="s">
        <v>112</v>
      </c>
      <c r="BF5" s="2" t="s">
        <v>160</v>
      </c>
      <c r="BG5" s="2">
        <v>94</v>
      </c>
      <c r="BH5" s="2">
        <v>5.2106430155210601</v>
      </c>
      <c r="BI5" s="3">
        <v>1.19469367958928E-10</v>
      </c>
      <c r="BJ5" s="2" t="s">
        <v>1917</v>
      </c>
      <c r="BK5" s="2">
        <v>1144</v>
      </c>
      <c r="BL5" s="2">
        <v>562</v>
      </c>
      <c r="BM5" s="2">
        <v>13588</v>
      </c>
      <c r="BN5" s="2">
        <v>1.9866485827339899</v>
      </c>
      <c r="BO5" s="3">
        <v>3.5876631365727702E-7</v>
      </c>
      <c r="BP5" s="3">
        <v>1.1958878554096899E-7</v>
      </c>
      <c r="BQ5" s="3">
        <v>2.1514916515030701E-7</v>
      </c>
    </row>
    <row r="6" spans="1:69" x14ac:dyDescent="0.15">
      <c r="A6" s="2" t="s">
        <v>112</v>
      </c>
      <c r="B6" s="2" t="s">
        <v>119</v>
      </c>
      <c r="C6" s="2">
        <v>45</v>
      </c>
      <c r="D6" s="2">
        <v>3.52664576802507</v>
      </c>
      <c r="E6" s="3">
        <v>2.8261924672811201E-8</v>
      </c>
      <c r="F6" s="2" t="s">
        <v>120</v>
      </c>
      <c r="G6" s="2">
        <v>843</v>
      </c>
      <c r="H6" s="2">
        <v>290</v>
      </c>
      <c r="I6" s="2">
        <v>13588</v>
      </c>
      <c r="J6" s="2">
        <v>2.5011657872131501</v>
      </c>
      <c r="K6" s="3">
        <v>7.2121831922178305E-5</v>
      </c>
      <c r="L6" s="3">
        <v>1.8030945647229402E-5</v>
      </c>
      <c r="M6" s="3">
        <v>4.9973674398628899E-5</v>
      </c>
      <c r="O6" s="2" t="s">
        <v>112</v>
      </c>
      <c r="P6" s="2" t="s">
        <v>274</v>
      </c>
      <c r="Q6" s="2">
        <v>106</v>
      </c>
      <c r="R6" s="2">
        <v>4.1390081999218999</v>
      </c>
      <c r="S6" s="3">
        <v>1.1954206073356099E-10</v>
      </c>
      <c r="T6" s="2" t="s">
        <v>497</v>
      </c>
      <c r="U6" s="2">
        <v>1617</v>
      </c>
      <c r="V6" s="2">
        <v>475</v>
      </c>
      <c r="W6" s="2">
        <v>13588</v>
      </c>
      <c r="X6" s="2">
        <v>1.87524395404094</v>
      </c>
      <c r="Y6" s="3">
        <v>4.38719201301118E-7</v>
      </c>
      <c r="Z6" s="3">
        <v>1.09679818338648E-7</v>
      </c>
      <c r="AA6" s="3">
        <v>2.2008739275491901E-7</v>
      </c>
      <c r="AC6" s="2" t="s">
        <v>112</v>
      </c>
      <c r="AD6" s="2" t="s">
        <v>160</v>
      </c>
      <c r="AE6" s="2">
        <v>93</v>
      </c>
      <c r="AF6" s="2">
        <v>4.8921620199894704</v>
      </c>
      <c r="AG6" s="3">
        <v>8.8715327044118003E-11</v>
      </c>
      <c r="AH6" s="2" t="s">
        <v>1203</v>
      </c>
      <c r="AI6" s="2">
        <v>1120</v>
      </c>
      <c r="AJ6" s="2">
        <v>562</v>
      </c>
      <c r="AK6" s="2">
        <v>13588</v>
      </c>
      <c r="AL6" s="2">
        <v>2.0076321809862701</v>
      </c>
      <c r="AM6" s="3">
        <v>2.78566217981612E-7</v>
      </c>
      <c r="AN6" s="3">
        <v>6.9641561739608396E-8</v>
      </c>
      <c r="AO6" s="3">
        <v>1.60558777384522E-7</v>
      </c>
      <c r="AQ6" s="2" t="s">
        <v>112</v>
      </c>
      <c r="AR6" s="2" t="s">
        <v>258</v>
      </c>
      <c r="AS6" s="2">
        <v>111</v>
      </c>
      <c r="AT6" s="2">
        <v>6.0457516339869199</v>
      </c>
      <c r="AU6" s="3">
        <v>4.50487164978707E-19</v>
      </c>
      <c r="AV6" s="2" t="s">
        <v>1589</v>
      </c>
      <c r="AW6" s="2">
        <v>1168</v>
      </c>
      <c r="AX6" s="2">
        <v>530</v>
      </c>
      <c r="AY6" s="2">
        <v>13588</v>
      </c>
      <c r="AZ6" s="2">
        <v>2.43646291031274</v>
      </c>
      <c r="BA6" s="3">
        <v>1.4834542342748799E-15</v>
      </c>
      <c r="BB6" s="3">
        <v>3.7086355856871999E-16</v>
      </c>
      <c r="BC6" s="3">
        <v>8.1959759139073198E-16</v>
      </c>
      <c r="BE6" s="2" t="s">
        <v>112</v>
      </c>
      <c r="BF6" s="2" t="s">
        <v>115</v>
      </c>
      <c r="BG6" s="2">
        <v>42</v>
      </c>
      <c r="BH6" s="2">
        <v>2.3281596452328102</v>
      </c>
      <c r="BI6" s="3">
        <v>1.8824297441263898E-9</v>
      </c>
      <c r="BJ6" s="2" t="s">
        <v>1918</v>
      </c>
      <c r="BK6" s="2">
        <v>1144</v>
      </c>
      <c r="BL6" s="2">
        <v>178</v>
      </c>
      <c r="BM6" s="2">
        <v>13588</v>
      </c>
      <c r="BN6" s="2">
        <v>2.8025850553940401</v>
      </c>
      <c r="BO6" s="3">
        <v>5.6529206197142301E-6</v>
      </c>
      <c r="BP6" s="3">
        <v>1.4132331507266099E-6</v>
      </c>
      <c r="BQ6" s="3">
        <v>3.3900182438983902E-6</v>
      </c>
    </row>
    <row r="7" spans="1:69" x14ac:dyDescent="0.15">
      <c r="A7" s="2" t="s">
        <v>112</v>
      </c>
      <c r="B7" s="2" t="s">
        <v>121</v>
      </c>
      <c r="C7" s="2">
        <v>9</v>
      </c>
      <c r="D7" s="2">
        <v>0.70532915360501502</v>
      </c>
      <c r="E7" s="3">
        <v>4.52052407418925E-7</v>
      </c>
      <c r="F7" s="2" t="s">
        <v>122</v>
      </c>
      <c r="G7" s="2">
        <v>843</v>
      </c>
      <c r="H7" s="2">
        <v>14</v>
      </c>
      <c r="I7" s="2">
        <v>13588</v>
      </c>
      <c r="J7" s="2">
        <v>10.3619725470259</v>
      </c>
      <c r="K7" s="2">
        <v>1.1529728199226499E-3</v>
      </c>
      <c r="L7" s="3">
        <v>2.3070098531940899E-4</v>
      </c>
      <c r="M7" s="3">
        <v>7.9933126313491698E-4</v>
      </c>
      <c r="O7" s="2" t="s">
        <v>112</v>
      </c>
      <c r="P7" s="2" t="s">
        <v>264</v>
      </c>
      <c r="Q7" s="2">
        <v>95</v>
      </c>
      <c r="R7" s="2">
        <v>3.7094884810620798</v>
      </c>
      <c r="S7" s="3">
        <v>3.42625258194078E-10</v>
      </c>
      <c r="T7" s="2" t="s">
        <v>498</v>
      </c>
      <c r="U7" s="2">
        <v>1617</v>
      </c>
      <c r="V7" s="2">
        <v>416</v>
      </c>
      <c r="W7" s="2">
        <v>13588</v>
      </c>
      <c r="X7" s="2">
        <v>1.9190036154321799</v>
      </c>
      <c r="Y7" s="3">
        <v>1.2574339193216399E-6</v>
      </c>
      <c r="Z7" s="3">
        <v>2.5148691040755001E-7</v>
      </c>
      <c r="AA7" s="3">
        <v>6.3080316525798697E-7</v>
      </c>
      <c r="AC7" s="2" t="s">
        <v>112</v>
      </c>
      <c r="AD7" s="2" t="s">
        <v>274</v>
      </c>
      <c r="AE7" s="2">
        <v>82</v>
      </c>
      <c r="AF7" s="2">
        <v>4.3135192004208296</v>
      </c>
      <c r="AG7" s="3">
        <v>1.6699882089010999E-10</v>
      </c>
      <c r="AH7" s="2" t="s">
        <v>1204</v>
      </c>
      <c r="AI7" s="2">
        <v>1120</v>
      </c>
      <c r="AJ7" s="2">
        <v>475</v>
      </c>
      <c r="AK7" s="2">
        <v>13588</v>
      </c>
      <c r="AL7" s="2">
        <v>2.0943909774436</v>
      </c>
      <c r="AM7" s="3">
        <v>5.2437628039747597E-7</v>
      </c>
      <c r="AN7" s="3">
        <v>1.04875278128524E-7</v>
      </c>
      <c r="AO7" s="3">
        <v>3.0223774594162399E-7</v>
      </c>
      <c r="AQ7" s="2" t="s">
        <v>112</v>
      </c>
      <c r="AR7" s="2" t="s">
        <v>299</v>
      </c>
      <c r="AS7" s="2">
        <v>105</v>
      </c>
      <c r="AT7" s="2">
        <v>5.7189542483660096</v>
      </c>
      <c r="AU7" s="3">
        <v>6.0412793375221897E-19</v>
      </c>
      <c r="AV7" s="2" t="s">
        <v>1586</v>
      </c>
      <c r="AW7" s="2">
        <v>1168</v>
      </c>
      <c r="AX7" s="2">
        <v>488</v>
      </c>
      <c r="AY7" s="2">
        <v>13588</v>
      </c>
      <c r="AZ7" s="2">
        <v>2.5031228946777402</v>
      </c>
      <c r="BA7" s="3">
        <v>1.98939328584606E-15</v>
      </c>
      <c r="BB7" s="3">
        <v>3.97878657169212E-16</v>
      </c>
      <c r="BC7" s="3">
        <v>1.09912520908022E-15</v>
      </c>
      <c r="BE7" s="2" t="s">
        <v>112</v>
      </c>
      <c r="BF7" s="2" t="s">
        <v>256</v>
      </c>
      <c r="BG7" s="2">
        <v>48</v>
      </c>
      <c r="BH7" s="2">
        <v>2.66075388026607</v>
      </c>
      <c r="BI7" s="3">
        <v>1.8807096558989899E-8</v>
      </c>
      <c r="BJ7" s="2" t="s">
        <v>1919</v>
      </c>
      <c r="BK7" s="2">
        <v>1144</v>
      </c>
      <c r="BL7" s="2">
        <v>236</v>
      </c>
      <c r="BM7" s="2">
        <v>13588</v>
      </c>
      <c r="BN7" s="2">
        <v>2.41578760222828</v>
      </c>
      <c r="BO7" s="3">
        <v>5.6476116625181401E-5</v>
      </c>
      <c r="BP7" s="3">
        <v>1.1295478497763599E-5</v>
      </c>
      <c r="BQ7" s="3">
        <v>3.3869200544156501E-5</v>
      </c>
    </row>
    <row r="8" spans="1:69" x14ac:dyDescent="0.15">
      <c r="A8" s="2" t="s">
        <v>112</v>
      </c>
      <c r="B8" s="2" t="s">
        <v>123</v>
      </c>
      <c r="C8" s="2">
        <v>29</v>
      </c>
      <c r="D8" s="2">
        <v>2.2727272727272698</v>
      </c>
      <c r="E8" s="3">
        <v>5.95150350236203E-7</v>
      </c>
      <c r="F8" s="2" t="s">
        <v>124</v>
      </c>
      <c r="G8" s="2">
        <v>843</v>
      </c>
      <c r="H8" s="2">
        <v>161</v>
      </c>
      <c r="I8" s="2">
        <v>13588</v>
      </c>
      <c r="J8" s="2">
        <v>2.9033546267029098</v>
      </c>
      <c r="K8" s="2">
        <v>1.5176713160666099E-3</v>
      </c>
      <c r="L8" s="3">
        <v>2.5310532106514999E-4</v>
      </c>
      <c r="M8" s="2">
        <v>1.0523596503220201E-3</v>
      </c>
      <c r="O8" s="2" t="s">
        <v>112</v>
      </c>
      <c r="P8" s="2" t="s">
        <v>346</v>
      </c>
      <c r="Q8" s="2">
        <v>110</v>
      </c>
      <c r="R8" s="2">
        <v>4.2951971885982001</v>
      </c>
      <c r="S8" s="3">
        <v>4.29413351862035E-10</v>
      </c>
      <c r="T8" s="2" t="s">
        <v>499</v>
      </c>
      <c r="U8" s="2">
        <v>1617</v>
      </c>
      <c r="V8" s="2">
        <v>510</v>
      </c>
      <c r="W8" s="2">
        <v>13588</v>
      </c>
      <c r="X8" s="2">
        <v>1.8124583166599899</v>
      </c>
      <c r="Y8" s="3">
        <v>1.57594591354559E-6</v>
      </c>
      <c r="Z8" s="3">
        <v>2.6265782471224199E-7</v>
      </c>
      <c r="AA8" s="3">
        <v>7.9058772861628704E-7</v>
      </c>
      <c r="AC8" s="2" t="s">
        <v>112</v>
      </c>
      <c r="AD8" s="2" t="s">
        <v>316</v>
      </c>
      <c r="AE8" s="2">
        <v>91</v>
      </c>
      <c r="AF8" s="2">
        <v>4.7869542346133596</v>
      </c>
      <c r="AG8" s="3">
        <v>1.7818967152707799E-10</v>
      </c>
      <c r="AH8" s="2" t="s">
        <v>1205</v>
      </c>
      <c r="AI8" s="2">
        <v>1120</v>
      </c>
      <c r="AJ8" s="2">
        <v>552</v>
      </c>
      <c r="AK8" s="2">
        <v>13588</v>
      </c>
      <c r="AL8" s="2">
        <v>2.0000452898550698</v>
      </c>
      <c r="AM8" s="3">
        <v>5.5951545518961801E-7</v>
      </c>
      <c r="AN8" s="3">
        <v>9.3252597643811402E-8</v>
      </c>
      <c r="AO8" s="3">
        <v>3.2249112269511199E-7</v>
      </c>
      <c r="AQ8" s="2" t="s">
        <v>112</v>
      </c>
      <c r="AR8" s="2" t="s">
        <v>376</v>
      </c>
      <c r="AS8" s="2">
        <v>110</v>
      </c>
      <c r="AT8" s="2">
        <v>5.9912854030501004</v>
      </c>
      <c r="AU8" s="3">
        <v>7.4305805675577997E-19</v>
      </c>
      <c r="AV8" s="2" t="s">
        <v>1590</v>
      </c>
      <c r="AW8" s="2">
        <v>1168</v>
      </c>
      <c r="AX8" s="2">
        <v>526</v>
      </c>
      <c r="AY8" s="2">
        <v>13588</v>
      </c>
      <c r="AZ8" s="2">
        <v>2.43287410802645</v>
      </c>
      <c r="BA8" s="3">
        <v>2.44689018089678E-15</v>
      </c>
      <c r="BB8" s="3">
        <v>4.0781503014946399E-16</v>
      </c>
      <c r="BC8" s="3">
        <v>1.3518888903511799E-15</v>
      </c>
      <c r="BE8" s="2" t="s">
        <v>112</v>
      </c>
      <c r="BF8" s="2" t="s">
        <v>117</v>
      </c>
      <c r="BG8" s="2">
        <v>25</v>
      </c>
      <c r="BH8" s="2">
        <v>1.38580931263858</v>
      </c>
      <c r="BI8" s="3">
        <v>2.0369357418575899E-8</v>
      </c>
      <c r="BJ8" s="2" t="s">
        <v>1920</v>
      </c>
      <c r="BK8" s="2">
        <v>1144</v>
      </c>
      <c r="BL8" s="2">
        <v>80</v>
      </c>
      <c r="BM8" s="2">
        <v>13588</v>
      </c>
      <c r="BN8" s="2">
        <v>3.7117569930069898</v>
      </c>
      <c r="BO8" s="3">
        <v>6.1167310168030995E-5</v>
      </c>
      <c r="BP8" s="3">
        <v>1.0194811526642501E-5</v>
      </c>
      <c r="BQ8" s="3">
        <v>3.6682634163565098E-5</v>
      </c>
    </row>
    <row r="9" spans="1:69" x14ac:dyDescent="0.15">
      <c r="A9" s="2" t="s">
        <v>112</v>
      </c>
      <c r="B9" s="2" t="s">
        <v>125</v>
      </c>
      <c r="C9" s="2">
        <v>17</v>
      </c>
      <c r="D9" s="2">
        <v>1.33228840125391</v>
      </c>
      <c r="E9" s="3">
        <v>7.5651588250422801E-7</v>
      </c>
      <c r="F9" s="2" t="s">
        <v>126</v>
      </c>
      <c r="G9" s="2">
        <v>843</v>
      </c>
      <c r="H9" s="2">
        <v>62</v>
      </c>
      <c r="I9" s="2">
        <v>13588</v>
      </c>
      <c r="J9" s="2">
        <v>4.4196226992691203</v>
      </c>
      <c r="K9" s="2">
        <v>1.9287667964961099E-3</v>
      </c>
      <c r="L9" s="3">
        <v>2.7576614986646298E-4</v>
      </c>
      <c r="M9" s="2">
        <v>1.33768839706283E-3</v>
      </c>
      <c r="O9" s="2" t="s">
        <v>112</v>
      </c>
      <c r="P9" s="2" t="s">
        <v>258</v>
      </c>
      <c r="Q9" s="2">
        <v>113</v>
      </c>
      <c r="R9" s="2">
        <v>4.4123389301054203</v>
      </c>
      <c r="S9" s="3">
        <v>4.94075264145518E-10</v>
      </c>
      <c r="T9" s="2" t="s">
        <v>500</v>
      </c>
      <c r="U9" s="2">
        <v>1617</v>
      </c>
      <c r="V9" s="2">
        <v>530</v>
      </c>
      <c r="W9" s="2">
        <v>13588</v>
      </c>
      <c r="X9" s="2">
        <v>1.79162903583388</v>
      </c>
      <c r="Y9" s="3">
        <v>1.8132544329363301E-6</v>
      </c>
      <c r="Z9" s="3">
        <v>2.5903654887748902E-7</v>
      </c>
      <c r="AA9" s="3">
        <v>9.0963583332381795E-7</v>
      </c>
      <c r="AC9" s="2" t="s">
        <v>112</v>
      </c>
      <c r="AD9" s="2" t="s">
        <v>258</v>
      </c>
      <c r="AE9" s="2">
        <v>88</v>
      </c>
      <c r="AF9" s="2">
        <v>4.6291425565491799</v>
      </c>
      <c r="AG9" s="3">
        <v>2.5734027364376201E-10</v>
      </c>
      <c r="AH9" s="2" t="s">
        <v>1206</v>
      </c>
      <c r="AI9" s="2">
        <v>1120</v>
      </c>
      <c r="AJ9" s="2">
        <v>530</v>
      </c>
      <c r="AK9" s="2">
        <v>13588</v>
      </c>
      <c r="AL9" s="2">
        <v>2.0143935309973</v>
      </c>
      <c r="AM9" s="3">
        <v>8.0804809066137295E-7</v>
      </c>
      <c r="AN9" s="3">
        <v>1.15435481506942E-7</v>
      </c>
      <c r="AO9" s="3">
        <v>4.6573935819083E-7</v>
      </c>
      <c r="AQ9" s="2" t="s">
        <v>112</v>
      </c>
      <c r="AR9" s="2" t="s">
        <v>346</v>
      </c>
      <c r="AS9" s="2">
        <v>107</v>
      </c>
      <c r="AT9" s="2">
        <v>5.8278867102396497</v>
      </c>
      <c r="AU9" s="3">
        <v>1.8428485292161101E-18</v>
      </c>
      <c r="AV9" s="2" t="s">
        <v>1591</v>
      </c>
      <c r="AW9" s="2">
        <v>1168</v>
      </c>
      <c r="AX9" s="2">
        <v>510</v>
      </c>
      <c r="AY9" s="2">
        <v>13588</v>
      </c>
      <c r="AZ9" s="2">
        <v>2.4407668546870802</v>
      </c>
      <c r="BA9" s="3">
        <v>6.06850020670866E-15</v>
      </c>
      <c r="BB9" s="3">
        <v>8.6692860095838004E-16</v>
      </c>
      <c r="BC9" s="3">
        <v>3.35280188485474E-15</v>
      </c>
      <c r="BE9" s="2" t="s">
        <v>112</v>
      </c>
      <c r="BF9" s="2" t="s">
        <v>135</v>
      </c>
      <c r="BG9" s="2">
        <v>67</v>
      </c>
      <c r="BH9" s="2">
        <v>3.7139689578713901</v>
      </c>
      <c r="BI9" s="3">
        <v>6.6156083735478401E-8</v>
      </c>
      <c r="BJ9" s="2" t="s">
        <v>1921</v>
      </c>
      <c r="BK9" s="2">
        <v>1144</v>
      </c>
      <c r="BL9" s="2">
        <v>399</v>
      </c>
      <c r="BM9" s="2">
        <v>13588</v>
      </c>
      <c r="BN9" s="2">
        <v>1.9944879681721699</v>
      </c>
      <c r="BO9" s="3">
        <v>1.9864699306226799E-4</v>
      </c>
      <c r="BP9" s="3">
        <v>2.8380558120044598E-5</v>
      </c>
      <c r="BQ9" s="3">
        <v>1.1913868569468601E-4</v>
      </c>
    </row>
    <row r="10" spans="1:69" x14ac:dyDescent="0.15">
      <c r="A10" s="2" t="s">
        <v>112</v>
      </c>
      <c r="B10" s="2" t="s">
        <v>127</v>
      </c>
      <c r="C10" s="2">
        <v>18</v>
      </c>
      <c r="D10" s="2">
        <v>1.41065830721003</v>
      </c>
      <c r="E10" s="3">
        <v>8.7286204935893499E-7</v>
      </c>
      <c r="F10" s="2" t="s">
        <v>128</v>
      </c>
      <c r="G10" s="2">
        <v>843</v>
      </c>
      <c r="H10" s="2">
        <v>70</v>
      </c>
      <c r="I10" s="2">
        <v>13588</v>
      </c>
      <c r="J10" s="2">
        <v>4.1447890188103704</v>
      </c>
      <c r="K10" s="2">
        <v>2.2250657849468502E-3</v>
      </c>
      <c r="L10" s="3">
        <v>2.7840435356329903E-4</v>
      </c>
      <c r="M10" s="2">
        <v>1.5434128079583301E-3</v>
      </c>
      <c r="O10" s="2" t="s">
        <v>112</v>
      </c>
      <c r="P10" s="2" t="s">
        <v>266</v>
      </c>
      <c r="Q10" s="2">
        <v>95</v>
      </c>
      <c r="R10" s="2">
        <v>3.7094884810620798</v>
      </c>
      <c r="S10" s="3">
        <v>5.1038046596892003E-10</v>
      </c>
      <c r="T10" s="2" t="s">
        <v>498</v>
      </c>
      <c r="U10" s="2">
        <v>1617</v>
      </c>
      <c r="V10" s="2">
        <v>419</v>
      </c>
      <c r="W10" s="2">
        <v>13588</v>
      </c>
      <c r="X10" s="2">
        <v>1.90526373274412</v>
      </c>
      <c r="Y10" s="3">
        <v>1.87309473853591E-6</v>
      </c>
      <c r="Z10" s="3">
        <v>2.3413703420516101E-7</v>
      </c>
      <c r="AA10" s="3">
        <v>9.3965529801565097E-7</v>
      </c>
      <c r="AC10" s="2" t="s">
        <v>112</v>
      </c>
      <c r="AD10" s="2" t="s">
        <v>276</v>
      </c>
      <c r="AE10" s="2">
        <v>91</v>
      </c>
      <c r="AF10" s="2">
        <v>4.7869542346133596</v>
      </c>
      <c r="AG10" s="3">
        <v>2.9041592310296198E-10</v>
      </c>
      <c r="AH10" s="2" t="s">
        <v>1205</v>
      </c>
      <c r="AI10" s="2">
        <v>1120</v>
      </c>
      <c r="AJ10" s="2">
        <v>557</v>
      </c>
      <c r="AK10" s="2">
        <v>13588</v>
      </c>
      <c r="AL10" s="2">
        <v>1.9820915619389501</v>
      </c>
      <c r="AM10" s="3">
        <v>9.1190555284725797E-7</v>
      </c>
      <c r="AN10" s="3">
        <v>1.13988239625051E-7</v>
      </c>
      <c r="AO10" s="3">
        <v>5.2560030772141801E-7</v>
      </c>
      <c r="AQ10" s="2" t="s">
        <v>112</v>
      </c>
      <c r="AR10" s="2" t="s">
        <v>599</v>
      </c>
      <c r="AS10" s="2">
        <v>302</v>
      </c>
      <c r="AT10" s="2">
        <v>16.448801742919301</v>
      </c>
      <c r="AU10" s="3">
        <v>3.0982758592967399E-18</v>
      </c>
      <c r="AV10" s="2" t="s">
        <v>1592</v>
      </c>
      <c r="AW10" s="2">
        <v>1168</v>
      </c>
      <c r="AX10" s="2">
        <v>2227</v>
      </c>
      <c r="AY10" s="2">
        <v>13588</v>
      </c>
      <c r="AZ10" s="2">
        <v>1.5776091676867301</v>
      </c>
      <c r="BA10" s="3">
        <v>1.02026224046641E-14</v>
      </c>
      <c r="BB10" s="3">
        <v>1.27532780058302E-15</v>
      </c>
      <c r="BC10" s="3">
        <v>5.6368740979860899E-15</v>
      </c>
      <c r="BE10" s="2" t="s">
        <v>112</v>
      </c>
      <c r="BF10" s="2" t="s">
        <v>130</v>
      </c>
      <c r="BG10" s="2">
        <v>16</v>
      </c>
      <c r="BH10" s="2">
        <v>0.88691796008869095</v>
      </c>
      <c r="BI10" s="3">
        <v>6.9942275644389801E-8</v>
      </c>
      <c r="BJ10" s="2" t="s">
        <v>1922</v>
      </c>
      <c r="BK10" s="2">
        <v>1144</v>
      </c>
      <c r="BL10" s="2">
        <v>36</v>
      </c>
      <c r="BM10" s="2">
        <v>13588</v>
      </c>
      <c r="BN10" s="2">
        <v>5.2789432789432702</v>
      </c>
      <c r="BO10" s="3">
        <v>2.10014604930419E-4</v>
      </c>
      <c r="BP10" s="3">
        <v>2.62542379871888E-5</v>
      </c>
      <c r="BQ10" s="3">
        <v>1.2595713133611801E-4</v>
      </c>
    </row>
    <row r="11" spans="1:69" x14ac:dyDescent="0.15">
      <c r="A11" s="2" t="s">
        <v>112</v>
      </c>
      <c r="B11" s="2" t="s">
        <v>129</v>
      </c>
      <c r="C11" s="2">
        <v>18</v>
      </c>
      <c r="D11" s="2">
        <v>1.41065830721003</v>
      </c>
      <c r="E11" s="3">
        <v>8.7286204935893499E-7</v>
      </c>
      <c r="F11" s="2" t="s">
        <v>128</v>
      </c>
      <c r="G11" s="2">
        <v>843</v>
      </c>
      <c r="H11" s="2">
        <v>70</v>
      </c>
      <c r="I11" s="2">
        <v>13588</v>
      </c>
      <c r="J11" s="2">
        <v>4.1447890188103704</v>
      </c>
      <c r="K11" s="2">
        <v>2.2250657849468502E-3</v>
      </c>
      <c r="L11" s="3">
        <v>2.7840435356329903E-4</v>
      </c>
      <c r="M11" s="2">
        <v>1.5434128079583301E-3</v>
      </c>
      <c r="O11" s="2" t="s">
        <v>112</v>
      </c>
      <c r="P11" s="2" t="s">
        <v>299</v>
      </c>
      <c r="Q11" s="2">
        <v>106</v>
      </c>
      <c r="R11" s="2">
        <v>4.1390081999218999</v>
      </c>
      <c r="S11" s="3">
        <v>6.1018102340729896E-10</v>
      </c>
      <c r="T11" s="2" t="s">
        <v>497</v>
      </c>
      <c r="U11" s="2">
        <v>1617</v>
      </c>
      <c r="V11" s="2">
        <v>488</v>
      </c>
      <c r="W11" s="2">
        <v>13588</v>
      </c>
      <c r="X11" s="2">
        <v>1.82528868477346</v>
      </c>
      <c r="Y11" s="3">
        <v>2.2393618250848799E-6</v>
      </c>
      <c r="Z11" s="3">
        <v>2.48818228243408E-7</v>
      </c>
      <c r="AA11" s="3">
        <v>1.1233967756041299E-6</v>
      </c>
      <c r="AC11" s="2" t="s">
        <v>112</v>
      </c>
      <c r="AD11" s="2" t="s">
        <v>376</v>
      </c>
      <c r="AE11" s="2">
        <v>87</v>
      </c>
      <c r="AF11" s="2">
        <v>4.5765386638611201</v>
      </c>
      <c r="AG11" s="3">
        <v>4.0246740750705398E-10</v>
      </c>
      <c r="AH11" s="2" t="s">
        <v>1207</v>
      </c>
      <c r="AI11" s="2">
        <v>1120</v>
      </c>
      <c r="AJ11" s="2">
        <v>526</v>
      </c>
      <c r="AK11" s="2">
        <v>13588</v>
      </c>
      <c r="AL11" s="2">
        <v>2.0066472026072701</v>
      </c>
      <c r="AM11" s="3">
        <v>1.26374681497232E-6</v>
      </c>
      <c r="AN11" s="3">
        <v>1.4041639162520801E-7</v>
      </c>
      <c r="AO11" s="3">
        <v>7.2839322351469996E-7</v>
      </c>
      <c r="AQ11" s="2" t="s">
        <v>112</v>
      </c>
      <c r="AR11" s="2" t="s">
        <v>264</v>
      </c>
      <c r="AS11" s="2">
        <v>91</v>
      </c>
      <c r="AT11" s="2">
        <v>4.9564270152505401</v>
      </c>
      <c r="AU11" s="3">
        <v>5.6995540838558702E-17</v>
      </c>
      <c r="AV11" s="2" t="s">
        <v>1593</v>
      </c>
      <c r="AW11" s="2">
        <v>1168</v>
      </c>
      <c r="AX11" s="2">
        <v>416</v>
      </c>
      <c r="AY11" s="2">
        <v>13588</v>
      </c>
      <c r="AZ11" s="2">
        <v>2.54484160958904</v>
      </c>
      <c r="BA11" s="3">
        <v>3.65596442009064E-13</v>
      </c>
      <c r="BB11" s="3">
        <v>4.0634162701280698E-14</v>
      </c>
      <c r="BC11" s="3">
        <v>1.99840144432528E-13</v>
      </c>
      <c r="BE11" s="2" t="s">
        <v>112</v>
      </c>
      <c r="BF11" s="2" t="s">
        <v>1049</v>
      </c>
      <c r="BG11" s="2">
        <v>12</v>
      </c>
      <c r="BH11" s="2">
        <v>0.66518847006651804</v>
      </c>
      <c r="BI11" s="3">
        <v>4.20993261134703E-7</v>
      </c>
      <c r="BJ11" s="2" t="s">
        <v>1923</v>
      </c>
      <c r="BK11" s="2">
        <v>1144</v>
      </c>
      <c r="BL11" s="2">
        <v>22</v>
      </c>
      <c r="BM11" s="2">
        <v>13588</v>
      </c>
      <c r="BN11" s="2">
        <v>6.4787031150667502</v>
      </c>
      <c r="BO11" s="2">
        <v>1.2634442107757301E-3</v>
      </c>
      <c r="BP11" s="3">
        <v>1.4046158205094299E-4</v>
      </c>
      <c r="BQ11" s="3">
        <v>7.5815298674619604E-4</v>
      </c>
    </row>
    <row r="12" spans="1:69" x14ac:dyDescent="0.15">
      <c r="A12" s="2" t="s">
        <v>112</v>
      </c>
      <c r="B12" s="2" t="s">
        <v>130</v>
      </c>
      <c r="C12" s="2">
        <v>13</v>
      </c>
      <c r="D12" s="2">
        <v>1.0188087774294601</v>
      </c>
      <c r="E12" s="3">
        <v>9.2902494977480295E-7</v>
      </c>
      <c r="F12" s="2" t="s">
        <v>131</v>
      </c>
      <c r="G12" s="2">
        <v>843</v>
      </c>
      <c r="H12" s="2">
        <v>36</v>
      </c>
      <c r="I12" s="2">
        <v>13588</v>
      </c>
      <c r="J12" s="2">
        <v>5.8206142085145602</v>
      </c>
      <c r="K12" s="2">
        <v>2.3680644740140498E-3</v>
      </c>
      <c r="L12" s="3">
        <v>2.6339561340027402E-4</v>
      </c>
      <c r="M12" s="2">
        <v>1.64272044566038E-3</v>
      </c>
      <c r="O12" s="2" t="s">
        <v>112</v>
      </c>
      <c r="P12" s="2" t="s">
        <v>376</v>
      </c>
      <c r="Q12" s="2">
        <v>112</v>
      </c>
      <c r="R12" s="2">
        <v>4.3732916829363502</v>
      </c>
      <c r="S12" s="3">
        <v>6.4769533719877299E-10</v>
      </c>
      <c r="T12" s="2" t="s">
        <v>501</v>
      </c>
      <c r="U12" s="2">
        <v>1617</v>
      </c>
      <c r="V12" s="2">
        <v>526</v>
      </c>
      <c r="W12" s="2">
        <v>13588</v>
      </c>
      <c r="X12" s="2">
        <v>1.7892778957417701</v>
      </c>
      <c r="Y12" s="3">
        <v>2.3770390800148499E-6</v>
      </c>
      <c r="Z12" s="3">
        <v>2.3770416224255699E-7</v>
      </c>
      <c r="AA12" s="3">
        <v>1.19246393870398E-6</v>
      </c>
      <c r="AC12" s="2" t="s">
        <v>112</v>
      </c>
      <c r="AD12" s="2" t="s">
        <v>346</v>
      </c>
      <c r="AE12" s="2">
        <v>85</v>
      </c>
      <c r="AF12" s="2">
        <v>4.4713308784850003</v>
      </c>
      <c r="AG12" s="3">
        <v>4.4597584096834402E-10</v>
      </c>
      <c r="AH12" s="2" t="s">
        <v>1208</v>
      </c>
      <c r="AI12" s="2">
        <v>1120</v>
      </c>
      <c r="AJ12" s="2">
        <v>510</v>
      </c>
      <c r="AK12" s="2">
        <v>13588</v>
      </c>
      <c r="AL12" s="2">
        <v>2.0220238095237999</v>
      </c>
      <c r="AM12" s="3">
        <v>1.40036306894852E-6</v>
      </c>
      <c r="AN12" s="3">
        <v>1.4003639514648101E-7</v>
      </c>
      <c r="AO12" s="3">
        <v>8.07135602798325E-7</v>
      </c>
      <c r="AQ12" s="2" t="s">
        <v>112</v>
      </c>
      <c r="AR12" s="2" t="s">
        <v>266</v>
      </c>
      <c r="AS12" s="2">
        <v>91</v>
      </c>
      <c r="AT12" s="2">
        <v>4.9564270152505401</v>
      </c>
      <c r="AU12" s="3">
        <v>9.1327882338785004E-17</v>
      </c>
      <c r="AV12" s="2" t="s">
        <v>1593</v>
      </c>
      <c r="AW12" s="2">
        <v>1168</v>
      </c>
      <c r="AX12" s="2">
        <v>419</v>
      </c>
      <c r="AY12" s="2">
        <v>13588</v>
      </c>
      <c r="AZ12" s="2">
        <v>2.5266207866086901</v>
      </c>
      <c r="BA12" s="3">
        <v>3.65596442009064E-13</v>
      </c>
      <c r="BB12" s="3">
        <v>3.65263375101676E-14</v>
      </c>
      <c r="BC12" s="3">
        <v>1.99840144432528E-13</v>
      </c>
      <c r="BE12" s="2" t="s">
        <v>112</v>
      </c>
      <c r="BF12" s="2" t="s">
        <v>316</v>
      </c>
      <c r="BG12" s="2">
        <v>82</v>
      </c>
      <c r="BH12" s="2">
        <v>4.5454545454545396</v>
      </c>
      <c r="BI12" s="3">
        <v>4.4604994114718701E-7</v>
      </c>
      <c r="BJ12" s="2" t="s">
        <v>1924</v>
      </c>
      <c r="BK12" s="2">
        <v>1144</v>
      </c>
      <c r="BL12" s="2">
        <v>552</v>
      </c>
      <c r="BM12" s="2">
        <v>13588</v>
      </c>
      <c r="BN12" s="2">
        <v>1.7644294111685399</v>
      </c>
      <c r="BO12" s="2">
        <v>1.3385915578536501E-3</v>
      </c>
      <c r="BP12" s="3">
        <v>1.3393985644083399E-4</v>
      </c>
      <c r="BQ12" s="3">
        <v>8.03276570504607E-4</v>
      </c>
    </row>
    <row r="13" spans="1:69" x14ac:dyDescent="0.15">
      <c r="A13" s="2" t="s">
        <v>112</v>
      </c>
      <c r="B13" s="2" t="s">
        <v>132</v>
      </c>
      <c r="C13" s="2">
        <v>18</v>
      </c>
      <c r="D13" s="2">
        <v>1.41065830721003</v>
      </c>
      <c r="E13" s="3">
        <v>1.0822957511368999E-6</v>
      </c>
      <c r="F13" s="2" t="s">
        <v>128</v>
      </c>
      <c r="G13" s="2">
        <v>843</v>
      </c>
      <c r="H13" s="2">
        <v>71</v>
      </c>
      <c r="I13" s="2">
        <v>13588</v>
      </c>
      <c r="J13" s="2">
        <v>4.0864117086862803</v>
      </c>
      <c r="K13" s="2">
        <v>2.7582093829867601E-3</v>
      </c>
      <c r="L13" s="3">
        <v>2.7616388488704797E-4</v>
      </c>
      <c r="M13" s="2">
        <v>1.9137344870467901E-3</v>
      </c>
      <c r="O13" s="2" t="s">
        <v>112</v>
      </c>
      <c r="P13" s="2" t="s">
        <v>316</v>
      </c>
      <c r="Q13" s="2">
        <v>116</v>
      </c>
      <c r="R13" s="2">
        <v>4.5294806716126503</v>
      </c>
      <c r="S13" s="3">
        <v>7.1593280546525995E-10</v>
      </c>
      <c r="T13" s="2" t="s">
        <v>502</v>
      </c>
      <c r="U13" s="2">
        <v>1617</v>
      </c>
      <c r="V13" s="2">
        <v>552</v>
      </c>
      <c r="W13" s="2">
        <v>13588</v>
      </c>
      <c r="X13" s="2">
        <v>1.7658931820422501</v>
      </c>
      <c r="Y13" s="3">
        <v>2.6274697692007999E-6</v>
      </c>
      <c r="Z13" s="3">
        <v>2.38861173396109E-7</v>
      </c>
      <c r="AA13" s="3">
        <v>1.3180950109159499E-6</v>
      </c>
      <c r="AC13" s="2" t="s">
        <v>112</v>
      </c>
      <c r="AD13" s="2" t="s">
        <v>299</v>
      </c>
      <c r="AE13" s="2">
        <v>82</v>
      </c>
      <c r="AF13" s="2">
        <v>4.3135192004208296</v>
      </c>
      <c r="AG13" s="3">
        <v>6.3945513413146596E-10</v>
      </c>
      <c r="AH13" s="2" t="s">
        <v>1204</v>
      </c>
      <c r="AI13" s="2">
        <v>1120</v>
      </c>
      <c r="AJ13" s="2">
        <v>488</v>
      </c>
      <c r="AK13" s="2">
        <v>13588</v>
      </c>
      <c r="AL13" s="2">
        <v>2.0385977751756399</v>
      </c>
      <c r="AM13" s="3">
        <v>2.0078871730833102E-6</v>
      </c>
      <c r="AN13" s="3">
        <v>1.8253536415713201E-7</v>
      </c>
      <c r="AO13" s="3">
        <v>1.15729823502164E-6</v>
      </c>
      <c r="AQ13" s="2" t="s">
        <v>112</v>
      </c>
      <c r="AR13" s="2" t="s">
        <v>531</v>
      </c>
      <c r="AS13" s="2">
        <v>249</v>
      </c>
      <c r="AT13" s="2">
        <v>13.562091503267901</v>
      </c>
      <c r="AU13" s="3">
        <v>2.19199753628723E-16</v>
      </c>
      <c r="AV13" s="2" t="s">
        <v>1594</v>
      </c>
      <c r="AW13" s="2">
        <v>1168</v>
      </c>
      <c r="AX13" s="2">
        <v>1772</v>
      </c>
      <c r="AY13" s="2">
        <v>13588</v>
      </c>
      <c r="AZ13" s="2">
        <v>1.6347386282816401</v>
      </c>
      <c r="BA13" s="3">
        <v>7.31192884018128E-13</v>
      </c>
      <c r="BB13" s="3">
        <v>6.6502359175046801E-14</v>
      </c>
      <c r="BC13" s="3">
        <v>3.99680288865056E-13</v>
      </c>
      <c r="BE13" s="2" t="s">
        <v>112</v>
      </c>
      <c r="BF13" s="2" t="s">
        <v>961</v>
      </c>
      <c r="BG13" s="2">
        <v>14</v>
      </c>
      <c r="BH13" s="2">
        <v>0.77605321507760505</v>
      </c>
      <c r="BI13" s="3">
        <v>4.8305832246984397E-7</v>
      </c>
      <c r="BJ13" s="2" t="s">
        <v>1925</v>
      </c>
      <c r="BK13" s="2">
        <v>1144</v>
      </c>
      <c r="BL13" s="2">
        <v>31</v>
      </c>
      <c r="BM13" s="2">
        <v>13588</v>
      </c>
      <c r="BN13" s="2">
        <v>5.3640875253778404</v>
      </c>
      <c r="BO13" s="2">
        <v>1.44957284556324E-3</v>
      </c>
      <c r="BP13" s="3">
        <v>1.3186625876193599E-4</v>
      </c>
      <c r="BQ13" s="3">
        <v>8.6992346537417798E-4</v>
      </c>
    </row>
    <row r="14" spans="1:69" x14ac:dyDescent="0.15">
      <c r="A14" s="2" t="s">
        <v>112</v>
      </c>
      <c r="B14" s="2" t="s">
        <v>133</v>
      </c>
      <c r="C14" s="2">
        <v>23</v>
      </c>
      <c r="D14" s="2">
        <v>1.80250783699059</v>
      </c>
      <c r="E14" s="3">
        <v>1.1657208858536499E-6</v>
      </c>
      <c r="F14" s="2" t="s">
        <v>134</v>
      </c>
      <c r="G14" s="2">
        <v>843</v>
      </c>
      <c r="H14" s="2">
        <v>112</v>
      </c>
      <c r="I14" s="2">
        <v>13588</v>
      </c>
      <c r="J14" s="2">
        <v>3.3100745636332798</v>
      </c>
      <c r="K14" s="2">
        <v>2.9705007406334301E-3</v>
      </c>
      <c r="L14" s="3">
        <v>2.7041083554124601E-4</v>
      </c>
      <c r="M14" s="2">
        <v>2.0612468511926798E-3</v>
      </c>
      <c r="O14" s="2" t="s">
        <v>112</v>
      </c>
      <c r="P14" s="2" t="s">
        <v>115</v>
      </c>
      <c r="Q14" s="2">
        <v>52</v>
      </c>
      <c r="R14" s="2">
        <v>2.03045685279187</v>
      </c>
      <c r="S14" s="3">
        <v>1.03762632515594E-9</v>
      </c>
      <c r="T14" s="2" t="s">
        <v>503</v>
      </c>
      <c r="U14" s="2">
        <v>1617</v>
      </c>
      <c r="V14" s="2">
        <v>178</v>
      </c>
      <c r="W14" s="2">
        <v>13588</v>
      </c>
      <c r="X14" s="2">
        <v>2.4548720407468401</v>
      </c>
      <c r="Y14" s="3">
        <v>3.80808133904064E-6</v>
      </c>
      <c r="Z14" s="3">
        <v>3.1734066541222397E-7</v>
      </c>
      <c r="AA14" s="3">
        <v>1.9103610693349499E-6</v>
      </c>
      <c r="AC14" s="2" t="s">
        <v>112</v>
      </c>
      <c r="AD14" s="2" t="s">
        <v>256</v>
      </c>
      <c r="AE14" s="2">
        <v>50</v>
      </c>
      <c r="AF14" s="2">
        <v>2.6301946344029399</v>
      </c>
      <c r="AG14" s="3">
        <v>1.0853160134826001E-9</v>
      </c>
      <c r="AH14" s="2" t="s">
        <v>1209</v>
      </c>
      <c r="AI14" s="2">
        <v>1120</v>
      </c>
      <c r="AJ14" s="2">
        <v>236</v>
      </c>
      <c r="AK14" s="2">
        <v>13588</v>
      </c>
      <c r="AL14" s="2">
        <v>2.5703692493946702</v>
      </c>
      <c r="AM14" s="3">
        <v>3.4078866210096499E-6</v>
      </c>
      <c r="AN14" s="3">
        <v>2.8399099538667298E-7</v>
      </c>
      <c r="AO14" s="3">
        <v>1.9642258708429899E-6</v>
      </c>
      <c r="AQ14" s="2" t="s">
        <v>112</v>
      </c>
      <c r="AR14" s="2" t="s">
        <v>516</v>
      </c>
      <c r="AS14" s="2">
        <v>217</v>
      </c>
      <c r="AT14" s="2">
        <v>11.819172113289699</v>
      </c>
      <c r="AU14" s="3">
        <v>6.39832194077481E-16</v>
      </c>
      <c r="AV14" s="2" t="s">
        <v>1595</v>
      </c>
      <c r="AW14" s="2">
        <v>1168</v>
      </c>
      <c r="AX14" s="2">
        <v>1488</v>
      </c>
      <c r="AY14" s="2">
        <v>13588</v>
      </c>
      <c r="AZ14" s="2">
        <v>1.6965610730593601</v>
      </c>
      <c r="BA14" s="3">
        <v>2.1935786520543798E-12</v>
      </c>
      <c r="BB14" s="3">
        <v>1.8274270985330001E-13</v>
      </c>
      <c r="BC14" s="3">
        <v>1.21014309684142E-12</v>
      </c>
      <c r="BE14" s="2" t="s">
        <v>112</v>
      </c>
      <c r="BF14" s="2" t="s">
        <v>276</v>
      </c>
      <c r="BG14" s="2">
        <v>82</v>
      </c>
      <c r="BH14" s="2">
        <v>4.5454545454545396</v>
      </c>
      <c r="BI14" s="3">
        <v>6.5218595751143401E-7</v>
      </c>
      <c r="BJ14" s="2" t="s">
        <v>1924</v>
      </c>
      <c r="BK14" s="2">
        <v>1144</v>
      </c>
      <c r="BL14" s="2">
        <v>557</v>
      </c>
      <c r="BM14" s="2">
        <v>13588</v>
      </c>
      <c r="BN14" s="2">
        <v>1.74859072704674</v>
      </c>
      <c r="BO14" s="2">
        <v>1.95659842973727E-3</v>
      </c>
      <c r="BP14" s="3">
        <v>1.63196271115828E-4</v>
      </c>
      <c r="BQ14" s="2">
        <v>1.17449803839209E-3</v>
      </c>
    </row>
    <row r="15" spans="1:69" x14ac:dyDescent="0.15">
      <c r="A15" s="2" t="s">
        <v>112</v>
      </c>
      <c r="B15" s="2" t="s">
        <v>135</v>
      </c>
      <c r="C15" s="2">
        <v>51</v>
      </c>
      <c r="D15" s="2">
        <v>3.9968652037617498</v>
      </c>
      <c r="E15" s="3">
        <v>1.4455706947779099E-6</v>
      </c>
      <c r="F15" s="2" t="s">
        <v>136</v>
      </c>
      <c r="G15" s="2">
        <v>843</v>
      </c>
      <c r="H15" s="2">
        <v>399</v>
      </c>
      <c r="I15" s="2">
        <v>13588</v>
      </c>
      <c r="J15" s="2">
        <v>2.0602752432683098</v>
      </c>
      <c r="K15" s="2">
        <v>3.6823027136398899E-3</v>
      </c>
      <c r="L15" s="3">
        <v>3.0737767309962899E-4</v>
      </c>
      <c r="M15" s="2">
        <v>2.5560759215670298E-3</v>
      </c>
      <c r="O15" s="2" t="s">
        <v>112</v>
      </c>
      <c r="P15" s="2" t="s">
        <v>276</v>
      </c>
      <c r="Q15" s="2">
        <v>116</v>
      </c>
      <c r="R15" s="2">
        <v>4.5294806716126503</v>
      </c>
      <c r="S15" s="3">
        <v>1.24991135730791E-9</v>
      </c>
      <c r="T15" s="2" t="s">
        <v>502</v>
      </c>
      <c r="U15" s="2">
        <v>1617</v>
      </c>
      <c r="V15" s="2">
        <v>557</v>
      </c>
      <c r="W15" s="2">
        <v>13588</v>
      </c>
      <c r="X15" s="2">
        <v>1.7500413581459999</v>
      </c>
      <c r="Y15" s="3">
        <v>4.58716430729033E-6</v>
      </c>
      <c r="Z15" s="3">
        <v>3.5285953992047999E-7</v>
      </c>
      <c r="AA15" s="3">
        <v>2.3011965111230301E-6</v>
      </c>
      <c r="AC15" s="2" t="s">
        <v>112</v>
      </c>
      <c r="AD15" s="2" t="s">
        <v>571</v>
      </c>
      <c r="AE15" s="2">
        <v>47</v>
      </c>
      <c r="AF15" s="2">
        <v>2.4723829563387598</v>
      </c>
      <c r="AG15" s="3">
        <v>2.3837331136961499E-9</v>
      </c>
      <c r="AH15" s="2" t="s">
        <v>1210</v>
      </c>
      <c r="AI15" s="2">
        <v>1120</v>
      </c>
      <c r="AJ15" s="2">
        <v>219</v>
      </c>
      <c r="AK15" s="2">
        <v>13588</v>
      </c>
      <c r="AL15" s="2">
        <v>2.6037018917155899</v>
      </c>
      <c r="AM15" s="3">
        <v>7.4848939303207001E-6</v>
      </c>
      <c r="AN15" s="3">
        <v>5.7576306056184002E-7</v>
      </c>
      <c r="AO15" s="3">
        <v>4.3141259342682699E-6</v>
      </c>
      <c r="AQ15" s="2" t="s">
        <v>112</v>
      </c>
      <c r="AR15" s="2" t="s">
        <v>424</v>
      </c>
      <c r="AS15" s="2">
        <v>114</v>
      </c>
      <c r="AT15" s="2">
        <v>6.2091503267973804</v>
      </c>
      <c r="AU15" s="3">
        <v>2.1761995992509599E-14</v>
      </c>
      <c r="AV15" s="2" t="s">
        <v>1596</v>
      </c>
      <c r="AW15" s="2">
        <v>1168</v>
      </c>
      <c r="AX15" s="2">
        <v>633</v>
      </c>
      <c r="AY15" s="2">
        <v>13588</v>
      </c>
      <c r="AZ15" s="2">
        <v>2.0951438031552199</v>
      </c>
      <c r="BA15" s="3">
        <v>7.1656902633776502E-11</v>
      </c>
      <c r="BB15" s="3">
        <v>5.5120352726589699E-12</v>
      </c>
      <c r="BC15" s="3">
        <v>3.9590553058132998E-11</v>
      </c>
      <c r="BE15" s="2" t="s">
        <v>112</v>
      </c>
      <c r="BF15" s="2" t="s">
        <v>258</v>
      </c>
      <c r="BG15" s="2">
        <v>79</v>
      </c>
      <c r="BH15" s="2">
        <v>4.3791574279379102</v>
      </c>
      <c r="BI15" s="3">
        <v>6.5373512392339796E-7</v>
      </c>
      <c r="BJ15" s="2" t="s">
        <v>1926</v>
      </c>
      <c r="BK15" s="2">
        <v>1144</v>
      </c>
      <c r="BL15" s="2">
        <v>530</v>
      </c>
      <c r="BM15" s="2">
        <v>13588</v>
      </c>
      <c r="BN15" s="2">
        <v>1.7704380525135199</v>
      </c>
      <c r="BO15" s="2">
        <v>1.96124146647036E-3</v>
      </c>
      <c r="BP15" s="3">
        <v>1.5100146111901499E-4</v>
      </c>
      <c r="BQ15" s="2">
        <v>1.1772878605875699E-3</v>
      </c>
    </row>
    <row r="16" spans="1:69" x14ac:dyDescent="0.15">
      <c r="A16" s="2" t="s">
        <v>112</v>
      </c>
      <c r="B16" s="2" t="s">
        <v>137</v>
      </c>
      <c r="C16" s="2">
        <v>20</v>
      </c>
      <c r="D16" s="2">
        <v>1.5673981191222499</v>
      </c>
      <c r="E16" s="3">
        <v>1.67632054084961E-6</v>
      </c>
      <c r="F16" s="2" t="s">
        <v>138</v>
      </c>
      <c r="G16" s="2">
        <v>843</v>
      </c>
      <c r="H16" s="2">
        <v>89</v>
      </c>
      <c r="I16" s="2">
        <v>13588</v>
      </c>
      <c r="J16" s="2">
        <v>3.6221626880989501</v>
      </c>
      <c r="K16" s="2">
        <v>4.2688361113510896E-3</v>
      </c>
      <c r="L16" s="3">
        <v>3.2902075355056799E-4</v>
      </c>
      <c r="M16" s="2">
        <v>2.9640849386058901E-3</v>
      </c>
      <c r="O16" s="2" t="s">
        <v>112</v>
      </c>
      <c r="P16" s="2" t="s">
        <v>304</v>
      </c>
      <c r="Q16" s="2">
        <v>83</v>
      </c>
      <c r="R16" s="2">
        <v>3.24092151503319</v>
      </c>
      <c r="S16" s="3">
        <v>2.39802697034773E-9</v>
      </c>
      <c r="T16" s="2" t="s">
        <v>504</v>
      </c>
      <c r="U16" s="2">
        <v>1617</v>
      </c>
      <c r="V16" s="2">
        <v>358</v>
      </c>
      <c r="W16" s="2">
        <v>13588</v>
      </c>
      <c r="X16" s="2">
        <v>1.9482316034590501</v>
      </c>
      <c r="Y16" s="3">
        <v>8.8007203710160908E-6</v>
      </c>
      <c r="Z16" s="3">
        <v>6.2862545224806599E-7</v>
      </c>
      <c r="AA16" s="3">
        <v>4.4149779943047901E-6</v>
      </c>
      <c r="AC16" s="2" t="s">
        <v>112</v>
      </c>
      <c r="AD16" s="2" t="s">
        <v>667</v>
      </c>
      <c r="AE16" s="2">
        <v>37</v>
      </c>
      <c r="AF16" s="2">
        <v>1.94634402945817</v>
      </c>
      <c r="AG16" s="3">
        <v>9.9354397713437493E-9</v>
      </c>
      <c r="AH16" s="2" t="s">
        <v>1211</v>
      </c>
      <c r="AI16" s="2">
        <v>1120</v>
      </c>
      <c r="AJ16" s="2">
        <v>156</v>
      </c>
      <c r="AK16" s="2">
        <v>13588</v>
      </c>
      <c r="AL16" s="2">
        <v>2.87749542124542</v>
      </c>
      <c r="AM16" s="3">
        <v>3.1196794510135401E-5</v>
      </c>
      <c r="AN16" s="3">
        <v>2.2283747415086E-6</v>
      </c>
      <c r="AO16" s="3">
        <v>1.7981348587880999E-5</v>
      </c>
      <c r="AQ16" s="2" t="s">
        <v>112</v>
      </c>
      <c r="AR16" s="2" t="s">
        <v>518</v>
      </c>
      <c r="AS16" s="2">
        <v>209</v>
      </c>
      <c r="AT16" s="2">
        <v>11.3834422657952</v>
      </c>
      <c r="AU16" s="3">
        <v>2.5691674798664301E-14</v>
      </c>
      <c r="AV16" s="2" t="s">
        <v>1597</v>
      </c>
      <c r="AW16" s="2">
        <v>1168</v>
      </c>
      <c r="AX16" s="2">
        <v>1465</v>
      </c>
      <c r="AY16" s="2">
        <v>13588</v>
      </c>
      <c r="AZ16" s="2">
        <v>1.65966852120248</v>
      </c>
      <c r="BA16" s="3">
        <v>8.4452778104093795E-11</v>
      </c>
      <c r="BB16" s="3">
        <v>6.0322857819983199E-12</v>
      </c>
      <c r="BC16" s="3">
        <v>4.6662673724995297E-11</v>
      </c>
      <c r="BE16" s="2" t="s">
        <v>112</v>
      </c>
      <c r="BF16" s="2" t="s">
        <v>1111</v>
      </c>
      <c r="BG16" s="2">
        <v>12</v>
      </c>
      <c r="BH16" s="2">
        <v>0.66518847006651804</v>
      </c>
      <c r="BI16" s="3">
        <v>7.45602819917379E-7</v>
      </c>
      <c r="BJ16" s="2" t="s">
        <v>1923</v>
      </c>
      <c r="BK16" s="2">
        <v>1144</v>
      </c>
      <c r="BL16" s="2">
        <v>23</v>
      </c>
      <c r="BM16" s="2">
        <v>13588</v>
      </c>
      <c r="BN16" s="2">
        <v>6.1970203709334104</v>
      </c>
      <c r="BO16" s="2">
        <v>2.2365413090401601E-3</v>
      </c>
      <c r="BP16" s="3">
        <v>1.5991907607881801E-4</v>
      </c>
      <c r="BQ16" s="2">
        <v>1.3427280113997801E-3</v>
      </c>
    </row>
    <row r="17" spans="1:69" x14ac:dyDescent="0.15">
      <c r="A17" s="2" t="s">
        <v>112</v>
      </c>
      <c r="B17" s="2" t="s">
        <v>139</v>
      </c>
      <c r="C17" s="2">
        <v>77</v>
      </c>
      <c r="D17" s="2">
        <v>6.0344827586206797</v>
      </c>
      <c r="E17" s="3">
        <v>1.8920084015318801E-6</v>
      </c>
      <c r="F17" s="2" t="s">
        <v>140</v>
      </c>
      <c r="G17" s="2">
        <v>843</v>
      </c>
      <c r="H17" s="2">
        <v>712</v>
      </c>
      <c r="I17" s="2">
        <v>13588</v>
      </c>
      <c r="J17" s="2">
        <v>1.7431657936476199</v>
      </c>
      <c r="K17" s="2">
        <v>4.8167719753334703E-3</v>
      </c>
      <c r="L17" s="3">
        <v>3.44826962679123E-4</v>
      </c>
      <c r="M17" s="2">
        <v>3.3454601197524499E-3</v>
      </c>
      <c r="O17" s="2" t="s">
        <v>112</v>
      </c>
      <c r="P17" s="2" t="s">
        <v>167</v>
      </c>
      <c r="Q17" s="2">
        <v>81</v>
      </c>
      <c r="R17" s="2">
        <v>3.16282702069504</v>
      </c>
      <c r="S17" s="3">
        <v>4.7519945805011701E-9</v>
      </c>
      <c r="T17" s="2" t="s">
        <v>505</v>
      </c>
      <c r="U17" s="2">
        <v>1617</v>
      </c>
      <c r="V17" s="2">
        <v>351</v>
      </c>
      <c r="W17" s="2">
        <v>13588</v>
      </c>
      <c r="X17" s="2">
        <v>1.93920365348936</v>
      </c>
      <c r="Y17" s="3">
        <v>1.74396680611144E-5</v>
      </c>
      <c r="Z17" s="3">
        <v>1.1626539997422399E-6</v>
      </c>
      <c r="AA17" s="3">
        <v>8.7488385425160602E-6</v>
      </c>
      <c r="AC17" s="2" t="s">
        <v>112</v>
      </c>
      <c r="AD17" s="2" t="s">
        <v>181</v>
      </c>
      <c r="AE17" s="2">
        <v>55</v>
      </c>
      <c r="AF17" s="2">
        <v>2.8932140978432401</v>
      </c>
      <c r="AG17" s="3">
        <v>1.1914172166831701E-8</v>
      </c>
      <c r="AH17" s="2" t="s">
        <v>1212</v>
      </c>
      <c r="AI17" s="2">
        <v>1120</v>
      </c>
      <c r="AJ17" s="2">
        <v>292</v>
      </c>
      <c r="AK17" s="2">
        <v>13588</v>
      </c>
      <c r="AL17" s="2">
        <v>2.28516389432485</v>
      </c>
      <c r="AM17" s="3">
        <v>3.7409801180498999E-5</v>
      </c>
      <c r="AN17" s="3">
        <v>2.494030286182E-6</v>
      </c>
      <c r="AO17" s="3">
        <v>2.1562495888804901E-5</v>
      </c>
      <c r="AQ17" s="2" t="s">
        <v>112</v>
      </c>
      <c r="AR17" s="2" t="s">
        <v>284</v>
      </c>
      <c r="AS17" s="2">
        <v>111</v>
      </c>
      <c r="AT17" s="2">
        <v>6.0457516339869199</v>
      </c>
      <c r="AU17" s="3">
        <v>4.8545953754154397E-14</v>
      </c>
      <c r="AV17" s="2" t="s">
        <v>1598</v>
      </c>
      <c r="AW17" s="2">
        <v>1168</v>
      </c>
      <c r="AX17" s="2">
        <v>616</v>
      </c>
      <c r="AY17" s="2">
        <v>13588</v>
      </c>
      <c r="AZ17" s="2">
        <v>2.0963073741327101</v>
      </c>
      <c r="BA17" s="3">
        <v>1.5976564515796099E-10</v>
      </c>
      <c r="BB17" s="3">
        <v>1.06510356090439E-11</v>
      </c>
      <c r="BC17" s="3">
        <v>8.8273832687946197E-11</v>
      </c>
      <c r="BE17" s="2" t="s">
        <v>112</v>
      </c>
      <c r="BF17" s="2" t="s">
        <v>299</v>
      </c>
      <c r="BG17" s="2">
        <v>73</v>
      </c>
      <c r="BH17" s="2">
        <v>4.0465631929046504</v>
      </c>
      <c r="BI17" s="3">
        <v>1.6116288072788099E-6</v>
      </c>
      <c r="BJ17" s="2" t="s">
        <v>1927</v>
      </c>
      <c r="BK17" s="2">
        <v>1144</v>
      </c>
      <c r="BL17" s="2">
        <v>488</v>
      </c>
      <c r="BM17" s="2">
        <v>13588</v>
      </c>
      <c r="BN17" s="2">
        <v>1.7767754786197401</v>
      </c>
      <c r="BO17" s="2">
        <v>4.8280326087817198E-3</v>
      </c>
      <c r="BP17" s="3">
        <v>3.2259630183517602E-4</v>
      </c>
      <c r="BQ17" s="2">
        <v>2.9023001899552898E-3</v>
      </c>
    </row>
    <row r="18" spans="1:69" x14ac:dyDescent="0.15">
      <c r="A18" s="2" t="s">
        <v>112</v>
      </c>
      <c r="B18" s="2" t="s">
        <v>141</v>
      </c>
      <c r="C18" s="2">
        <v>19</v>
      </c>
      <c r="D18" s="2">
        <v>1.4890282131661401</v>
      </c>
      <c r="E18" s="3">
        <v>2.9594596223153602E-6</v>
      </c>
      <c r="F18" s="2" t="s">
        <v>142</v>
      </c>
      <c r="G18" s="2">
        <v>843</v>
      </c>
      <c r="H18" s="2">
        <v>84</v>
      </c>
      <c r="I18" s="2">
        <v>13588</v>
      </c>
      <c r="J18" s="2">
        <v>3.64587922950912</v>
      </c>
      <c r="K18" s="2">
        <v>7.5241032757074004E-3</v>
      </c>
      <c r="L18" s="3">
        <v>5.0337673886458002E-4</v>
      </c>
      <c r="M18" s="2">
        <v>5.2328869054596404E-3</v>
      </c>
      <c r="O18" s="2" t="s">
        <v>112</v>
      </c>
      <c r="P18" s="2" t="s">
        <v>158</v>
      </c>
      <c r="Q18" s="2">
        <v>114</v>
      </c>
      <c r="R18" s="2">
        <v>4.4513861772745003</v>
      </c>
      <c r="S18" s="3">
        <v>7.5425640607898904E-9</v>
      </c>
      <c r="T18" s="2" t="s">
        <v>506</v>
      </c>
      <c r="U18" s="2">
        <v>1617</v>
      </c>
      <c r="V18" s="2">
        <v>561</v>
      </c>
      <c r="W18" s="2">
        <v>13588</v>
      </c>
      <c r="X18" s="2">
        <v>1.7076053561920601</v>
      </c>
      <c r="Y18" s="3">
        <v>2.7680826928611001E-5</v>
      </c>
      <c r="Z18" s="3">
        <v>1.7300741315118199E-6</v>
      </c>
      <c r="AA18" s="3">
        <v>1.3886521155193E-5</v>
      </c>
      <c r="AC18" s="2" t="s">
        <v>112</v>
      </c>
      <c r="AD18" s="2" t="s">
        <v>264</v>
      </c>
      <c r="AE18" s="2">
        <v>70</v>
      </c>
      <c r="AF18" s="2">
        <v>3.68227248816412</v>
      </c>
      <c r="AG18" s="3">
        <v>1.2754578724544899E-8</v>
      </c>
      <c r="AH18" s="2" t="s">
        <v>1213</v>
      </c>
      <c r="AI18" s="2">
        <v>1120</v>
      </c>
      <c r="AJ18" s="2">
        <v>416</v>
      </c>
      <c r="AK18" s="2">
        <v>13588</v>
      </c>
      <c r="AL18" s="2">
        <v>2.04146634615384</v>
      </c>
      <c r="AM18" s="3">
        <v>4.0048575491002902E-5</v>
      </c>
      <c r="AN18" s="3">
        <v>2.5030829583494401E-6</v>
      </c>
      <c r="AO18" s="3">
        <v>2.3083479461227701E-5</v>
      </c>
      <c r="AQ18" s="2" t="s">
        <v>112</v>
      </c>
      <c r="AR18" s="2" t="s">
        <v>304</v>
      </c>
      <c r="AS18" s="2">
        <v>75</v>
      </c>
      <c r="AT18" s="2">
        <v>4.0849673202614296</v>
      </c>
      <c r="AU18" s="3">
        <v>5.9169814075037898E-13</v>
      </c>
      <c r="AV18" s="2" t="s">
        <v>1599</v>
      </c>
      <c r="AW18" s="2">
        <v>1168</v>
      </c>
      <c r="AX18" s="2">
        <v>358</v>
      </c>
      <c r="AY18" s="2">
        <v>13588</v>
      </c>
      <c r="AZ18" s="2">
        <v>2.4371986684013098</v>
      </c>
      <c r="BA18" s="3">
        <v>1.9486290359083101E-9</v>
      </c>
      <c r="BB18" s="3">
        <v>1.2178935637763201E-10</v>
      </c>
      <c r="BC18" s="3">
        <v>1.0766054714395E-9</v>
      </c>
      <c r="BE18" s="2" t="s">
        <v>112</v>
      </c>
      <c r="BF18" s="2" t="s">
        <v>274</v>
      </c>
      <c r="BG18" s="2">
        <v>71</v>
      </c>
      <c r="BH18" s="2">
        <v>3.9356984478935702</v>
      </c>
      <c r="BI18" s="3">
        <v>2.3377701914657799E-6</v>
      </c>
      <c r="BJ18" s="2" t="s">
        <v>1928</v>
      </c>
      <c r="BK18" s="2">
        <v>1144</v>
      </c>
      <c r="BL18" s="2">
        <v>475</v>
      </c>
      <c r="BM18" s="2">
        <v>13588</v>
      </c>
      <c r="BN18" s="2">
        <v>1.7753919764446</v>
      </c>
      <c r="BO18" s="2">
        <v>6.9957471246789799E-3</v>
      </c>
      <c r="BP18" s="3">
        <v>4.38674509865788E-4</v>
      </c>
      <c r="BQ18" s="2">
        <v>4.2099452063015796E-3</v>
      </c>
    </row>
    <row r="19" spans="1:69" x14ac:dyDescent="0.15">
      <c r="A19" s="2" t="s">
        <v>112</v>
      </c>
      <c r="B19" s="2" t="s">
        <v>143</v>
      </c>
      <c r="C19" s="2">
        <v>23</v>
      </c>
      <c r="D19" s="2">
        <v>1.80250783699059</v>
      </c>
      <c r="E19" s="3">
        <v>3.3609473298297399E-6</v>
      </c>
      <c r="F19" s="2" t="s">
        <v>144</v>
      </c>
      <c r="G19" s="2">
        <v>843</v>
      </c>
      <c r="H19" s="2">
        <v>119</v>
      </c>
      <c r="I19" s="2">
        <v>13588</v>
      </c>
      <c r="J19" s="2">
        <v>3.1153642951842602</v>
      </c>
      <c r="K19" s="2">
        <v>8.54047317260586E-3</v>
      </c>
      <c r="L19" s="3">
        <v>5.3592833903237604E-4</v>
      </c>
      <c r="M19" s="2">
        <v>5.9427735527473003E-3</v>
      </c>
      <c r="O19" s="2" t="s">
        <v>112</v>
      </c>
      <c r="P19" s="2" t="s">
        <v>160</v>
      </c>
      <c r="Q19" s="2">
        <v>114</v>
      </c>
      <c r="R19" s="2">
        <v>4.4513861772745003</v>
      </c>
      <c r="S19" s="3">
        <v>8.27113202179822E-9</v>
      </c>
      <c r="T19" s="2" t="s">
        <v>506</v>
      </c>
      <c r="U19" s="2">
        <v>1617</v>
      </c>
      <c r="V19" s="2">
        <v>562</v>
      </c>
      <c r="W19" s="2">
        <v>13588</v>
      </c>
      <c r="X19" s="2">
        <v>1.70456691249777</v>
      </c>
      <c r="Y19" s="3">
        <v>3.0354593861137099E-5</v>
      </c>
      <c r="Z19" s="3">
        <v>1.7855898511998001E-6</v>
      </c>
      <c r="AA19" s="3">
        <v>1.52278785359172E-5</v>
      </c>
      <c r="AC19" s="2" t="s">
        <v>112</v>
      </c>
      <c r="AD19" s="2" t="s">
        <v>669</v>
      </c>
      <c r="AE19" s="2">
        <v>35</v>
      </c>
      <c r="AF19" s="2">
        <v>1.84113624408206</v>
      </c>
      <c r="AG19" s="3">
        <v>1.37842718935097E-8</v>
      </c>
      <c r="AH19" s="2" t="s">
        <v>1214</v>
      </c>
      <c r="AI19" s="2">
        <v>1120</v>
      </c>
      <c r="AJ19" s="2">
        <v>144</v>
      </c>
      <c r="AK19" s="2">
        <v>13588</v>
      </c>
      <c r="AL19" s="2">
        <v>2.9487847222222201</v>
      </c>
      <c r="AM19" s="3">
        <v>4.3281677530204698E-5</v>
      </c>
      <c r="AN19" s="3">
        <v>2.5460328888504602E-6</v>
      </c>
      <c r="AO19" s="3">
        <v>2.49470376356697E-5</v>
      </c>
      <c r="AQ19" s="2" t="s">
        <v>112</v>
      </c>
      <c r="AR19" s="2" t="s">
        <v>553</v>
      </c>
      <c r="AS19" s="2">
        <v>74</v>
      </c>
      <c r="AT19" s="2">
        <v>4.03050108932461</v>
      </c>
      <c r="AU19" s="3">
        <v>4.4314810565148001E-10</v>
      </c>
      <c r="AV19" s="2" t="s">
        <v>1600</v>
      </c>
      <c r="AW19" s="2">
        <v>1168</v>
      </c>
      <c r="AX19" s="2">
        <v>401</v>
      </c>
      <c r="AY19" s="2">
        <v>13588</v>
      </c>
      <c r="AZ19" s="2">
        <v>2.1468417996105602</v>
      </c>
      <c r="BA19" s="3">
        <v>1.4592855425155E-6</v>
      </c>
      <c r="BB19" s="3">
        <v>8.5840385022351002E-8</v>
      </c>
      <c r="BC19" s="3">
        <v>8.0624514842142503E-7</v>
      </c>
      <c r="BE19" s="2" t="s">
        <v>112</v>
      </c>
      <c r="BF19" s="2" t="s">
        <v>165</v>
      </c>
      <c r="BG19" s="2">
        <v>40</v>
      </c>
      <c r="BH19" s="2">
        <v>2.2172949002217202</v>
      </c>
      <c r="BI19" s="3">
        <v>2.4458231216142402E-6</v>
      </c>
      <c r="BJ19" s="2" t="s">
        <v>1929</v>
      </c>
      <c r="BK19" s="2">
        <v>1144</v>
      </c>
      <c r="BL19" s="2">
        <v>212</v>
      </c>
      <c r="BM19" s="2">
        <v>13588</v>
      </c>
      <c r="BN19" s="2">
        <v>2.2410608259664802</v>
      </c>
      <c r="BO19" s="2">
        <v>7.31790857305647E-3</v>
      </c>
      <c r="BP19" s="3">
        <v>4.31954669895318E-4</v>
      </c>
      <c r="BQ19" s="2">
        <v>4.4045269727788199E-3</v>
      </c>
    </row>
    <row r="20" spans="1:69" x14ac:dyDescent="0.15">
      <c r="A20" s="2" t="s">
        <v>112</v>
      </c>
      <c r="B20" s="2" t="s">
        <v>145</v>
      </c>
      <c r="C20" s="2">
        <v>18</v>
      </c>
      <c r="D20" s="2">
        <v>1.41065830721003</v>
      </c>
      <c r="E20" s="3">
        <v>7.4721254994077797E-6</v>
      </c>
      <c r="F20" s="2" t="s">
        <v>146</v>
      </c>
      <c r="G20" s="2">
        <v>843</v>
      </c>
      <c r="H20" s="2">
        <v>81</v>
      </c>
      <c r="I20" s="2">
        <v>13588</v>
      </c>
      <c r="J20" s="2">
        <v>3.5819164360089601</v>
      </c>
      <c r="K20" s="2">
        <v>1.88882735329426E-2</v>
      </c>
      <c r="L20" s="2">
        <v>1.1210732166300099E-3</v>
      </c>
      <c r="M20" s="2">
        <v>1.32116402742687E-2</v>
      </c>
      <c r="O20" s="2" t="s">
        <v>112</v>
      </c>
      <c r="P20" s="2" t="s">
        <v>382</v>
      </c>
      <c r="Q20" s="2">
        <v>59</v>
      </c>
      <c r="R20" s="2">
        <v>2.3037875829754002</v>
      </c>
      <c r="S20" s="3">
        <v>1.73485664274843E-8</v>
      </c>
      <c r="T20" s="2" t="s">
        <v>507</v>
      </c>
      <c r="U20" s="2">
        <v>1617</v>
      </c>
      <c r="V20" s="2">
        <v>231</v>
      </c>
      <c r="W20" s="2">
        <v>13588</v>
      </c>
      <c r="X20" s="2">
        <v>2.1462759050885198</v>
      </c>
      <c r="Y20" s="3">
        <v>6.3667212662599199E-5</v>
      </c>
      <c r="Z20" s="3">
        <v>3.5371737167055799E-6</v>
      </c>
      <c r="AA20" s="3">
        <v>3.1940228029103598E-5</v>
      </c>
      <c r="AC20" s="2" t="s">
        <v>112</v>
      </c>
      <c r="AD20" s="2" t="s">
        <v>190</v>
      </c>
      <c r="AE20" s="2">
        <v>58</v>
      </c>
      <c r="AF20" s="2">
        <v>3.05102577590741</v>
      </c>
      <c r="AG20" s="3">
        <v>1.6868552902278901E-8</v>
      </c>
      <c r="AH20" s="2" t="s">
        <v>1215</v>
      </c>
      <c r="AI20" s="2">
        <v>1120</v>
      </c>
      <c r="AJ20" s="2">
        <v>319</v>
      </c>
      <c r="AK20" s="2">
        <v>13588</v>
      </c>
      <c r="AL20" s="2">
        <v>2.2058441558441499</v>
      </c>
      <c r="AM20" s="3">
        <v>5.29658537742339E-5</v>
      </c>
      <c r="AN20" s="3">
        <v>2.9426210323979501E-6</v>
      </c>
      <c r="AO20" s="3">
        <v>3.0529027172931899E-5</v>
      </c>
      <c r="AQ20" s="2" t="s">
        <v>112</v>
      </c>
      <c r="AR20" s="2" t="s">
        <v>544</v>
      </c>
      <c r="AS20" s="2">
        <v>78</v>
      </c>
      <c r="AT20" s="2">
        <v>4.2483660130718901</v>
      </c>
      <c r="AU20" s="3">
        <v>4.9927839328769699E-10</v>
      </c>
      <c r="AV20" s="2" t="s">
        <v>1601</v>
      </c>
      <c r="AW20" s="2">
        <v>1168</v>
      </c>
      <c r="AX20" s="2">
        <v>434</v>
      </c>
      <c r="AY20" s="2">
        <v>13588</v>
      </c>
      <c r="AZ20" s="2">
        <v>2.0908244429013298</v>
      </c>
      <c r="BA20" s="3">
        <v>1.6441224082175399E-6</v>
      </c>
      <c r="BB20" s="3">
        <v>9.1340204733114594E-8</v>
      </c>
      <c r="BC20" s="3">
        <v>9.0836632660185004E-7</v>
      </c>
      <c r="BE20" s="2" t="s">
        <v>112</v>
      </c>
      <c r="BF20" s="2" t="s">
        <v>1930</v>
      </c>
      <c r="BG20" s="2">
        <v>14</v>
      </c>
      <c r="BH20" s="2">
        <v>0.77605321507760505</v>
      </c>
      <c r="BI20" s="3">
        <v>2.51293900525674E-6</v>
      </c>
      <c r="BJ20" s="2" t="s">
        <v>1931</v>
      </c>
      <c r="BK20" s="2">
        <v>1144</v>
      </c>
      <c r="BL20" s="2">
        <v>35</v>
      </c>
      <c r="BM20" s="2">
        <v>13588</v>
      </c>
      <c r="BN20" s="2">
        <v>4.7510489510489498</v>
      </c>
      <c r="BO20" s="2">
        <v>7.5179629893988801E-3</v>
      </c>
      <c r="BP20" s="3">
        <v>4.1915464760511301E-4</v>
      </c>
      <c r="BQ20" s="2">
        <v>4.5253891069241201E-3</v>
      </c>
    </row>
    <row r="21" spans="1:69" x14ac:dyDescent="0.15">
      <c r="A21" s="2" t="s">
        <v>112</v>
      </c>
      <c r="B21" s="2" t="s">
        <v>147</v>
      </c>
      <c r="C21" s="2">
        <v>18</v>
      </c>
      <c r="D21" s="2">
        <v>1.41065830721003</v>
      </c>
      <c r="E21" s="3">
        <v>7.4721254994077797E-6</v>
      </c>
      <c r="F21" s="2" t="s">
        <v>148</v>
      </c>
      <c r="G21" s="2">
        <v>843</v>
      </c>
      <c r="H21" s="2">
        <v>81</v>
      </c>
      <c r="I21" s="2">
        <v>13588</v>
      </c>
      <c r="J21" s="2">
        <v>3.5819164360089601</v>
      </c>
      <c r="K21" s="2">
        <v>1.88882735329426E-2</v>
      </c>
      <c r="L21" s="2">
        <v>1.1210732166300099E-3</v>
      </c>
      <c r="M21" s="2">
        <v>1.32116402742687E-2</v>
      </c>
      <c r="O21" s="2" t="s">
        <v>112</v>
      </c>
      <c r="P21" s="2" t="s">
        <v>374</v>
      </c>
      <c r="Q21" s="2">
        <v>22</v>
      </c>
      <c r="R21" s="2">
        <v>0.85903943771963998</v>
      </c>
      <c r="S21" s="3">
        <v>1.9476553411908102E-8</v>
      </c>
      <c r="T21" s="2" t="s">
        <v>508</v>
      </c>
      <c r="U21" s="2">
        <v>1617</v>
      </c>
      <c r="V21" s="2">
        <v>47</v>
      </c>
      <c r="W21" s="2">
        <v>13588</v>
      </c>
      <c r="X21" s="2">
        <v>3.93342017658127</v>
      </c>
      <c r="Y21" s="3">
        <v>7.1476397004888103E-5</v>
      </c>
      <c r="Z21" s="3">
        <v>3.7620430057838601E-6</v>
      </c>
      <c r="AA21" s="3">
        <v>3.5858037339408998E-5</v>
      </c>
      <c r="AC21" s="2" t="s">
        <v>112</v>
      </c>
      <c r="AD21" s="2" t="s">
        <v>266</v>
      </c>
      <c r="AE21" s="2">
        <v>70</v>
      </c>
      <c r="AF21" s="2">
        <v>3.68227248816412</v>
      </c>
      <c r="AG21" s="3">
        <v>1.6986545928350601E-8</v>
      </c>
      <c r="AH21" s="2" t="s">
        <v>1213</v>
      </c>
      <c r="AI21" s="2">
        <v>1120</v>
      </c>
      <c r="AJ21" s="2">
        <v>419</v>
      </c>
      <c r="AK21" s="2">
        <v>13588</v>
      </c>
      <c r="AL21" s="2">
        <v>2.0268496420047701</v>
      </c>
      <c r="AM21" s="3">
        <v>5.3336332295761402E-5</v>
      </c>
      <c r="AN21" s="3">
        <v>2.8072463085226899E-6</v>
      </c>
      <c r="AO21" s="3">
        <v>3.0742573220443603E-5</v>
      </c>
      <c r="AQ21" s="2" t="s">
        <v>112</v>
      </c>
      <c r="AR21" s="2" t="s">
        <v>547</v>
      </c>
      <c r="AS21" s="2">
        <v>73</v>
      </c>
      <c r="AT21" s="2">
        <v>3.97603485838779</v>
      </c>
      <c r="AU21" s="3">
        <v>6.9108274212822101E-10</v>
      </c>
      <c r="AV21" s="2" t="s">
        <v>1602</v>
      </c>
      <c r="AW21" s="2">
        <v>1168</v>
      </c>
      <c r="AX21" s="2">
        <v>397</v>
      </c>
      <c r="AY21" s="2">
        <v>13588</v>
      </c>
      <c r="AZ21" s="2">
        <v>2.13916876574307</v>
      </c>
      <c r="BA21" s="3">
        <v>2.27573289579563E-6</v>
      </c>
      <c r="BB21" s="3">
        <v>1.19775544704658E-7</v>
      </c>
      <c r="BC21" s="3">
        <v>1.25732716460547E-6</v>
      </c>
      <c r="BE21" s="2" t="s">
        <v>112</v>
      </c>
      <c r="BF21" s="2" t="s">
        <v>599</v>
      </c>
      <c r="BG21" s="2">
        <v>244</v>
      </c>
      <c r="BH21" s="2">
        <v>13.5254988913525</v>
      </c>
      <c r="BI21" s="3">
        <v>3.9023976845943704E-6</v>
      </c>
      <c r="BJ21" s="2" t="s">
        <v>1932</v>
      </c>
      <c r="BK21" s="2">
        <v>1144</v>
      </c>
      <c r="BL21" s="2">
        <v>2227</v>
      </c>
      <c r="BM21" s="2">
        <v>13588</v>
      </c>
      <c r="BN21" s="2">
        <v>1.3013650023079699</v>
      </c>
      <c r="BO21" s="2">
        <v>1.16505239819901E-2</v>
      </c>
      <c r="BP21" s="3">
        <v>6.1659525395207904E-4</v>
      </c>
      <c r="BQ21" s="2">
        <v>7.02749221581644E-3</v>
      </c>
    </row>
    <row r="22" spans="1:69" x14ac:dyDescent="0.15">
      <c r="A22" s="2" t="s">
        <v>112</v>
      </c>
      <c r="B22" s="2" t="s">
        <v>149</v>
      </c>
      <c r="C22" s="2">
        <v>18</v>
      </c>
      <c r="D22" s="2">
        <v>1.41065830721003</v>
      </c>
      <c r="E22" s="3">
        <v>7.4721254994077797E-6</v>
      </c>
      <c r="F22" s="2" t="s">
        <v>148</v>
      </c>
      <c r="G22" s="2">
        <v>843</v>
      </c>
      <c r="H22" s="2">
        <v>81</v>
      </c>
      <c r="I22" s="2">
        <v>13588</v>
      </c>
      <c r="J22" s="2">
        <v>3.5819164360089601</v>
      </c>
      <c r="K22" s="2">
        <v>1.88882735329426E-2</v>
      </c>
      <c r="L22" s="2">
        <v>1.1210732166300099E-3</v>
      </c>
      <c r="M22" s="2">
        <v>1.32116402742687E-2</v>
      </c>
      <c r="O22" s="2" t="s">
        <v>112</v>
      </c>
      <c r="P22" s="2" t="s">
        <v>181</v>
      </c>
      <c r="Q22" s="2">
        <v>69</v>
      </c>
      <c r="R22" s="2">
        <v>2.6942600546661399</v>
      </c>
      <c r="S22" s="3">
        <v>2.7691138742742301E-8</v>
      </c>
      <c r="T22" s="2" t="s">
        <v>509</v>
      </c>
      <c r="U22" s="2">
        <v>1617</v>
      </c>
      <c r="V22" s="2">
        <v>292</v>
      </c>
      <c r="W22" s="2">
        <v>13588</v>
      </c>
      <c r="X22" s="2">
        <v>1.98569141230589</v>
      </c>
      <c r="Y22" s="3">
        <v>1.0162131669666499E-4</v>
      </c>
      <c r="Z22" s="3">
        <v>5.0813111147629499E-6</v>
      </c>
      <c r="AA22" s="3">
        <v>5.0981803412231103E-5</v>
      </c>
      <c r="AC22" s="2" t="s">
        <v>112</v>
      </c>
      <c r="AD22" s="2" t="s">
        <v>424</v>
      </c>
      <c r="AE22" s="2">
        <v>94</v>
      </c>
      <c r="AF22" s="2">
        <v>4.9447659126775303</v>
      </c>
      <c r="AG22" s="3">
        <v>2.0801290398349499E-8</v>
      </c>
      <c r="AH22" s="2" t="s">
        <v>1216</v>
      </c>
      <c r="AI22" s="2">
        <v>1120</v>
      </c>
      <c r="AJ22" s="2">
        <v>633</v>
      </c>
      <c r="AK22" s="2">
        <v>13588</v>
      </c>
      <c r="AL22" s="2">
        <v>1.8016136312344799</v>
      </c>
      <c r="AM22" s="3">
        <v>6.5313919352938399E-5</v>
      </c>
      <c r="AN22" s="3">
        <v>3.2657972872662802E-6</v>
      </c>
      <c r="AO22" s="3">
        <v>3.76465688178839E-5</v>
      </c>
      <c r="AQ22" s="2" t="s">
        <v>112</v>
      </c>
      <c r="AR22" s="2" t="s">
        <v>549</v>
      </c>
      <c r="AS22" s="2">
        <v>77</v>
      </c>
      <c r="AT22" s="2">
        <v>4.1938997821350696</v>
      </c>
      <c r="AU22" s="3">
        <v>7.8715941136478096E-10</v>
      </c>
      <c r="AV22" s="2" t="s">
        <v>1603</v>
      </c>
      <c r="AW22" s="2">
        <v>1168</v>
      </c>
      <c r="AX22" s="2">
        <v>430</v>
      </c>
      <c r="AY22" s="2">
        <v>13588</v>
      </c>
      <c r="AZ22" s="2">
        <v>2.08321917808219</v>
      </c>
      <c r="BA22" s="3">
        <v>2.59211270614567E-6</v>
      </c>
      <c r="BB22" s="3">
        <v>1.29605794874088E-7</v>
      </c>
      <c r="BC22" s="3">
        <v>1.43212511849455E-6</v>
      </c>
      <c r="BE22" s="2" t="s">
        <v>112</v>
      </c>
      <c r="BF22" s="2" t="s">
        <v>531</v>
      </c>
      <c r="BG22" s="2">
        <v>201</v>
      </c>
      <c r="BH22" s="2">
        <v>11.141906873614101</v>
      </c>
      <c r="BI22" s="3">
        <v>3.945426217377E-6</v>
      </c>
      <c r="BJ22" s="2" t="s">
        <v>1933</v>
      </c>
      <c r="BK22" s="2">
        <v>1144</v>
      </c>
      <c r="BL22" s="2">
        <v>1772</v>
      </c>
      <c r="BM22" s="2">
        <v>13588</v>
      </c>
      <c r="BN22" s="2">
        <v>1.34729238030592</v>
      </c>
      <c r="BO22" s="2">
        <v>1.1778225497812199E-2</v>
      </c>
      <c r="BP22" s="3">
        <v>5.9223147686104905E-4</v>
      </c>
      <c r="BQ22" s="2">
        <v>7.1049759984065297E-3</v>
      </c>
    </row>
    <row r="23" spans="1:69" x14ac:dyDescent="0.15">
      <c r="A23" s="2" t="s">
        <v>112</v>
      </c>
      <c r="B23" s="2" t="s">
        <v>150</v>
      </c>
      <c r="C23" s="2">
        <v>23</v>
      </c>
      <c r="D23" s="2">
        <v>1.80250783699059</v>
      </c>
      <c r="E23" s="3">
        <v>1.14679153560157E-5</v>
      </c>
      <c r="F23" s="2" t="s">
        <v>144</v>
      </c>
      <c r="G23" s="2">
        <v>843</v>
      </c>
      <c r="H23" s="2">
        <v>128</v>
      </c>
      <c r="I23" s="2">
        <v>13588</v>
      </c>
      <c r="J23" s="2">
        <v>2.8963152431791199</v>
      </c>
      <c r="K23" s="2">
        <v>2.8842177448955501E-2</v>
      </c>
      <c r="L23" s="2">
        <v>1.6245838105427501E-3</v>
      </c>
      <c r="M23" s="2">
        <v>2.0276014209819001E-2</v>
      </c>
      <c r="O23" s="2" t="s">
        <v>112</v>
      </c>
      <c r="P23" s="2" t="s">
        <v>424</v>
      </c>
      <c r="Q23" s="2">
        <v>123</v>
      </c>
      <c r="R23" s="2">
        <v>4.8028114017961698</v>
      </c>
      <c r="S23" s="3">
        <v>2.7737745666071599E-8</v>
      </c>
      <c r="T23" s="2" t="s">
        <v>510</v>
      </c>
      <c r="U23" s="2">
        <v>1617</v>
      </c>
      <c r="V23" s="2">
        <v>633</v>
      </c>
      <c r="W23" s="2">
        <v>13588</v>
      </c>
      <c r="X23" s="2">
        <v>1.63285236541837</v>
      </c>
      <c r="Y23" s="3">
        <v>1.0179234677643E-4</v>
      </c>
      <c r="Z23" s="3">
        <v>4.8474895827377202E-6</v>
      </c>
      <c r="AA23" s="3">
        <v>5.1067610840060903E-5</v>
      </c>
      <c r="AC23" s="2" t="s">
        <v>112</v>
      </c>
      <c r="AD23" s="2" t="s">
        <v>683</v>
      </c>
      <c r="AE23" s="2">
        <v>36</v>
      </c>
      <c r="AF23" s="2">
        <v>1.8937401367701201</v>
      </c>
      <c r="AG23" s="3">
        <v>2.4110067878522201E-8</v>
      </c>
      <c r="AH23" s="2" t="s">
        <v>1217</v>
      </c>
      <c r="AI23" s="2">
        <v>1120</v>
      </c>
      <c r="AJ23" s="2">
        <v>154</v>
      </c>
      <c r="AK23" s="2">
        <v>13588</v>
      </c>
      <c r="AL23" s="2">
        <v>2.8360853432281998</v>
      </c>
      <c r="AM23" s="3">
        <v>7.5702748304595698E-5</v>
      </c>
      <c r="AN23" s="3">
        <v>3.6050227353312498E-6</v>
      </c>
      <c r="AO23" s="3">
        <v>4.3634855650953597E-5</v>
      </c>
      <c r="AQ23" s="2" t="s">
        <v>112</v>
      </c>
      <c r="AR23" s="2" t="s">
        <v>484</v>
      </c>
      <c r="AS23" s="2">
        <v>75</v>
      </c>
      <c r="AT23" s="2">
        <v>4.0849673202614296</v>
      </c>
      <c r="AU23" s="3">
        <v>1.2309289064970999E-9</v>
      </c>
      <c r="AV23" s="2" t="s">
        <v>1604</v>
      </c>
      <c r="AW23" s="2">
        <v>1168</v>
      </c>
      <c r="AX23" s="2">
        <v>418</v>
      </c>
      <c r="AY23" s="2">
        <v>13588</v>
      </c>
      <c r="AZ23" s="2">
        <v>2.0873615389657201</v>
      </c>
      <c r="BA23" s="3">
        <v>4.05344070220081E-6</v>
      </c>
      <c r="BB23" s="3">
        <v>1.9302135834120501E-7</v>
      </c>
      <c r="BC23" s="3">
        <v>2.2395007959197202E-6</v>
      </c>
      <c r="BE23" s="2" t="s">
        <v>112</v>
      </c>
      <c r="BF23" s="2" t="s">
        <v>119</v>
      </c>
      <c r="BG23" s="2">
        <v>49</v>
      </c>
      <c r="BH23" s="2">
        <v>2.7161862527716099</v>
      </c>
      <c r="BI23" s="3">
        <v>4.0657028158896197E-6</v>
      </c>
      <c r="BJ23" s="2" t="s">
        <v>1934</v>
      </c>
      <c r="BK23" s="2">
        <v>1144</v>
      </c>
      <c r="BL23" s="2">
        <v>290</v>
      </c>
      <c r="BM23" s="2">
        <v>13588</v>
      </c>
      <c r="BN23" s="2">
        <v>2.0069086086327399</v>
      </c>
      <c r="BO23" s="2">
        <v>1.21350989142863E-2</v>
      </c>
      <c r="BP23" s="3">
        <v>5.8122770625868004E-4</v>
      </c>
      <c r="BQ23" s="2">
        <v>7.3215642073409803E-3</v>
      </c>
    </row>
    <row r="24" spans="1:69" x14ac:dyDescent="0.15">
      <c r="A24" s="2" t="s">
        <v>112</v>
      </c>
      <c r="B24" s="2" t="s">
        <v>151</v>
      </c>
      <c r="C24" s="2">
        <v>9</v>
      </c>
      <c r="D24" s="2">
        <v>0.70532915360501502</v>
      </c>
      <c r="E24" s="3">
        <v>1.3567362447110599E-5</v>
      </c>
      <c r="F24" s="2" t="s">
        <v>122</v>
      </c>
      <c r="G24" s="2">
        <v>843</v>
      </c>
      <c r="H24" s="2">
        <v>20</v>
      </c>
      <c r="I24" s="2">
        <v>13588</v>
      </c>
      <c r="J24" s="2">
        <v>7.25338078291814</v>
      </c>
      <c r="K24" s="2">
        <v>3.4031586789993698E-2</v>
      </c>
      <c r="L24" s="2">
        <v>1.82066393718205E-3</v>
      </c>
      <c r="M24" s="2">
        <v>2.3987552055315602E-2</v>
      </c>
      <c r="O24" s="2" t="s">
        <v>112</v>
      </c>
      <c r="P24" s="2" t="s">
        <v>165</v>
      </c>
      <c r="Q24" s="2">
        <v>55</v>
      </c>
      <c r="R24" s="2">
        <v>2.1475985942991</v>
      </c>
      <c r="S24" s="3">
        <v>3.1814010956113803E-8</v>
      </c>
      <c r="T24" s="2" t="s">
        <v>511</v>
      </c>
      <c r="U24" s="2">
        <v>1617</v>
      </c>
      <c r="V24" s="2">
        <v>212</v>
      </c>
      <c r="W24" s="2">
        <v>13588</v>
      </c>
      <c r="X24" s="2">
        <v>2.18007957900141</v>
      </c>
      <c r="Y24" s="3">
        <v>1.16750606275695E-4</v>
      </c>
      <c r="Z24" s="3">
        <v>5.3071414697347604E-6</v>
      </c>
      <c r="AA24" s="3">
        <v>5.85723690216255E-5</v>
      </c>
      <c r="AC24" s="2" t="s">
        <v>112</v>
      </c>
      <c r="AD24" s="2" t="s">
        <v>643</v>
      </c>
      <c r="AE24" s="2">
        <v>29</v>
      </c>
      <c r="AF24" s="2">
        <v>1.5255128879537001</v>
      </c>
      <c r="AG24" s="3">
        <v>3.0341899191947598E-8</v>
      </c>
      <c r="AH24" s="2" t="s">
        <v>1218</v>
      </c>
      <c r="AI24" s="2">
        <v>1120</v>
      </c>
      <c r="AJ24" s="2">
        <v>108</v>
      </c>
      <c r="AK24" s="2">
        <v>13588</v>
      </c>
      <c r="AL24" s="2">
        <v>3.25770502645502</v>
      </c>
      <c r="AM24" s="3">
        <v>9.5269026599620305E-5</v>
      </c>
      <c r="AN24" s="3">
        <v>4.3306072129434202E-6</v>
      </c>
      <c r="AO24" s="3">
        <v>5.4913338742856798E-5</v>
      </c>
      <c r="AQ24" s="2" t="s">
        <v>112</v>
      </c>
      <c r="AR24" s="2" t="s">
        <v>453</v>
      </c>
      <c r="AS24" s="2">
        <v>69</v>
      </c>
      <c r="AT24" s="2">
        <v>3.7581699346405202</v>
      </c>
      <c r="AU24" s="3">
        <v>1.4897766186659E-9</v>
      </c>
      <c r="AV24" s="2" t="s">
        <v>1605</v>
      </c>
      <c r="AW24" s="2">
        <v>1168</v>
      </c>
      <c r="AX24" s="2">
        <v>372</v>
      </c>
      <c r="AY24" s="2">
        <v>13588</v>
      </c>
      <c r="AZ24" s="2">
        <v>2.1578380468404701</v>
      </c>
      <c r="BA24" s="3">
        <v>4.9058224304010497E-6</v>
      </c>
      <c r="BB24" s="3">
        <v>2.2299245072687699E-7</v>
      </c>
      <c r="BC24" s="3">
        <v>2.71043755217803E-6</v>
      </c>
      <c r="BE24" s="2" t="s">
        <v>112</v>
      </c>
      <c r="BF24" s="2" t="s">
        <v>284</v>
      </c>
      <c r="BG24" s="2">
        <v>85</v>
      </c>
      <c r="BH24" s="2">
        <v>4.71175166297117</v>
      </c>
      <c r="BI24" s="3">
        <v>5.58873917298825E-6</v>
      </c>
      <c r="BJ24" s="2" t="s">
        <v>1935</v>
      </c>
      <c r="BK24" s="2">
        <v>1144</v>
      </c>
      <c r="BL24" s="2">
        <v>616</v>
      </c>
      <c r="BM24" s="2">
        <v>13588</v>
      </c>
      <c r="BN24" s="2">
        <v>1.63895763327581</v>
      </c>
      <c r="BO24" s="2">
        <v>1.6642980160930999E-2</v>
      </c>
      <c r="BP24" s="3">
        <v>7.6257412129654401E-4</v>
      </c>
      <c r="BQ24" s="2">
        <v>1.0064135172327401E-2</v>
      </c>
    </row>
    <row r="25" spans="1:69" x14ac:dyDescent="0.15">
      <c r="A25" s="2" t="s">
        <v>112</v>
      </c>
      <c r="B25" s="2" t="s">
        <v>152</v>
      </c>
      <c r="C25" s="2">
        <v>32</v>
      </c>
      <c r="D25" s="2">
        <v>2.5078369905956102</v>
      </c>
      <c r="E25" s="3">
        <v>1.61651582348618E-5</v>
      </c>
      <c r="F25" s="2" t="s">
        <v>153</v>
      </c>
      <c r="G25" s="2">
        <v>843</v>
      </c>
      <c r="H25" s="2">
        <v>221</v>
      </c>
      <c r="I25" s="2">
        <v>13588</v>
      </c>
      <c r="J25" s="2">
        <v>2.3339184017433898</v>
      </c>
      <c r="K25" s="2">
        <v>4.0414460330834998E-2</v>
      </c>
      <c r="L25" s="2">
        <v>2.0605649778128099E-3</v>
      </c>
      <c r="M25" s="2">
        <v>2.8579922900817602E-2</v>
      </c>
      <c r="O25" s="2" t="s">
        <v>112</v>
      </c>
      <c r="P25" s="2" t="s">
        <v>470</v>
      </c>
      <c r="Q25" s="2">
        <v>43</v>
      </c>
      <c r="R25" s="2">
        <v>1.6790316282702</v>
      </c>
      <c r="S25" s="3">
        <v>3.3338716124121403E-8</v>
      </c>
      <c r="T25" s="2" t="s">
        <v>512</v>
      </c>
      <c r="U25" s="2">
        <v>1617</v>
      </c>
      <c r="V25" s="2">
        <v>147</v>
      </c>
      <c r="W25" s="2">
        <v>13588</v>
      </c>
      <c r="X25" s="2">
        <v>2.4580835426316399</v>
      </c>
      <c r="Y25" s="3">
        <v>1.22345605369944E-4</v>
      </c>
      <c r="Z25" s="3">
        <v>5.3196854244985599E-6</v>
      </c>
      <c r="AA25" s="3">
        <v>6.1379483351497996E-5</v>
      </c>
      <c r="AC25" s="2" t="s">
        <v>112</v>
      </c>
      <c r="AD25" s="2" t="s">
        <v>292</v>
      </c>
      <c r="AE25" s="2">
        <v>63</v>
      </c>
      <c r="AF25" s="2">
        <v>3.3140452393477098</v>
      </c>
      <c r="AG25" s="3">
        <v>3.5378079611156701E-8</v>
      </c>
      <c r="AH25" s="2" t="s">
        <v>1219</v>
      </c>
      <c r="AI25" s="2">
        <v>1120</v>
      </c>
      <c r="AJ25" s="2">
        <v>367</v>
      </c>
      <c r="AK25" s="2">
        <v>13588</v>
      </c>
      <c r="AL25" s="2">
        <v>2.0826294277929098</v>
      </c>
      <c r="AM25" s="3">
        <v>1.1108100188539299E-4</v>
      </c>
      <c r="AN25" s="3">
        <v>4.8298653725353802E-6</v>
      </c>
      <c r="AO25" s="3">
        <v>6.4027909740804704E-5</v>
      </c>
      <c r="AQ25" s="2" t="s">
        <v>112</v>
      </c>
      <c r="AR25" s="2" t="s">
        <v>712</v>
      </c>
      <c r="AS25" s="2">
        <v>89</v>
      </c>
      <c r="AT25" s="2">
        <v>4.8474945533769001</v>
      </c>
      <c r="AU25" s="3">
        <v>2.0203135663739099E-9</v>
      </c>
      <c r="AV25" s="2" t="s">
        <v>1606</v>
      </c>
      <c r="AW25" s="2">
        <v>1168</v>
      </c>
      <c r="AX25" s="2">
        <v>538</v>
      </c>
      <c r="AY25" s="2">
        <v>13588</v>
      </c>
      <c r="AZ25" s="2">
        <v>1.9245111269542099</v>
      </c>
      <c r="BA25" s="3">
        <v>6.6528705053858696E-6</v>
      </c>
      <c r="BB25" s="3">
        <v>2.8925615969121999E-7</v>
      </c>
      <c r="BC25" s="3">
        <v>3.6756743537757999E-6</v>
      </c>
      <c r="BE25" s="2" t="s">
        <v>112</v>
      </c>
      <c r="BF25" s="2" t="s">
        <v>453</v>
      </c>
      <c r="BG25" s="2">
        <v>58</v>
      </c>
      <c r="BH25" s="2">
        <v>3.2150776053215</v>
      </c>
      <c r="BI25" s="3">
        <v>6.2652929025856901E-6</v>
      </c>
      <c r="BJ25" s="2" t="s">
        <v>1936</v>
      </c>
      <c r="BK25" s="2">
        <v>1144</v>
      </c>
      <c r="BL25" s="2">
        <v>372</v>
      </c>
      <c r="BM25" s="2">
        <v>13588</v>
      </c>
      <c r="BN25" s="2">
        <v>1.8518873599518699</v>
      </c>
      <c r="BO25" s="2">
        <v>1.8638841276971099E-2</v>
      </c>
      <c r="BP25" s="3">
        <v>8.1769739558246104E-4</v>
      </c>
      <c r="BQ25" s="2">
        <v>1.1282400184375801E-2</v>
      </c>
    </row>
    <row r="26" spans="1:69" x14ac:dyDescent="0.15">
      <c r="A26" s="2" t="s">
        <v>112</v>
      </c>
      <c r="B26" s="2" t="s">
        <v>154</v>
      </c>
      <c r="C26" s="2">
        <v>70</v>
      </c>
      <c r="D26" s="2">
        <v>5.4858934169279001</v>
      </c>
      <c r="E26" s="3">
        <v>2.1023588358109E-5</v>
      </c>
      <c r="F26" s="2" t="s">
        <v>155</v>
      </c>
      <c r="G26" s="2">
        <v>843</v>
      </c>
      <c r="H26" s="2">
        <v>672</v>
      </c>
      <c r="I26" s="2">
        <v>13588</v>
      </c>
      <c r="J26" s="2">
        <v>1.6790233293792001</v>
      </c>
      <c r="K26" s="2">
        <v>5.2238851449697497E-2</v>
      </c>
      <c r="L26" s="2">
        <v>2.5516324413197202E-3</v>
      </c>
      <c r="M26" s="2">
        <v>3.7168098051032397E-2</v>
      </c>
      <c r="O26" s="2" t="s">
        <v>112</v>
      </c>
      <c r="P26" s="2" t="s">
        <v>513</v>
      </c>
      <c r="Q26" s="2">
        <v>28</v>
      </c>
      <c r="R26" s="2">
        <v>1.09332292073408</v>
      </c>
      <c r="S26" s="3">
        <v>3.7892982812898103E-8</v>
      </c>
      <c r="T26" s="2" t="s">
        <v>514</v>
      </c>
      <c r="U26" s="2">
        <v>1617</v>
      </c>
      <c r="V26" s="2">
        <v>74</v>
      </c>
      <c r="W26" s="2">
        <v>13588</v>
      </c>
      <c r="X26" s="2">
        <v>3.1795951795951698</v>
      </c>
      <c r="Y26" s="3">
        <v>1.3905758033882999E-4</v>
      </c>
      <c r="Z26" s="3">
        <v>5.7944519512575997E-6</v>
      </c>
      <c r="AA26" s="3">
        <v>6.9764282761841602E-5</v>
      </c>
      <c r="AC26" s="2" t="s">
        <v>112</v>
      </c>
      <c r="AD26" s="2" t="s">
        <v>221</v>
      </c>
      <c r="AE26" s="2">
        <v>44</v>
      </c>
      <c r="AF26" s="2">
        <v>2.31457127827459</v>
      </c>
      <c r="AG26" s="3">
        <v>5.5055150949275297E-8</v>
      </c>
      <c r="AH26" s="2" t="s">
        <v>1220</v>
      </c>
      <c r="AI26" s="2">
        <v>1120</v>
      </c>
      <c r="AJ26" s="2">
        <v>218</v>
      </c>
      <c r="AK26" s="2">
        <v>13588</v>
      </c>
      <c r="AL26" s="2">
        <v>2.4486893840104802</v>
      </c>
      <c r="AM26" s="3">
        <v>1.72858237171946E-4</v>
      </c>
      <c r="AN26" s="3">
        <v>7.2030231780262304E-6</v>
      </c>
      <c r="AO26" s="3">
        <v>9.9639824646668903E-5</v>
      </c>
      <c r="AQ26" s="2" t="s">
        <v>112</v>
      </c>
      <c r="AR26" s="2" t="s">
        <v>597</v>
      </c>
      <c r="AS26" s="2">
        <v>42</v>
      </c>
      <c r="AT26" s="2">
        <v>2.2875816993464002</v>
      </c>
      <c r="AU26" s="3">
        <v>2.4284897943374599E-9</v>
      </c>
      <c r="AV26" s="2" t="s">
        <v>1607</v>
      </c>
      <c r="AW26" s="2">
        <v>1168</v>
      </c>
      <c r="AX26" s="2">
        <v>176</v>
      </c>
      <c r="AY26" s="2">
        <v>13588</v>
      </c>
      <c r="AZ26" s="2">
        <v>2.7761908468244001</v>
      </c>
      <c r="BA26" s="3">
        <v>7.9969847561756001E-6</v>
      </c>
      <c r="BB26" s="3">
        <v>3.33208974967469E-7</v>
      </c>
      <c r="BC26" s="3">
        <v>4.4182930314384797E-6</v>
      </c>
      <c r="BE26" s="2" t="s">
        <v>112</v>
      </c>
      <c r="BF26" s="2" t="s">
        <v>376</v>
      </c>
      <c r="BG26" s="2">
        <v>75</v>
      </c>
      <c r="BH26" s="2">
        <v>4.1574279379157399</v>
      </c>
      <c r="BI26" s="3">
        <v>6.7880909474192904E-6</v>
      </c>
      <c r="BJ26" s="2" t="s">
        <v>1937</v>
      </c>
      <c r="BK26" s="2">
        <v>1144</v>
      </c>
      <c r="BL26" s="2">
        <v>526</v>
      </c>
      <c r="BM26" s="2">
        <v>13588</v>
      </c>
      <c r="BN26" s="2">
        <v>1.69357733521231</v>
      </c>
      <c r="BO26" s="2">
        <v>2.01783427750943E-2</v>
      </c>
      <c r="BP26" s="3">
        <v>8.4900215613026297E-4</v>
      </c>
      <c r="BQ26" s="2">
        <v>1.22237889348397E-2</v>
      </c>
    </row>
    <row r="27" spans="1:69" x14ac:dyDescent="0.15">
      <c r="A27" s="2" t="s">
        <v>112</v>
      </c>
      <c r="B27" s="2" t="s">
        <v>156</v>
      </c>
      <c r="C27" s="2">
        <v>43</v>
      </c>
      <c r="D27" s="2">
        <v>3.3699059561128499</v>
      </c>
      <c r="E27" s="3">
        <v>2.3395447896285299E-5</v>
      </c>
      <c r="F27" s="2" t="s">
        <v>157</v>
      </c>
      <c r="G27" s="2">
        <v>843</v>
      </c>
      <c r="H27" s="2">
        <v>347</v>
      </c>
      <c r="I27" s="2">
        <v>13588</v>
      </c>
      <c r="J27" s="2">
        <v>1.99740873304822</v>
      </c>
      <c r="K27" s="2">
        <v>5.7958435265313302E-2</v>
      </c>
      <c r="L27" s="2">
        <v>2.7102243951202501E-3</v>
      </c>
      <c r="M27" s="2">
        <v>4.1360546258595303E-2</v>
      </c>
      <c r="O27" s="2" t="s">
        <v>112</v>
      </c>
      <c r="P27" s="2" t="s">
        <v>256</v>
      </c>
      <c r="Q27" s="2">
        <v>59</v>
      </c>
      <c r="R27" s="2">
        <v>2.3037875829754002</v>
      </c>
      <c r="S27" s="3">
        <v>3.9467764455851001E-8</v>
      </c>
      <c r="T27" s="2" t="s">
        <v>515</v>
      </c>
      <c r="U27" s="2">
        <v>1617</v>
      </c>
      <c r="V27" s="2">
        <v>236</v>
      </c>
      <c r="W27" s="2">
        <v>13588</v>
      </c>
      <c r="X27" s="2">
        <v>2.1008039579468099</v>
      </c>
      <c r="Y27" s="3">
        <v>1.4483620880056901E-4</v>
      </c>
      <c r="Z27" s="3">
        <v>5.7938511586197399E-6</v>
      </c>
      <c r="AA27" s="3">
        <v>7.2663591965671501E-5</v>
      </c>
      <c r="AC27" s="2" t="s">
        <v>112</v>
      </c>
      <c r="AD27" s="2" t="s">
        <v>545</v>
      </c>
      <c r="AE27" s="2">
        <v>29</v>
      </c>
      <c r="AF27" s="2">
        <v>1.5255128879537001</v>
      </c>
      <c r="AG27" s="3">
        <v>1.5755312440065901E-7</v>
      </c>
      <c r="AH27" s="2" t="s">
        <v>1221</v>
      </c>
      <c r="AI27" s="2">
        <v>1120</v>
      </c>
      <c r="AJ27" s="2">
        <v>116</v>
      </c>
      <c r="AK27" s="2">
        <v>13588</v>
      </c>
      <c r="AL27" s="2">
        <v>3.0330357142857101</v>
      </c>
      <c r="AM27" s="3">
        <v>4.9459449749711295E-4</v>
      </c>
      <c r="AN27" s="3">
        <v>1.9788478193505299E-5</v>
      </c>
      <c r="AO27" s="3">
        <v>2.85142291889251E-4</v>
      </c>
      <c r="AQ27" s="2" t="s">
        <v>112</v>
      </c>
      <c r="AR27" s="2" t="s">
        <v>560</v>
      </c>
      <c r="AS27" s="2">
        <v>84</v>
      </c>
      <c r="AT27" s="2">
        <v>4.5751633986928102</v>
      </c>
      <c r="AU27" s="3">
        <v>5.1849518922998296E-9</v>
      </c>
      <c r="AV27" s="2" t="s">
        <v>1608</v>
      </c>
      <c r="AW27" s="2">
        <v>1168</v>
      </c>
      <c r="AX27" s="2">
        <v>506</v>
      </c>
      <c r="AY27" s="2">
        <v>13588</v>
      </c>
      <c r="AZ27" s="2">
        <v>1.9312631977908901</v>
      </c>
      <c r="BA27" s="3">
        <v>1.7073900930641898E-5</v>
      </c>
      <c r="BB27" s="3">
        <v>6.8296163446834804E-7</v>
      </c>
      <c r="BC27" s="3">
        <v>9.4332852085265899E-6</v>
      </c>
      <c r="BE27" s="2" t="s">
        <v>112</v>
      </c>
      <c r="BF27" s="2" t="s">
        <v>484</v>
      </c>
      <c r="BG27" s="2">
        <v>63</v>
      </c>
      <c r="BH27" s="2">
        <v>3.4922394678492199</v>
      </c>
      <c r="BI27" s="3">
        <v>7.2089974530201E-6</v>
      </c>
      <c r="BJ27" s="2" t="s">
        <v>1938</v>
      </c>
      <c r="BK27" s="2">
        <v>1144</v>
      </c>
      <c r="BL27" s="2">
        <v>418</v>
      </c>
      <c r="BM27" s="2">
        <v>13588</v>
      </c>
      <c r="BN27" s="2">
        <v>1.7901679660052801</v>
      </c>
      <c r="BO27" s="2">
        <v>2.14160462241531E-2</v>
      </c>
      <c r="BP27" s="3">
        <v>8.6557307068690903E-4</v>
      </c>
      <c r="BQ27" s="2">
        <v>1.2981698175640301E-2</v>
      </c>
    </row>
    <row r="28" spans="1:69" x14ac:dyDescent="0.15">
      <c r="A28" s="2" t="s">
        <v>112</v>
      </c>
      <c r="B28" s="2" t="s">
        <v>158</v>
      </c>
      <c r="C28" s="2">
        <v>60</v>
      </c>
      <c r="D28" s="2">
        <v>4.7021943573667704</v>
      </c>
      <c r="E28" s="3">
        <v>4.3008731991367197E-5</v>
      </c>
      <c r="F28" s="2" t="s">
        <v>159</v>
      </c>
      <c r="G28" s="2">
        <v>843</v>
      </c>
      <c r="H28" s="2">
        <v>561</v>
      </c>
      <c r="I28" s="2">
        <v>13588</v>
      </c>
      <c r="J28" s="2">
        <v>1.7239170012877301</v>
      </c>
      <c r="K28" s="2">
        <v>0.10395141611560001</v>
      </c>
      <c r="L28" s="2">
        <v>4.7608330664817801E-3</v>
      </c>
      <c r="M28" s="2">
        <v>7.6022210944226495E-2</v>
      </c>
      <c r="O28" s="2" t="s">
        <v>112</v>
      </c>
      <c r="P28" s="2" t="s">
        <v>516</v>
      </c>
      <c r="Q28" s="2">
        <v>244</v>
      </c>
      <c r="R28" s="2">
        <v>9.5275283092541905</v>
      </c>
      <c r="S28" s="3">
        <v>4.6218793235348702E-8</v>
      </c>
      <c r="T28" s="2" t="s">
        <v>517</v>
      </c>
      <c r="U28" s="2">
        <v>1617</v>
      </c>
      <c r="V28" s="2">
        <v>1488</v>
      </c>
      <c r="W28" s="2">
        <v>13588</v>
      </c>
      <c r="X28" s="2">
        <v>1.37794668209414</v>
      </c>
      <c r="Y28" s="3">
        <v>1.6960858993641999E-4</v>
      </c>
      <c r="Z28" s="3">
        <v>6.5239392997851198E-6</v>
      </c>
      <c r="AA28" s="3">
        <v>8.5092818857823702E-5</v>
      </c>
      <c r="AC28" s="2" t="s">
        <v>112</v>
      </c>
      <c r="AD28" s="2" t="s">
        <v>165</v>
      </c>
      <c r="AE28" s="2">
        <v>42</v>
      </c>
      <c r="AF28" s="2">
        <v>2.2093634928984698</v>
      </c>
      <c r="AG28" s="3">
        <v>1.9637645342920201E-7</v>
      </c>
      <c r="AH28" s="2" t="s">
        <v>1222</v>
      </c>
      <c r="AI28" s="2">
        <v>1120</v>
      </c>
      <c r="AJ28" s="2">
        <v>212</v>
      </c>
      <c r="AK28" s="2">
        <v>13588</v>
      </c>
      <c r="AL28" s="2">
        <v>2.4035377358490502</v>
      </c>
      <c r="AM28" s="3">
        <v>6.1643205196859597E-4</v>
      </c>
      <c r="AN28" s="3">
        <v>2.3715954323155699E-5</v>
      </c>
      <c r="AO28" s="3">
        <v>3.5540528707800301E-4</v>
      </c>
      <c r="AQ28" s="2" t="s">
        <v>112</v>
      </c>
      <c r="AR28" s="2" t="s">
        <v>429</v>
      </c>
      <c r="AS28" s="2">
        <v>59</v>
      </c>
      <c r="AT28" s="2">
        <v>3.2135076252723298</v>
      </c>
      <c r="AU28" s="3">
        <v>1.01978990264649E-8</v>
      </c>
      <c r="AV28" s="2" t="s">
        <v>1609</v>
      </c>
      <c r="AW28" s="2">
        <v>1168</v>
      </c>
      <c r="AX28" s="2">
        <v>310</v>
      </c>
      <c r="AY28" s="2">
        <v>13588</v>
      </c>
      <c r="AZ28" s="2">
        <v>2.2141294741493498</v>
      </c>
      <c r="BA28" s="3">
        <v>3.3581117985792498E-5</v>
      </c>
      <c r="BB28" s="3">
        <v>1.2916023137687901E-6</v>
      </c>
      <c r="BC28" s="3">
        <v>1.8553631364603898E-5</v>
      </c>
      <c r="BE28" s="2" t="s">
        <v>112</v>
      </c>
      <c r="BF28" s="2" t="s">
        <v>346</v>
      </c>
      <c r="BG28" s="2">
        <v>73</v>
      </c>
      <c r="BH28" s="2">
        <v>4.0465631929046504</v>
      </c>
      <c r="BI28" s="3">
        <v>7.99168129755562E-6</v>
      </c>
      <c r="BJ28" s="2" t="s">
        <v>1939</v>
      </c>
      <c r="BK28" s="2">
        <v>1144</v>
      </c>
      <c r="BL28" s="2">
        <v>510</v>
      </c>
      <c r="BM28" s="2">
        <v>13588</v>
      </c>
      <c r="BN28" s="2">
        <v>1.7001302618949601</v>
      </c>
      <c r="BO28" s="2">
        <v>2.37134260659803E-2</v>
      </c>
      <c r="BP28" s="3">
        <v>9.2261700516438295E-4</v>
      </c>
      <c r="BQ28" s="2">
        <v>1.43910307439432E-2</v>
      </c>
    </row>
    <row r="29" spans="1:69" x14ac:dyDescent="0.15">
      <c r="A29" s="2" t="s">
        <v>112</v>
      </c>
      <c r="B29" s="2" t="s">
        <v>160</v>
      </c>
      <c r="C29" s="2">
        <v>60</v>
      </c>
      <c r="D29" s="2">
        <v>4.7021943573667704</v>
      </c>
      <c r="E29" s="3">
        <v>4.54314694527239E-5</v>
      </c>
      <c r="F29" s="2" t="s">
        <v>159</v>
      </c>
      <c r="G29" s="2">
        <v>843</v>
      </c>
      <c r="H29" s="2">
        <v>562</v>
      </c>
      <c r="I29" s="2">
        <v>13588</v>
      </c>
      <c r="J29" s="2">
        <v>1.72084953331391</v>
      </c>
      <c r="K29" s="2">
        <v>0.10947468055054101</v>
      </c>
      <c r="L29" s="2">
        <v>4.8193388651406304E-3</v>
      </c>
      <c r="M29" s="2">
        <v>8.0303017679383901E-2</v>
      </c>
      <c r="O29" s="2" t="s">
        <v>112</v>
      </c>
      <c r="P29" s="2" t="s">
        <v>518</v>
      </c>
      <c r="Q29" s="2">
        <v>240</v>
      </c>
      <c r="R29" s="2">
        <v>9.3713393205778992</v>
      </c>
      <c r="S29" s="3">
        <v>6.6705272916253097E-8</v>
      </c>
      <c r="T29" s="2" t="s">
        <v>519</v>
      </c>
      <c r="U29" s="2">
        <v>1617</v>
      </c>
      <c r="V29" s="2">
        <v>1465</v>
      </c>
      <c r="W29" s="2">
        <v>13588</v>
      </c>
      <c r="X29" s="2">
        <v>1.3766360407023499</v>
      </c>
      <c r="Y29" s="3">
        <v>2.4477839644321199E-4</v>
      </c>
      <c r="Z29" s="3">
        <v>9.0669351752170596E-6</v>
      </c>
      <c r="AA29" s="3">
        <v>1.2281018804127699E-4</v>
      </c>
      <c r="AC29" s="2" t="s">
        <v>112</v>
      </c>
      <c r="AD29" s="2" t="s">
        <v>658</v>
      </c>
      <c r="AE29" s="2">
        <v>41</v>
      </c>
      <c r="AF29" s="2">
        <v>2.1567596002104099</v>
      </c>
      <c r="AG29" s="3">
        <v>2.47108777310564E-7</v>
      </c>
      <c r="AH29" s="2" t="s">
        <v>1223</v>
      </c>
      <c r="AI29" s="2">
        <v>1120</v>
      </c>
      <c r="AJ29" s="2">
        <v>206</v>
      </c>
      <c r="AK29" s="2">
        <v>13588</v>
      </c>
      <c r="AL29" s="2">
        <v>2.4146497919556098</v>
      </c>
      <c r="AM29" s="3">
        <v>7.7562070731651501E-4</v>
      </c>
      <c r="AN29" s="3">
        <v>2.87374262086803E-5</v>
      </c>
      <c r="AO29" s="3">
        <v>4.4722127485741198E-4</v>
      </c>
      <c r="AQ29" s="2" t="s">
        <v>112</v>
      </c>
      <c r="AR29" s="2" t="s">
        <v>627</v>
      </c>
      <c r="AS29" s="2">
        <v>39</v>
      </c>
      <c r="AT29" s="2">
        <v>2.1241830065359402</v>
      </c>
      <c r="AU29" s="3">
        <v>1.29888611913843E-8</v>
      </c>
      <c r="AV29" s="2" t="s">
        <v>1610</v>
      </c>
      <c r="AW29" s="2">
        <v>1168</v>
      </c>
      <c r="AX29" s="2">
        <v>165</v>
      </c>
      <c r="AY29" s="2">
        <v>13588</v>
      </c>
      <c r="AZ29" s="2">
        <v>2.7497509339974999</v>
      </c>
      <c r="BA29" s="3">
        <v>4.2771405515784601E-5</v>
      </c>
      <c r="BB29" s="3">
        <v>1.58415875406436E-6</v>
      </c>
      <c r="BC29" s="3">
        <v>2.36313906332163E-5</v>
      </c>
      <c r="BE29" s="2" t="s">
        <v>112</v>
      </c>
      <c r="BF29" s="2" t="s">
        <v>382</v>
      </c>
      <c r="BG29" s="2">
        <v>41</v>
      </c>
      <c r="BH29" s="2">
        <v>2.2727272727272698</v>
      </c>
      <c r="BI29" s="3">
        <v>8.4975040765738101E-6</v>
      </c>
      <c r="BJ29" s="2" t="s">
        <v>1940</v>
      </c>
      <c r="BK29" s="2">
        <v>1144</v>
      </c>
      <c r="BL29" s="2">
        <v>231</v>
      </c>
      <c r="BM29" s="2">
        <v>13588</v>
      </c>
      <c r="BN29" s="2">
        <v>2.1081494263312401</v>
      </c>
      <c r="BO29" s="2">
        <v>2.5195277990357999E-2</v>
      </c>
      <c r="BP29" s="3">
        <v>9.4466882151156197E-4</v>
      </c>
      <c r="BQ29" s="2">
        <v>1.5301825964453199E-2</v>
      </c>
    </row>
    <row r="30" spans="1:69" x14ac:dyDescent="0.15">
      <c r="A30" s="2" t="s">
        <v>112</v>
      </c>
      <c r="B30" s="2" t="s">
        <v>161</v>
      </c>
      <c r="C30" s="2">
        <v>22</v>
      </c>
      <c r="D30" s="2">
        <v>1.72413793103448</v>
      </c>
      <c r="E30" s="3">
        <v>7.4140802096817898E-5</v>
      </c>
      <c r="F30" s="2" t="s">
        <v>162</v>
      </c>
      <c r="G30" s="2">
        <v>843</v>
      </c>
      <c r="H30" s="2">
        <v>134</v>
      </c>
      <c r="I30" s="2">
        <v>13588</v>
      </c>
      <c r="J30" s="2">
        <v>2.6463412474991501</v>
      </c>
      <c r="K30" s="2">
        <v>0.172390903118466</v>
      </c>
      <c r="L30" s="2">
        <v>7.5400041203114096E-3</v>
      </c>
      <c r="M30" s="2">
        <v>0.13101721841856001</v>
      </c>
      <c r="O30" s="2" t="s">
        <v>112</v>
      </c>
      <c r="P30" s="2" t="s">
        <v>520</v>
      </c>
      <c r="Q30" s="2">
        <v>27</v>
      </c>
      <c r="R30" s="2">
        <v>1.0542756735650101</v>
      </c>
      <c r="S30" s="3">
        <v>8.6110403391183401E-8</v>
      </c>
      <c r="T30" s="2" t="s">
        <v>521</v>
      </c>
      <c r="U30" s="2">
        <v>1617</v>
      </c>
      <c r="V30" s="2">
        <v>72</v>
      </c>
      <c r="W30" s="2">
        <v>13588</v>
      </c>
      <c r="X30" s="2">
        <v>3.1512059369202201</v>
      </c>
      <c r="Y30" s="3">
        <v>3.1597526324844601E-4</v>
      </c>
      <c r="Z30" s="3">
        <v>1.12865503760772E-5</v>
      </c>
      <c r="AA30" s="3">
        <v>1.5853668816623301E-4</v>
      </c>
      <c r="AC30" s="2" t="s">
        <v>112</v>
      </c>
      <c r="AD30" s="2" t="s">
        <v>606</v>
      </c>
      <c r="AE30" s="2">
        <v>39</v>
      </c>
      <c r="AF30" s="2">
        <v>2.0515518148342902</v>
      </c>
      <c r="AG30" s="3">
        <v>2.5753864264866398E-7</v>
      </c>
      <c r="AH30" s="2" t="s">
        <v>1224</v>
      </c>
      <c r="AI30" s="2">
        <v>1120</v>
      </c>
      <c r="AJ30" s="2">
        <v>191</v>
      </c>
      <c r="AK30" s="2">
        <v>13588</v>
      </c>
      <c r="AL30" s="2">
        <v>2.4772438294689598</v>
      </c>
      <c r="AM30" s="3">
        <v>8.0834455537281903E-4</v>
      </c>
      <c r="AN30" s="3">
        <v>2.88807058730355E-5</v>
      </c>
      <c r="AO30" s="3">
        <v>4.6609736432667799E-4</v>
      </c>
      <c r="AQ30" s="2" t="s">
        <v>112</v>
      </c>
      <c r="AR30" s="2" t="s">
        <v>419</v>
      </c>
      <c r="AS30" s="2">
        <v>58</v>
      </c>
      <c r="AT30" s="2">
        <v>3.1590413943355098</v>
      </c>
      <c r="AU30" s="3">
        <v>2.0543376539066701E-8</v>
      </c>
      <c r="AV30" s="2" t="s">
        <v>1611</v>
      </c>
      <c r="AW30" s="2">
        <v>1168</v>
      </c>
      <c r="AX30" s="2">
        <v>308</v>
      </c>
      <c r="AY30" s="2">
        <v>13588</v>
      </c>
      <c r="AZ30" s="2">
        <v>2.1907356342287798</v>
      </c>
      <c r="BA30" s="3">
        <v>6.7647051526953302E-5</v>
      </c>
      <c r="BB30" s="3">
        <v>2.4160449274557201E-6</v>
      </c>
      <c r="BC30" s="3">
        <v>3.7375757355739802E-5</v>
      </c>
      <c r="BE30" s="2" t="s">
        <v>112</v>
      </c>
      <c r="BF30" s="2" t="s">
        <v>125</v>
      </c>
      <c r="BG30" s="2">
        <v>18</v>
      </c>
      <c r="BH30" s="2">
        <v>0.99778270509977796</v>
      </c>
      <c r="BI30" s="3">
        <v>9.0820450547528994E-6</v>
      </c>
      <c r="BJ30" s="2" t="s">
        <v>1941</v>
      </c>
      <c r="BK30" s="2">
        <v>1144</v>
      </c>
      <c r="BL30" s="2">
        <v>62</v>
      </c>
      <c r="BM30" s="2">
        <v>13588</v>
      </c>
      <c r="BN30" s="2">
        <v>3.4483419806000399</v>
      </c>
      <c r="BO30" s="2">
        <v>2.6904941384504898E-2</v>
      </c>
      <c r="BP30" s="3">
        <v>9.7357951896326301E-4</v>
      </c>
      <c r="BQ30" s="2">
        <v>1.6354353083136701E-2</v>
      </c>
    </row>
    <row r="31" spans="1:69" x14ac:dyDescent="0.15">
      <c r="A31" s="2" t="s">
        <v>112</v>
      </c>
      <c r="B31" s="2" t="s">
        <v>163</v>
      </c>
      <c r="C31" s="2">
        <v>27</v>
      </c>
      <c r="D31" s="2">
        <v>2.11598746081504</v>
      </c>
      <c r="E31" s="3">
        <v>8.1009066352313993E-5</v>
      </c>
      <c r="F31" s="2" t="s">
        <v>164</v>
      </c>
      <c r="G31" s="2">
        <v>843</v>
      </c>
      <c r="H31" s="2">
        <v>186</v>
      </c>
      <c r="I31" s="2">
        <v>13588</v>
      </c>
      <c r="J31" s="2">
        <v>2.3398002525542401</v>
      </c>
      <c r="K31" s="2">
        <v>0.18677179307167799</v>
      </c>
      <c r="L31" s="2">
        <v>7.9201425930034396E-3</v>
      </c>
      <c r="M31" s="2">
        <v>0.14314620710766901</v>
      </c>
      <c r="O31" s="2" t="s">
        <v>112</v>
      </c>
      <c r="P31" s="2" t="s">
        <v>190</v>
      </c>
      <c r="Q31" s="2">
        <v>72</v>
      </c>
      <c r="R31" s="2">
        <v>2.8114017961733699</v>
      </c>
      <c r="S31" s="3">
        <v>9.5130555782591694E-8</v>
      </c>
      <c r="T31" s="2" t="s">
        <v>522</v>
      </c>
      <c r="U31" s="2">
        <v>1617</v>
      </c>
      <c r="V31" s="2">
        <v>319</v>
      </c>
      <c r="W31" s="2">
        <v>13588</v>
      </c>
      <c r="X31" s="2">
        <v>1.89665059526232</v>
      </c>
      <c r="Y31" s="3">
        <v>3.4906821777636E-4</v>
      </c>
      <c r="Z31" s="3">
        <v>1.2038863955288099E-5</v>
      </c>
      <c r="AA31" s="3">
        <v>1.7514355387104801E-4</v>
      </c>
      <c r="AC31" s="2" t="s">
        <v>112</v>
      </c>
      <c r="AD31" s="2" t="s">
        <v>204</v>
      </c>
      <c r="AE31" s="2">
        <v>35</v>
      </c>
      <c r="AF31" s="2">
        <v>1.84113624408206</v>
      </c>
      <c r="AG31" s="3">
        <v>3.4287307400409898E-7</v>
      </c>
      <c r="AH31" s="2" t="s">
        <v>1225</v>
      </c>
      <c r="AI31" s="2">
        <v>1120</v>
      </c>
      <c r="AJ31" s="2">
        <v>163</v>
      </c>
      <c r="AK31" s="2">
        <v>13588</v>
      </c>
      <c r="AL31" s="2">
        <v>2.60506134969325</v>
      </c>
      <c r="AM31" s="2">
        <v>1.0760422879276801E-3</v>
      </c>
      <c r="AN31" s="3">
        <v>3.7124194916970902E-5</v>
      </c>
      <c r="AO31" s="3">
        <v>6.2053646741055902E-4</v>
      </c>
      <c r="AQ31" s="2" t="s">
        <v>112</v>
      </c>
      <c r="AR31" s="2" t="s">
        <v>567</v>
      </c>
      <c r="AS31" s="2">
        <v>34</v>
      </c>
      <c r="AT31" s="2">
        <v>1.8518518518518501</v>
      </c>
      <c r="AU31" s="3">
        <v>3.0388105673096297E-8</v>
      </c>
      <c r="AV31" s="2" t="s">
        <v>1612</v>
      </c>
      <c r="AW31" s="2">
        <v>1168</v>
      </c>
      <c r="AX31" s="2">
        <v>136</v>
      </c>
      <c r="AY31" s="2">
        <v>13588</v>
      </c>
      <c r="AZ31" s="2">
        <v>2.9083904109589001</v>
      </c>
      <c r="BA31" s="3">
        <v>1.0006302694676101E-4</v>
      </c>
      <c r="BB31" s="3">
        <v>3.4506158943514699E-6</v>
      </c>
      <c r="BC31" s="3">
        <v>5.5286839817370003E-5</v>
      </c>
      <c r="BE31" s="2" t="s">
        <v>112</v>
      </c>
      <c r="BF31" s="2" t="s">
        <v>175</v>
      </c>
      <c r="BG31" s="2">
        <v>50</v>
      </c>
      <c r="BH31" s="2">
        <v>2.77161862527716</v>
      </c>
      <c r="BI31" s="3">
        <v>1.0871026538764301E-5</v>
      </c>
      <c r="BJ31" s="2" t="s">
        <v>1942</v>
      </c>
      <c r="BK31" s="2">
        <v>1144</v>
      </c>
      <c r="BL31" s="2">
        <v>309</v>
      </c>
      <c r="BM31" s="2">
        <v>13588</v>
      </c>
      <c r="BN31" s="2">
        <v>1.92194536854731</v>
      </c>
      <c r="BO31" s="2">
        <v>3.2118745443748598E-2</v>
      </c>
      <c r="BP31" s="2">
        <v>1.1250862754277301E-3</v>
      </c>
      <c r="BQ31" s="2">
        <v>1.95755361808269E-2</v>
      </c>
    </row>
    <row r="32" spans="1:69" x14ac:dyDescent="0.15">
      <c r="A32" s="2" t="s">
        <v>112</v>
      </c>
      <c r="B32" s="2" t="s">
        <v>165</v>
      </c>
      <c r="C32" s="2">
        <v>29</v>
      </c>
      <c r="D32" s="2">
        <v>2.2727272727272698</v>
      </c>
      <c r="E32" s="3">
        <v>1.20005103384353E-4</v>
      </c>
      <c r="F32" s="2" t="s">
        <v>166</v>
      </c>
      <c r="G32" s="2">
        <v>843</v>
      </c>
      <c r="H32" s="2">
        <v>212</v>
      </c>
      <c r="I32" s="2">
        <v>13588</v>
      </c>
      <c r="J32" s="2">
        <v>2.2049061080149501</v>
      </c>
      <c r="K32" s="2">
        <v>0.26381320968955901</v>
      </c>
      <c r="L32" s="2">
        <v>1.1279291613080099E-2</v>
      </c>
      <c r="M32" s="2">
        <v>0.211984789248265</v>
      </c>
      <c r="O32" s="2" t="s">
        <v>112</v>
      </c>
      <c r="P32" s="2" t="s">
        <v>139</v>
      </c>
      <c r="Q32" s="2">
        <v>132</v>
      </c>
      <c r="R32" s="2">
        <v>5.1542366263178403</v>
      </c>
      <c r="S32" s="3">
        <v>1.4384135922044901E-7</v>
      </c>
      <c r="T32" s="2" t="s">
        <v>523</v>
      </c>
      <c r="U32" s="2">
        <v>1617</v>
      </c>
      <c r="V32" s="2">
        <v>712</v>
      </c>
      <c r="W32" s="2">
        <v>13588</v>
      </c>
      <c r="X32" s="2">
        <v>1.5578995643201099</v>
      </c>
      <c r="Y32" s="3">
        <v>5.2775851293840304E-4</v>
      </c>
      <c r="Z32" s="3">
        <v>1.75964393968053E-5</v>
      </c>
      <c r="AA32" s="3">
        <v>2.6482422992302098E-4</v>
      </c>
      <c r="AC32" s="2" t="s">
        <v>112</v>
      </c>
      <c r="AD32" s="2" t="s">
        <v>611</v>
      </c>
      <c r="AE32" s="2">
        <v>19</v>
      </c>
      <c r="AF32" s="2">
        <v>0.99947396107311903</v>
      </c>
      <c r="AG32" s="3">
        <v>4.9706565527143097E-7</v>
      </c>
      <c r="AH32" s="2" t="s">
        <v>1226</v>
      </c>
      <c r="AI32" s="2">
        <v>1120</v>
      </c>
      <c r="AJ32" s="2">
        <v>58</v>
      </c>
      <c r="AK32" s="2">
        <v>13588</v>
      </c>
      <c r="AL32" s="2">
        <v>3.9743226600985202</v>
      </c>
      <c r="AM32" s="2">
        <v>1.5595691516832001E-3</v>
      </c>
      <c r="AN32" s="3">
        <v>5.2024864845012698E-5</v>
      </c>
      <c r="AO32" s="3">
        <v>8.99595163816879E-4</v>
      </c>
      <c r="AQ32" s="2" t="s">
        <v>112</v>
      </c>
      <c r="AR32" s="2" t="s">
        <v>533</v>
      </c>
      <c r="AS32" s="2">
        <v>70</v>
      </c>
      <c r="AT32" s="2">
        <v>3.8126361655773402</v>
      </c>
      <c r="AU32" s="3">
        <v>3.7669098818146301E-8</v>
      </c>
      <c r="AV32" s="2" t="s">
        <v>1613</v>
      </c>
      <c r="AW32" s="2">
        <v>1168</v>
      </c>
      <c r="AX32" s="2">
        <v>410</v>
      </c>
      <c r="AY32" s="2">
        <v>13588</v>
      </c>
      <c r="AZ32" s="2">
        <v>1.9862178416304701</v>
      </c>
      <c r="BA32" s="3">
        <v>1.2403665163540601E-4</v>
      </c>
      <c r="BB32" s="3">
        <v>4.1348029455878703E-6</v>
      </c>
      <c r="BC32" s="3">
        <v>6.8533567842976595E-5</v>
      </c>
      <c r="BE32" s="2" t="s">
        <v>112</v>
      </c>
      <c r="BF32" s="2" t="s">
        <v>547</v>
      </c>
      <c r="BG32" s="2">
        <v>60</v>
      </c>
      <c r="BH32" s="2">
        <v>3.32594235033259</v>
      </c>
      <c r="BI32" s="3">
        <v>1.1323541068071799E-5</v>
      </c>
      <c r="BJ32" s="2" t="s">
        <v>1943</v>
      </c>
      <c r="BK32" s="2">
        <v>1144</v>
      </c>
      <c r="BL32" s="2">
        <v>397</v>
      </c>
      <c r="BM32" s="2">
        <v>13588</v>
      </c>
      <c r="BN32" s="2">
        <v>1.7951066565676099</v>
      </c>
      <c r="BO32" s="2">
        <v>3.3433121705735702E-2</v>
      </c>
      <c r="BP32" s="2">
        <v>1.1328507180967599E-3</v>
      </c>
      <c r="BQ32" s="2">
        <v>2.03903039020625E-2</v>
      </c>
    </row>
    <row r="33" spans="1:69" x14ac:dyDescent="0.15">
      <c r="A33" s="2" t="s">
        <v>112</v>
      </c>
      <c r="B33" s="2" t="s">
        <v>167</v>
      </c>
      <c r="C33" s="2">
        <v>41</v>
      </c>
      <c r="D33" s="2">
        <v>3.2131661442006201</v>
      </c>
      <c r="E33" s="3">
        <v>1.3739352475682299E-4</v>
      </c>
      <c r="F33" s="2" t="s">
        <v>168</v>
      </c>
      <c r="G33" s="2">
        <v>843</v>
      </c>
      <c r="H33" s="2">
        <v>351</v>
      </c>
      <c r="I33" s="2">
        <v>13588</v>
      </c>
      <c r="J33" s="2">
        <v>1.8828022291841899</v>
      </c>
      <c r="K33" s="2">
        <v>0.295771473795713</v>
      </c>
      <c r="L33" s="2">
        <v>1.2445208545660599E-2</v>
      </c>
      <c r="M33" s="2">
        <v>0.24266563414696499</v>
      </c>
      <c r="O33" s="2" t="s">
        <v>112</v>
      </c>
      <c r="P33" s="2" t="s">
        <v>524</v>
      </c>
      <c r="Q33" s="2">
        <v>47</v>
      </c>
      <c r="R33" s="2">
        <v>1.8352206169465</v>
      </c>
      <c r="S33" s="3">
        <v>1.4537816071246399E-7</v>
      </c>
      <c r="T33" s="2" t="s">
        <v>525</v>
      </c>
      <c r="U33" s="2">
        <v>1617</v>
      </c>
      <c r="V33" s="2">
        <v>176</v>
      </c>
      <c r="W33" s="2">
        <v>13588</v>
      </c>
      <c r="X33" s="2">
        <v>2.2440405914431798</v>
      </c>
      <c r="Y33" s="3">
        <v>5.3339558263876198E-4</v>
      </c>
      <c r="Z33" s="3">
        <v>1.7210751527829601E-5</v>
      </c>
      <c r="AA33" s="3">
        <v>2.6765360910951897E-4</v>
      </c>
      <c r="AC33" s="2" t="s">
        <v>112</v>
      </c>
      <c r="AD33" s="2" t="s">
        <v>194</v>
      </c>
      <c r="AE33" s="2">
        <v>37</v>
      </c>
      <c r="AF33" s="2">
        <v>1.94634402945817</v>
      </c>
      <c r="AG33" s="3">
        <v>6.1343915590883996E-7</v>
      </c>
      <c r="AH33" s="2" t="s">
        <v>1227</v>
      </c>
      <c r="AI33" s="2">
        <v>1120</v>
      </c>
      <c r="AJ33" s="2">
        <v>182</v>
      </c>
      <c r="AK33" s="2">
        <v>13588</v>
      </c>
      <c r="AL33" s="2">
        <v>2.4664246467817899</v>
      </c>
      <c r="AM33" s="2">
        <v>1.92434560858489E-3</v>
      </c>
      <c r="AN33" s="3">
        <v>6.2133538676234501E-5</v>
      </c>
      <c r="AO33" s="2">
        <v>1.11020816475626E-3</v>
      </c>
      <c r="AQ33" s="2" t="s">
        <v>112</v>
      </c>
      <c r="AR33" s="2" t="s">
        <v>489</v>
      </c>
      <c r="AS33" s="2">
        <v>71</v>
      </c>
      <c r="AT33" s="2">
        <v>3.8671023965141602</v>
      </c>
      <c r="AU33" s="3">
        <v>4.90919049997992E-8</v>
      </c>
      <c r="AV33" s="2" t="s">
        <v>1614</v>
      </c>
      <c r="AW33" s="2">
        <v>1168</v>
      </c>
      <c r="AX33" s="2">
        <v>421</v>
      </c>
      <c r="AY33" s="2">
        <v>13588</v>
      </c>
      <c r="AZ33" s="2">
        <v>1.96195457651384</v>
      </c>
      <c r="BA33" s="3">
        <v>1.6164658086903399E-4</v>
      </c>
      <c r="BB33" s="3">
        <v>5.21481372817156E-6</v>
      </c>
      <c r="BC33" s="3">
        <v>8.9315730233963095E-5</v>
      </c>
      <c r="BE33" s="2" t="s">
        <v>112</v>
      </c>
      <c r="BF33" s="2" t="s">
        <v>560</v>
      </c>
      <c r="BG33" s="2">
        <v>72</v>
      </c>
      <c r="BH33" s="2">
        <v>3.99113082039911</v>
      </c>
      <c r="BI33" s="3">
        <v>1.14538596708799E-5</v>
      </c>
      <c r="BJ33" s="2" t="s">
        <v>1944</v>
      </c>
      <c r="BK33" s="2">
        <v>1144</v>
      </c>
      <c r="BL33" s="2">
        <v>506</v>
      </c>
      <c r="BM33" s="2">
        <v>13588</v>
      </c>
      <c r="BN33" s="2">
        <v>1.6900964648000201</v>
      </c>
      <c r="BO33" s="2">
        <v>3.3811314825915401E-2</v>
      </c>
      <c r="BP33" s="2">
        <v>1.1089374989010599E-3</v>
      </c>
      <c r="BQ33" s="2">
        <v>2.0624945792802E-2</v>
      </c>
    </row>
    <row r="34" spans="1:69" x14ac:dyDescent="0.15">
      <c r="A34" s="2" t="s">
        <v>112</v>
      </c>
      <c r="B34" s="2" t="s">
        <v>169</v>
      </c>
      <c r="C34" s="2">
        <v>42</v>
      </c>
      <c r="D34" s="2">
        <v>3.2915360501567301</v>
      </c>
      <c r="E34" s="3">
        <v>1.5828115876994101E-4</v>
      </c>
      <c r="F34" s="2" t="s">
        <v>170</v>
      </c>
      <c r="G34" s="2">
        <v>843</v>
      </c>
      <c r="H34" s="2">
        <v>365</v>
      </c>
      <c r="I34" s="2">
        <v>13588</v>
      </c>
      <c r="J34" s="2">
        <v>1.8547457709745001</v>
      </c>
      <c r="K34" s="2">
        <v>0.33233283665767699</v>
      </c>
      <c r="L34" s="2">
        <v>1.38332730620767E-2</v>
      </c>
      <c r="M34" s="2">
        <v>0.279508867278499</v>
      </c>
      <c r="O34" s="2" t="s">
        <v>112</v>
      </c>
      <c r="P34" s="2" t="s">
        <v>453</v>
      </c>
      <c r="Q34" s="2">
        <v>80</v>
      </c>
      <c r="R34" s="2">
        <v>3.12377977352596</v>
      </c>
      <c r="S34" s="3">
        <v>1.5202755410718099E-7</v>
      </c>
      <c r="T34" s="2" t="s">
        <v>526</v>
      </c>
      <c r="U34" s="2">
        <v>1617</v>
      </c>
      <c r="V34" s="2">
        <v>372</v>
      </c>
      <c r="W34" s="2">
        <v>13588</v>
      </c>
      <c r="X34" s="2">
        <v>1.8071431896316601</v>
      </c>
      <c r="Y34" s="3">
        <v>5.5778554573371298E-4</v>
      </c>
      <c r="Z34" s="3">
        <v>1.7435509436114399E-5</v>
      </c>
      <c r="AA34" s="3">
        <v>2.7989569395536702E-4</v>
      </c>
      <c r="AC34" s="2" t="s">
        <v>112</v>
      </c>
      <c r="AD34" s="2" t="s">
        <v>641</v>
      </c>
      <c r="AE34" s="2">
        <v>17</v>
      </c>
      <c r="AF34" s="2">
        <v>0.89426617569700095</v>
      </c>
      <c r="AG34" s="3">
        <v>7.2353945413684104E-7</v>
      </c>
      <c r="AH34" s="2" t="s">
        <v>1228</v>
      </c>
      <c r="AI34" s="2">
        <v>1120</v>
      </c>
      <c r="AJ34" s="2">
        <v>48</v>
      </c>
      <c r="AK34" s="2">
        <v>13588</v>
      </c>
      <c r="AL34" s="2">
        <v>4.2968005952380901</v>
      </c>
      <c r="AM34" s="2">
        <v>2.26933586299449E-3</v>
      </c>
      <c r="AN34" s="3">
        <v>7.0994814369895702E-5</v>
      </c>
      <c r="AO34" s="2">
        <v>1.30946752526783E-3</v>
      </c>
      <c r="AQ34" s="2" t="s">
        <v>112</v>
      </c>
      <c r="AR34" s="2" t="s">
        <v>382</v>
      </c>
      <c r="AS34" s="2">
        <v>47</v>
      </c>
      <c r="AT34" s="2">
        <v>2.5599128540304998</v>
      </c>
      <c r="AU34" s="3">
        <v>5.0031188227225502E-8</v>
      </c>
      <c r="AV34" s="2" t="s">
        <v>1615</v>
      </c>
      <c r="AW34" s="2">
        <v>1168</v>
      </c>
      <c r="AX34" s="2">
        <v>231</v>
      </c>
      <c r="AY34" s="2">
        <v>13588</v>
      </c>
      <c r="AZ34" s="2">
        <v>2.3670017197414399</v>
      </c>
      <c r="BA34" s="3">
        <v>1.64739135856906E-4</v>
      </c>
      <c r="BB34" s="3">
        <v>5.1485088351510496E-6</v>
      </c>
      <c r="BC34" s="3">
        <v>9.1024621540203299E-5</v>
      </c>
      <c r="BE34" s="2" t="s">
        <v>112</v>
      </c>
      <c r="BF34" s="2" t="s">
        <v>429</v>
      </c>
      <c r="BG34" s="2">
        <v>50</v>
      </c>
      <c r="BH34" s="2">
        <v>2.77161862527716</v>
      </c>
      <c r="BI34" s="3">
        <v>1.19181655964154E-5</v>
      </c>
      <c r="BJ34" s="2" t="s">
        <v>1945</v>
      </c>
      <c r="BK34" s="2">
        <v>1144</v>
      </c>
      <c r="BL34" s="2">
        <v>310</v>
      </c>
      <c r="BM34" s="2">
        <v>13588</v>
      </c>
      <c r="BN34" s="2">
        <v>1.9157455447778</v>
      </c>
      <c r="BO34" s="2">
        <v>3.5157559015406702E-2</v>
      </c>
      <c r="BP34" s="2">
        <v>1.11782678331295E-3</v>
      </c>
      <c r="BQ34" s="2">
        <v>2.1460935950701199E-2</v>
      </c>
    </row>
    <row r="35" spans="1:69" x14ac:dyDescent="0.15">
      <c r="A35" s="2" t="s">
        <v>112</v>
      </c>
      <c r="B35" s="2" t="s">
        <v>171</v>
      </c>
      <c r="C35" s="2">
        <v>10</v>
      </c>
      <c r="D35" s="2">
        <v>0.78369905956112795</v>
      </c>
      <c r="E35" s="3">
        <v>1.6572068233526E-4</v>
      </c>
      <c r="F35" s="2" t="s">
        <v>172</v>
      </c>
      <c r="G35" s="2">
        <v>843</v>
      </c>
      <c r="H35" s="2">
        <v>34</v>
      </c>
      <c r="I35" s="2">
        <v>13588</v>
      </c>
      <c r="J35" s="2">
        <v>4.7407717535412699</v>
      </c>
      <c r="K35" s="2">
        <v>0.34489138221740001</v>
      </c>
      <c r="L35" s="2">
        <v>1.3999556202423101E-2</v>
      </c>
      <c r="M35" s="2">
        <v>0.29262817670101499</v>
      </c>
      <c r="O35" s="2" t="s">
        <v>112</v>
      </c>
      <c r="P35" s="2" t="s">
        <v>484</v>
      </c>
      <c r="Q35" s="2">
        <v>87</v>
      </c>
      <c r="R35" s="2">
        <v>3.39711050370948</v>
      </c>
      <c r="S35" s="3">
        <v>1.8761134753941701E-7</v>
      </c>
      <c r="T35" s="2" t="s">
        <v>527</v>
      </c>
      <c r="U35" s="2">
        <v>1617</v>
      </c>
      <c r="V35" s="2">
        <v>418</v>
      </c>
      <c r="W35" s="2">
        <v>13588</v>
      </c>
      <c r="X35" s="2">
        <v>1.74899468269256</v>
      </c>
      <c r="Y35" s="3">
        <v>6.8829672522363605E-4</v>
      </c>
      <c r="Z35" s="3">
        <v>2.0864440218315501E-5</v>
      </c>
      <c r="AA35" s="3">
        <v>3.4540838577123902E-4</v>
      </c>
      <c r="AC35" s="2" t="s">
        <v>112</v>
      </c>
      <c r="AD35" s="2" t="s">
        <v>230</v>
      </c>
      <c r="AE35" s="2">
        <v>36</v>
      </c>
      <c r="AF35" s="2">
        <v>1.8937401367701201</v>
      </c>
      <c r="AG35" s="3">
        <v>7.6778388366001396E-7</v>
      </c>
      <c r="AH35" s="2" t="s">
        <v>1229</v>
      </c>
      <c r="AI35" s="2">
        <v>1120</v>
      </c>
      <c r="AJ35" s="2">
        <v>176</v>
      </c>
      <c r="AK35" s="2">
        <v>13588</v>
      </c>
      <c r="AL35" s="2">
        <v>2.4815746753246701</v>
      </c>
      <c r="AM35" s="2">
        <v>2.4079385739120798E-3</v>
      </c>
      <c r="AN35" s="3">
        <v>7.3053159375779901E-5</v>
      </c>
      <c r="AO35" s="2">
        <v>1.38954092426812E-3</v>
      </c>
      <c r="AQ35" s="2" t="s">
        <v>112</v>
      </c>
      <c r="AR35" s="2" t="s">
        <v>577</v>
      </c>
      <c r="AS35" s="2">
        <v>32</v>
      </c>
      <c r="AT35" s="2">
        <v>1.7429193899782101</v>
      </c>
      <c r="AU35" s="3">
        <v>6.8426275016929302E-8</v>
      </c>
      <c r="AV35" s="2" t="s">
        <v>1616</v>
      </c>
      <c r="AW35" s="2">
        <v>1168</v>
      </c>
      <c r="AX35" s="2">
        <v>127</v>
      </c>
      <c r="AY35" s="2">
        <v>13588</v>
      </c>
      <c r="AZ35" s="2">
        <v>2.93129112285621</v>
      </c>
      <c r="BA35" s="3">
        <v>2.25302346830047E-4</v>
      </c>
      <c r="BB35" s="3">
        <v>6.8280897556061098E-6</v>
      </c>
      <c r="BC35" s="3">
        <v>1.24491842456997E-4</v>
      </c>
      <c r="BE35" s="2" t="s">
        <v>112</v>
      </c>
      <c r="BF35" s="2" t="s">
        <v>533</v>
      </c>
      <c r="BG35" s="2">
        <v>61</v>
      </c>
      <c r="BH35" s="2">
        <v>3.3813747228381299</v>
      </c>
      <c r="BI35" s="3">
        <v>1.53201326732467E-5</v>
      </c>
      <c r="BJ35" s="2" t="s">
        <v>1946</v>
      </c>
      <c r="BK35" s="2">
        <v>1144</v>
      </c>
      <c r="BL35" s="2">
        <v>410</v>
      </c>
      <c r="BM35" s="2">
        <v>13588</v>
      </c>
      <c r="BN35" s="2">
        <v>1.76715845130479</v>
      </c>
      <c r="BO35" s="2">
        <v>4.4964446915007401E-2</v>
      </c>
      <c r="BP35" s="2">
        <v>1.39317138697137E-3</v>
      </c>
      <c r="BQ35" s="2">
        <v>2.7586030044879299E-2</v>
      </c>
    </row>
    <row r="36" spans="1:69" x14ac:dyDescent="0.15">
      <c r="A36" s="2" t="s">
        <v>112</v>
      </c>
      <c r="B36" s="2" t="s">
        <v>173</v>
      </c>
      <c r="C36" s="2">
        <v>7</v>
      </c>
      <c r="D36" s="2">
        <v>0.54858934169278994</v>
      </c>
      <c r="E36" s="3">
        <v>1.7147224621872701E-4</v>
      </c>
      <c r="F36" s="2" t="s">
        <v>174</v>
      </c>
      <c r="G36" s="2">
        <v>843</v>
      </c>
      <c r="H36" s="2">
        <v>15</v>
      </c>
      <c r="I36" s="2">
        <v>13588</v>
      </c>
      <c r="J36" s="2">
        <v>7.5220245156188197</v>
      </c>
      <c r="K36" s="2">
        <v>0.35443843303682698</v>
      </c>
      <c r="L36" s="2">
        <v>1.4018067131806001E-2</v>
      </c>
      <c r="M36" s="2">
        <v>0.302769718997419</v>
      </c>
      <c r="O36" s="2" t="s">
        <v>112</v>
      </c>
      <c r="P36" s="2" t="s">
        <v>221</v>
      </c>
      <c r="Q36" s="2">
        <v>54</v>
      </c>
      <c r="R36" s="2">
        <v>2.1085513471300201</v>
      </c>
      <c r="S36" s="3">
        <v>2.19084332361963E-7</v>
      </c>
      <c r="T36" s="2" t="s">
        <v>528</v>
      </c>
      <c r="U36" s="2">
        <v>1617</v>
      </c>
      <c r="V36" s="2">
        <v>218</v>
      </c>
      <c r="W36" s="2">
        <v>13588</v>
      </c>
      <c r="X36" s="2">
        <v>2.08153052713996</v>
      </c>
      <c r="Y36" s="3">
        <v>8.0371643455867605E-4</v>
      </c>
      <c r="Z36" s="3">
        <v>2.36479435528069E-5</v>
      </c>
      <c r="AA36" s="3">
        <v>4.0335270670155399E-4</v>
      </c>
      <c r="AC36" s="2" t="s">
        <v>112</v>
      </c>
      <c r="AD36" s="2" t="s">
        <v>563</v>
      </c>
      <c r="AE36" s="2">
        <v>49</v>
      </c>
      <c r="AF36" s="2">
        <v>2.57759074171488</v>
      </c>
      <c r="AG36" s="3">
        <v>8.9606794368668596E-7</v>
      </c>
      <c r="AH36" s="2" t="s">
        <v>1230</v>
      </c>
      <c r="AI36" s="2">
        <v>1120</v>
      </c>
      <c r="AJ36" s="2">
        <v>281</v>
      </c>
      <c r="AK36" s="2">
        <v>13588</v>
      </c>
      <c r="AL36" s="2">
        <v>2.1155693950177898</v>
      </c>
      <c r="AM36" s="2">
        <v>2.8096999876675499E-3</v>
      </c>
      <c r="AN36" s="3">
        <v>8.2751123111623998E-5</v>
      </c>
      <c r="AO36" s="2">
        <v>1.6217085818670499E-3</v>
      </c>
      <c r="AQ36" s="2" t="s">
        <v>112</v>
      </c>
      <c r="AR36" s="2" t="s">
        <v>826</v>
      </c>
      <c r="AS36" s="2">
        <v>71</v>
      </c>
      <c r="AT36" s="2">
        <v>3.8671023965141602</v>
      </c>
      <c r="AU36" s="3">
        <v>7.2027727628910903E-8</v>
      </c>
      <c r="AV36" s="2" t="s">
        <v>1614</v>
      </c>
      <c r="AW36" s="2">
        <v>1168</v>
      </c>
      <c r="AX36" s="2">
        <v>425</v>
      </c>
      <c r="AY36" s="2">
        <v>13588</v>
      </c>
      <c r="AZ36" s="2">
        <v>1.9434891216760599</v>
      </c>
      <c r="BA36" s="3">
        <v>2.37159189075408E-4</v>
      </c>
      <c r="BB36" s="3">
        <v>6.9760731895573901E-6</v>
      </c>
      <c r="BC36" s="3">
        <v>1.31044167617222E-4</v>
      </c>
      <c r="BE36" s="2" t="s">
        <v>112</v>
      </c>
      <c r="BF36" s="2" t="s">
        <v>553</v>
      </c>
      <c r="BG36" s="2">
        <v>60</v>
      </c>
      <c r="BH36" s="2">
        <v>3.32594235033259</v>
      </c>
      <c r="BI36" s="3">
        <v>1.53263317919478E-5</v>
      </c>
      <c r="BJ36" s="2" t="s">
        <v>1943</v>
      </c>
      <c r="BK36" s="2">
        <v>1144</v>
      </c>
      <c r="BL36" s="2">
        <v>401</v>
      </c>
      <c r="BM36" s="2">
        <v>13588</v>
      </c>
      <c r="BN36" s="2">
        <v>1.77720035575397</v>
      </c>
      <c r="BO36" s="2">
        <v>4.4982225919250801E-2</v>
      </c>
      <c r="BP36" s="2">
        <v>1.35277027061986E-3</v>
      </c>
      <c r="BQ36" s="2">
        <v>2.7597190965511401E-2</v>
      </c>
    </row>
    <row r="37" spans="1:69" x14ac:dyDescent="0.15">
      <c r="A37" s="2" t="s">
        <v>112</v>
      </c>
      <c r="B37" s="2" t="s">
        <v>175</v>
      </c>
      <c r="C37" s="2">
        <v>37</v>
      </c>
      <c r="D37" s="2">
        <v>2.8996865203761701</v>
      </c>
      <c r="E37" s="3">
        <v>1.9222155962600999E-4</v>
      </c>
      <c r="F37" s="2" t="s">
        <v>176</v>
      </c>
      <c r="G37" s="2">
        <v>843</v>
      </c>
      <c r="H37" s="2">
        <v>309</v>
      </c>
      <c r="I37" s="2">
        <v>13588</v>
      </c>
      <c r="J37" s="2">
        <v>1.93006176891745</v>
      </c>
      <c r="K37" s="2">
        <v>0.38773897336748198</v>
      </c>
      <c r="L37" s="2">
        <v>1.5214219231127301E-2</v>
      </c>
      <c r="M37" s="2">
        <v>0.33934820904091201</v>
      </c>
      <c r="O37" s="2" t="s">
        <v>112</v>
      </c>
      <c r="P37" s="2" t="s">
        <v>419</v>
      </c>
      <c r="Q37" s="2">
        <v>69</v>
      </c>
      <c r="R37" s="2">
        <v>2.6942600546661399</v>
      </c>
      <c r="S37" s="3">
        <v>2.4446563306687199E-7</v>
      </c>
      <c r="T37" s="2" t="s">
        <v>529</v>
      </c>
      <c r="U37" s="2">
        <v>1617</v>
      </c>
      <c r="V37" s="2">
        <v>308</v>
      </c>
      <c r="W37" s="2">
        <v>13588</v>
      </c>
      <c r="X37" s="2">
        <v>1.8825386116666201</v>
      </c>
      <c r="Y37" s="3">
        <v>8.9678662933612098E-4</v>
      </c>
      <c r="Z37" s="3">
        <v>2.5633642396383199E-5</v>
      </c>
      <c r="AA37" s="3">
        <v>4.50081719460815E-4</v>
      </c>
      <c r="AC37" s="2" t="s">
        <v>112</v>
      </c>
      <c r="AD37" s="2" t="s">
        <v>167</v>
      </c>
      <c r="AE37" s="2">
        <v>57</v>
      </c>
      <c r="AF37" s="2">
        <v>2.9984218832193501</v>
      </c>
      <c r="AG37" s="3">
        <v>1.1072275822799999E-6</v>
      </c>
      <c r="AH37" s="2" t="s">
        <v>1231</v>
      </c>
      <c r="AI37" s="2">
        <v>1120</v>
      </c>
      <c r="AJ37" s="2">
        <v>351</v>
      </c>
      <c r="AK37" s="2">
        <v>13588</v>
      </c>
      <c r="AL37" s="2">
        <v>1.97017704517704</v>
      </c>
      <c r="AM37" s="2">
        <v>3.4706598216997999E-3</v>
      </c>
      <c r="AN37" s="3">
        <v>9.9329253183788602E-5</v>
      </c>
      <c r="AO37" s="2">
        <v>2.0038628135043901E-3</v>
      </c>
      <c r="AQ37" s="2" t="s">
        <v>112</v>
      </c>
      <c r="AR37" s="2" t="s">
        <v>679</v>
      </c>
      <c r="AS37" s="2">
        <v>58</v>
      </c>
      <c r="AT37" s="2">
        <v>3.1590413943355098</v>
      </c>
      <c r="AU37" s="3">
        <v>1.5707242777733199E-7</v>
      </c>
      <c r="AV37" s="2" t="s">
        <v>1617</v>
      </c>
      <c r="AW37" s="2">
        <v>1168</v>
      </c>
      <c r="AX37" s="2">
        <v>326</v>
      </c>
      <c r="AY37" s="2">
        <v>13588</v>
      </c>
      <c r="AZ37" s="2">
        <v>2.0697747709891501</v>
      </c>
      <c r="BA37" s="3">
        <v>5.1710579982744398E-4</v>
      </c>
      <c r="BB37" s="3">
        <v>1.47781635201349E-5</v>
      </c>
      <c r="BC37" s="3">
        <v>2.8577064923318498E-4</v>
      </c>
      <c r="BE37" s="2" t="s">
        <v>112</v>
      </c>
      <c r="BF37" s="2" t="s">
        <v>141</v>
      </c>
      <c r="BG37" s="2">
        <v>21</v>
      </c>
      <c r="BH37" s="2">
        <v>1.1640798226164</v>
      </c>
      <c r="BI37" s="3">
        <v>1.55560506429486E-5</v>
      </c>
      <c r="BJ37" s="2" t="s">
        <v>1947</v>
      </c>
      <c r="BK37" s="2">
        <v>1144</v>
      </c>
      <c r="BL37" s="2">
        <v>84</v>
      </c>
      <c r="BM37" s="2">
        <v>13588</v>
      </c>
      <c r="BN37" s="2">
        <v>2.9694055944055902</v>
      </c>
      <c r="BO37" s="2">
        <v>4.5640823811349998E-2</v>
      </c>
      <c r="BP37" s="2">
        <v>1.3338291847309E-3</v>
      </c>
      <c r="BQ37" s="2">
        <v>2.8010776970499501E-2</v>
      </c>
    </row>
    <row r="38" spans="1:69" x14ac:dyDescent="0.15">
      <c r="A38" s="2" t="s">
        <v>112</v>
      </c>
      <c r="B38" s="2" t="s">
        <v>177</v>
      </c>
      <c r="C38" s="2">
        <v>5</v>
      </c>
      <c r="D38" s="2">
        <v>0.39184952978056398</v>
      </c>
      <c r="E38" s="3">
        <v>1.98562367418789E-4</v>
      </c>
      <c r="F38" s="2" t="s">
        <v>178</v>
      </c>
      <c r="G38" s="2">
        <v>843</v>
      </c>
      <c r="H38" s="2">
        <v>6</v>
      </c>
      <c r="I38" s="2">
        <v>13588</v>
      </c>
      <c r="J38" s="2">
        <v>13.432186635033601</v>
      </c>
      <c r="K38" s="2">
        <v>0.39756859889272</v>
      </c>
      <c r="L38" s="2">
        <v>1.5239696830799799E-2</v>
      </c>
      <c r="M38" s="2">
        <v>0.350523748006004</v>
      </c>
      <c r="O38" s="2" t="s">
        <v>112</v>
      </c>
      <c r="P38" s="2" t="s">
        <v>119</v>
      </c>
      <c r="Q38" s="2">
        <v>66</v>
      </c>
      <c r="R38" s="2">
        <v>2.5771183131589201</v>
      </c>
      <c r="S38" s="3">
        <v>2.5225328395163998E-7</v>
      </c>
      <c r="T38" s="2" t="s">
        <v>530</v>
      </c>
      <c r="U38" s="2">
        <v>1617</v>
      </c>
      <c r="V38" s="2">
        <v>290</v>
      </c>
      <c r="W38" s="2">
        <v>13588</v>
      </c>
      <c r="X38" s="2">
        <v>1.9124560168895099</v>
      </c>
      <c r="Y38" s="3">
        <v>9.2534127624710396E-4</v>
      </c>
      <c r="Z38" s="3">
        <v>2.5715493483735501E-5</v>
      </c>
      <c r="AA38" s="3">
        <v>4.64419405887817E-4</v>
      </c>
      <c r="AC38" s="2" t="s">
        <v>112</v>
      </c>
      <c r="AD38" s="2" t="s">
        <v>175</v>
      </c>
      <c r="AE38" s="2">
        <v>52</v>
      </c>
      <c r="AF38" s="2">
        <v>2.7354024197790601</v>
      </c>
      <c r="AG38" s="3">
        <v>1.1991822990554499E-6</v>
      </c>
      <c r="AH38" s="2" t="s">
        <v>1232</v>
      </c>
      <c r="AI38" s="2">
        <v>1120</v>
      </c>
      <c r="AJ38" s="2">
        <v>309</v>
      </c>
      <c r="AK38" s="2">
        <v>13588</v>
      </c>
      <c r="AL38" s="2">
        <v>2.0416551086453998</v>
      </c>
      <c r="AM38" s="2">
        <v>3.75835431714643E-3</v>
      </c>
      <c r="AN38" s="3">
        <v>1.0458993777529E-4</v>
      </c>
      <c r="AO38" s="2">
        <v>2.1702809476553601E-3</v>
      </c>
      <c r="AQ38" s="2" t="s">
        <v>112</v>
      </c>
      <c r="AR38" s="2" t="s">
        <v>524</v>
      </c>
      <c r="AS38" s="2">
        <v>38</v>
      </c>
      <c r="AT38" s="2">
        <v>2.0697167755991202</v>
      </c>
      <c r="AU38" s="3">
        <v>2.45863313186141E-7</v>
      </c>
      <c r="AV38" s="2" t="s">
        <v>1618</v>
      </c>
      <c r="AW38" s="2">
        <v>1168</v>
      </c>
      <c r="AX38" s="2">
        <v>176</v>
      </c>
      <c r="AY38" s="2">
        <v>13588</v>
      </c>
      <c r="AZ38" s="2">
        <v>2.5117917185554099</v>
      </c>
      <c r="BA38" s="3">
        <v>8.0930032943449205E-4</v>
      </c>
      <c r="BB38" s="3">
        <v>2.2489413491033599E-5</v>
      </c>
      <c r="BC38" s="3">
        <v>4.4731252968333002E-4</v>
      </c>
      <c r="BE38" s="2" t="s">
        <v>112</v>
      </c>
      <c r="BF38" s="2" t="s">
        <v>424</v>
      </c>
      <c r="BG38" s="2">
        <v>85</v>
      </c>
      <c r="BH38" s="2">
        <v>4.71175166297117</v>
      </c>
      <c r="BI38" s="3">
        <v>1.5961789964812099E-5</v>
      </c>
      <c r="BJ38" s="2" t="s">
        <v>1948</v>
      </c>
      <c r="BK38" s="2">
        <v>1144</v>
      </c>
      <c r="BL38" s="2">
        <v>633</v>
      </c>
      <c r="BM38" s="2">
        <v>13588</v>
      </c>
      <c r="BN38" s="2">
        <v>1.59494139351959</v>
      </c>
      <c r="BO38" s="2">
        <v>4.6802958786351802E-2</v>
      </c>
      <c r="BP38" s="2">
        <v>1.3306038999692999E-3</v>
      </c>
      <c r="BQ38" s="2">
        <v>2.8741266425458201E-2</v>
      </c>
    </row>
    <row r="39" spans="1:69" x14ac:dyDescent="0.15">
      <c r="A39" s="2" t="s">
        <v>112</v>
      </c>
      <c r="B39" s="2" t="s">
        <v>179</v>
      </c>
      <c r="C39" s="2">
        <v>48</v>
      </c>
      <c r="D39" s="2">
        <v>3.7617554858934099</v>
      </c>
      <c r="E39" s="3">
        <v>2.01555893000517E-4</v>
      </c>
      <c r="F39" s="2" t="s">
        <v>180</v>
      </c>
      <c r="G39" s="2">
        <v>843</v>
      </c>
      <c r="H39" s="2">
        <v>442</v>
      </c>
      <c r="I39" s="2">
        <v>13588</v>
      </c>
      <c r="J39" s="2">
        <v>1.75043880130754</v>
      </c>
      <c r="K39" s="2">
        <v>0.40215423904277497</v>
      </c>
      <c r="L39" s="2">
        <v>1.5016188561533099E-2</v>
      </c>
      <c r="M39" s="2">
        <v>0.35579936236409498</v>
      </c>
      <c r="O39" s="2" t="s">
        <v>112</v>
      </c>
      <c r="P39" s="2" t="s">
        <v>531</v>
      </c>
      <c r="Q39" s="2">
        <v>278</v>
      </c>
      <c r="R39" s="2">
        <v>10.8551347130027</v>
      </c>
      <c r="S39" s="3">
        <v>2.7640114163223299E-7</v>
      </c>
      <c r="T39" s="2" t="s">
        <v>532</v>
      </c>
      <c r="U39" s="2">
        <v>1617</v>
      </c>
      <c r="V39" s="2">
        <v>1772</v>
      </c>
      <c r="W39" s="2">
        <v>13588</v>
      </c>
      <c r="X39" s="2">
        <v>1.31833747248129</v>
      </c>
      <c r="Y39" s="2">
        <v>1.01387800803598E-3</v>
      </c>
      <c r="Z39" s="3">
        <v>2.7415633103933202E-5</v>
      </c>
      <c r="AA39" s="3">
        <v>5.0887752581774105E-4</v>
      </c>
      <c r="AC39" s="2" t="s">
        <v>112</v>
      </c>
      <c r="AD39" s="2" t="s">
        <v>586</v>
      </c>
      <c r="AE39" s="2">
        <v>50</v>
      </c>
      <c r="AF39" s="2">
        <v>2.6301946344029399</v>
      </c>
      <c r="AG39" s="3">
        <v>1.603144108304E-6</v>
      </c>
      <c r="AH39" s="2" t="s">
        <v>1233</v>
      </c>
      <c r="AI39" s="2">
        <v>1120</v>
      </c>
      <c r="AJ39" s="2">
        <v>295</v>
      </c>
      <c r="AK39" s="2">
        <v>13588</v>
      </c>
      <c r="AL39" s="2">
        <v>2.0562953995157298</v>
      </c>
      <c r="AM39" s="2">
        <v>5.0212278116962203E-3</v>
      </c>
      <c r="AN39" s="3">
        <v>1.3604146268963999E-4</v>
      </c>
      <c r="AO39" s="2">
        <v>2.9013612875328199E-3</v>
      </c>
      <c r="AQ39" s="2" t="s">
        <v>112</v>
      </c>
      <c r="AR39" s="2" t="s">
        <v>466</v>
      </c>
      <c r="AS39" s="2">
        <v>49</v>
      </c>
      <c r="AT39" s="2">
        <v>2.6688453159041301</v>
      </c>
      <c r="AU39" s="3">
        <v>6.4983842542088596E-7</v>
      </c>
      <c r="AV39" s="2" t="s">
        <v>1619</v>
      </c>
      <c r="AW39" s="2">
        <v>1168</v>
      </c>
      <c r="AX39" s="2">
        <v>267</v>
      </c>
      <c r="AY39" s="2">
        <v>13588</v>
      </c>
      <c r="AZ39" s="2">
        <v>2.13499820429942</v>
      </c>
      <c r="BA39" s="2">
        <v>2.1376306366148699E-3</v>
      </c>
      <c r="BB39" s="3">
        <v>5.7833966204512401E-5</v>
      </c>
      <c r="BC39" s="2">
        <v>1.1822823695162299E-3</v>
      </c>
      <c r="BE39" s="2" t="s">
        <v>112</v>
      </c>
      <c r="BF39" s="2" t="s">
        <v>219</v>
      </c>
      <c r="BG39" s="2">
        <v>23</v>
      </c>
      <c r="BH39" s="2">
        <v>1.27494456762749</v>
      </c>
      <c r="BI39" s="3">
        <v>1.6234035367939501E-5</v>
      </c>
      <c r="BJ39" s="2" t="s">
        <v>1949</v>
      </c>
      <c r="BK39" s="2">
        <v>1144</v>
      </c>
      <c r="BL39" s="2">
        <v>98</v>
      </c>
      <c r="BM39" s="2">
        <v>13588</v>
      </c>
      <c r="BN39" s="2">
        <v>2.7876052518909602</v>
      </c>
      <c r="BO39" s="2">
        <v>4.7581941902035498E-2</v>
      </c>
      <c r="BP39" s="2">
        <v>1.3167324521911E-3</v>
      </c>
      <c r="BQ39" s="2">
        <v>2.9231411794272601E-2</v>
      </c>
    </row>
    <row r="40" spans="1:69" x14ac:dyDescent="0.15">
      <c r="A40" s="2" t="s">
        <v>112</v>
      </c>
      <c r="B40" s="2" t="s">
        <v>181</v>
      </c>
      <c r="C40" s="2">
        <v>35</v>
      </c>
      <c r="D40" s="2">
        <v>2.7429467084639501</v>
      </c>
      <c r="E40" s="3">
        <v>2.8812997025298199E-4</v>
      </c>
      <c r="F40" s="2" t="s">
        <v>182</v>
      </c>
      <c r="G40" s="2">
        <v>843</v>
      </c>
      <c r="H40" s="2">
        <v>292</v>
      </c>
      <c r="I40" s="2">
        <v>13588</v>
      </c>
      <c r="J40" s="2">
        <v>1.9320268447650999</v>
      </c>
      <c r="K40" s="2">
        <v>0.52069284098375002</v>
      </c>
      <c r="L40" s="2">
        <v>2.0792607954537301E-2</v>
      </c>
      <c r="M40" s="2">
        <v>0.50825849391468103</v>
      </c>
      <c r="O40" s="2" t="s">
        <v>112</v>
      </c>
      <c r="P40" s="2" t="s">
        <v>429</v>
      </c>
      <c r="Q40" s="2">
        <v>69</v>
      </c>
      <c r="R40" s="2">
        <v>2.6942600546661399</v>
      </c>
      <c r="S40" s="3">
        <v>3.1552685772960401E-7</v>
      </c>
      <c r="T40" s="2" t="s">
        <v>529</v>
      </c>
      <c r="U40" s="2">
        <v>1617</v>
      </c>
      <c r="V40" s="2">
        <v>310</v>
      </c>
      <c r="W40" s="2">
        <v>13588</v>
      </c>
      <c r="X40" s="2">
        <v>1.8703932012687701</v>
      </c>
      <c r="Y40" s="2">
        <v>1.1573135461764299E-3</v>
      </c>
      <c r="Z40" s="3">
        <v>3.0472792290847599E-5</v>
      </c>
      <c r="AA40" s="3">
        <v>5.8091103046775596E-4</v>
      </c>
      <c r="AC40" s="2" t="s">
        <v>112</v>
      </c>
      <c r="AD40" s="2" t="s">
        <v>783</v>
      </c>
      <c r="AE40" s="2">
        <v>25</v>
      </c>
      <c r="AF40" s="2">
        <v>1.3150973172014699</v>
      </c>
      <c r="AG40" s="3">
        <v>1.61729487639831E-6</v>
      </c>
      <c r="AH40" s="2" t="s">
        <v>1234</v>
      </c>
      <c r="AI40" s="2">
        <v>1120</v>
      </c>
      <c r="AJ40" s="2">
        <v>101</v>
      </c>
      <c r="AK40" s="2">
        <v>13588</v>
      </c>
      <c r="AL40" s="2">
        <v>3.0030056577086199</v>
      </c>
      <c r="AM40" s="2">
        <v>5.0654372019327499E-3</v>
      </c>
      <c r="AN40" s="3">
        <v>1.3363080793227201E-4</v>
      </c>
      <c r="AO40" s="2">
        <v>2.9269709146406602E-3</v>
      </c>
      <c r="AQ40" s="2" t="s">
        <v>112</v>
      </c>
      <c r="AR40" s="2" t="s">
        <v>540</v>
      </c>
      <c r="AS40" s="2">
        <v>46</v>
      </c>
      <c r="AT40" s="2">
        <v>2.5054466230936798</v>
      </c>
      <c r="AU40" s="3">
        <v>8.8075685516290104E-7</v>
      </c>
      <c r="AV40" s="2" t="s">
        <v>1620</v>
      </c>
      <c r="AW40" s="2">
        <v>1168</v>
      </c>
      <c r="AX40" s="2">
        <v>246</v>
      </c>
      <c r="AY40" s="2">
        <v>13588</v>
      </c>
      <c r="AZ40" s="2">
        <v>2.1753814455952698</v>
      </c>
      <c r="BA40" s="2">
        <v>2.8961316969289201E-3</v>
      </c>
      <c r="BB40" s="3">
        <v>7.63216558052892E-5</v>
      </c>
      <c r="BC40" s="2">
        <v>1.6024002179260101E-3</v>
      </c>
      <c r="BE40" s="2" t="s">
        <v>112</v>
      </c>
      <c r="BF40" s="2" t="s">
        <v>292</v>
      </c>
      <c r="BG40" s="2">
        <v>56</v>
      </c>
      <c r="BH40" s="2">
        <v>3.1042128603104202</v>
      </c>
      <c r="BI40" s="3">
        <v>1.7417182634007401E-5</v>
      </c>
      <c r="BJ40" s="2" t="s">
        <v>1950</v>
      </c>
      <c r="BK40" s="2">
        <v>1144</v>
      </c>
      <c r="BL40" s="2">
        <v>367</v>
      </c>
      <c r="BM40" s="2">
        <v>13588</v>
      </c>
      <c r="BN40" s="2">
        <v>1.8123892456317501</v>
      </c>
      <c r="BO40" s="2">
        <v>5.0959927226121297E-2</v>
      </c>
      <c r="BP40" s="2">
        <v>1.37548091956019E-3</v>
      </c>
      <c r="BQ40" s="2">
        <v>3.1361500928739301E-2</v>
      </c>
    </row>
    <row r="41" spans="1:69" x14ac:dyDescent="0.15">
      <c r="A41" s="2" t="s">
        <v>112</v>
      </c>
      <c r="B41" s="2" t="s">
        <v>183</v>
      </c>
      <c r="C41" s="2">
        <v>6</v>
      </c>
      <c r="D41" s="2">
        <v>0.47021943573667702</v>
      </c>
      <c r="E41" s="3">
        <v>3.0460853240790698E-4</v>
      </c>
      <c r="F41" s="2" t="s">
        <v>184</v>
      </c>
      <c r="G41" s="2">
        <v>843</v>
      </c>
      <c r="H41" s="2">
        <v>11</v>
      </c>
      <c r="I41" s="2">
        <v>13588</v>
      </c>
      <c r="J41" s="2">
        <v>8.7919767065674499</v>
      </c>
      <c r="K41" s="2">
        <v>0.54043707036417699</v>
      </c>
      <c r="L41" s="2">
        <v>2.1365112004596801E-2</v>
      </c>
      <c r="M41" s="2">
        <v>0.53725271451173695</v>
      </c>
      <c r="O41" s="2" t="s">
        <v>112</v>
      </c>
      <c r="P41" s="2" t="s">
        <v>533</v>
      </c>
      <c r="Q41" s="2">
        <v>85</v>
      </c>
      <c r="R41" s="2">
        <v>3.3190160093713299</v>
      </c>
      <c r="S41" s="3">
        <v>3.1693121209432699E-7</v>
      </c>
      <c r="T41" s="2" t="s">
        <v>534</v>
      </c>
      <c r="U41" s="2">
        <v>1617</v>
      </c>
      <c r="V41" s="2">
        <v>410</v>
      </c>
      <c r="W41" s="2">
        <v>13588</v>
      </c>
      <c r="X41" s="2">
        <v>1.74213011146809</v>
      </c>
      <c r="Y41" s="2">
        <v>1.16246155004606E-3</v>
      </c>
      <c r="Z41" s="3">
        <v>2.9823599691947101E-5</v>
      </c>
      <c r="AA41" s="3">
        <v>5.8349655569500604E-4</v>
      </c>
      <c r="AC41" s="2" t="s">
        <v>112</v>
      </c>
      <c r="AD41" s="2" t="s">
        <v>304</v>
      </c>
      <c r="AE41" s="2">
        <v>57</v>
      </c>
      <c r="AF41" s="2">
        <v>2.9984218832193501</v>
      </c>
      <c r="AG41" s="3">
        <v>2.0864133577736402E-6</v>
      </c>
      <c r="AH41" s="2" t="s">
        <v>1235</v>
      </c>
      <c r="AI41" s="2">
        <v>1120</v>
      </c>
      <c r="AJ41" s="2">
        <v>358</v>
      </c>
      <c r="AK41" s="2">
        <v>13588</v>
      </c>
      <c r="AL41" s="2">
        <v>1.9316540303272101</v>
      </c>
      <c r="AM41" s="2">
        <v>6.5299315059700299E-3</v>
      </c>
      <c r="AN41" s="3">
        <v>1.67969091041664E-4</v>
      </c>
      <c r="AO41" s="2">
        <v>3.7759636858036801E-3</v>
      </c>
      <c r="AQ41" s="2" t="s">
        <v>112</v>
      </c>
      <c r="AR41" s="2" t="s">
        <v>814</v>
      </c>
      <c r="AS41" s="2">
        <v>43</v>
      </c>
      <c r="AT41" s="2">
        <v>2.3420479302832198</v>
      </c>
      <c r="AU41" s="3">
        <v>1.0354949359127299E-6</v>
      </c>
      <c r="AV41" s="2" t="s">
        <v>1621</v>
      </c>
      <c r="AW41" s="2">
        <v>1168</v>
      </c>
      <c r="AX41" s="2">
        <v>224</v>
      </c>
      <c r="AY41" s="2">
        <v>13588</v>
      </c>
      <c r="AZ41" s="2">
        <v>2.2332283512720101</v>
      </c>
      <c r="BA41" s="2">
        <v>3.4040795284778699E-3</v>
      </c>
      <c r="BB41" s="3">
        <v>8.7429167319519303E-5</v>
      </c>
      <c r="BC41" s="2">
        <v>1.88391960174172E-3</v>
      </c>
      <c r="BE41" s="2" t="s">
        <v>112</v>
      </c>
      <c r="BF41" s="2" t="s">
        <v>549</v>
      </c>
      <c r="BG41" s="2">
        <v>63</v>
      </c>
      <c r="BH41" s="2">
        <v>3.4922394678492199</v>
      </c>
      <c r="BI41" s="3">
        <v>1.7716242304033999E-5</v>
      </c>
      <c r="BJ41" s="2" t="s">
        <v>1938</v>
      </c>
      <c r="BK41" s="2">
        <v>1144</v>
      </c>
      <c r="BL41" s="2">
        <v>430</v>
      </c>
      <c r="BM41" s="2">
        <v>13588</v>
      </c>
      <c r="BN41" s="2">
        <v>1.7402097902097899</v>
      </c>
      <c r="BO41" s="2">
        <v>5.1811869871843497E-2</v>
      </c>
      <c r="BP41" s="2">
        <v>1.36323269433513E-3</v>
      </c>
      <c r="BQ41" s="2">
        <v>3.1899908734800399E-2</v>
      </c>
    </row>
    <row r="42" spans="1:69" x14ac:dyDescent="0.15">
      <c r="A42" s="2" t="s">
        <v>112</v>
      </c>
      <c r="B42" s="2" t="s">
        <v>185</v>
      </c>
      <c r="C42" s="2">
        <v>13</v>
      </c>
      <c r="D42" s="2">
        <v>1.0188087774294601</v>
      </c>
      <c r="E42" s="3">
        <v>3.08270388212683E-4</v>
      </c>
      <c r="F42" s="2" t="s">
        <v>186</v>
      </c>
      <c r="G42" s="2">
        <v>843</v>
      </c>
      <c r="H42" s="2">
        <v>61</v>
      </c>
      <c r="I42" s="2">
        <v>13588</v>
      </c>
      <c r="J42" s="2">
        <v>3.4351165820741598</v>
      </c>
      <c r="K42" s="2">
        <v>0.54471301141857797</v>
      </c>
      <c r="L42" s="2">
        <v>2.1041084487500299E-2</v>
      </c>
      <c r="M42" s="2">
        <v>0.543694709474007</v>
      </c>
      <c r="O42" s="2" t="s">
        <v>112</v>
      </c>
      <c r="P42" s="2" t="s">
        <v>535</v>
      </c>
      <c r="Q42" s="2">
        <v>14</v>
      </c>
      <c r="R42" s="2">
        <v>0.54666146036704399</v>
      </c>
      <c r="S42" s="3">
        <v>3.2784415864995802E-7</v>
      </c>
      <c r="T42" s="2" t="s">
        <v>536</v>
      </c>
      <c r="U42" s="2">
        <v>1617</v>
      </c>
      <c r="V42" s="2">
        <v>23</v>
      </c>
      <c r="W42" s="2">
        <v>13588</v>
      </c>
      <c r="X42" s="2">
        <v>5.1150009410878896</v>
      </c>
      <c r="Y42" s="2">
        <v>1.2024647185064901E-3</v>
      </c>
      <c r="Z42" s="3">
        <v>3.0079254092263399E-5</v>
      </c>
      <c r="AA42" s="3">
        <v>6.0358813490646302E-4</v>
      </c>
      <c r="AC42" s="2" t="s">
        <v>112</v>
      </c>
      <c r="AD42" s="2" t="s">
        <v>785</v>
      </c>
      <c r="AE42" s="2">
        <v>116</v>
      </c>
      <c r="AF42" s="2">
        <v>6.1020515518148297</v>
      </c>
      <c r="AG42" s="3">
        <v>2.2030268823757902E-6</v>
      </c>
      <c r="AH42" s="2" t="s">
        <v>1236</v>
      </c>
      <c r="AI42" s="2">
        <v>1120</v>
      </c>
      <c r="AJ42" s="2">
        <v>915</v>
      </c>
      <c r="AK42" s="2">
        <v>13588</v>
      </c>
      <c r="AL42" s="2">
        <v>1.5380640124902401</v>
      </c>
      <c r="AM42" s="2">
        <v>6.8936411181678096E-3</v>
      </c>
      <c r="AN42" s="3">
        <v>1.72922847879397E-4</v>
      </c>
      <c r="AO42" s="2">
        <v>3.9870053470947298E-3</v>
      </c>
      <c r="AQ42" s="2" t="s">
        <v>112</v>
      </c>
      <c r="AR42" s="2" t="s">
        <v>158</v>
      </c>
      <c r="AS42" s="2">
        <v>82</v>
      </c>
      <c r="AT42" s="2">
        <v>4.4662309368191702</v>
      </c>
      <c r="AU42" s="3">
        <v>1.9703288430980201E-6</v>
      </c>
      <c r="AV42" s="2" t="s">
        <v>1622</v>
      </c>
      <c r="AW42" s="2">
        <v>1168</v>
      </c>
      <c r="AX42" s="2">
        <v>561</v>
      </c>
      <c r="AY42" s="2">
        <v>13588</v>
      </c>
      <c r="AZ42" s="2">
        <v>1.7004492955338999</v>
      </c>
      <c r="BA42" s="2">
        <v>6.4672957089404398E-3</v>
      </c>
      <c r="BB42" s="3">
        <v>1.6219432688546699E-4</v>
      </c>
      <c r="BC42" s="2">
        <v>3.5846735407019099E-3</v>
      </c>
      <c r="BE42" s="2" t="s">
        <v>112</v>
      </c>
      <c r="BF42" s="2" t="s">
        <v>167</v>
      </c>
      <c r="BG42" s="2">
        <v>54</v>
      </c>
      <c r="BH42" s="2">
        <v>2.9933481152993302</v>
      </c>
      <c r="BI42" s="3">
        <v>1.99821857767724E-5</v>
      </c>
      <c r="BJ42" s="2" t="s">
        <v>1951</v>
      </c>
      <c r="BK42" s="2">
        <v>1144</v>
      </c>
      <c r="BL42" s="2">
        <v>351</v>
      </c>
      <c r="BM42" s="2">
        <v>13588</v>
      </c>
      <c r="BN42" s="2">
        <v>1.8273265196342099</v>
      </c>
      <c r="BO42" s="2">
        <v>5.8242156146955298E-2</v>
      </c>
      <c r="BP42" s="2">
        <v>1.4990528817523301E-3</v>
      </c>
      <c r="BQ42" s="2">
        <v>3.59792787173129E-2</v>
      </c>
    </row>
    <row r="43" spans="1:69" x14ac:dyDescent="0.15">
      <c r="A43" s="2" t="s">
        <v>112</v>
      </c>
      <c r="B43" s="2" t="s">
        <v>187</v>
      </c>
      <c r="C43" s="2">
        <v>8</v>
      </c>
      <c r="D43" s="2">
        <v>0.62695924764890198</v>
      </c>
      <c r="E43" s="3">
        <v>3.4890473537029101E-4</v>
      </c>
      <c r="F43" s="2" t="s">
        <v>188</v>
      </c>
      <c r="G43" s="2">
        <v>843</v>
      </c>
      <c r="H43" s="2">
        <v>23</v>
      </c>
      <c r="I43" s="2">
        <v>13588</v>
      </c>
      <c r="J43" s="2">
        <v>5.6064778998401099</v>
      </c>
      <c r="K43" s="2">
        <v>0.58957425435734201</v>
      </c>
      <c r="L43" s="2">
        <v>2.3163310677052001E-2</v>
      </c>
      <c r="M43" s="2">
        <v>0.61515288465152596</v>
      </c>
      <c r="O43" s="2" t="s">
        <v>112</v>
      </c>
      <c r="P43" s="2" t="s">
        <v>434</v>
      </c>
      <c r="Q43" s="2">
        <v>22</v>
      </c>
      <c r="R43" s="2">
        <v>0.85903943771963998</v>
      </c>
      <c r="S43" s="3">
        <v>3.5306100676636397E-7</v>
      </c>
      <c r="T43" s="2" t="s">
        <v>537</v>
      </c>
      <c r="U43" s="2">
        <v>1617</v>
      </c>
      <c r="V43" s="2">
        <v>54</v>
      </c>
      <c r="W43" s="2">
        <v>13588</v>
      </c>
      <c r="X43" s="2">
        <v>3.4235323759133198</v>
      </c>
      <c r="Y43" s="2">
        <v>1.2948950225563E-3</v>
      </c>
      <c r="Z43" s="3">
        <v>3.1602771928262901E-5</v>
      </c>
      <c r="AA43" s="3">
        <v>6.5001428943833796E-4</v>
      </c>
      <c r="AC43" s="2" t="s">
        <v>112</v>
      </c>
      <c r="AD43" s="2" t="s">
        <v>113</v>
      </c>
      <c r="AE43" s="2">
        <v>41</v>
      </c>
      <c r="AF43" s="2">
        <v>2.1567596002104099</v>
      </c>
      <c r="AG43" s="3">
        <v>2.92929786911411E-6</v>
      </c>
      <c r="AH43" s="2" t="s">
        <v>1237</v>
      </c>
      <c r="AI43" s="2">
        <v>1120</v>
      </c>
      <c r="AJ43" s="2">
        <v>226</v>
      </c>
      <c r="AK43" s="2">
        <v>13588</v>
      </c>
      <c r="AL43" s="2">
        <v>2.2009639696586598</v>
      </c>
      <c r="AM43" s="2">
        <v>9.1558364976428407E-3</v>
      </c>
      <c r="AN43" s="3">
        <v>2.2431651487342299E-4</v>
      </c>
      <c r="AO43" s="2">
        <v>5.3013668813828296E-3</v>
      </c>
      <c r="AQ43" s="2" t="s">
        <v>112</v>
      </c>
      <c r="AR43" s="2" t="s">
        <v>160</v>
      </c>
      <c r="AS43" s="2">
        <v>82</v>
      </c>
      <c r="AT43" s="2">
        <v>4.4662309368191702</v>
      </c>
      <c r="AU43" s="3">
        <v>2.1308813529574699E-6</v>
      </c>
      <c r="AV43" s="2" t="s">
        <v>1622</v>
      </c>
      <c r="AW43" s="2">
        <v>1168</v>
      </c>
      <c r="AX43" s="2">
        <v>562</v>
      </c>
      <c r="AY43" s="2">
        <v>13588</v>
      </c>
      <c r="AZ43" s="2">
        <v>1.6974235850436299</v>
      </c>
      <c r="BA43" s="2">
        <v>6.9924381117810698E-3</v>
      </c>
      <c r="BB43" s="3">
        <v>1.7113169118865201E-4</v>
      </c>
      <c r="BC43" s="2">
        <v>3.87676579375328E-3</v>
      </c>
      <c r="BE43" s="2" t="s">
        <v>112</v>
      </c>
      <c r="BF43" s="2" t="s">
        <v>419</v>
      </c>
      <c r="BG43" s="2">
        <v>49</v>
      </c>
      <c r="BH43" s="2">
        <v>2.7161862527716099</v>
      </c>
      <c r="BI43" s="3">
        <v>2.1159893688377901E-5</v>
      </c>
      <c r="BJ43" s="2" t="s">
        <v>1952</v>
      </c>
      <c r="BK43" s="2">
        <v>1144</v>
      </c>
      <c r="BL43" s="2">
        <v>308</v>
      </c>
      <c r="BM43" s="2">
        <v>13588</v>
      </c>
      <c r="BN43" s="2">
        <v>1.8896217418944601</v>
      </c>
      <c r="BO43" s="2">
        <v>6.15670159702967E-2</v>
      </c>
      <c r="BP43" s="2">
        <v>1.5486491896675701E-3</v>
      </c>
      <c r="BQ43" s="2">
        <v>3.8099439992300699E-2</v>
      </c>
    </row>
    <row r="44" spans="1:69" x14ac:dyDescent="0.15">
      <c r="A44" s="2" t="s">
        <v>112</v>
      </c>
      <c r="B44" s="2" t="s">
        <v>189</v>
      </c>
      <c r="C44" s="2">
        <v>8</v>
      </c>
      <c r="D44" s="2">
        <v>0.62695924764890198</v>
      </c>
      <c r="E44" s="3">
        <v>3.4890473537029101E-4</v>
      </c>
      <c r="F44" s="2" t="s">
        <v>188</v>
      </c>
      <c r="G44" s="2">
        <v>843</v>
      </c>
      <c r="H44" s="2">
        <v>23</v>
      </c>
      <c r="I44" s="2">
        <v>13588</v>
      </c>
      <c r="J44" s="2">
        <v>5.6064778998401099</v>
      </c>
      <c r="K44" s="2">
        <v>0.58957425435734201</v>
      </c>
      <c r="L44" s="2">
        <v>2.3163310677052001E-2</v>
      </c>
      <c r="M44" s="2">
        <v>0.61515288465152596</v>
      </c>
      <c r="O44" s="2" t="s">
        <v>112</v>
      </c>
      <c r="P44" s="2" t="s">
        <v>322</v>
      </c>
      <c r="Q44" s="2">
        <v>84</v>
      </c>
      <c r="R44" s="2">
        <v>3.2799687622022602</v>
      </c>
      <c r="S44" s="3">
        <v>3.6541314061951402E-7</v>
      </c>
      <c r="T44" s="2" t="s">
        <v>538</v>
      </c>
      <c r="U44" s="2">
        <v>1617</v>
      </c>
      <c r="V44" s="2">
        <v>405</v>
      </c>
      <c r="W44" s="2">
        <v>13588</v>
      </c>
      <c r="X44" s="2">
        <v>1.7428892095558699</v>
      </c>
      <c r="Y44" s="2">
        <v>1.3401676433528701E-3</v>
      </c>
      <c r="Z44" s="3">
        <v>3.1929644313088897E-5</v>
      </c>
      <c r="AA44" s="3">
        <v>6.7275550930112604E-4</v>
      </c>
      <c r="AC44" s="2" t="s">
        <v>112</v>
      </c>
      <c r="AD44" s="2" t="s">
        <v>238</v>
      </c>
      <c r="AE44" s="2">
        <v>38</v>
      </c>
      <c r="AF44" s="2">
        <v>1.9989479221462301</v>
      </c>
      <c r="AG44" s="3">
        <v>2.9872035166662702E-6</v>
      </c>
      <c r="AH44" s="2" t="s">
        <v>1238</v>
      </c>
      <c r="AI44" s="2">
        <v>1120</v>
      </c>
      <c r="AJ44" s="2">
        <v>202</v>
      </c>
      <c r="AK44" s="2">
        <v>13588</v>
      </c>
      <c r="AL44" s="2">
        <v>2.2822842998585502</v>
      </c>
      <c r="AM44" s="2">
        <v>9.3359796376814002E-3</v>
      </c>
      <c r="AN44" s="3">
        <v>2.2330442223728001E-4</v>
      </c>
      <c r="AO44" s="2">
        <v>5.4061603356747503E-3</v>
      </c>
      <c r="AQ44" s="2" t="s">
        <v>112</v>
      </c>
      <c r="AR44" s="2" t="s">
        <v>866</v>
      </c>
      <c r="AS44" s="2">
        <v>42</v>
      </c>
      <c r="AT44" s="2">
        <v>2.2875816993464002</v>
      </c>
      <c r="AU44" s="3">
        <v>2.3389062780010002E-6</v>
      </c>
      <c r="AV44" s="2" t="s">
        <v>1623</v>
      </c>
      <c r="AW44" s="2">
        <v>1168</v>
      </c>
      <c r="AX44" s="2">
        <v>223</v>
      </c>
      <c r="AY44" s="2">
        <v>13588</v>
      </c>
      <c r="AZ44" s="2">
        <v>2.1910743903188101</v>
      </c>
      <c r="BA44" s="2">
        <v>7.6724427702427002E-3</v>
      </c>
      <c r="BB44" s="3">
        <v>1.8336479092084801E-4</v>
      </c>
      <c r="BC44" s="2">
        <v>4.2552231382164598E-3</v>
      </c>
      <c r="BE44" s="2" t="s">
        <v>112</v>
      </c>
      <c r="BF44" s="2" t="s">
        <v>544</v>
      </c>
      <c r="BG44" s="2">
        <v>63</v>
      </c>
      <c r="BH44" s="2">
        <v>3.4922394678492199</v>
      </c>
      <c r="BI44" s="3">
        <v>2.3320160034304199E-5</v>
      </c>
      <c r="BJ44" s="2" t="s">
        <v>1938</v>
      </c>
      <c r="BK44" s="2">
        <v>1144</v>
      </c>
      <c r="BL44" s="2">
        <v>434</v>
      </c>
      <c r="BM44" s="2">
        <v>13588</v>
      </c>
      <c r="BN44" s="2">
        <v>1.72417099030002</v>
      </c>
      <c r="BO44" s="2">
        <v>6.7635323617762005E-2</v>
      </c>
      <c r="BP44" s="2">
        <v>1.6660215274572E-3</v>
      </c>
      <c r="BQ44" s="2">
        <v>4.1988335521780898E-2</v>
      </c>
    </row>
    <row r="45" spans="1:69" x14ac:dyDescent="0.15">
      <c r="A45" s="2" t="s">
        <v>112</v>
      </c>
      <c r="B45" s="2" t="s">
        <v>190</v>
      </c>
      <c r="C45" s="2">
        <v>37</v>
      </c>
      <c r="D45" s="2">
        <v>2.8996865203761701</v>
      </c>
      <c r="E45" s="3">
        <v>3.5679213447119002E-4</v>
      </c>
      <c r="F45" s="2" t="s">
        <v>191</v>
      </c>
      <c r="G45" s="2">
        <v>843</v>
      </c>
      <c r="H45" s="2">
        <v>319</v>
      </c>
      <c r="I45" s="2">
        <v>13588</v>
      </c>
      <c r="J45" s="2">
        <v>1.8695582651896301</v>
      </c>
      <c r="K45" s="2">
        <v>0.59775583592478798</v>
      </c>
      <c r="L45" s="2">
        <v>2.3080650545752E-2</v>
      </c>
      <c r="M45" s="2">
        <v>0.62901778054007496</v>
      </c>
      <c r="O45" s="2" t="s">
        <v>112</v>
      </c>
      <c r="P45" s="2" t="s">
        <v>194</v>
      </c>
      <c r="Q45" s="2">
        <v>47</v>
      </c>
      <c r="R45" s="2">
        <v>1.8352206169465</v>
      </c>
      <c r="S45" s="3">
        <v>4.1781066724365601E-7</v>
      </c>
      <c r="T45" s="2" t="s">
        <v>539</v>
      </c>
      <c r="U45" s="2">
        <v>1617</v>
      </c>
      <c r="V45" s="2">
        <v>182</v>
      </c>
      <c r="W45" s="2">
        <v>13588</v>
      </c>
      <c r="X45" s="2">
        <v>2.1700612312857199</v>
      </c>
      <c r="Y45" s="2">
        <v>1.5321904650831199E-3</v>
      </c>
      <c r="Z45" s="3">
        <v>3.5659026277778902E-5</v>
      </c>
      <c r="AA45" s="3">
        <v>7.6922329492745602E-4</v>
      </c>
      <c r="AC45" s="2" t="s">
        <v>112</v>
      </c>
      <c r="AD45" s="2" t="s">
        <v>575</v>
      </c>
      <c r="AE45" s="2">
        <v>44</v>
      </c>
      <c r="AF45" s="2">
        <v>2.31457127827459</v>
      </c>
      <c r="AG45" s="3">
        <v>3.0458398521181601E-6</v>
      </c>
      <c r="AH45" s="2" t="s">
        <v>1239</v>
      </c>
      <c r="AI45" s="2">
        <v>1120</v>
      </c>
      <c r="AJ45" s="2">
        <v>251</v>
      </c>
      <c r="AK45" s="2">
        <v>13588</v>
      </c>
      <c r="AL45" s="2">
        <v>2.1267501422879902</v>
      </c>
      <c r="AM45" s="2">
        <v>9.5183625678841796E-3</v>
      </c>
      <c r="AN45" s="3">
        <v>2.2239274847890499E-4</v>
      </c>
      <c r="AO45" s="2">
        <v>5.51227603047266E-3</v>
      </c>
      <c r="AQ45" s="2" t="s">
        <v>112</v>
      </c>
      <c r="AR45" s="2" t="s">
        <v>1089</v>
      </c>
      <c r="AS45" s="2">
        <v>47</v>
      </c>
      <c r="AT45" s="2">
        <v>2.5599128540304998</v>
      </c>
      <c r="AU45" s="3">
        <v>2.7023121859193801E-6</v>
      </c>
      <c r="AV45" s="2" t="s">
        <v>1624</v>
      </c>
      <c r="AW45" s="2">
        <v>1168</v>
      </c>
      <c r="AX45" s="2">
        <v>264</v>
      </c>
      <c r="AY45" s="2">
        <v>13588</v>
      </c>
      <c r="AZ45" s="2">
        <v>2.0711265047737601</v>
      </c>
      <c r="BA45" s="2">
        <v>8.8592495726742496E-3</v>
      </c>
      <c r="BB45" s="3">
        <v>2.0692570540547999E-4</v>
      </c>
      <c r="BC45" s="2">
        <v>4.9163600630341897E-3</v>
      </c>
      <c r="BE45" s="2" t="s">
        <v>112</v>
      </c>
      <c r="BF45" s="2" t="s">
        <v>181</v>
      </c>
      <c r="BG45" s="2">
        <v>47</v>
      </c>
      <c r="BH45" s="2">
        <v>2.6053215077605301</v>
      </c>
      <c r="BI45" s="3">
        <v>2.3814602602561999E-5</v>
      </c>
      <c r="BJ45" s="2" t="s">
        <v>1953</v>
      </c>
      <c r="BK45" s="2">
        <v>1144</v>
      </c>
      <c r="BL45" s="2">
        <v>292</v>
      </c>
      <c r="BM45" s="2">
        <v>13588</v>
      </c>
      <c r="BN45" s="2">
        <v>1.91180908132962</v>
      </c>
      <c r="BO45" s="2">
        <v>6.9018714287623004E-2</v>
      </c>
      <c r="BP45" s="2">
        <v>1.66178289750462E-3</v>
      </c>
      <c r="BQ45" s="2">
        <v>4.28784072879273E-2</v>
      </c>
    </row>
    <row r="46" spans="1:69" x14ac:dyDescent="0.15">
      <c r="A46" s="2" t="s">
        <v>112</v>
      </c>
      <c r="B46" s="2" t="s">
        <v>192</v>
      </c>
      <c r="C46" s="2">
        <v>9</v>
      </c>
      <c r="D46" s="2">
        <v>0.70532915360501502</v>
      </c>
      <c r="E46" s="3">
        <v>3.62038350882079E-4</v>
      </c>
      <c r="F46" s="2" t="s">
        <v>193</v>
      </c>
      <c r="G46" s="2">
        <v>843</v>
      </c>
      <c r="H46" s="2">
        <v>30</v>
      </c>
      <c r="I46" s="2">
        <v>13588</v>
      </c>
      <c r="J46" s="2">
        <v>4.8355871886120996</v>
      </c>
      <c r="K46" s="2">
        <v>0.60310723947373002</v>
      </c>
      <c r="L46" s="2">
        <v>2.2837415672222399E-2</v>
      </c>
      <c r="M46" s="2">
        <v>0.63823885234519595</v>
      </c>
      <c r="O46" s="2" t="s">
        <v>112</v>
      </c>
      <c r="P46" s="2" t="s">
        <v>540</v>
      </c>
      <c r="Q46" s="2">
        <v>58</v>
      </c>
      <c r="R46" s="2">
        <v>2.2647403358063198</v>
      </c>
      <c r="S46" s="3">
        <v>4.3517944908676298E-7</v>
      </c>
      <c r="T46" s="2" t="s">
        <v>541</v>
      </c>
      <c r="U46" s="2">
        <v>1617</v>
      </c>
      <c r="V46" s="2">
        <v>246</v>
      </c>
      <c r="W46" s="2">
        <v>13588</v>
      </c>
      <c r="X46" s="2">
        <v>1.9812460091205699</v>
      </c>
      <c r="Y46" s="2">
        <v>1.59583422570397E-3</v>
      </c>
      <c r="Z46" s="3">
        <v>3.6297271362228899E-5</v>
      </c>
      <c r="AA46" s="3">
        <v>8.0120050841570002E-4</v>
      </c>
      <c r="AC46" s="2" t="s">
        <v>112</v>
      </c>
      <c r="AD46" s="2" t="s">
        <v>516</v>
      </c>
      <c r="AE46" s="2">
        <v>171</v>
      </c>
      <c r="AF46" s="2">
        <v>8.9952656496580694</v>
      </c>
      <c r="AG46" s="3">
        <v>3.45587223936322E-6</v>
      </c>
      <c r="AH46" s="2" t="s">
        <v>1240</v>
      </c>
      <c r="AI46" s="2">
        <v>1120</v>
      </c>
      <c r="AJ46" s="2">
        <v>1488</v>
      </c>
      <c r="AK46" s="2">
        <v>13588</v>
      </c>
      <c r="AL46" s="2">
        <v>1.39421802995391</v>
      </c>
      <c r="AM46" s="2">
        <v>1.07927929072788E-2</v>
      </c>
      <c r="AN46" s="3">
        <v>2.4659362675327702E-4</v>
      </c>
      <c r="AO46" s="2">
        <v>6.2543192872910299E-3</v>
      </c>
      <c r="AQ46" s="2" t="s">
        <v>112</v>
      </c>
      <c r="AR46" s="2" t="s">
        <v>785</v>
      </c>
      <c r="AS46" s="2">
        <v>119</v>
      </c>
      <c r="AT46" s="2">
        <v>6.4814814814814801</v>
      </c>
      <c r="AU46" s="3">
        <v>3.5035493789084799E-6</v>
      </c>
      <c r="AV46" s="2" t="s">
        <v>1625</v>
      </c>
      <c r="AW46" s="2">
        <v>1168</v>
      </c>
      <c r="AX46" s="2">
        <v>915</v>
      </c>
      <c r="AY46" s="2">
        <v>13588</v>
      </c>
      <c r="AZ46" s="2">
        <v>1.5129987274496499</v>
      </c>
      <c r="BA46" s="2">
        <v>1.14709099386224E-2</v>
      </c>
      <c r="BB46" s="3">
        <v>2.6217490604829499E-4</v>
      </c>
      <c r="BC46" s="2">
        <v>6.3740198825157296E-3</v>
      </c>
      <c r="BE46" s="2" t="s">
        <v>112</v>
      </c>
      <c r="BF46" s="2" t="s">
        <v>190</v>
      </c>
      <c r="BG46" s="2">
        <v>50</v>
      </c>
      <c r="BH46" s="2">
        <v>2.77161862527716</v>
      </c>
      <c r="BI46" s="3">
        <v>2.55576450148744E-5</v>
      </c>
      <c r="BJ46" s="2" t="s">
        <v>1954</v>
      </c>
      <c r="BK46" s="2">
        <v>1144</v>
      </c>
      <c r="BL46" s="2">
        <v>319</v>
      </c>
      <c r="BM46" s="2">
        <v>13588</v>
      </c>
      <c r="BN46" s="2">
        <v>1.86169629743297</v>
      </c>
      <c r="BO46" s="2">
        <v>7.3879190262263306E-2</v>
      </c>
      <c r="BP46" s="2">
        <v>1.7428111007554701E-3</v>
      </c>
      <c r="BQ46" s="2">
        <v>4.6016088822786697E-2</v>
      </c>
    </row>
    <row r="47" spans="1:69" x14ac:dyDescent="0.15">
      <c r="A47" s="2" t="s">
        <v>112</v>
      </c>
      <c r="B47" s="2" t="s">
        <v>194</v>
      </c>
      <c r="C47" s="2">
        <v>25</v>
      </c>
      <c r="D47" s="2">
        <v>1.9592476489028201</v>
      </c>
      <c r="E47" s="3">
        <v>3.6671297404171002E-4</v>
      </c>
      <c r="F47" s="2" t="s">
        <v>195</v>
      </c>
      <c r="G47" s="2">
        <v>843</v>
      </c>
      <c r="H47" s="2">
        <v>182</v>
      </c>
      <c r="I47" s="2">
        <v>13588</v>
      </c>
      <c r="J47" s="2">
        <v>2.2140966980824599</v>
      </c>
      <c r="K47" s="2">
        <v>0.60781560177504701</v>
      </c>
      <c r="L47" s="2">
        <v>2.2571204088619699E-2</v>
      </c>
      <c r="M47" s="2">
        <v>0.646454576648547</v>
      </c>
      <c r="O47" s="2" t="s">
        <v>112</v>
      </c>
      <c r="P47" s="2" t="s">
        <v>175</v>
      </c>
      <c r="Q47" s="2">
        <v>68</v>
      </c>
      <c r="R47" s="2">
        <v>2.6552128074970698</v>
      </c>
      <c r="S47" s="3">
        <v>6.0077215062626198E-7</v>
      </c>
      <c r="T47" s="2" t="s">
        <v>542</v>
      </c>
      <c r="U47" s="2">
        <v>1617</v>
      </c>
      <c r="V47" s="2">
        <v>309</v>
      </c>
      <c r="W47" s="2">
        <v>13588</v>
      </c>
      <c r="X47" s="2">
        <v>1.8492513804580299</v>
      </c>
      <c r="Y47" s="2">
        <v>2.2024055928617698E-3</v>
      </c>
      <c r="Z47" s="3">
        <v>4.8995120920825003E-5</v>
      </c>
      <c r="AA47" s="2">
        <v>1.1060684498853601E-3</v>
      </c>
      <c r="AC47" s="2" t="s">
        <v>112</v>
      </c>
      <c r="AD47" s="2" t="s">
        <v>255</v>
      </c>
      <c r="AE47" s="2">
        <v>39</v>
      </c>
      <c r="AF47" s="2">
        <v>2.0515518148342902</v>
      </c>
      <c r="AG47" s="3">
        <v>3.77646254030743E-6</v>
      </c>
      <c r="AH47" s="2" t="s">
        <v>1241</v>
      </c>
      <c r="AI47" s="2">
        <v>1120</v>
      </c>
      <c r="AJ47" s="2">
        <v>212</v>
      </c>
      <c r="AK47" s="2">
        <v>13588</v>
      </c>
      <c r="AL47" s="2">
        <v>2.2318564690026901</v>
      </c>
      <c r="AM47" s="2">
        <v>1.1788084407326101E-2</v>
      </c>
      <c r="AN47" s="3">
        <v>2.6347894482636698E-4</v>
      </c>
      <c r="AO47" s="2">
        <v>6.8344939088915702E-3</v>
      </c>
      <c r="AQ47" s="2" t="s">
        <v>112</v>
      </c>
      <c r="AR47" s="2" t="s">
        <v>312</v>
      </c>
      <c r="AS47" s="2">
        <v>11</v>
      </c>
      <c r="AT47" s="2">
        <v>0.59912854030500995</v>
      </c>
      <c r="AU47" s="3">
        <v>5.1981959777491902E-6</v>
      </c>
      <c r="AV47" s="2" t="s">
        <v>1626</v>
      </c>
      <c r="AW47" s="2">
        <v>1168</v>
      </c>
      <c r="AX47" s="2">
        <v>22</v>
      </c>
      <c r="AY47" s="2">
        <v>13588</v>
      </c>
      <c r="AZ47" s="2">
        <v>5.8167808219178001</v>
      </c>
      <c r="BA47" s="2">
        <v>1.69720283473235E-2</v>
      </c>
      <c r="BB47" s="3">
        <v>3.8032107838381602E-4</v>
      </c>
      <c r="BC47" s="2">
        <v>9.4569587110737707E-3</v>
      </c>
      <c r="BE47" s="2" t="s">
        <v>112</v>
      </c>
      <c r="BF47" s="2" t="s">
        <v>206</v>
      </c>
      <c r="BG47" s="2">
        <v>23</v>
      </c>
      <c r="BH47" s="2">
        <v>1.27494456762749</v>
      </c>
      <c r="BI47" s="3">
        <v>3.1502548082596903E-5</v>
      </c>
      <c r="BJ47" s="2" t="s">
        <v>1955</v>
      </c>
      <c r="BK47" s="2">
        <v>1144</v>
      </c>
      <c r="BL47" s="2">
        <v>102</v>
      </c>
      <c r="BM47" s="2">
        <v>13588</v>
      </c>
      <c r="BN47" s="2">
        <v>2.6782873988756299</v>
      </c>
      <c r="BO47" s="2">
        <v>9.0266556878924195E-2</v>
      </c>
      <c r="BP47" s="2">
        <v>2.10009486466244E-3</v>
      </c>
      <c r="BQ47" s="2">
        <v>5.6716914515153503E-2</v>
      </c>
    </row>
    <row r="48" spans="1:69" x14ac:dyDescent="0.15">
      <c r="A48" s="2" t="s">
        <v>112</v>
      </c>
      <c r="B48" s="2" t="s">
        <v>196</v>
      </c>
      <c r="C48" s="2">
        <v>23</v>
      </c>
      <c r="D48" s="2">
        <v>1.80250783699059</v>
      </c>
      <c r="E48" s="3">
        <v>3.8586203827118001E-4</v>
      </c>
      <c r="F48" s="2" t="s">
        <v>197</v>
      </c>
      <c r="G48" s="2">
        <v>843</v>
      </c>
      <c r="H48" s="2">
        <v>161</v>
      </c>
      <c r="I48" s="2">
        <v>13588</v>
      </c>
      <c r="J48" s="2">
        <v>2.30266056600576</v>
      </c>
      <c r="K48" s="2">
        <v>0.626527144680744</v>
      </c>
      <c r="L48" s="2">
        <v>2.3177416908453999E-2</v>
      </c>
      <c r="M48" s="2">
        <v>0.680102671099169</v>
      </c>
      <c r="O48" s="2" t="s">
        <v>112</v>
      </c>
      <c r="P48" s="2" t="s">
        <v>179</v>
      </c>
      <c r="Q48" s="2">
        <v>89</v>
      </c>
      <c r="R48" s="2">
        <v>3.4752049980476301</v>
      </c>
      <c r="S48" s="3">
        <v>6.0644852747733196E-7</v>
      </c>
      <c r="T48" s="2" t="s">
        <v>543</v>
      </c>
      <c r="U48" s="2">
        <v>1617</v>
      </c>
      <c r="V48" s="2">
        <v>442</v>
      </c>
      <c r="W48" s="2">
        <v>13588</v>
      </c>
      <c r="X48" s="2">
        <v>1.6920502466720899</v>
      </c>
      <c r="Y48" s="2">
        <v>2.2231918110253699E-3</v>
      </c>
      <c r="Z48" s="3">
        <v>4.8382889745623903E-5</v>
      </c>
      <c r="AA48" s="2">
        <v>1.11651904796117E-3</v>
      </c>
      <c r="AC48" s="2" t="s">
        <v>112</v>
      </c>
      <c r="AD48" s="2" t="s">
        <v>556</v>
      </c>
      <c r="AE48" s="2">
        <v>30</v>
      </c>
      <c r="AF48" s="2">
        <v>1.57811678064176</v>
      </c>
      <c r="AG48" s="3">
        <v>3.8446781487177102E-6</v>
      </c>
      <c r="AH48" s="2" t="s">
        <v>1242</v>
      </c>
      <c r="AI48" s="2">
        <v>1120</v>
      </c>
      <c r="AJ48" s="2">
        <v>142</v>
      </c>
      <c r="AK48" s="2">
        <v>13588</v>
      </c>
      <c r="AL48" s="2">
        <v>2.5631287726358098</v>
      </c>
      <c r="AM48" s="2">
        <v>1.1999734583496201E-2</v>
      </c>
      <c r="AN48" s="3">
        <v>2.6240714335445898E-4</v>
      </c>
      <c r="AO48" s="2">
        <v>6.9579437859235097E-3</v>
      </c>
      <c r="AQ48" s="2" t="s">
        <v>112</v>
      </c>
      <c r="AR48" s="2" t="s">
        <v>571</v>
      </c>
      <c r="AS48" s="2">
        <v>40</v>
      </c>
      <c r="AT48" s="2">
        <v>2.1786492374727602</v>
      </c>
      <c r="AU48" s="3">
        <v>9.0222393160127407E-6</v>
      </c>
      <c r="AV48" s="2" t="s">
        <v>1627</v>
      </c>
      <c r="AW48" s="2">
        <v>1168</v>
      </c>
      <c r="AX48" s="2">
        <v>219</v>
      </c>
      <c r="AY48" s="2">
        <v>13588</v>
      </c>
      <c r="AZ48" s="2">
        <v>2.1248514417964501</v>
      </c>
      <c r="BA48" s="2">
        <v>2.9273353755033801E-2</v>
      </c>
      <c r="BB48" s="3">
        <v>6.4566903325946601E-4</v>
      </c>
      <c r="BC48" s="2">
        <v>1.6413413460725199E-2</v>
      </c>
      <c r="BE48" s="2" t="s">
        <v>112</v>
      </c>
      <c r="BF48" s="2" t="s">
        <v>330</v>
      </c>
      <c r="BG48" s="2">
        <v>25</v>
      </c>
      <c r="BH48" s="2">
        <v>1.38580931263858</v>
      </c>
      <c r="BI48" s="3">
        <v>3.3648772353543101E-5</v>
      </c>
      <c r="BJ48" s="2" t="s">
        <v>1956</v>
      </c>
      <c r="BK48" s="2">
        <v>1144</v>
      </c>
      <c r="BL48" s="2">
        <v>117</v>
      </c>
      <c r="BM48" s="2">
        <v>13588</v>
      </c>
      <c r="BN48" s="2">
        <v>2.5379534994919601</v>
      </c>
      <c r="BO48" s="2">
        <v>9.6111225732225899E-2</v>
      </c>
      <c r="BP48" s="2">
        <v>2.1943055811211002E-3</v>
      </c>
      <c r="BQ48" s="2">
        <v>6.0579852437347897E-2</v>
      </c>
    </row>
    <row r="49" spans="1:69" x14ac:dyDescent="0.15">
      <c r="A49" s="2" t="s">
        <v>112</v>
      </c>
      <c r="B49" s="2" t="s">
        <v>198</v>
      </c>
      <c r="C49" s="2">
        <v>12</v>
      </c>
      <c r="D49" s="2">
        <v>0.94043887147335403</v>
      </c>
      <c r="E49" s="3">
        <v>3.9718677938695699E-4</v>
      </c>
      <c r="F49" s="2" t="s">
        <v>199</v>
      </c>
      <c r="G49" s="2">
        <v>843</v>
      </c>
      <c r="H49" s="2">
        <v>54</v>
      </c>
      <c r="I49" s="2">
        <v>13588</v>
      </c>
      <c r="J49" s="2">
        <v>3.5819164360089601</v>
      </c>
      <c r="K49" s="2">
        <v>0.63717041315571499</v>
      </c>
      <c r="L49" s="2">
        <v>2.3301484172702901E-2</v>
      </c>
      <c r="M49" s="2">
        <v>0.69999706743786305</v>
      </c>
      <c r="O49" s="2" t="s">
        <v>112</v>
      </c>
      <c r="P49" s="2" t="s">
        <v>544</v>
      </c>
      <c r="Q49" s="2">
        <v>87</v>
      </c>
      <c r="R49" s="2">
        <v>3.39711050370948</v>
      </c>
      <c r="S49" s="3">
        <v>1.0047959353311601E-6</v>
      </c>
      <c r="T49" s="2" t="s">
        <v>527</v>
      </c>
      <c r="U49" s="2">
        <v>1617</v>
      </c>
      <c r="V49" s="2">
        <v>434</v>
      </c>
      <c r="W49" s="2">
        <v>13588</v>
      </c>
      <c r="X49" s="2">
        <v>1.6845156160495101</v>
      </c>
      <c r="Y49" s="2">
        <v>3.6808120775472198E-3</v>
      </c>
      <c r="Z49" s="3">
        <v>7.8456559045703104E-5</v>
      </c>
      <c r="AA49" s="2">
        <v>1.84990128565543E-3</v>
      </c>
      <c r="AC49" s="2" t="s">
        <v>112</v>
      </c>
      <c r="AD49" s="2" t="s">
        <v>846</v>
      </c>
      <c r="AE49" s="2">
        <v>24</v>
      </c>
      <c r="AF49" s="2">
        <v>1.2624934245134101</v>
      </c>
      <c r="AG49" s="3">
        <v>4.00424341680962E-6</v>
      </c>
      <c r="AH49" s="2" t="s">
        <v>1243</v>
      </c>
      <c r="AI49" s="2">
        <v>1120</v>
      </c>
      <c r="AJ49" s="2">
        <v>99</v>
      </c>
      <c r="AK49" s="2">
        <v>13588</v>
      </c>
      <c r="AL49" s="2">
        <v>2.9411255411255399</v>
      </c>
      <c r="AM49" s="2">
        <v>1.24946351896577E-2</v>
      </c>
      <c r="AN49" s="3">
        <v>2.67482294747267E-4</v>
      </c>
      <c r="AO49" s="2">
        <v>7.2467087010585898E-3</v>
      </c>
      <c r="AQ49" s="2" t="s">
        <v>112</v>
      </c>
      <c r="AR49" s="2" t="s">
        <v>1628</v>
      </c>
      <c r="AS49" s="2">
        <v>12</v>
      </c>
      <c r="AT49" s="2">
        <v>0.65359477124182996</v>
      </c>
      <c r="AU49" s="3">
        <v>9.7509463045319896E-6</v>
      </c>
      <c r="AV49" s="2" t="s">
        <v>1629</v>
      </c>
      <c r="AW49" s="2">
        <v>1168</v>
      </c>
      <c r="AX49" s="2">
        <v>28</v>
      </c>
      <c r="AY49" s="2">
        <v>13588</v>
      </c>
      <c r="AZ49" s="2">
        <v>4.9858121330724003</v>
      </c>
      <c r="BA49" s="2">
        <v>3.1599969799792099E-2</v>
      </c>
      <c r="BB49" s="3">
        <v>6.82958650534915E-4</v>
      </c>
      <c r="BC49" s="2">
        <v>1.7738978664938398E-2</v>
      </c>
      <c r="BE49" s="2" t="s">
        <v>112</v>
      </c>
      <c r="BF49" s="2" t="s">
        <v>204</v>
      </c>
      <c r="BG49" s="2">
        <v>31</v>
      </c>
      <c r="BH49" s="2">
        <v>1.71840354767184</v>
      </c>
      <c r="BI49" s="3">
        <v>3.4180799191851899E-5</v>
      </c>
      <c r="BJ49" s="2" t="s">
        <v>1957</v>
      </c>
      <c r="BK49" s="2">
        <v>1144</v>
      </c>
      <c r="BL49" s="2">
        <v>163</v>
      </c>
      <c r="BM49" s="2">
        <v>13588</v>
      </c>
      <c r="BN49" s="2">
        <v>2.2589343172165202</v>
      </c>
      <c r="BO49" s="2">
        <v>9.75542435663697E-2</v>
      </c>
      <c r="BP49" s="2">
        <v>2.18158908610266E-3</v>
      </c>
      <c r="BQ49" s="2">
        <v>6.1537413054446599E-2</v>
      </c>
    </row>
    <row r="50" spans="1:69" x14ac:dyDescent="0.15">
      <c r="A50" s="2" t="s">
        <v>112</v>
      </c>
      <c r="B50" s="2" t="s">
        <v>200</v>
      </c>
      <c r="C50" s="2">
        <v>11</v>
      </c>
      <c r="D50" s="2">
        <v>0.86206896551724099</v>
      </c>
      <c r="E50" s="3">
        <v>4.1834069589623903E-4</v>
      </c>
      <c r="F50" s="2" t="s">
        <v>201</v>
      </c>
      <c r="G50" s="2">
        <v>843</v>
      </c>
      <c r="H50" s="2">
        <v>46</v>
      </c>
      <c r="I50" s="2">
        <v>13588</v>
      </c>
      <c r="J50" s="2">
        <v>3.8544535561400699</v>
      </c>
      <c r="K50" s="2">
        <v>0.65624594359892097</v>
      </c>
      <c r="L50" s="2">
        <v>2.3976716723085299E-2</v>
      </c>
      <c r="M50" s="2">
        <v>0.73714850032748902</v>
      </c>
      <c r="O50" s="2" t="s">
        <v>112</v>
      </c>
      <c r="P50" s="2" t="s">
        <v>545</v>
      </c>
      <c r="Q50" s="2">
        <v>34</v>
      </c>
      <c r="R50" s="2">
        <v>1.32760640374853</v>
      </c>
      <c r="S50" s="3">
        <v>1.07217092834768E-6</v>
      </c>
      <c r="T50" s="2" t="s">
        <v>546</v>
      </c>
      <c r="U50" s="2">
        <v>1617</v>
      </c>
      <c r="V50" s="2">
        <v>116</v>
      </c>
      <c r="W50" s="2">
        <v>13588</v>
      </c>
      <c r="X50" s="2">
        <v>2.46301153690316</v>
      </c>
      <c r="Y50" s="2">
        <v>3.9271379619735198E-3</v>
      </c>
      <c r="Z50" s="3">
        <v>8.1973086201170194E-5</v>
      </c>
      <c r="AA50" s="2">
        <v>1.9739423157916201E-3</v>
      </c>
      <c r="AC50" s="2" t="s">
        <v>112</v>
      </c>
      <c r="AD50" s="2" t="s">
        <v>953</v>
      </c>
      <c r="AE50" s="2">
        <v>21</v>
      </c>
      <c r="AF50" s="2">
        <v>1.10468174644923</v>
      </c>
      <c r="AG50" s="3">
        <v>5.1473724979523299E-6</v>
      </c>
      <c r="AH50" s="2" t="s">
        <v>1244</v>
      </c>
      <c r="AI50" s="2">
        <v>1120</v>
      </c>
      <c r="AJ50" s="2">
        <v>80</v>
      </c>
      <c r="AK50" s="2">
        <v>13588</v>
      </c>
      <c r="AL50" s="2">
        <v>3.1846874999999901</v>
      </c>
      <c r="AM50" s="2">
        <v>1.6032874213385898E-2</v>
      </c>
      <c r="AN50" s="3">
        <v>3.36668132090656E-4</v>
      </c>
      <c r="AO50" s="2">
        <v>9.3154038486864509E-3</v>
      </c>
      <c r="AQ50" s="2" t="s">
        <v>112</v>
      </c>
      <c r="AR50" s="2" t="s">
        <v>1630</v>
      </c>
      <c r="AS50" s="2">
        <v>13</v>
      </c>
      <c r="AT50" s="2">
        <v>0.70806100217864898</v>
      </c>
      <c r="AU50" s="3">
        <v>9.8228395490478205E-6</v>
      </c>
      <c r="AV50" s="2" t="s">
        <v>1631</v>
      </c>
      <c r="AW50" s="2">
        <v>1168</v>
      </c>
      <c r="AX50" s="2">
        <v>33</v>
      </c>
      <c r="AY50" s="2">
        <v>13588</v>
      </c>
      <c r="AZ50" s="2">
        <v>4.5829182233291803</v>
      </c>
      <c r="BA50" s="2">
        <v>3.1829208243580202E-2</v>
      </c>
      <c r="BB50" s="3">
        <v>6.7366401776880404E-4</v>
      </c>
      <c r="BC50" s="2">
        <v>1.7869756232635699E-2</v>
      </c>
      <c r="BE50" s="2" t="s">
        <v>112</v>
      </c>
      <c r="BF50" s="2" t="s">
        <v>516</v>
      </c>
      <c r="BG50" s="2">
        <v>168</v>
      </c>
      <c r="BH50" s="2">
        <v>9.3126385809312602</v>
      </c>
      <c r="BI50" s="3">
        <v>3.99019759613083E-5</v>
      </c>
      <c r="BJ50" s="2" t="s">
        <v>1958</v>
      </c>
      <c r="BK50" s="2">
        <v>1144</v>
      </c>
      <c r="BL50" s="2">
        <v>1488</v>
      </c>
      <c r="BM50" s="2">
        <v>13588</v>
      </c>
      <c r="BN50" s="2">
        <v>1.3410218813444601</v>
      </c>
      <c r="BO50" s="2">
        <v>0.11292702159429099</v>
      </c>
      <c r="BP50" s="2">
        <v>2.4933037194040299E-3</v>
      </c>
      <c r="BQ50" s="2">
        <v>7.1834040641627295E-2</v>
      </c>
    </row>
    <row r="51" spans="1:69" x14ac:dyDescent="0.15">
      <c r="A51" s="2" t="s">
        <v>112</v>
      </c>
      <c r="B51" s="2" t="s">
        <v>202</v>
      </c>
      <c r="C51" s="2">
        <v>19</v>
      </c>
      <c r="D51" s="2">
        <v>1.4890282131661401</v>
      </c>
      <c r="E51" s="3">
        <v>4.5669626591617101E-4</v>
      </c>
      <c r="F51" s="2" t="s">
        <v>203</v>
      </c>
      <c r="G51" s="2">
        <v>843</v>
      </c>
      <c r="H51" s="2">
        <v>121</v>
      </c>
      <c r="I51" s="2">
        <v>13588</v>
      </c>
      <c r="J51" s="2">
        <v>2.53102359734517</v>
      </c>
      <c r="K51" s="2">
        <v>0.68831277840128102</v>
      </c>
      <c r="L51" s="2">
        <v>2.55729957037907E-2</v>
      </c>
      <c r="M51" s="2">
        <v>0.80447678705592995</v>
      </c>
      <c r="O51" s="2" t="s">
        <v>112</v>
      </c>
      <c r="P51" s="2" t="s">
        <v>547</v>
      </c>
      <c r="Q51" s="2">
        <v>81</v>
      </c>
      <c r="R51" s="2">
        <v>3.16282702069504</v>
      </c>
      <c r="S51" s="3">
        <v>1.2055767886361999E-6</v>
      </c>
      <c r="T51" s="2" t="s">
        <v>548</v>
      </c>
      <c r="U51" s="2">
        <v>1617</v>
      </c>
      <c r="V51" s="2">
        <v>397</v>
      </c>
      <c r="W51" s="2">
        <v>13588</v>
      </c>
      <c r="X51" s="2">
        <v>1.7145100311707</v>
      </c>
      <c r="Y51" s="2">
        <v>4.41469593572751E-3</v>
      </c>
      <c r="Z51" s="3">
        <v>9.0291219038363097E-5</v>
      </c>
      <c r="AA51" s="2">
        <v>2.21954933798951E-3</v>
      </c>
      <c r="AC51" s="2" t="s">
        <v>112</v>
      </c>
      <c r="AD51" s="2" t="s">
        <v>955</v>
      </c>
      <c r="AE51" s="2">
        <v>21</v>
      </c>
      <c r="AF51" s="2">
        <v>1.10468174644923</v>
      </c>
      <c r="AG51" s="3">
        <v>5.1473724979523299E-6</v>
      </c>
      <c r="AH51" s="2" t="s">
        <v>1244</v>
      </c>
      <c r="AI51" s="2">
        <v>1120</v>
      </c>
      <c r="AJ51" s="2">
        <v>80</v>
      </c>
      <c r="AK51" s="2">
        <v>13588</v>
      </c>
      <c r="AL51" s="2">
        <v>3.1846874999999901</v>
      </c>
      <c r="AM51" s="2">
        <v>1.6032874213385898E-2</v>
      </c>
      <c r="AN51" s="3">
        <v>3.36668132090656E-4</v>
      </c>
      <c r="AO51" s="2">
        <v>9.3154038486864509E-3</v>
      </c>
      <c r="AQ51" s="2" t="s">
        <v>112</v>
      </c>
      <c r="AR51" s="2" t="s">
        <v>256</v>
      </c>
      <c r="AS51" s="2">
        <v>42</v>
      </c>
      <c r="AT51" s="2">
        <v>2.2875816993464002</v>
      </c>
      <c r="AU51" s="3">
        <v>1.00203071562761E-5</v>
      </c>
      <c r="AV51" s="2" t="s">
        <v>1632</v>
      </c>
      <c r="AW51" s="2">
        <v>1168</v>
      </c>
      <c r="AX51" s="2">
        <v>236</v>
      </c>
      <c r="AY51" s="2">
        <v>13588</v>
      </c>
      <c r="AZ51" s="2">
        <v>2.0703796145809101</v>
      </c>
      <c r="BA51" s="2">
        <v>3.2458573382925203E-2</v>
      </c>
      <c r="BB51" s="3">
        <v>6.7318222510515102E-4</v>
      </c>
      <c r="BC51" s="2">
        <v>1.8228959294241901E-2</v>
      </c>
      <c r="BE51" s="2" t="s">
        <v>112</v>
      </c>
      <c r="BF51" s="2" t="s">
        <v>194</v>
      </c>
      <c r="BG51" s="2">
        <v>33</v>
      </c>
      <c r="BH51" s="2">
        <v>1.82926829268292</v>
      </c>
      <c r="BI51" s="3">
        <v>4.85120140061278E-5</v>
      </c>
      <c r="BJ51" s="2" t="s">
        <v>1959</v>
      </c>
      <c r="BK51" s="2">
        <v>1144</v>
      </c>
      <c r="BL51" s="2">
        <v>182</v>
      </c>
      <c r="BM51" s="2">
        <v>13588</v>
      </c>
      <c r="BN51" s="2">
        <v>2.15363482671175</v>
      </c>
      <c r="BO51" s="2">
        <v>0.135570140928859</v>
      </c>
      <c r="BP51" s="2">
        <v>2.9687500678932102E-3</v>
      </c>
      <c r="BQ51" s="2">
        <v>8.7327977305917598E-2</v>
      </c>
    </row>
    <row r="52" spans="1:69" x14ac:dyDescent="0.15">
      <c r="A52" s="2" t="s">
        <v>112</v>
      </c>
      <c r="B52" s="2" t="s">
        <v>204</v>
      </c>
      <c r="C52" s="2">
        <v>23</v>
      </c>
      <c r="D52" s="2">
        <v>1.80250783699059</v>
      </c>
      <c r="E52" s="3">
        <v>4.5900995200502898E-4</v>
      </c>
      <c r="F52" s="2" t="s">
        <v>205</v>
      </c>
      <c r="G52" s="2">
        <v>843</v>
      </c>
      <c r="H52" s="2">
        <v>163</v>
      </c>
      <c r="I52" s="2">
        <v>13588</v>
      </c>
      <c r="J52" s="2">
        <v>2.2744070621283901</v>
      </c>
      <c r="K52" s="2">
        <v>0.690148559458029</v>
      </c>
      <c r="L52" s="2">
        <v>2.5149272796317599E-2</v>
      </c>
      <c r="M52" s="2">
        <v>0.80853678822887498</v>
      </c>
      <c r="O52" s="2" t="s">
        <v>112</v>
      </c>
      <c r="P52" s="2" t="s">
        <v>549</v>
      </c>
      <c r="Q52" s="2">
        <v>86</v>
      </c>
      <c r="R52" s="2">
        <v>3.3580632565404098</v>
      </c>
      <c r="S52" s="3">
        <v>1.2817366598187201E-6</v>
      </c>
      <c r="T52" s="2" t="s">
        <v>550</v>
      </c>
      <c r="U52" s="2">
        <v>1617</v>
      </c>
      <c r="V52" s="2">
        <v>430</v>
      </c>
      <c r="W52" s="2">
        <v>13588</v>
      </c>
      <c r="X52" s="2">
        <v>1.6806431663574499</v>
      </c>
      <c r="Y52" s="2">
        <v>4.6929301858164001E-3</v>
      </c>
      <c r="Z52" s="3">
        <v>9.4075105782187503E-5</v>
      </c>
      <c r="AA52" s="2">
        <v>2.3597633061922499E-3</v>
      </c>
      <c r="AC52" s="2" t="s">
        <v>112</v>
      </c>
      <c r="AD52" s="2" t="s">
        <v>842</v>
      </c>
      <c r="AE52" s="2">
        <v>17</v>
      </c>
      <c r="AF52" s="2">
        <v>0.89426617569700095</v>
      </c>
      <c r="AG52" s="3">
        <v>5.4986187783685003E-6</v>
      </c>
      <c r="AH52" s="2" t="s">
        <v>1245</v>
      </c>
      <c r="AI52" s="2">
        <v>1120</v>
      </c>
      <c r="AJ52" s="2">
        <v>55</v>
      </c>
      <c r="AK52" s="2">
        <v>13588</v>
      </c>
      <c r="AL52" s="2">
        <v>3.7499350649350598</v>
      </c>
      <c r="AM52" s="2">
        <v>1.7117512196368E-2</v>
      </c>
      <c r="AN52" s="3">
        <v>3.5229936540836999E-4</v>
      </c>
      <c r="AO52" s="2">
        <v>9.9510382710388205E-3</v>
      </c>
      <c r="AQ52" s="2" t="s">
        <v>112</v>
      </c>
      <c r="AR52" s="2" t="s">
        <v>902</v>
      </c>
      <c r="AS52" s="2">
        <v>43</v>
      </c>
      <c r="AT52" s="2">
        <v>2.3420479302832198</v>
      </c>
      <c r="AU52" s="3">
        <v>1.49388679144719E-5</v>
      </c>
      <c r="AV52" s="2" t="s">
        <v>1633</v>
      </c>
      <c r="AW52" s="2">
        <v>1168</v>
      </c>
      <c r="AX52" s="2">
        <v>248</v>
      </c>
      <c r="AY52" s="2">
        <v>13588</v>
      </c>
      <c r="AZ52" s="2">
        <v>2.0171094785682699</v>
      </c>
      <c r="BA52" s="2">
        <v>4.80036321627762E-2</v>
      </c>
      <c r="BB52" s="3">
        <v>9.8339733750118998E-4</v>
      </c>
      <c r="BC52" s="2">
        <v>2.71756640481957E-2</v>
      </c>
      <c r="BE52" s="2" t="s">
        <v>112</v>
      </c>
      <c r="BF52" s="2" t="s">
        <v>230</v>
      </c>
      <c r="BG52" s="2">
        <v>32</v>
      </c>
      <c r="BH52" s="2">
        <v>1.7738359201773799</v>
      </c>
      <c r="BI52" s="3">
        <v>6.1124359372861703E-5</v>
      </c>
      <c r="BJ52" s="2" t="s">
        <v>1960</v>
      </c>
      <c r="BK52" s="2">
        <v>1144</v>
      </c>
      <c r="BL52" s="2">
        <v>176</v>
      </c>
      <c r="BM52" s="2">
        <v>13588</v>
      </c>
      <c r="BN52" s="2">
        <v>2.1595677050222499</v>
      </c>
      <c r="BO52" s="2">
        <v>0.167699779507513</v>
      </c>
      <c r="BP52" s="2">
        <v>3.6645104594177302E-3</v>
      </c>
      <c r="BQ52" s="2">
        <v>0.11002005042441899</v>
      </c>
    </row>
    <row r="53" spans="1:69" x14ac:dyDescent="0.15">
      <c r="A53" s="2" t="s">
        <v>112</v>
      </c>
      <c r="B53" s="2" t="s">
        <v>206</v>
      </c>
      <c r="C53" s="2">
        <v>17</v>
      </c>
      <c r="D53" s="2">
        <v>1.33228840125391</v>
      </c>
      <c r="E53" s="3">
        <v>5.1160751633847802E-4</v>
      </c>
      <c r="F53" s="2" t="s">
        <v>207</v>
      </c>
      <c r="G53" s="2">
        <v>843</v>
      </c>
      <c r="H53" s="2">
        <v>102</v>
      </c>
      <c r="I53" s="2">
        <v>13588</v>
      </c>
      <c r="J53" s="2">
        <v>2.6864373270067201</v>
      </c>
      <c r="K53" s="2">
        <v>0.72908671172370099</v>
      </c>
      <c r="L53" s="2">
        <v>2.7403819437781599E-2</v>
      </c>
      <c r="M53" s="2">
        <v>0.90079145810492101</v>
      </c>
      <c r="O53" s="2" t="s">
        <v>112</v>
      </c>
      <c r="P53" s="2" t="s">
        <v>214</v>
      </c>
      <c r="Q53" s="2">
        <v>20</v>
      </c>
      <c r="R53" s="2">
        <v>0.78094494338149101</v>
      </c>
      <c r="S53" s="3">
        <v>1.3396828170643299E-6</v>
      </c>
      <c r="T53" s="2" t="s">
        <v>551</v>
      </c>
      <c r="U53" s="2">
        <v>1617</v>
      </c>
      <c r="V53" s="2">
        <v>49</v>
      </c>
      <c r="W53" s="2">
        <v>13588</v>
      </c>
      <c r="X53" s="2">
        <v>3.4298840129743899</v>
      </c>
      <c r="Y53" s="2">
        <v>4.9045723454194104E-3</v>
      </c>
      <c r="Z53" s="3">
        <v>9.6400044036992706E-5</v>
      </c>
      <c r="AA53" s="2">
        <v>2.4664448306288499E-3</v>
      </c>
      <c r="AC53" s="2" t="s">
        <v>112</v>
      </c>
      <c r="AD53" s="2" t="s">
        <v>579</v>
      </c>
      <c r="AE53" s="2">
        <v>42</v>
      </c>
      <c r="AF53" s="2">
        <v>2.2093634928984698</v>
      </c>
      <c r="AG53" s="3">
        <v>5.5243745694174098E-6</v>
      </c>
      <c r="AH53" s="2" t="s">
        <v>1246</v>
      </c>
      <c r="AI53" s="2">
        <v>1120</v>
      </c>
      <c r="AJ53" s="2">
        <v>240</v>
      </c>
      <c r="AK53" s="2">
        <v>13588</v>
      </c>
      <c r="AL53" s="2">
        <v>2.1231249999999999</v>
      </c>
      <c r="AM53" s="2">
        <v>1.7196998256468501E-2</v>
      </c>
      <c r="AN53" s="3">
        <v>3.4687150741685702E-4</v>
      </c>
      <c r="AO53" s="2">
        <v>9.9976472047513792E-3</v>
      </c>
      <c r="AQ53" s="2" t="s">
        <v>112</v>
      </c>
      <c r="AR53" s="2" t="s">
        <v>1634</v>
      </c>
      <c r="AS53" s="2">
        <v>17</v>
      </c>
      <c r="AT53" s="2">
        <v>0.92592592592592504</v>
      </c>
      <c r="AU53" s="3">
        <v>1.5541918332043201E-5</v>
      </c>
      <c r="AV53" s="2" t="s">
        <v>1635</v>
      </c>
      <c r="AW53" s="2">
        <v>1168</v>
      </c>
      <c r="AX53" s="2">
        <v>57</v>
      </c>
      <c r="AY53" s="2">
        <v>13588</v>
      </c>
      <c r="AZ53" s="2">
        <v>3.46965873588079</v>
      </c>
      <c r="BA53" s="2">
        <v>4.9892302274137199E-2</v>
      </c>
      <c r="BB53" s="2">
        <v>1.00302476709213E-3</v>
      </c>
      <c r="BC53" s="2">
        <v>2.8272541406992799E-2</v>
      </c>
      <c r="BE53" s="2" t="s">
        <v>112</v>
      </c>
      <c r="BF53" s="2" t="s">
        <v>221</v>
      </c>
      <c r="BG53" s="2">
        <v>37</v>
      </c>
      <c r="BH53" s="2">
        <v>2.0509977827051</v>
      </c>
      <c r="BI53" s="3">
        <v>6.6507651965822806E-5</v>
      </c>
      <c r="BJ53" s="2" t="s">
        <v>1961</v>
      </c>
      <c r="BK53" s="2">
        <v>1144</v>
      </c>
      <c r="BL53" s="2">
        <v>218</v>
      </c>
      <c r="BM53" s="2">
        <v>13588</v>
      </c>
      <c r="BN53" s="2">
        <v>2.0159267338166398</v>
      </c>
      <c r="BO53" s="2">
        <v>0.18104743965579301</v>
      </c>
      <c r="BP53" s="2">
        <v>3.90859873368432E-3</v>
      </c>
      <c r="BQ53" s="2">
        <v>0.119704163130474</v>
      </c>
    </row>
    <row r="54" spans="1:69" x14ac:dyDescent="0.15">
      <c r="A54" s="2" t="s">
        <v>112</v>
      </c>
      <c r="B54" s="2" t="s">
        <v>208</v>
      </c>
      <c r="C54" s="2">
        <v>15</v>
      </c>
      <c r="D54" s="2">
        <v>1.1755485893416899</v>
      </c>
      <c r="E54" s="3">
        <v>5.3343628320387504E-4</v>
      </c>
      <c r="F54" s="2" t="s">
        <v>209</v>
      </c>
      <c r="G54" s="2">
        <v>843</v>
      </c>
      <c r="H54" s="2">
        <v>83</v>
      </c>
      <c r="I54" s="2">
        <v>13588</v>
      </c>
      <c r="J54" s="2">
        <v>2.9130043304892101</v>
      </c>
      <c r="K54" s="2">
        <v>0.74377328351577299</v>
      </c>
      <c r="L54" s="2">
        <v>2.7969985758472898E-2</v>
      </c>
      <c r="M54" s="2">
        <v>0.93905473585454902</v>
      </c>
      <c r="O54" s="2" t="s">
        <v>112</v>
      </c>
      <c r="P54" s="2" t="s">
        <v>344</v>
      </c>
      <c r="Q54" s="2">
        <v>43</v>
      </c>
      <c r="R54" s="2">
        <v>1.6790316282702</v>
      </c>
      <c r="S54" s="3">
        <v>1.5116561025293601E-6</v>
      </c>
      <c r="T54" s="2" t="s">
        <v>552</v>
      </c>
      <c r="U54" s="2">
        <v>1617</v>
      </c>
      <c r="V54" s="2">
        <v>167</v>
      </c>
      <c r="W54" s="2">
        <v>13588</v>
      </c>
      <c r="X54" s="2">
        <v>2.1637022800410302</v>
      </c>
      <c r="Y54" s="2">
        <v>5.5324215650869304E-3</v>
      </c>
      <c r="Z54" s="3">
        <v>1.0668242612910101E-4</v>
      </c>
      <c r="AA54" s="2">
        <v>2.7830548773088901E-3</v>
      </c>
      <c r="AC54" s="2" t="s">
        <v>112</v>
      </c>
      <c r="AD54" s="2" t="s">
        <v>864</v>
      </c>
      <c r="AE54" s="2">
        <v>23</v>
      </c>
      <c r="AF54" s="2">
        <v>1.20988953182535</v>
      </c>
      <c r="AG54" s="3">
        <v>5.6794067319893601E-6</v>
      </c>
      <c r="AH54" s="2" t="s">
        <v>1247</v>
      </c>
      <c r="AI54" s="2">
        <v>1120</v>
      </c>
      <c r="AJ54" s="2">
        <v>94</v>
      </c>
      <c r="AK54" s="2">
        <v>13588</v>
      </c>
      <c r="AL54" s="2">
        <v>2.9685030395136698</v>
      </c>
      <c r="AM54" s="2">
        <v>1.7675313978841499E-2</v>
      </c>
      <c r="AN54" s="3">
        <v>3.4961314127601701E-4</v>
      </c>
      <c r="AO54" s="2">
        <v>1.02782005220181E-2</v>
      </c>
      <c r="AQ54" s="2" t="s">
        <v>112</v>
      </c>
      <c r="AR54" s="2" t="s">
        <v>929</v>
      </c>
      <c r="AS54" s="2">
        <v>43</v>
      </c>
      <c r="AT54" s="2">
        <v>2.3420479302832198</v>
      </c>
      <c r="AU54" s="3">
        <v>1.8242039555620799E-5</v>
      </c>
      <c r="AV54" s="2" t="s">
        <v>1633</v>
      </c>
      <c r="AW54" s="2">
        <v>1168</v>
      </c>
      <c r="AX54" s="2">
        <v>250</v>
      </c>
      <c r="AY54" s="2">
        <v>13588</v>
      </c>
      <c r="AZ54" s="2">
        <v>2.0009726027397199</v>
      </c>
      <c r="BA54" s="2">
        <v>5.8302879437514402E-2</v>
      </c>
      <c r="BB54" s="2">
        <v>1.1545557595915501E-3</v>
      </c>
      <c r="BC54" s="2">
        <v>3.31836029819121E-2</v>
      </c>
      <c r="BE54" s="2" t="s">
        <v>112</v>
      </c>
      <c r="BF54" s="2" t="s">
        <v>518</v>
      </c>
      <c r="BG54" s="2">
        <v>164</v>
      </c>
      <c r="BH54" s="2">
        <v>9.0909090909090899</v>
      </c>
      <c r="BI54" s="3">
        <v>7.9888527003213006E-5</v>
      </c>
      <c r="BJ54" s="2" t="s">
        <v>1962</v>
      </c>
      <c r="BK54" s="2">
        <v>1144</v>
      </c>
      <c r="BL54" s="2">
        <v>1465</v>
      </c>
      <c r="BM54" s="2">
        <v>13588</v>
      </c>
      <c r="BN54" s="2">
        <v>1.3296450989283699</v>
      </c>
      <c r="BO54" s="2">
        <v>0.21330513893780201</v>
      </c>
      <c r="BP54" s="2">
        <v>4.6031197498434999E-3</v>
      </c>
      <c r="BQ54" s="2">
        <v>0.14377144571693301</v>
      </c>
    </row>
    <row r="55" spans="1:69" x14ac:dyDescent="0.15">
      <c r="A55" s="2" t="s">
        <v>112</v>
      </c>
      <c r="B55" s="2" t="s">
        <v>210</v>
      </c>
      <c r="C55" s="2">
        <v>7</v>
      </c>
      <c r="D55" s="2">
        <v>0.54858934169278994</v>
      </c>
      <c r="E55" s="3">
        <v>5.4160125317769296E-4</v>
      </c>
      <c r="F55" s="2" t="s">
        <v>211</v>
      </c>
      <c r="G55" s="2">
        <v>843</v>
      </c>
      <c r="H55" s="2">
        <v>18</v>
      </c>
      <c r="I55" s="2">
        <v>13588</v>
      </c>
      <c r="J55" s="2">
        <v>6.2683537630156803</v>
      </c>
      <c r="K55" s="2">
        <v>0.74905985259403596</v>
      </c>
      <c r="L55" s="2">
        <v>2.7820789791928199E-2</v>
      </c>
      <c r="M55" s="2">
        <v>0.953363391998585</v>
      </c>
      <c r="O55" s="2" t="s">
        <v>112</v>
      </c>
      <c r="P55" s="2" t="s">
        <v>553</v>
      </c>
      <c r="Q55" s="2">
        <v>81</v>
      </c>
      <c r="R55" s="2">
        <v>3.16282702069504</v>
      </c>
      <c r="S55" s="3">
        <v>1.8209261122853699E-6</v>
      </c>
      <c r="T55" s="2" t="s">
        <v>548</v>
      </c>
      <c r="U55" s="2">
        <v>1617</v>
      </c>
      <c r="V55" s="2">
        <v>401</v>
      </c>
      <c r="W55" s="2">
        <v>13588</v>
      </c>
      <c r="X55" s="2">
        <v>1.69740768672011</v>
      </c>
      <c r="Y55" s="2">
        <v>6.6605246351754098E-3</v>
      </c>
      <c r="Z55" s="3">
        <v>1.2608270971325899E-4</v>
      </c>
      <c r="AA55" s="2">
        <v>3.3524315786959101E-3</v>
      </c>
      <c r="AC55" s="2" t="s">
        <v>112</v>
      </c>
      <c r="AD55" s="2" t="s">
        <v>535</v>
      </c>
      <c r="AE55" s="2">
        <v>11</v>
      </c>
      <c r="AF55" s="2">
        <v>0.57864281956864805</v>
      </c>
      <c r="AG55" s="3">
        <v>5.8243049290105302E-6</v>
      </c>
      <c r="AH55" s="2" t="s">
        <v>1248</v>
      </c>
      <c r="AI55" s="2">
        <v>1120</v>
      </c>
      <c r="AJ55" s="2">
        <v>23</v>
      </c>
      <c r="AK55" s="2">
        <v>13588</v>
      </c>
      <c r="AL55" s="2">
        <v>5.8023291925465799</v>
      </c>
      <c r="AM55" s="2">
        <v>1.81221533079646E-2</v>
      </c>
      <c r="AN55" s="3">
        <v>3.5163759822731601E-4</v>
      </c>
      <c r="AO55" s="2">
        <v>1.0540414277715401E-2</v>
      </c>
      <c r="AQ55" s="2" t="s">
        <v>112</v>
      </c>
      <c r="AR55" s="2" t="s">
        <v>336</v>
      </c>
      <c r="AS55" s="2">
        <v>9</v>
      </c>
      <c r="AT55" s="2">
        <v>0.49019607843137197</v>
      </c>
      <c r="AU55" s="3">
        <v>1.98714763307102E-5</v>
      </c>
      <c r="AV55" s="2" t="s">
        <v>1636</v>
      </c>
      <c r="AW55" s="2">
        <v>1168</v>
      </c>
      <c r="AX55" s="2">
        <v>16</v>
      </c>
      <c r="AY55" s="2">
        <v>13588</v>
      </c>
      <c r="AZ55" s="2">
        <v>6.5438784246575299</v>
      </c>
      <c r="BA55" s="2">
        <v>6.3342340656949603E-2</v>
      </c>
      <c r="BB55" s="2">
        <v>1.2339064451429801E-3</v>
      </c>
      <c r="BC55" s="2">
        <v>3.6147161217259201E-2</v>
      </c>
      <c r="BE55" s="2" t="s">
        <v>112</v>
      </c>
      <c r="BF55" s="2" t="s">
        <v>264</v>
      </c>
      <c r="BG55" s="2">
        <v>59</v>
      </c>
      <c r="BH55" s="2">
        <v>3.2705099778270501</v>
      </c>
      <c r="BI55" s="3">
        <v>8.5938374297033596E-5</v>
      </c>
      <c r="BJ55" s="2" t="s">
        <v>1963</v>
      </c>
      <c r="BK55" s="2">
        <v>1144</v>
      </c>
      <c r="BL55" s="2">
        <v>416</v>
      </c>
      <c r="BM55" s="2">
        <v>13588</v>
      </c>
      <c r="BN55" s="2">
        <v>1.6845666352877799</v>
      </c>
      <c r="BO55" s="2">
        <v>0.22746968466935599</v>
      </c>
      <c r="BP55" s="2">
        <v>4.8576731165083098E-3</v>
      </c>
      <c r="BQ55" s="2">
        <v>0.154651102205138</v>
      </c>
    </row>
    <row r="56" spans="1:69" x14ac:dyDescent="0.15">
      <c r="A56" s="2" t="s">
        <v>112</v>
      </c>
      <c r="B56" s="2" t="s">
        <v>212</v>
      </c>
      <c r="C56" s="2">
        <v>17</v>
      </c>
      <c r="D56" s="2">
        <v>1.33228840125391</v>
      </c>
      <c r="E56" s="3">
        <v>5.7164081924486498E-4</v>
      </c>
      <c r="F56" s="2" t="s">
        <v>213</v>
      </c>
      <c r="G56" s="2">
        <v>843</v>
      </c>
      <c r="H56" s="2">
        <v>103</v>
      </c>
      <c r="I56" s="2">
        <v>13588</v>
      </c>
      <c r="J56" s="2">
        <v>2.6603554112105399</v>
      </c>
      <c r="K56" s="2">
        <v>0.76758820268504802</v>
      </c>
      <c r="L56" s="2">
        <v>2.8763123971743298E-2</v>
      </c>
      <c r="M56" s="2">
        <v>1.0059892805134401</v>
      </c>
      <c r="O56" s="2" t="s">
        <v>112</v>
      </c>
      <c r="P56" s="2" t="s">
        <v>204</v>
      </c>
      <c r="Q56" s="2">
        <v>42</v>
      </c>
      <c r="R56" s="2">
        <v>1.6399843811011301</v>
      </c>
      <c r="S56" s="3">
        <v>1.99858389820166E-6</v>
      </c>
      <c r="T56" s="2" t="s">
        <v>554</v>
      </c>
      <c r="U56" s="2">
        <v>1617</v>
      </c>
      <c r="V56" s="2">
        <v>163</v>
      </c>
      <c r="W56" s="2">
        <v>13588</v>
      </c>
      <c r="X56" s="2">
        <v>2.1652457971476302</v>
      </c>
      <c r="Y56" s="2">
        <v>7.3079761629434303E-3</v>
      </c>
      <c r="Z56" s="3">
        <v>1.3582059473016199E-4</v>
      </c>
      <c r="AA56" s="2">
        <v>3.6795042726689401E-3</v>
      </c>
      <c r="AC56" s="2" t="s">
        <v>112</v>
      </c>
      <c r="AD56" s="2" t="s">
        <v>1005</v>
      </c>
      <c r="AE56" s="2">
        <v>21</v>
      </c>
      <c r="AF56" s="2">
        <v>1.10468174644923</v>
      </c>
      <c r="AG56" s="3">
        <v>7.7122053153328996E-6</v>
      </c>
      <c r="AH56" s="2" t="s">
        <v>1244</v>
      </c>
      <c r="AI56" s="2">
        <v>1120</v>
      </c>
      <c r="AJ56" s="2">
        <v>82</v>
      </c>
      <c r="AK56" s="2">
        <v>13588</v>
      </c>
      <c r="AL56" s="2">
        <v>3.1070121951219498</v>
      </c>
      <c r="AM56" s="2">
        <v>2.3925553251113701E-2</v>
      </c>
      <c r="AN56" s="3">
        <v>4.5680917941759398E-4</v>
      </c>
      <c r="AO56" s="2">
        <v>1.39567773381199E-2</v>
      </c>
      <c r="AQ56" s="2" t="s">
        <v>112</v>
      </c>
      <c r="AR56" s="2" t="s">
        <v>667</v>
      </c>
      <c r="AS56" s="2">
        <v>31</v>
      </c>
      <c r="AT56" s="2">
        <v>1.68845315904139</v>
      </c>
      <c r="AU56" s="3">
        <v>2.1162722366492301E-5</v>
      </c>
      <c r="AV56" s="2" t="s">
        <v>1637</v>
      </c>
      <c r="AW56" s="2">
        <v>1168</v>
      </c>
      <c r="AX56" s="2">
        <v>156</v>
      </c>
      <c r="AY56" s="2">
        <v>13588</v>
      </c>
      <c r="AZ56" s="2">
        <v>2.3117975061468199</v>
      </c>
      <c r="BA56" s="2">
        <v>6.7316703497191696E-2</v>
      </c>
      <c r="BB56" s="2">
        <v>1.2897154191792101E-3</v>
      </c>
      <c r="BC56" s="2">
        <v>3.8495571906416101E-2</v>
      </c>
      <c r="BE56" s="2" t="s">
        <v>112</v>
      </c>
      <c r="BF56" s="2" t="s">
        <v>1856</v>
      </c>
      <c r="BG56" s="2">
        <v>42</v>
      </c>
      <c r="BH56" s="2">
        <v>2.3281596452328102</v>
      </c>
      <c r="BI56" s="3">
        <v>9.0051401741604904E-5</v>
      </c>
      <c r="BJ56" s="2" t="s">
        <v>1964</v>
      </c>
      <c r="BK56" s="2">
        <v>1144</v>
      </c>
      <c r="BL56" s="2">
        <v>264</v>
      </c>
      <c r="BM56" s="2">
        <v>13588</v>
      </c>
      <c r="BN56" s="2">
        <v>1.8896217418944601</v>
      </c>
      <c r="BO56" s="2">
        <v>0.23695367572661799</v>
      </c>
      <c r="BP56" s="2">
        <v>4.9955644595059898E-3</v>
      </c>
      <c r="BQ56" s="2">
        <v>0.162047067066906</v>
      </c>
    </row>
    <row r="57" spans="1:69" x14ac:dyDescent="0.15">
      <c r="A57" s="2" t="s">
        <v>112</v>
      </c>
      <c r="B57" s="2" t="s">
        <v>214</v>
      </c>
      <c r="C57" s="2">
        <v>11</v>
      </c>
      <c r="D57" s="2">
        <v>0.86206896551724099</v>
      </c>
      <c r="E57" s="3">
        <v>7.1249999891084305E-4</v>
      </c>
      <c r="F57" s="2" t="s">
        <v>215</v>
      </c>
      <c r="G57" s="2">
        <v>843</v>
      </c>
      <c r="H57" s="2">
        <v>49</v>
      </c>
      <c r="I57" s="2">
        <v>13588</v>
      </c>
      <c r="J57" s="2">
        <v>3.6184666037233399</v>
      </c>
      <c r="K57" s="2">
        <v>0.83780372036269202</v>
      </c>
      <c r="L57" s="2">
        <v>3.5037123680712198E-2</v>
      </c>
      <c r="M57" s="2">
        <v>1.25240679639707</v>
      </c>
      <c r="O57" s="2" t="s">
        <v>112</v>
      </c>
      <c r="P57" s="2" t="s">
        <v>169</v>
      </c>
      <c r="Q57" s="2">
        <v>75</v>
      </c>
      <c r="R57" s="2">
        <v>2.9285435376805902</v>
      </c>
      <c r="S57" s="3">
        <v>2.3865983179566999E-6</v>
      </c>
      <c r="T57" s="2" t="s">
        <v>555</v>
      </c>
      <c r="U57" s="2">
        <v>1617</v>
      </c>
      <c r="V57" s="2">
        <v>365</v>
      </c>
      <c r="W57" s="2">
        <v>13588</v>
      </c>
      <c r="X57" s="2">
        <v>1.72668818461382</v>
      </c>
      <c r="Y57" s="2">
        <v>8.7205795070357493E-3</v>
      </c>
      <c r="Z57" s="3">
        <v>1.5923870705936101E-4</v>
      </c>
      <c r="AA57" s="2">
        <v>4.3938455893566203E-3</v>
      </c>
      <c r="AC57" s="2" t="s">
        <v>112</v>
      </c>
      <c r="AD57" s="2" t="s">
        <v>624</v>
      </c>
      <c r="AE57" s="2">
        <v>46</v>
      </c>
      <c r="AF57" s="2">
        <v>2.4197790636507102</v>
      </c>
      <c r="AG57" s="3">
        <v>1.48438675242279E-5</v>
      </c>
      <c r="AH57" s="2" t="s">
        <v>1249</v>
      </c>
      <c r="AI57" s="2">
        <v>1120</v>
      </c>
      <c r="AJ57" s="2">
        <v>284</v>
      </c>
      <c r="AK57" s="2">
        <v>13588</v>
      </c>
      <c r="AL57" s="2">
        <v>1.9650653923541199</v>
      </c>
      <c r="AM57" s="2">
        <v>4.5540521623819802E-2</v>
      </c>
      <c r="AN57" s="3">
        <v>8.6277740750329002E-4</v>
      </c>
      <c r="AO57" s="2">
        <v>2.6861308139358699E-2</v>
      </c>
      <c r="AQ57" s="2" t="s">
        <v>112</v>
      </c>
      <c r="AR57" s="2" t="s">
        <v>875</v>
      </c>
      <c r="AS57" s="2">
        <v>43</v>
      </c>
      <c r="AT57" s="2">
        <v>2.3420479302832198</v>
      </c>
      <c r="AU57" s="3">
        <v>2.2204525521036399E-5</v>
      </c>
      <c r="AV57" s="2" t="s">
        <v>1633</v>
      </c>
      <c r="AW57" s="2">
        <v>1168</v>
      </c>
      <c r="AX57" s="2">
        <v>252</v>
      </c>
      <c r="AY57" s="2">
        <v>13588</v>
      </c>
      <c r="AZ57" s="2">
        <v>1.9850918677973399</v>
      </c>
      <c r="BA57" s="2">
        <v>7.0511007560969993E-2</v>
      </c>
      <c r="BB57" s="2">
        <v>1.32857692001975E-3</v>
      </c>
      <c r="BC57" s="2">
        <v>4.0390278666646497E-2</v>
      </c>
      <c r="BE57" s="2" t="s">
        <v>112</v>
      </c>
      <c r="BF57" s="2" t="s">
        <v>266</v>
      </c>
      <c r="BG57" s="2">
        <v>59</v>
      </c>
      <c r="BH57" s="2">
        <v>3.2705099778270501</v>
      </c>
      <c r="BI57" s="3">
        <v>1.04141536233114E-4</v>
      </c>
      <c r="BJ57" s="2" t="s">
        <v>1963</v>
      </c>
      <c r="BK57" s="2">
        <v>1144</v>
      </c>
      <c r="BL57" s="2">
        <v>419</v>
      </c>
      <c r="BM57" s="2">
        <v>13588</v>
      </c>
      <c r="BN57" s="2">
        <v>1.67250529899694</v>
      </c>
      <c r="BO57" s="2">
        <v>0.26856967964477901</v>
      </c>
      <c r="BP57" s="2">
        <v>5.6702868730554804E-3</v>
      </c>
      <c r="BQ57" s="2">
        <v>0.18737974684504</v>
      </c>
    </row>
    <row r="58" spans="1:69" x14ac:dyDescent="0.15">
      <c r="A58" s="2" t="s">
        <v>112</v>
      </c>
      <c r="B58" s="2" t="s">
        <v>216</v>
      </c>
      <c r="C58" s="2">
        <v>8</v>
      </c>
      <c r="D58" s="2">
        <v>0.62695924764890198</v>
      </c>
      <c r="E58" s="3">
        <v>7.95167819058594E-4</v>
      </c>
      <c r="F58" s="2" t="s">
        <v>217</v>
      </c>
      <c r="G58" s="2">
        <v>843</v>
      </c>
      <c r="H58" s="2">
        <v>26</v>
      </c>
      <c r="I58" s="2">
        <v>13588</v>
      </c>
      <c r="J58" s="2">
        <v>4.9595766037047104</v>
      </c>
      <c r="K58" s="2">
        <v>0.86867439517624001</v>
      </c>
      <c r="L58" s="2">
        <v>3.8287677009634598E-2</v>
      </c>
      <c r="M58" s="2">
        <v>1.3967553868226401</v>
      </c>
      <c r="O58" s="2" t="s">
        <v>112</v>
      </c>
      <c r="P58" s="2" t="s">
        <v>556</v>
      </c>
      <c r="Q58" s="2">
        <v>38</v>
      </c>
      <c r="R58" s="2">
        <v>1.4837953924248299</v>
      </c>
      <c r="S58" s="3">
        <v>2.5467190046976299E-6</v>
      </c>
      <c r="T58" s="2" t="s">
        <v>557</v>
      </c>
      <c r="U58" s="2">
        <v>1617</v>
      </c>
      <c r="V58" s="2">
        <v>142</v>
      </c>
      <c r="W58" s="2">
        <v>13588</v>
      </c>
      <c r="X58" s="2">
        <v>2.2487478986472902</v>
      </c>
      <c r="Y58" s="2">
        <v>9.3029281536200995E-3</v>
      </c>
      <c r="Z58" s="3">
        <v>1.66887334341447E-4</v>
      </c>
      <c r="AA58" s="2">
        <v>4.68862916062073E-3</v>
      </c>
      <c r="AC58" s="2" t="s">
        <v>112</v>
      </c>
      <c r="AD58" s="2" t="s">
        <v>626</v>
      </c>
      <c r="AE58" s="2">
        <v>46</v>
      </c>
      <c r="AF58" s="2">
        <v>2.4197790636507102</v>
      </c>
      <c r="AG58" s="3">
        <v>1.48438675242279E-5</v>
      </c>
      <c r="AH58" s="2" t="s">
        <v>1249</v>
      </c>
      <c r="AI58" s="2">
        <v>1120</v>
      </c>
      <c r="AJ58" s="2">
        <v>284</v>
      </c>
      <c r="AK58" s="2">
        <v>13588</v>
      </c>
      <c r="AL58" s="2">
        <v>1.9650653923541199</v>
      </c>
      <c r="AM58" s="2">
        <v>4.5540521623819802E-2</v>
      </c>
      <c r="AN58" s="3">
        <v>8.6277740750329002E-4</v>
      </c>
      <c r="AO58" s="2">
        <v>2.6861308139358699E-2</v>
      </c>
      <c r="AQ58" s="2" t="s">
        <v>112</v>
      </c>
      <c r="AR58" s="2" t="s">
        <v>961</v>
      </c>
      <c r="AS58" s="2">
        <v>12</v>
      </c>
      <c r="AT58" s="2">
        <v>0.65359477124182996</v>
      </c>
      <c r="AU58" s="3">
        <v>3.0210503078138E-5</v>
      </c>
      <c r="AV58" s="2" t="s">
        <v>1638</v>
      </c>
      <c r="AW58" s="2">
        <v>1168</v>
      </c>
      <c r="AX58" s="2">
        <v>31</v>
      </c>
      <c r="AY58" s="2">
        <v>13588</v>
      </c>
      <c r="AZ58" s="2">
        <v>4.5033141847105602</v>
      </c>
      <c r="BA58" s="2">
        <v>9.4696189479699905E-2</v>
      </c>
      <c r="BB58" s="2">
        <v>1.77493524648519E-3</v>
      </c>
      <c r="BC58" s="2">
        <v>5.4949458959685497E-2</v>
      </c>
      <c r="BE58" s="2" t="s">
        <v>112</v>
      </c>
      <c r="BF58" s="2" t="s">
        <v>185</v>
      </c>
      <c r="BG58" s="2">
        <v>16</v>
      </c>
      <c r="BH58" s="2">
        <v>0.88691796008869095</v>
      </c>
      <c r="BI58" s="3">
        <v>1.1925793922895299E-4</v>
      </c>
      <c r="BJ58" s="2" t="s">
        <v>1965</v>
      </c>
      <c r="BK58" s="2">
        <v>1144</v>
      </c>
      <c r="BL58" s="2">
        <v>61</v>
      </c>
      <c r="BM58" s="2">
        <v>13588</v>
      </c>
      <c r="BN58" s="2">
        <v>3.1154419351140601</v>
      </c>
      <c r="BO58" s="2">
        <v>0.30103383879983098</v>
      </c>
      <c r="BP58" s="2">
        <v>6.3751801165903201E-3</v>
      </c>
      <c r="BQ58" s="2">
        <v>0.21455080636462101</v>
      </c>
    </row>
    <row r="59" spans="1:69" x14ac:dyDescent="0.15">
      <c r="A59" s="2" t="s">
        <v>112</v>
      </c>
      <c r="B59" s="2" t="s">
        <v>218</v>
      </c>
      <c r="C59" s="2">
        <v>8</v>
      </c>
      <c r="D59" s="2">
        <v>0.62695924764890198</v>
      </c>
      <c r="E59" s="3">
        <v>7.95167819058594E-4</v>
      </c>
      <c r="F59" s="2" t="s">
        <v>217</v>
      </c>
      <c r="G59" s="2">
        <v>843</v>
      </c>
      <c r="H59" s="2">
        <v>26</v>
      </c>
      <c r="I59" s="2">
        <v>13588</v>
      </c>
      <c r="J59" s="2">
        <v>4.9595766037047104</v>
      </c>
      <c r="K59" s="2">
        <v>0.86867439517624001</v>
      </c>
      <c r="L59" s="2">
        <v>3.8287677009634598E-2</v>
      </c>
      <c r="M59" s="2">
        <v>1.3967553868226401</v>
      </c>
      <c r="O59" s="2" t="s">
        <v>112</v>
      </c>
      <c r="P59" s="2" t="s">
        <v>230</v>
      </c>
      <c r="Q59" s="2">
        <v>44</v>
      </c>
      <c r="R59" s="2">
        <v>1.71807887543928</v>
      </c>
      <c r="S59" s="3">
        <v>2.5952770776379599E-6</v>
      </c>
      <c r="T59" s="2" t="s">
        <v>558</v>
      </c>
      <c r="U59" s="2">
        <v>1617</v>
      </c>
      <c r="V59" s="2">
        <v>176</v>
      </c>
      <c r="W59" s="2">
        <v>13588</v>
      </c>
      <c r="X59" s="2">
        <v>2.1008039579468099</v>
      </c>
      <c r="Y59" s="2">
        <v>9.4794631475636493E-3</v>
      </c>
      <c r="Z59" s="3">
        <v>1.67085675330191E-4</v>
      </c>
      <c r="AA59" s="2">
        <v>4.7780248312534399E-3</v>
      </c>
      <c r="AC59" s="2" t="s">
        <v>112</v>
      </c>
      <c r="AD59" s="2" t="s">
        <v>824</v>
      </c>
      <c r="AE59" s="2">
        <v>18</v>
      </c>
      <c r="AF59" s="2">
        <v>0.94687006838506005</v>
      </c>
      <c r="AG59" s="3">
        <v>1.6982968806951401E-5</v>
      </c>
      <c r="AH59" s="2" t="s">
        <v>1250</v>
      </c>
      <c r="AI59" s="2">
        <v>1120</v>
      </c>
      <c r="AJ59" s="2">
        <v>66</v>
      </c>
      <c r="AK59" s="2">
        <v>13588</v>
      </c>
      <c r="AL59" s="2">
        <v>3.3087662337662298</v>
      </c>
      <c r="AM59" s="2">
        <v>5.1930033267312603E-2</v>
      </c>
      <c r="AN59" s="3">
        <v>9.6911146932831995E-4</v>
      </c>
      <c r="AO59" s="2">
        <v>3.0731641564374301E-2</v>
      </c>
      <c r="AQ59" s="2" t="s">
        <v>112</v>
      </c>
      <c r="AR59" s="2" t="s">
        <v>669</v>
      </c>
      <c r="AS59" s="2">
        <v>29</v>
      </c>
      <c r="AT59" s="2">
        <v>1.57952069716775</v>
      </c>
      <c r="AU59" s="3">
        <v>3.1982560095023298E-5</v>
      </c>
      <c r="AV59" s="2" t="s">
        <v>1639</v>
      </c>
      <c r="AW59" s="2">
        <v>1168</v>
      </c>
      <c r="AX59" s="2">
        <v>144</v>
      </c>
      <c r="AY59" s="2">
        <v>13588</v>
      </c>
      <c r="AZ59" s="2">
        <v>2.34287005327245</v>
      </c>
      <c r="BA59" s="2">
        <v>9.9963764325466706E-2</v>
      </c>
      <c r="BB59" s="2">
        <v>1.84601777438675E-3</v>
      </c>
      <c r="BC59" s="2">
        <v>5.8171742398493903E-2</v>
      </c>
      <c r="BE59" s="2" t="s">
        <v>112</v>
      </c>
      <c r="BF59" s="2" t="s">
        <v>712</v>
      </c>
      <c r="BG59" s="2">
        <v>71</v>
      </c>
      <c r="BH59" s="2">
        <v>3.9356984478935702</v>
      </c>
      <c r="BI59" s="3">
        <v>1.49485339105469E-4</v>
      </c>
      <c r="BJ59" s="2" t="s">
        <v>1966</v>
      </c>
      <c r="BK59" s="2">
        <v>1144</v>
      </c>
      <c r="BL59" s="2">
        <v>538</v>
      </c>
      <c r="BM59" s="2">
        <v>13588</v>
      </c>
      <c r="BN59" s="2">
        <v>1.5674929160059199</v>
      </c>
      <c r="BO59" s="2">
        <v>0.36169434608988499</v>
      </c>
      <c r="BP59" s="2">
        <v>7.8451705205162502E-3</v>
      </c>
      <c r="BQ59" s="2">
        <v>0.268862258353952</v>
      </c>
    </row>
    <row r="60" spans="1:69" x14ac:dyDescent="0.15">
      <c r="A60" s="2" t="s">
        <v>112</v>
      </c>
      <c r="B60" s="2" t="s">
        <v>219</v>
      </c>
      <c r="C60" s="2">
        <v>16</v>
      </c>
      <c r="D60" s="2">
        <v>1.2539184952978</v>
      </c>
      <c r="E60" s="3">
        <v>9.82755569934324E-4</v>
      </c>
      <c r="F60" s="2" t="s">
        <v>220</v>
      </c>
      <c r="G60" s="2">
        <v>843</v>
      </c>
      <c r="H60" s="2">
        <v>98</v>
      </c>
      <c r="I60" s="2">
        <v>13588</v>
      </c>
      <c r="J60" s="2">
        <v>2.6316120754351502</v>
      </c>
      <c r="K60" s="2">
        <v>0.91866878551745002</v>
      </c>
      <c r="L60" s="2">
        <v>4.62406331539571E-2</v>
      </c>
      <c r="M60" s="2">
        <v>1.7235695431962199</v>
      </c>
      <c r="O60" s="2" t="s">
        <v>112</v>
      </c>
      <c r="P60" s="2" t="s">
        <v>292</v>
      </c>
      <c r="Q60" s="2">
        <v>75</v>
      </c>
      <c r="R60" s="2">
        <v>2.9285435376805902</v>
      </c>
      <c r="S60" s="3">
        <v>2.9482227302872899E-6</v>
      </c>
      <c r="T60" s="2" t="s">
        <v>559</v>
      </c>
      <c r="U60" s="2">
        <v>1617</v>
      </c>
      <c r="V60" s="2">
        <v>367</v>
      </c>
      <c r="W60" s="2">
        <v>13588</v>
      </c>
      <c r="X60" s="2">
        <v>1.7172784397385401</v>
      </c>
      <c r="Y60" s="2">
        <v>1.0761667792078799E-2</v>
      </c>
      <c r="Z60" s="3">
        <v>1.8653421015824001E-4</v>
      </c>
      <c r="AA60" s="2">
        <v>5.4277973834837498E-3</v>
      </c>
      <c r="AC60" s="2" t="s">
        <v>112</v>
      </c>
      <c r="AD60" s="2" t="s">
        <v>518</v>
      </c>
      <c r="AE60" s="2">
        <v>163</v>
      </c>
      <c r="AF60" s="2">
        <v>8.5744345081535993</v>
      </c>
      <c r="AG60" s="3">
        <v>3.7824165882439101E-5</v>
      </c>
      <c r="AH60" s="2" t="s">
        <v>1251</v>
      </c>
      <c r="AI60" s="2">
        <v>1120</v>
      </c>
      <c r="AJ60" s="2">
        <v>1465</v>
      </c>
      <c r="AK60" s="2">
        <v>13588</v>
      </c>
      <c r="AL60" s="2">
        <v>1.3498561677230601</v>
      </c>
      <c r="AM60" s="2">
        <v>0.111988092804287</v>
      </c>
      <c r="AN60" s="2">
        <v>2.1186476174740402E-3</v>
      </c>
      <c r="AO60" s="2">
        <v>6.8432771907800394E-2</v>
      </c>
      <c r="AQ60" s="2" t="s">
        <v>112</v>
      </c>
      <c r="AR60" s="2" t="s">
        <v>606</v>
      </c>
      <c r="AS60" s="2">
        <v>35</v>
      </c>
      <c r="AT60" s="2">
        <v>1.9063180827886701</v>
      </c>
      <c r="AU60" s="3">
        <v>3.3515542263068297E-5</v>
      </c>
      <c r="AV60" s="2" t="s">
        <v>1640</v>
      </c>
      <c r="AW60" s="2">
        <v>1168</v>
      </c>
      <c r="AX60" s="2">
        <v>191</v>
      </c>
      <c r="AY60" s="2">
        <v>13588</v>
      </c>
      <c r="AZ60" s="2">
        <v>2.1318044897080899</v>
      </c>
      <c r="BA60" s="2">
        <v>0.104495945822113</v>
      </c>
      <c r="BB60" s="2">
        <v>1.9010963161642999E-3</v>
      </c>
      <c r="BC60" s="2">
        <v>6.0959216306943897E-2</v>
      </c>
      <c r="BE60" s="2" t="s">
        <v>112</v>
      </c>
      <c r="BF60" s="2" t="s">
        <v>1529</v>
      </c>
      <c r="BG60" s="2">
        <v>57</v>
      </c>
      <c r="BH60" s="2">
        <v>3.1596452328159601</v>
      </c>
      <c r="BI60" s="3">
        <v>1.8331548285250199E-4</v>
      </c>
      <c r="BJ60" s="2" t="s">
        <v>1967</v>
      </c>
      <c r="BK60" s="2">
        <v>1144</v>
      </c>
      <c r="BL60" s="2">
        <v>409</v>
      </c>
      <c r="BM60" s="2">
        <v>13588</v>
      </c>
      <c r="BN60" s="2">
        <v>1.6553165660745099</v>
      </c>
      <c r="BO60" s="2">
        <v>0.42336561323293698</v>
      </c>
      <c r="BP60" s="2">
        <v>9.4472786111990895E-3</v>
      </c>
      <c r="BQ60" s="2">
        <v>0.32961387520978802</v>
      </c>
    </row>
    <row r="61" spans="1:69" x14ac:dyDescent="0.15">
      <c r="A61" s="2" t="s">
        <v>112</v>
      </c>
      <c r="B61" s="2" t="s">
        <v>221</v>
      </c>
      <c r="C61" s="2">
        <v>27</v>
      </c>
      <c r="D61" s="2">
        <v>2.11598746081504</v>
      </c>
      <c r="E61" s="2">
        <v>1.00628680716716E-3</v>
      </c>
      <c r="F61" s="2" t="s">
        <v>222</v>
      </c>
      <c r="G61" s="2">
        <v>843</v>
      </c>
      <c r="H61" s="2">
        <v>218</v>
      </c>
      <c r="I61" s="2">
        <v>13588</v>
      </c>
      <c r="J61" s="2">
        <v>1.9963433347481101</v>
      </c>
      <c r="K61" s="2">
        <v>0.92341368654495004</v>
      </c>
      <c r="L61" s="2">
        <v>4.6466110963724203E-2</v>
      </c>
      <c r="M61" s="2">
        <v>1.76449329834266</v>
      </c>
      <c r="O61" s="2" t="s">
        <v>112</v>
      </c>
      <c r="P61" s="2" t="s">
        <v>560</v>
      </c>
      <c r="Q61" s="2">
        <v>96</v>
      </c>
      <c r="R61" s="2">
        <v>3.74853572823115</v>
      </c>
      <c r="S61" s="3">
        <v>3.2565326673414802E-6</v>
      </c>
      <c r="T61" s="2" t="s">
        <v>561</v>
      </c>
      <c r="U61" s="2">
        <v>1617</v>
      </c>
      <c r="V61" s="2">
        <v>506</v>
      </c>
      <c r="W61" s="2">
        <v>13588</v>
      </c>
      <c r="X61" s="2">
        <v>1.5942860076118099</v>
      </c>
      <c r="Y61" s="2">
        <v>1.1880358914254201E-2</v>
      </c>
      <c r="Z61" s="3">
        <v>2.0254718538314999E-4</v>
      </c>
      <c r="AA61" s="2">
        <v>5.9953923658206901E-3</v>
      </c>
      <c r="AC61" s="2" t="s">
        <v>112</v>
      </c>
      <c r="AD61" s="2" t="s">
        <v>380</v>
      </c>
      <c r="AE61" s="2">
        <v>18</v>
      </c>
      <c r="AF61" s="2">
        <v>0.94687006838506005</v>
      </c>
      <c r="AG61" s="3">
        <v>3.8809031260375203E-5</v>
      </c>
      <c r="AH61" s="2" t="s">
        <v>1252</v>
      </c>
      <c r="AI61" s="2">
        <v>1120</v>
      </c>
      <c r="AJ61" s="2">
        <v>70</v>
      </c>
      <c r="AK61" s="2">
        <v>13588</v>
      </c>
      <c r="AL61" s="2">
        <v>3.1196938775510201</v>
      </c>
      <c r="AM61" s="2">
        <v>0.114730112520258</v>
      </c>
      <c r="AN61" s="2">
        <v>2.13565873505117E-3</v>
      </c>
      <c r="AO61" s="2">
        <v>7.0214032829651801E-2</v>
      </c>
      <c r="AQ61" s="2" t="s">
        <v>112</v>
      </c>
      <c r="AR61" s="2" t="s">
        <v>643</v>
      </c>
      <c r="AS61" s="2">
        <v>24</v>
      </c>
      <c r="AT61" s="2">
        <v>1.3071895424836599</v>
      </c>
      <c r="AU61" s="3">
        <v>3.6161311041173098E-5</v>
      </c>
      <c r="AV61" s="2" t="s">
        <v>1641</v>
      </c>
      <c r="AW61" s="2">
        <v>1168</v>
      </c>
      <c r="AX61" s="2">
        <v>108</v>
      </c>
      <c r="AY61" s="2">
        <v>13588</v>
      </c>
      <c r="AZ61" s="2">
        <v>2.5852359208523499</v>
      </c>
      <c r="BA61" s="2">
        <v>0.11226441976741799</v>
      </c>
      <c r="BB61" s="2">
        <v>2.0162925176088098E-3</v>
      </c>
      <c r="BC61" s="2">
        <v>6.5769935340964605E-2</v>
      </c>
      <c r="BE61" s="2" t="s">
        <v>112</v>
      </c>
      <c r="BF61" s="2" t="s">
        <v>1527</v>
      </c>
      <c r="BG61" s="2">
        <v>57</v>
      </c>
      <c r="BH61" s="2">
        <v>3.1596452328159601</v>
      </c>
      <c r="BI61" s="3">
        <v>1.8331548285250199E-4</v>
      </c>
      <c r="BJ61" s="2" t="s">
        <v>1967</v>
      </c>
      <c r="BK61" s="2">
        <v>1144</v>
      </c>
      <c r="BL61" s="2">
        <v>409</v>
      </c>
      <c r="BM61" s="2">
        <v>13588</v>
      </c>
      <c r="BN61" s="2">
        <v>1.6553165660745099</v>
      </c>
      <c r="BO61" s="2">
        <v>0.42336561323293698</v>
      </c>
      <c r="BP61" s="2">
        <v>9.4472786111990895E-3</v>
      </c>
      <c r="BQ61" s="2">
        <v>0.32961387520978802</v>
      </c>
    </row>
    <row r="62" spans="1:69" x14ac:dyDescent="0.15">
      <c r="A62" s="2" t="s">
        <v>112</v>
      </c>
      <c r="B62" s="2" t="s">
        <v>223</v>
      </c>
      <c r="C62" s="2">
        <v>19</v>
      </c>
      <c r="D62" s="2">
        <v>1.4890282131661401</v>
      </c>
      <c r="E62" s="2">
        <v>1.08443884830853E-3</v>
      </c>
      <c r="F62" s="2" t="s">
        <v>224</v>
      </c>
      <c r="G62" s="2">
        <v>843</v>
      </c>
      <c r="H62" s="2">
        <v>130</v>
      </c>
      <c r="I62" s="2">
        <v>13588</v>
      </c>
      <c r="J62" s="2">
        <v>2.3557988867597399</v>
      </c>
      <c r="K62" s="2">
        <v>0.93727465034584201</v>
      </c>
      <c r="L62" s="2">
        <v>4.9098945681708001E-2</v>
      </c>
      <c r="M62" s="2">
        <v>1.90029410220881</v>
      </c>
      <c r="O62" s="2" t="s">
        <v>112</v>
      </c>
      <c r="P62" s="2" t="s">
        <v>117</v>
      </c>
      <c r="Q62" s="2">
        <v>26</v>
      </c>
      <c r="R62" s="2">
        <v>1.0152284263959299</v>
      </c>
      <c r="S62" s="3">
        <v>3.3501614574084299E-6</v>
      </c>
      <c r="T62" s="2" t="s">
        <v>562</v>
      </c>
      <c r="U62" s="2">
        <v>1617</v>
      </c>
      <c r="V62" s="2">
        <v>80</v>
      </c>
      <c r="W62" s="2">
        <v>13588</v>
      </c>
      <c r="X62" s="2">
        <v>2.73104514533085</v>
      </c>
      <c r="Y62" s="2">
        <v>1.22198370653596E-2</v>
      </c>
      <c r="Z62" s="3">
        <v>2.0489755802466299E-4</v>
      </c>
      <c r="AA62" s="2">
        <v>6.16776126834972E-3</v>
      </c>
      <c r="AC62" s="2" t="s">
        <v>112</v>
      </c>
      <c r="AD62" s="2" t="s">
        <v>566</v>
      </c>
      <c r="AE62" s="2">
        <v>11</v>
      </c>
      <c r="AF62" s="2">
        <v>0.57864281956864805</v>
      </c>
      <c r="AG62" s="3">
        <v>4.5605290566898797E-5</v>
      </c>
      <c r="AH62" s="2" t="s">
        <v>1248</v>
      </c>
      <c r="AI62" s="2">
        <v>1120</v>
      </c>
      <c r="AJ62" s="2">
        <v>28</v>
      </c>
      <c r="AK62" s="2">
        <v>13588</v>
      </c>
      <c r="AL62" s="2">
        <v>4.76619897959183</v>
      </c>
      <c r="AM62" s="2">
        <v>0.13342262503232599</v>
      </c>
      <c r="AN62" s="2">
        <v>2.46598682301424E-3</v>
      </c>
      <c r="AO62" s="2">
        <v>8.2505160211132605E-2</v>
      </c>
      <c r="AQ62" s="2" t="s">
        <v>112</v>
      </c>
      <c r="AR62" s="2" t="s">
        <v>545</v>
      </c>
      <c r="AS62" s="2">
        <v>25</v>
      </c>
      <c r="AT62" s="2">
        <v>1.36165577342047</v>
      </c>
      <c r="AU62" s="3">
        <v>4.0629257779095602E-5</v>
      </c>
      <c r="AV62" s="2" t="s">
        <v>1642</v>
      </c>
      <c r="AW62" s="2">
        <v>1168</v>
      </c>
      <c r="AX62" s="2">
        <v>116</v>
      </c>
      <c r="AY62" s="2">
        <v>13588</v>
      </c>
      <c r="AZ62" s="2">
        <v>2.5072331128955998</v>
      </c>
      <c r="BA62" s="2">
        <v>0.125230506979599</v>
      </c>
      <c r="BB62" s="2">
        <v>2.2274299858764299E-3</v>
      </c>
      <c r="BC62" s="2">
        <v>7.3893367031985194E-2</v>
      </c>
      <c r="BE62" s="2" t="s">
        <v>112</v>
      </c>
      <c r="BF62" s="2" t="s">
        <v>1968</v>
      </c>
      <c r="BG62" s="2">
        <v>25</v>
      </c>
      <c r="BH62" s="2">
        <v>1.38580931263858</v>
      </c>
      <c r="BI62" s="3">
        <v>1.91909418323114E-4</v>
      </c>
      <c r="BJ62" s="2" t="s">
        <v>1969</v>
      </c>
      <c r="BK62" s="2">
        <v>1144</v>
      </c>
      <c r="BL62" s="2">
        <v>130</v>
      </c>
      <c r="BM62" s="2">
        <v>13588</v>
      </c>
      <c r="BN62" s="2">
        <v>2.2841581495427601</v>
      </c>
      <c r="BO62" s="2">
        <v>0.43805949033578701</v>
      </c>
      <c r="BP62" s="2">
        <v>9.7212417666579995E-3</v>
      </c>
      <c r="BQ62" s="2">
        <v>0.34504115528174401</v>
      </c>
    </row>
    <row r="63" spans="1:69" x14ac:dyDescent="0.15">
      <c r="A63" s="2" t="s">
        <v>112</v>
      </c>
      <c r="B63" s="2" t="s">
        <v>225</v>
      </c>
      <c r="C63" s="2">
        <v>9</v>
      </c>
      <c r="D63" s="2">
        <v>0.70532915360501502</v>
      </c>
      <c r="E63" s="2">
        <v>1.10519957897328E-3</v>
      </c>
      <c r="F63" s="2" t="s">
        <v>193</v>
      </c>
      <c r="G63" s="2">
        <v>843</v>
      </c>
      <c r="H63" s="2">
        <v>35</v>
      </c>
      <c r="I63" s="2">
        <v>13588</v>
      </c>
      <c r="J63" s="2">
        <v>4.1447890188103704</v>
      </c>
      <c r="K63" s="2">
        <v>0.94051487904091302</v>
      </c>
      <c r="L63" s="2">
        <v>4.9144692899479703E-2</v>
      </c>
      <c r="M63" s="2">
        <v>1.93633917651668</v>
      </c>
      <c r="O63" s="2" t="s">
        <v>112</v>
      </c>
      <c r="P63" s="2" t="s">
        <v>476</v>
      </c>
      <c r="Q63" s="2">
        <v>22</v>
      </c>
      <c r="R63" s="2">
        <v>0.85903943771963998</v>
      </c>
      <c r="S63" s="3">
        <v>3.6194173992218698E-6</v>
      </c>
      <c r="T63" s="2" t="s">
        <v>537</v>
      </c>
      <c r="U63" s="2">
        <v>1617</v>
      </c>
      <c r="V63" s="2">
        <v>61</v>
      </c>
      <c r="W63" s="2">
        <v>13588</v>
      </c>
      <c r="X63" s="2">
        <v>3.0306680049068802</v>
      </c>
      <c r="Y63" s="2">
        <v>1.31954523879901E-2</v>
      </c>
      <c r="Z63" s="3">
        <v>2.1773507742561799E-4</v>
      </c>
      <c r="AA63" s="2">
        <v>6.6634550027089203E-3</v>
      </c>
      <c r="AC63" s="2" t="s">
        <v>112</v>
      </c>
      <c r="AD63" s="2" t="s">
        <v>799</v>
      </c>
      <c r="AE63" s="2">
        <v>17</v>
      </c>
      <c r="AF63" s="2">
        <v>0.89426617569700095</v>
      </c>
      <c r="AG63" s="3">
        <v>5.4597710408658901E-5</v>
      </c>
      <c r="AH63" s="2" t="s">
        <v>1253</v>
      </c>
      <c r="AI63" s="2">
        <v>1120</v>
      </c>
      <c r="AJ63" s="2">
        <v>65</v>
      </c>
      <c r="AK63" s="2">
        <v>13588</v>
      </c>
      <c r="AL63" s="2">
        <v>3.1730219780219699</v>
      </c>
      <c r="AM63" s="2">
        <v>0.157550442441412</v>
      </c>
      <c r="AN63" s="2">
        <v>2.9015702654080402E-3</v>
      </c>
      <c r="AO63" s="2">
        <v>9.8765878689954706E-2</v>
      </c>
      <c r="AQ63" s="2" t="s">
        <v>112</v>
      </c>
      <c r="AR63" s="2" t="s">
        <v>683</v>
      </c>
      <c r="AS63" s="2">
        <v>30</v>
      </c>
      <c r="AT63" s="2">
        <v>1.63398692810457</v>
      </c>
      <c r="AU63" s="3">
        <v>4.3282974545068501E-5</v>
      </c>
      <c r="AV63" s="2" t="s">
        <v>1643</v>
      </c>
      <c r="AW63" s="2">
        <v>1168</v>
      </c>
      <c r="AX63" s="2">
        <v>154</v>
      </c>
      <c r="AY63" s="2">
        <v>13588</v>
      </c>
      <c r="AZ63" s="2">
        <v>2.26627824230563</v>
      </c>
      <c r="BA63" s="2">
        <v>0.13284186007635601</v>
      </c>
      <c r="BB63" s="2">
        <v>2.3338938614740901E-3</v>
      </c>
      <c r="BC63" s="2">
        <v>7.8717947160600293E-2</v>
      </c>
      <c r="BE63" s="2" t="s">
        <v>112</v>
      </c>
      <c r="BF63" s="2" t="s">
        <v>139</v>
      </c>
      <c r="BG63" s="2">
        <v>88</v>
      </c>
      <c r="BH63" s="2">
        <v>4.8780487804878003</v>
      </c>
      <c r="BI63" s="3">
        <v>2.2237966507338201E-4</v>
      </c>
      <c r="BJ63" s="2" t="s">
        <v>1970</v>
      </c>
      <c r="BK63" s="2">
        <v>1144</v>
      </c>
      <c r="BL63" s="2">
        <v>712</v>
      </c>
      <c r="BM63" s="2">
        <v>13588</v>
      </c>
      <c r="BN63" s="2">
        <v>1.4680207433016399</v>
      </c>
      <c r="BO63" s="2">
        <v>0.48720565364123802</v>
      </c>
      <c r="BP63" s="2">
        <v>1.1069615846189399E-2</v>
      </c>
      <c r="BQ63" s="2">
        <v>0.39972121029077101</v>
      </c>
    </row>
    <row r="64" spans="1:69" x14ac:dyDescent="0.15">
      <c r="A64" s="2" t="s">
        <v>112</v>
      </c>
      <c r="B64" s="2" t="s">
        <v>226</v>
      </c>
      <c r="C64" s="2">
        <v>8</v>
      </c>
      <c r="D64" s="2">
        <v>0.62695924764890198</v>
      </c>
      <c r="E64" s="2">
        <v>1.2840765849126399E-3</v>
      </c>
      <c r="F64" s="2" t="s">
        <v>227</v>
      </c>
      <c r="G64" s="2">
        <v>843</v>
      </c>
      <c r="H64" s="2">
        <v>28</v>
      </c>
      <c r="I64" s="2">
        <v>13588</v>
      </c>
      <c r="J64" s="2">
        <v>4.6053211320115199</v>
      </c>
      <c r="K64" s="2">
        <v>0.96233670188546505</v>
      </c>
      <c r="L64" s="2">
        <v>5.59041004929344E-2</v>
      </c>
      <c r="M64" s="2">
        <v>2.2463907477593898</v>
      </c>
      <c r="O64" s="2" t="s">
        <v>112</v>
      </c>
      <c r="P64" s="2" t="s">
        <v>563</v>
      </c>
      <c r="Q64" s="2">
        <v>61</v>
      </c>
      <c r="R64" s="2">
        <v>2.3818820773135401</v>
      </c>
      <c r="S64" s="3">
        <v>3.8766419047355099E-6</v>
      </c>
      <c r="T64" s="2" t="s">
        <v>564</v>
      </c>
      <c r="U64" s="2">
        <v>1617</v>
      </c>
      <c r="V64" s="2">
        <v>281</v>
      </c>
      <c r="W64" s="2">
        <v>13588</v>
      </c>
      <c r="X64" s="2">
        <v>1.8241856431993599</v>
      </c>
      <c r="Y64" s="2">
        <v>1.4126573557184699E-2</v>
      </c>
      <c r="Z64" s="3">
        <v>2.2944630812648999E-4</v>
      </c>
      <c r="AA64" s="2">
        <v>7.1369969806944697E-3</v>
      </c>
      <c r="AC64" s="2" t="s">
        <v>112</v>
      </c>
      <c r="AD64" s="2" t="s">
        <v>895</v>
      </c>
      <c r="AE64" s="2">
        <v>15</v>
      </c>
      <c r="AF64" s="2">
        <v>0.78905839032088299</v>
      </c>
      <c r="AG64" s="3">
        <v>5.4848115282358903E-5</v>
      </c>
      <c r="AH64" s="2" t="s">
        <v>1254</v>
      </c>
      <c r="AI64" s="2">
        <v>1120</v>
      </c>
      <c r="AJ64" s="2">
        <v>52</v>
      </c>
      <c r="AK64" s="2">
        <v>13588</v>
      </c>
      <c r="AL64" s="2">
        <v>3.49965659340659</v>
      </c>
      <c r="AM64" s="2">
        <v>0.158212612232356</v>
      </c>
      <c r="AN64" s="2">
        <v>2.8663475791915701E-3</v>
      </c>
      <c r="AO64" s="2">
        <v>9.9218642404208496E-2</v>
      </c>
      <c r="AQ64" s="2" t="s">
        <v>112</v>
      </c>
      <c r="AR64" s="2" t="s">
        <v>1118</v>
      </c>
      <c r="AS64" s="2">
        <v>32</v>
      </c>
      <c r="AT64" s="2">
        <v>1.7429193899782101</v>
      </c>
      <c r="AU64" s="3">
        <v>5.1290602431035699E-5</v>
      </c>
      <c r="AV64" s="2" t="s">
        <v>1644</v>
      </c>
      <c r="AW64" s="2">
        <v>1168</v>
      </c>
      <c r="AX64" s="2">
        <v>171</v>
      </c>
      <c r="AY64" s="2">
        <v>13588</v>
      </c>
      <c r="AZ64" s="2">
        <v>2.1770407754546102</v>
      </c>
      <c r="BA64" s="2">
        <v>0.15541026095046601</v>
      </c>
      <c r="BB64" s="2">
        <v>2.7205552323440402E-3</v>
      </c>
      <c r="BC64" s="2">
        <v>9.32748516568771E-2</v>
      </c>
      <c r="BE64" s="2" t="s">
        <v>112</v>
      </c>
      <c r="BF64" s="2" t="s">
        <v>228</v>
      </c>
      <c r="BG64" s="2">
        <v>25</v>
      </c>
      <c r="BH64" s="2">
        <v>1.38580931263858</v>
      </c>
      <c r="BI64" s="3">
        <v>2.4407596235344201E-4</v>
      </c>
      <c r="BJ64" s="2" t="s">
        <v>1971</v>
      </c>
      <c r="BK64" s="2">
        <v>1144</v>
      </c>
      <c r="BL64" s="2">
        <v>132</v>
      </c>
      <c r="BM64" s="2">
        <v>13588</v>
      </c>
      <c r="BN64" s="2">
        <v>2.24954969273151</v>
      </c>
      <c r="BO64" s="2">
        <v>0.51955839061063502</v>
      </c>
      <c r="BP64" s="2">
        <v>1.1945287955811901E-2</v>
      </c>
      <c r="BQ64" s="2">
        <v>0.43863879486442098</v>
      </c>
    </row>
    <row r="65" spans="1:69" x14ac:dyDescent="0.15">
      <c r="A65" s="2" t="s">
        <v>112</v>
      </c>
      <c r="B65" s="2" t="s">
        <v>228</v>
      </c>
      <c r="C65" s="2">
        <v>19</v>
      </c>
      <c r="D65" s="2">
        <v>1.4890282131661401</v>
      </c>
      <c r="E65" s="2">
        <v>1.2961265258926899E-3</v>
      </c>
      <c r="F65" s="2" t="s">
        <v>229</v>
      </c>
      <c r="G65" s="2">
        <v>843</v>
      </c>
      <c r="H65" s="2">
        <v>132</v>
      </c>
      <c r="I65" s="2">
        <v>13588</v>
      </c>
      <c r="J65" s="2">
        <v>2.32010496423307</v>
      </c>
      <c r="K65" s="2">
        <v>0.96347872664924095</v>
      </c>
      <c r="L65" s="2">
        <v>5.5468798713577898E-2</v>
      </c>
      <c r="M65" s="2">
        <v>2.2672438988788701</v>
      </c>
      <c r="O65" s="2" t="s">
        <v>112</v>
      </c>
      <c r="P65" s="2" t="s">
        <v>238</v>
      </c>
      <c r="Q65" s="2">
        <v>48</v>
      </c>
      <c r="R65" s="2">
        <v>1.8742678641155699</v>
      </c>
      <c r="S65" s="3">
        <v>3.8783455801245303E-6</v>
      </c>
      <c r="T65" s="2" t="s">
        <v>565</v>
      </c>
      <c r="U65" s="2">
        <v>1617</v>
      </c>
      <c r="V65" s="2">
        <v>202</v>
      </c>
      <c r="W65" s="2">
        <v>13588</v>
      </c>
      <c r="X65" s="2">
        <v>1.9968037620088499</v>
      </c>
      <c r="Y65" s="2">
        <v>1.41327377243747E-2</v>
      </c>
      <c r="Z65" s="3">
        <v>2.25903938281368E-4</v>
      </c>
      <c r="AA65" s="2">
        <v>7.1401333848641804E-3</v>
      </c>
      <c r="AC65" s="2" t="s">
        <v>112</v>
      </c>
      <c r="AD65" s="2" t="s">
        <v>1084</v>
      </c>
      <c r="AE65" s="2">
        <v>16</v>
      </c>
      <c r="AF65" s="2">
        <v>0.84166228300894197</v>
      </c>
      <c r="AG65" s="3">
        <v>6.2080578734626996E-5</v>
      </c>
      <c r="AH65" s="2" t="s">
        <v>1255</v>
      </c>
      <c r="AI65" s="2">
        <v>1120</v>
      </c>
      <c r="AJ65" s="2">
        <v>59</v>
      </c>
      <c r="AK65" s="2">
        <v>13588</v>
      </c>
      <c r="AL65" s="2">
        <v>3.2900726392251798</v>
      </c>
      <c r="AM65" s="2">
        <v>0.177115203664335</v>
      </c>
      <c r="AN65" s="2">
        <v>3.19062154459037E-3</v>
      </c>
      <c r="AO65" s="2">
        <v>0.11229501540847001</v>
      </c>
      <c r="AQ65" s="2" t="s">
        <v>112</v>
      </c>
      <c r="AR65" s="2" t="s">
        <v>593</v>
      </c>
      <c r="AS65" s="2">
        <v>21</v>
      </c>
      <c r="AT65" s="2">
        <v>1.1437908496732001</v>
      </c>
      <c r="AU65" s="3">
        <v>5.1441762318808499E-5</v>
      </c>
      <c r="AV65" s="2" t="s">
        <v>1645</v>
      </c>
      <c r="AW65" s="2">
        <v>1168</v>
      </c>
      <c r="AX65" s="2">
        <v>89</v>
      </c>
      <c r="AY65" s="2">
        <v>13588</v>
      </c>
      <c r="AZ65" s="2">
        <v>2.7449976912421099</v>
      </c>
      <c r="BA65" s="2">
        <v>0.15583058894028401</v>
      </c>
      <c r="BB65" s="2">
        <v>2.6853100006630701E-3</v>
      </c>
      <c r="BC65" s="2">
        <v>9.3549622880284497E-2</v>
      </c>
      <c r="BE65" s="2" t="s">
        <v>112</v>
      </c>
      <c r="BF65" s="2" t="s">
        <v>304</v>
      </c>
      <c r="BG65" s="2">
        <v>51</v>
      </c>
      <c r="BH65" s="2">
        <v>2.8270509977826999</v>
      </c>
      <c r="BI65" s="3">
        <v>2.50545418485183E-4</v>
      </c>
      <c r="BJ65" s="2" t="s">
        <v>1972</v>
      </c>
      <c r="BK65" s="2">
        <v>1144</v>
      </c>
      <c r="BL65" s="2">
        <v>358</v>
      </c>
      <c r="BM65" s="2">
        <v>13588</v>
      </c>
      <c r="BN65" s="2">
        <v>1.6920635230690999</v>
      </c>
      <c r="BO65" s="2">
        <v>0.52880448320267504</v>
      </c>
      <c r="BP65" s="2">
        <v>1.20634550445599E-2</v>
      </c>
      <c r="BQ65" s="2">
        <v>0.45024055741917901</v>
      </c>
    </row>
    <row r="66" spans="1:69" x14ac:dyDescent="0.15">
      <c r="A66" s="2" t="s">
        <v>112</v>
      </c>
      <c r="B66" s="2" t="s">
        <v>230</v>
      </c>
      <c r="C66" s="2">
        <v>23</v>
      </c>
      <c r="D66" s="2">
        <v>1.80250783699059</v>
      </c>
      <c r="E66" s="2">
        <v>1.2999056661342301E-3</v>
      </c>
      <c r="F66" s="2" t="s">
        <v>205</v>
      </c>
      <c r="G66" s="2">
        <v>843</v>
      </c>
      <c r="H66" s="2">
        <v>176</v>
      </c>
      <c r="I66" s="2">
        <v>13588</v>
      </c>
      <c r="J66" s="2">
        <v>2.1064110859484502</v>
      </c>
      <c r="K66" s="2">
        <v>0.963829711519126</v>
      </c>
      <c r="L66" s="2">
        <v>5.4709512327525599E-2</v>
      </c>
      <c r="M66" s="2">
        <v>2.2737830648928701</v>
      </c>
      <c r="O66" s="2" t="s">
        <v>112</v>
      </c>
      <c r="P66" s="2" t="s">
        <v>566</v>
      </c>
      <c r="Q66" s="2">
        <v>14</v>
      </c>
      <c r="R66" s="2">
        <v>0.54666146036704399</v>
      </c>
      <c r="S66" s="3">
        <v>6.0306239050030698E-6</v>
      </c>
      <c r="T66" s="2" t="s">
        <v>536</v>
      </c>
      <c r="U66" s="2">
        <v>1617</v>
      </c>
      <c r="V66" s="2">
        <v>28</v>
      </c>
      <c r="W66" s="2">
        <v>13588</v>
      </c>
      <c r="X66" s="2">
        <v>4.2016079158936304</v>
      </c>
      <c r="Y66" s="2">
        <v>2.1889330613874301E-2</v>
      </c>
      <c r="Z66" s="3">
        <v>3.45759843592308E-4</v>
      </c>
      <c r="AA66" s="2">
        <v>1.1102324797507199E-2</v>
      </c>
      <c r="AC66" s="2" t="s">
        <v>112</v>
      </c>
      <c r="AD66" s="2" t="s">
        <v>139</v>
      </c>
      <c r="AE66" s="2">
        <v>89</v>
      </c>
      <c r="AF66" s="2">
        <v>4.6817464492372398</v>
      </c>
      <c r="AG66" s="3">
        <v>6.6783102203060794E-5</v>
      </c>
      <c r="AH66" s="2" t="s">
        <v>1256</v>
      </c>
      <c r="AI66" s="2">
        <v>1120</v>
      </c>
      <c r="AJ66" s="2">
        <v>712</v>
      </c>
      <c r="AK66" s="2">
        <v>13588</v>
      </c>
      <c r="AL66" s="2">
        <v>1.5165178571428499</v>
      </c>
      <c r="AM66" s="2">
        <v>0.189177361335607</v>
      </c>
      <c r="AN66" s="2">
        <v>3.3766402105561699E-3</v>
      </c>
      <c r="AO66" s="2">
        <v>0.12079636173741801</v>
      </c>
      <c r="AQ66" s="2" t="s">
        <v>112</v>
      </c>
      <c r="AR66" s="2" t="s">
        <v>658</v>
      </c>
      <c r="AS66" s="2">
        <v>36</v>
      </c>
      <c r="AT66" s="2">
        <v>1.9607843137254899</v>
      </c>
      <c r="AU66" s="3">
        <v>7.0072211862086403E-5</v>
      </c>
      <c r="AV66" s="2" t="s">
        <v>1646</v>
      </c>
      <c r="AW66" s="2">
        <v>1168</v>
      </c>
      <c r="AX66" s="2">
        <v>206</v>
      </c>
      <c r="AY66" s="2">
        <v>13588</v>
      </c>
      <c r="AZ66" s="2">
        <v>2.03304960766059</v>
      </c>
      <c r="BA66" s="2">
        <v>0.20606674147681001</v>
      </c>
      <c r="BB66" s="2">
        <v>3.5990683736670799E-3</v>
      </c>
      <c r="BC66" s="2">
        <v>0.127409696397495</v>
      </c>
      <c r="BE66" s="2" t="s">
        <v>112</v>
      </c>
      <c r="BF66" s="2" t="s">
        <v>1973</v>
      </c>
      <c r="BG66" s="2">
        <v>8</v>
      </c>
      <c r="BH66" s="2">
        <v>0.44345898004434497</v>
      </c>
      <c r="BI66" s="3">
        <v>2.6766902942479702E-4</v>
      </c>
      <c r="BJ66" s="2" t="s">
        <v>1974</v>
      </c>
      <c r="BK66" s="2">
        <v>1144</v>
      </c>
      <c r="BL66" s="2">
        <v>17</v>
      </c>
      <c r="BM66" s="2">
        <v>13588</v>
      </c>
      <c r="BN66" s="2">
        <v>5.5894693541752298</v>
      </c>
      <c r="BO66" s="2">
        <v>0.55242792469275404</v>
      </c>
      <c r="BP66" s="2">
        <v>1.2679527058445101E-2</v>
      </c>
      <c r="BQ66" s="2">
        <v>0.48094239662246302</v>
      </c>
    </row>
    <row r="67" spans="1:69" x14ac:dyDescent="0.15">
      <c r="A67" s="2" t="s">
        <v>112</v>
      </c>
      <c r="B67" s="2" t="s">
        <v>231</v>
      </c>
      <c r="C67" s="2">
        <v>9</v>
      </c>
      <c r="D67" s="2">
        <v>0.70532915360501502</v>
      </c>
      <c r="E67" s="2">
        <v>1.3449766138988401E-3</v>
      </c>
      <c r="F67" s="2" t="s">
        <v>193</v>
      </c>
      <c r="G67" s="2">
        <v>843</v>
      </c>
      <c r="H67" s="2">
        <v>36</v>
      </c>
      <c r="I67" s="2">
        <v>13588</v>
      </c>
      <c r="J67" s="2">
        <v>4.0296559905100802</v>
      </c>
      <c r="K67" s="2">
        <v>0.96776461852397</v>
      </c>
      <c r="L67" s="2">
        <v>5.5637180293337897E-2</v>
      </c>
      <c r="M67" s="2">
        <v>2.35173894195851</v>
      </c>
      <c r="O67" s="2" t="s">
        <v>112</v>
      </c>
      <c r="P67" s="2" t="s">
        <v>567</v>
      </c>
      <c r="Q67" s="2">
        <v>36</v>
      </c>
      <c r="R67" s="2">
        <v>1.4057008980866801</v>
      </c>
      <c r="S67" s="3">
        <v>6.36038390804108E-6</v>
      </c>
      <c r="T67" s="2" t="s">
        <v>568</v>
      </c>
      <c r="U67" s="2">
        <v>1617</v>
      </c>
      <c r="V67" s="2">
        <v>136</v>
      </c>
      <c r="W67" s="2">
        <v>13588</v>
      </c>
      <c r="X67" s="2">
        <v>2.22438066135545</v>
      </c>
      <c r="Y67" s="2">
        <v>2.30723502648108E-2</v>
      </c>
      <c r="Z67" s="3">
        <v>3.5905372749422899E-4</v>
      </c>
      <c r="AA67" s="2">
        <v>1.17093764067544E-2</v>
      </c>
      <c r="AC67" s="2" t="s">
        <v>112</v>
      </c>
      <c r="AD67" s="2" t="s">
        <v>584</v>
      </c>
      <c r="AE67" s="2">
        <v>9</v>
      </c>
      <c r="AF67" s="2">
        <v>0.47343503419253002</v>
      </c>
      <c r="AG67" s="3">
        <v>6.8377981686455202E-5</v>
      </c>
      <c r="AH67" s="2" t="s">
        <v>1257</v>
      </c>
      <c r="AI67" s="2">
        <v>1120</v>
      </c>
      <c r="AJ67" s="2">
        <v>19</v>
      </c>
      <c r="AK67" s="2">
        <v>13588</v>
      </c>
      <c r="AL67" s="2">
        <v>5.7468045112781896</v>
      </c>
      <c r="AM67" s="2">
        <v>0.19322802011229301</v>
      </c>
      <c r="AN67" s="2">
        <v>3.4023607677499102E-3</v>
      </c>
      <c r="AO67" s="2">
        <v>0.12367947182571</v>
      </c>
      <c r="AQ67" s="2" t="s">
        <v>112</v>
      </c>
      <c r="AR67" s="2" t="s">
        <v>1647</v>
      </c>
      <c r="AS67" s="2">
        <v>16</v>
      </c>
      <c r="AT67" s="2">
        <v>0.87145969498910603</v>
      </c>
      <c r="AU67" s="3">
        <v>1.00169862410483E-4</v>
      </c>
      <c r="AV67" s="2" t="s">
        <v>1648</v>
      </c>
      <c r="AW67" s="2">
        <v>1168</v>
      </c>
      <c r="AX67" s="2">
        <v>59</v>
      </c>
      <c r="AY67" s="2">
        <v>13588</v>
      </c>
      <c r="AZ67" s="2">
        <v>3.1548641745994801</v>
      </c>
      <c r="BA67" s="2">
        <v>0.280987027500265</v>
      </c>
      <c r="BB67" s="2">
        <v>5.0621573995397401E-3</v>
      </c>
      <c r="BC67" s="2">
        <v>0.182088023548554</v>
      </c>
      <c r="BE67" s="2" t="s">
        <v>112</v>
      </c>
      <c r="BF67" s="2" t="s">
        <v>1975</v>
      </c>
      <c r="BG67" s="2">
        <v>8</v>
      </c>
      <c r="BH67" s="2">
        <v>0.44345898004434497</v>
      </c>
      <c r="BI67" s="3">
        <v>2.6766902942479702E-4</v>
      </c>
      <c r="BJ67" s="2" t="s">
        <v>1974</v>
      </c>
      <c r="BK67" s="2">
        <v>1144</v>
      </c>
      <c r="BL67" s="2">
        <v>17</v>
      </c>
      <c r="BM67" s="2">
        <v>13588</v>
      </c>
      <c r="BN67" s="2">
        <v>5.5894693541752298</v>
      </c>
      <c r="BO67" s="2">
        <v>0.55242792469275404</v>
      </c>
      <c r="BP67" s="2">
        <v>1.2679527058445101E-2</v>
      </c>
      <c r="BQ67" s="2">
        <v>0.48094239662246302</v>
      </c>
    </row>
    <row r="68" spans="1:69" x14ac:dyDescent="0.15">
      <c r="A68" s="2" t="s">
        <v>112</v>
      </c>
      <c r="B68" s="2" t="s">
        <v>232</v>
      </c>
      <c r="C68" s="2">
        <v>9</v>
      </c>
      <c r="D68" s="2">
        <v>0.70532915360501502</v>
      </c>
      <c r="E68" s="2">
        <v>1.3449766138988401E-3</v>
      </c>
      <c r="F68" s="2" t="s">
        <v>193</v>
      </c>
      <c r="G68" s="2">
        <v>843</v>
      </c>
      <c r="H68" s="2">
        <v>36</v>
      </c>
      <c r="I68" s="2">
        <v>13588</v>
      </c>
      <c r="J68" s="2">
        <v>4.0296559905100802</v>
      </c>
      <c r="K68" s="2">
        <v>0.96776461852397</v>
      </c>
      <c r="L68" s="2">
        <v>5.5637180293337897E-2</v>
      </c>
      <c r="M68" s="2">
        <v>2.35173894195851</v>
      </c>
      <c r="O68" s="2" t="s">
        <v>112</v>
      </c>
      <c r="P68" s="2" t="s">
        <v>255</v>
      </c>
      <c r="Q68" s="2">
        <v>49</v>
      </c>
      <c r="R68" s="2">
        <v>1.91331511128465</v>
      </c>
      <c r="S68" s="3">
        <v>6.8219472762458003E-6</v>
      </c>
      <c r="T68" s="2" t="s">
        <v>569</v>
      </c>
      <c r="U68" s="2">
        <v>1617</v>
      </c>
      <c r="V68" s="2">
        <v>212</v>
      </c>
      <c r="W68" s="2">
        <v>13588</v>
      </c>
      <c r="X68" s="2">
        <v>1.9422527158376199</v>
      </c>
      <c r="Y68" s="2">
        <v>2.4725814775398501E-2</v>
      </c>
      <c r="Z68" s="3">
        <v>3.7927096619772E-4</v>
      </c>
      <c r="AA68" s="2">
        <v>1.25590575466794E-2</v>
      </c>
      <c r="AC68" s="2" t="s">
        <v>112</v>
      </c>
      <c r="AD68" s="2" t="s">
        <v>907</v>
      </c>
      <c r="AE68" s="2">
        <v>12</v>
      </c>
      <c r="AF68" s="2">
        <v>0.63124671225670603</v>
      </c>
      <c r="AG68" s="3">
        <v>7.3788958433911898E-5</v>
      </c>
      <c r="AH68" s="2" t="s">
        <v>1258</v>
      </c>
      <c r="AI68" s="2">
        <v>1120</v>
      </c>
      <c r="AJ68" s="2">
        <v>35</v>
      </c>
      <c r="AK68" s="2">
        <v>13588</v>
      </c>
      <c r="AL68" s="2">
        <v>4.1595918367346902</v>
      </c>
      <c r="AM68" s="2">
        <v>0.20682061969479101</v>
      </c>
      <c r="AN68" s="2">
        <v>3.6138585857364799E-3</v>
      </c>
      <c r="AO68" s="2">
        <v>0.133460466195467</v>
      </c>
      <c r="AQ68" s="2" t="s">
        <v>112</v>
      </c>
      <c r="AR68" s="2" t="s">
        <v>581</v>
      </c>
      <c r="AS68" s="2">
        <v>24</v>
      </c>
      <c r="AT68" s="2">
        <v>1.3071895424836599</v>
      </c>
      <c r="AU68" s="3">
        <v>1.3284937828807701E-4</v>
      </c>
      <c r="AV68" s="2" t="s">
        <v>1649</v>
      </c>
      <c r="AW68" s="2">
        <v>1168</v>
      </c>
      <c r="AX68" s="2">
        <v>117</v>
      </c>
      <c r="AY68" s="2">
        <v>13588</v>
      </c>
      <c r="AZ68" s="2">
        <v>2.38637161924833</v>
      </c>
      <c r="BA68" s="2">
        <v>0.35435280637310201</v>
      </c>
      <c r="BB68" s="2">
        <v>6.6068970002095499E-3</v>
      </c>
      <c r="BC68" s="2">
        <v>0.24142478428689201</v>
      </c>
      <c r="BE68" s="2" t="s">
        <v>112</v>
      </c>
      <c r="BF68" s="2" t="s">
        <v>1976</v>
      </c>
      <c r="BG68" s="2">
        <v>19</v>
      </c>
      <c r="BH68" s="2">
        <v>1.05321507760532</v>
      </c>
      <c r="BI68" s="3">
        <v>3.2431039344999401E-4</v>
      </c>
      <c r="BJ68" s="2" t="s">
        <v>1977</v>
      </c>
      <c r="BK68" s="2">
        <v>1144</v>
      </c>
      <c r="BL68" s="2">
        <v>88</v>
      </c>
      <c r="BM68" s="2">
        <v>13588</v>
      </c>
      <c r="BN68" s="2">
        <v>2.56448664971392</v>
      </c>
      <c r="BO68" s="2">
        <v>0.62245370018445301</v>
      </c>
      <c r="BP68" s="2">
        <v>1.51044852502564E-2</v>
      </c>
      <c r="BQ68" s="2">
        <v>0.58243402943279898</v>
      </c>
    </row>
    <row r="69" spans="1:69" x14ac:dyDescent="0.15">
      <c r="A69" s="2" t="s">
        <v>112</v>
      </c>
      <c r="B69" s="2" t="s">
        <v>233</v>
      </c>
      <c r="C69" s="2">
        <v>5</v>
      </c>
      <c r="D69" s="2">
        <v>0.39184952978056398</v>
      </c>
      <c r="E69" s="2">
        <v>1.43438999603431E-3</v>
      </c>
      <c r="F69" s="2" t="s">
        <v>178</v>
      </c>
      <c r="G69" s="2">
        <v>843</v>
      </c>
      <c r="H69" s="2">
        <v>9</v>
      </c>
      <c r="I69" s="2">
        <v>13588</v>
      </c>
      <c r="J69" s="2">
        <v>8.9547910900224004</v>
      </c>
      <c r="K69" s="2">
        <v>0.97434947194803101</v>
      </c>
      <c r="L69" s="2">
        <v>5.8284732083673102E-2</v>
      </c>
      <c r="M69" s="2">
        <v>2.50621703097312</v>
      </c>
      <c r="O69" s="2" t="s">
        <v>112</v>
      </c>
      <c r="P69" s="2" t="s">
        <v>326</v>
      </c>
      <c r="Q69" s="2">
        <v>106</v>
      </c>
      <c r="R69" s="2">
        <v>4.1390081999218999</v>
      </c>
      <c r="S69" s="3">
        <v>7.5477816011132598E-6</v>
      </c>
      <c r="T69" s="2" t="s">
        <v>570</v>
      </c>
      <c r="U69" s="2">
        <v>1617</v>
      </c>
      <c r="V69" s="2">
        <v>584</v>
      </c>
      <c r="W69" s="2">
        <v>13588</v>
      </c>
      <c r="X69" s="2">
        <v>1.5252412297422</v>
      </c>
      <c r="Y69" s="2">
        <v>2.7320323291795501E-2</v>
      </c>
      <c r="Z69" s="3">
        <v>4.13354292050804E-4</v>
      </c>
      <c r="AA69" s="2">
        <v>1.38952150584015E-2</v>
      </c>
      <c r="AC69" s="2" t="s">
        <v>112</v>
      </c>
      <c r="AD69" s="2" t="s">
        <v>615</v>
      </c>
      <c r="AE69" s="2">
        <v>12</v>
      </c>
      <c r="AF69" s="2">
        <v>0.63124671225670603</v>
      </c>
      <c r="AG69" s="3">
        <v>7.3788958433911898E-5</v>
      </c>
      <c r="AH69" s="2" t="s">
        <v>1259</v>
      </c>
      <c r="AI69" s="2">
        <v>1120</v>
      </c>
      <c r="AJ69" s="2">
        <v>35</v>
      </c>
      <c r="AK69" s="2">
        <v>13588</v>
      </c>
      <c r="AL69" s="2">
        <v>4.1595918367346902</v>
      </c>
      <c r="AM69" s="2">
        <v>0.20682061969479101</v>
      </c>
      <c r="AN69" s="2">
        <v>3.6138585857364799E-3</v>
      </c>
      <c r="AO69" s="2">
        <v>0.133460466195467</v>
      </c>
      <c r="AQ69" s="2" t="s">
        <v>112</v>
      </c>
      <c r="AR69" s="2" t="s">
        <v>167</v>
      </c>
      <c r="AS69" s="2">
        <v>52</v>
      </c>
      <c r="AT69" s="2">
        <v>2.8322440087145901</v>
      </c>
      <c r="AU69" s="3">
        <v>1.3431814556840401E-4</v>
      </c>
      <c r="AV69" s="2" t="s">
        <v>1650</v>
      </c>
      <c r="AW69" s="2">
        <v>1168</v>
      </c>
      <c r="AX69" s="2">
        <v>351</v>
      </c>
      <c r="AY69" s="2">
        <v>13588</v>
      </c>
      <c r="AZ69" s="2">
        <v>1.72349061390157</v>
      </c>
      <c r="BA69" s="2">
        <v>0.35746845177544301</v>
      </c>
      <c r="BB69" s="2">
        <v>6.5803341687508104E-3</v>
      </c>
      <c r="BC69" s="2">
        <v>0.24409086745945599</v>
      </c>
      <c r="BE69" s="2" t="s">
        <v>112</v>
      </c>
      <c r="BF69" s="2" t="s">
        <v>1978</v>
      </c>
      <c r="BG69" s="2">
        <v>19</v>
      </c>
      <c r="BH69" s="2">
        <v>1.05321507760532</v>
      </c>
      <c r="BI69" s="3">
        <v>3.2431039344999401E-4</v>
      </c>
      <c r="BJ69" s="2" t="s">
        <v>1977</v>
      </c>
      <c r="BK69" s="2">
        <v>1144</v>
      </c>
      <c r="BL69" s="2">
        <v>88</v>
      </c>
      <c r="BM69" s="2">
        <v>13588</v>
      </c>
      <c r="BN69" s="2">
        <v>2.56448664971392</v>
      </c>
      <c r="BO69" s="2">
        <v>0.62245370018445301</v>
      </c>
      <c r="BP69" s="2">
        <v>1.51044852502564E-2</v>
      </c>
      <c r="BQ69" s="2">
        <v>0.58243402943279898</v>
      </c>
    </row>
    <row r="70" spans="1:69" x14ac:dyDescent="0.15">
      <c r="A70" s="2" t="s">
        <v>112</v>
      </c>
      <c r="B70" s="2" t="s">
        <v>234</v>
      </c>
      <c r="C70" s="2">
        <v>11</v>
      </c>
      <c r="D70" s="2">
        <v>0.86206896551724099</v>
      </c>
      <c r="E70" s="2">
        <v>1.56765290150779E-3</v>
      </c>
      <c r="F70" s="2" t="s">
        <v>235</v>
      </c>
      <c r="G70" s="2">
        <v>843</v>
      </c>
      <c r="H70" s="2">
        <v>54</v>
      </c>
      <c r="I70" s="2">
        <v>13588</v>
      </c>
      <c r="J70" s="2">
        <v>3.2834233996748798</v>
      </c>
      <c r="K70" s="2">
        <v>0.98175363325435205</v>
      </c>
      <c r="L70" s="2">
        <v>6.2536304599566606E-2</v>
      </c>
      <c r="M70" s="2">
        <v>2.7360254167074798</v>
      </c>
      <c r="O70" s="2" t="s">
        <v>112</v>
      </c>
      <c r="P70" s="2" t="s">
        <v>571</v>
      </c>
      <c r="Q70" s="2">
        <v>50</v>
      </c>
      <c r="R70" s="2">
        <v>1.95236235845372</v>
      </c>
      <c r="S70" s="3">
        <v>7.76841038770497E-6</v>
      </c>
      <c r="T70" s="2" t="s">
        <v>572</v>
      </c>
      <c r="U70" s="2">
        <v>1617</v>
      </c>
      <c r="V70" s="2">
        <v>219</v>
      </c>
      <c r="W70" s="2">
        <v>13588</v>
      </c>
      <c r="X70" s="2">
        <v>1.91854242734868</v>
      </c>
      <c r="Y70" s="2">
        <v>2.8107596719581102E-2</v>
      </c>
      <c r="Z70" s="3">
        <v>4.1917942654690001E-4</v>
      </c>
      <c r="AA70" s="2">
        <v>1.4301357853796401E-2</v>
      </c>
      <c r="AC70" s="2" t="s">
        <v>112</v>
      </c>
      <c r="AD70" s="2" t="s">
        <v>712</v>
      </c>
      <c r="AE70" s="2">
        <v>71</v>
      </c>
      <c r="AF70" s="2">
        <v>3.7348763808521799</v>
      </c>
      <c r="AG70" s="3">
        <v>7.8399223475636806E-5</v>
      </c>
      <c r="AH70" s="2" t="s">
        <v>1260</v>
      </c>
      <c r="AI70" s="2">
        <v>1120</v>
      </c>
      <c r="AJ70" s="2">
        <v>538</v>
      </c>
      <c r="AK70" s="2">
        <v>13588</v>
      </c>
      <c r="AL70" s="2">
        <v>1.60108204992033</v>
      </c>
      <c r="AM70" s="2">
        <v>0.21822101958519</v>
      </c>
      <c r="AN70" s="2">
        <v>3.7802707507699198E-3</v>
      </c>
      <c r="AO70" s="2">
        <v>0.14179336340922599</v>
      </c>
      <c r="AQ70" s="2" t="s">
        <v>112</v>
      </c>
      <c r="AR70" s="2" t="s">
        <v>1422</v>
      </c>
      <c r="AS70" s="2">
        <v>18</v>
      </c>
      <c r="AT70" s="2">
        <v>0.98039215686274495</v>
      </c>
      <c r="AU70" s="3">
        <v>1.38313423372406E-4</v>
      </c>
      <c r="AV70" s="2" t="s">
        <v>1651</v>
      </c>
      <c r="AW70" s="2">
        <v>1168</v>
      </c>
      <c r="AX70" s="2">
        <v>74</v>
      </c>
      <c r="AY70" s="2">
        <v>13588</v>
      </c>
      <c r="AZ70" s="2">
        <v>2.8297852647167701</v>
      </c>
      <c r="BA70" s="2">
        <v>0.36586765774937402</v>
      </c>
      <c r="BB70" s="2">
        <v>6.67610928283968E-3</v>
      </c>
      <c r="BC70" s="2">
        <v>0.25134269194136899</v>
      </c>
      <c r="BE70" s="2" t="s">
        <v>112</v>
      </c>
      <c r="BF70" s="2" t="s">
        <v>238</v>
      </c>
      <c r="BG70" s="2">
        <v>33</v>
      </c>
      <c r="BH70" s="2">
        <v>1.82926829268292</v>
      </c>
      <c r="BI70" s="3">
        <v>3.5834548363555498E-4</v>
      </c>
      <c r="BJ70" s="2" t="s">
        <v>1979</v>
      </c>
      <c r="BK70" s="2">
        <v>1144</v>
      </c>
      <c r="BL70" s="2">
        <v>202</v>
      </c>
      <c r="BM70" s="2">
        <v>13588</v>
      </c>
      <c r="BN70" s="2">
        <v>1.94040365575019</v>
      </c>
      <c r="BO70" s="2">
        <v>0.65914712393101604</v>
      </c>
      <c r="BP70" s="2">
        <v>1.64221894883428E-2</v>
      </c>
      <c r="BQ70" s="2">
        <v>0.643372060877756</v>
      </c>
    </row>
    <row r="71" spans="1:69" x14ac:dyDescent="0.15">
      <c r="A71" s="2" t="s">
        <v>112</v>
      </c>
      <c r="B71" s="2" t="s">
        <v>236</v>
      </c>
      <c r="C71" s="2">
        <v>6</v>
      </c>
      <c r="D71" s="2">
        <v>0.47021943573667702</v>
      </c>
      <c r="E71" s="2">
        <v>1.6075509824092201E-3</v>
      </c>
      <c r="F71" s="2" t="s">
        <v>237</v>
      </c>
      <c r="G71" s="2">
        <v>843</v>
      </c>
      <c r="H71" s="2">
        <v>15</v>
      </c>
      <c r="I71" s="2">
        <v>13588</v>
      </c>
      <c r="J71" s="2">
        <v>6.4474495848161304</v>
      </c>
      <c r="K71" s="2">
        <v>0.98352269188197405</v>
      </c>
      <c r="L71" s="2">
        <v>6.3092733354909294E-2</v>
      </c>
      <c r="M71" s="2">
        <v>2.8047291400994401</v>
      </c>
      <c r="O71" s="2" t="s">
        <v>112</v>
      </c>
      <c r="P71" s="2" t="s">
        <v>228</v>
      </c>
      <c r="Q71" s="2">
        <v>35</v>
      </c>
      <c r="R71" s="2">
        <v>1.3666536509176099</v>
      </c>
      <c r="S71" s="3">
        <v>8.4089046152132206E-6</v>
      </c>
      <c r="T71" s="2" t="s">
        <v>573</v>
      </c>
      <c r="U71" s="2">
        <v>1617</v>
      </c>
      <c r="V71" s="2">
        <v>132</v>
      </c>
      <c r="W71" s="2">
        <v>13588</v>
      </c>
      <c r="X71" s="2">
        <v>2.2281254099435901</v>
      </c>
      <c r="Y71" s="2">
        <v>3.0389475927361499E-2</v>
      </c>
      <c r="Z71" s="3">
        <v>4.4715810645989902E-4</v>
      </c>
      <c r="AA71" s="2">
        <v>1.54803978593909E-2</v>
      </c>
      <c r="AC71" s="2" t="s">
        <v>112</v>
      </c>
      <c r="AD71" s="2" t="s">
        <v>531</v>
      </c>
      <c r="AE71" s="2">
        <v>189</v>
      </c>
      <c r="AF71" s="2">
        <v>9.9421357180431293</v>
      </c>
      <c r="AG71" s="3">
        <v>9.1477635670819197E-5</v>
      </c>
      <c r="AH71" s="2" t="s">
        <v>1261</v>
      </c>
      <c r="AI71" s="2">
        <v>1120</v>
      </c>
      <c r="AJ71" s="2">
        <v>1772</v>
      </c>
      <c r="AK71" s="2">
        <v>13588</v>
      </c>
      <c r="AL71" s="2">
        <v>1.2940039503386001</v>
      </c>
      <c r="AM71" s="2">
        <v>0.249678062696845</v>
      </c>
      <c r="AN71" s="2">
        <v>4.34285928579114E-3</v>
      </c>
      <c r="AO71" s="2">
        <v>0.16542857381589501</v>
      </c>
      <c r="AQ71" s="2" t="s">
        <v>112</v>
      </c>
      <c r="AR71" s="2" t="s">
        <v>698</v>
      </c>
      <c r="AS71" s="2">
        <v>10</v>
      </c>
      <c r="AT71" s="2">
        <v>0.54466230936819104</v>
      </c>
      <c r="AU71" s="3">
        <v>1.4187208281964499E-4</v>
      </c>
      <c r="AV71" s="2" t="s">
        <v>1652</v>
      </c>
      <c r="AW71" s="2">
        <v>1168</v>
      </c>
      <c r="AX71" s="2">
        <v>25</v>
      </c>
      <c r="AY71" s="2">
        <v>13588</v>
      </c>
      <c r="AZ71" s="2">
        <v>4.6534246575342397</v>
      </c>
      <c r="BA71" s="2">
        <v>0.37325649946054801</v>
      </c>
      <c r="BB71" s="2">
        <v>6.7484006685054601E-3</v>
      </c>
      <c r="BC71" s="2">
        <v>0.25780159139905301</v>
      </c>
      <c r="BE71" s="2" t="s">
        <v>112</v>
      </c>
      <c r="BF71" s="2" t="s">
        <v>1980</v>
      </c>
      <c r="BG71" s="2">
        <v>19</v>
      </c>
      <c r="BH71" s="2">
        <v>1.05321507760532</v>
      </c>
      <c r="BI71" s="3">
        <v>4.3278461340569101E-4</v>
      </c>
      <c r="BJ71" s="2" t="s">
        <v>1977</v>
      </c>
      <c r="BK71" s="2">
        <v>1144</v>
      </c>
      <c r="BL71" s="2">
        <v>90</v>
      </c>
      <c r="BM71" s="2">
        <v>13588</v>
      </c>
      <c r="BN71" s="2">
        <v>2.5074980574980499</v>
      </c>
      <c r="BO71" s="2">
        <v>0.72745008571441205</v>
      </c>
      <c r="BP71" s="2">
        <v>1.9503264006924901E-2</v>
      </c>
      <c r="BQ71" s="2">
        <v>0.77652845852569297</v>
      </c>
    </row>
    <row r="72" spans="1:69" x14ac:dyDescent="0.15">
      <c r="A72" s="2" t="s">
        <v>112</v>
      </c>
      <c r="B72" s="2" t="s">
        <v>238</v>
      </c>
      <c r="C72" s="2">
        <v>25</v>
      </c>
      <c r="D72" s="2">
        <v>1.9592476489028201</v>
      </c>
      <c r="E72" s="2">
        <v>1.62834981125007E-3</v>
      </c>
      <c r="F72" s="2" t="s">
        <v>239</v>
      </c>
      <c r="G72" s="2">
        <v>843</v>
      </c>
      <c r="H72" s="2">
        <v>202</v>
      </c>
      <c r="I72" s="2">
        <v>13588</v>
      </c>
      <c r="J72" s="2">
        <v>1.99487920322281</v>
      </c>
      <c r="K72" s="2">
        <v>0.98437582272477397</v>
      </c>
      <c r="L72" s="2">
        <v>6.29169539269024E-2</v>
      </c>
      <c r="M72" s="2">
        <v>2.8405261633809999</v>
      </c>
      <c r="O72" s="2" t="s">
        <v>112</v>
      </c>
      <c r="P72" s="2" t="s">
        <v>202</v>
      </c>
      <c r="Q72" s="2">
        <v>33</v>
      </c>
      <c r="R72" s="2">
        <v>1.2885591565794601</v>
      </c>
      <c r="S72" s="3">
        <v>8.5109088725166097E-6</v>
      </c>
      <c r="T72" s="2" t="s">
        <v>574</v>
      </c>
      <c r="U72" s="2">
        <v>1617</v>
      </c>
      <c r="V72" s="2">
        <v>121</v>
      </c>
      <c r="W72" s="2">
        <v>13588</v>
      </c>
      <c r="X72" s="2">
        <v>2.29178613594198</v>
      </c>
      <c r="Y72" s="2">
        <v>3.0752390217163299E-2</v>
      </c>
      <c r="Z72" s="3">
        <v>4.4611715274167602E-4</v>
      </c>
      <c r="AA72" s="2">
        <v>1.5668168986204802E-2</v>
      </c>
      <c r="AC72" s="2" t="s">
        <v>112</v>
      </c>
      <c r="AD72" s="2" t="s">
        <v>807</v>
      </c>
      <c r="AE72" s="2">
        <v>14</v>
      </c>
      <c r="AF72" s="2">
        <v>0.736454497632824</v>
      </c>
      <c r="AG72" s="3">
        <v>9.4181966685186094E-5</v>
      </c>
      <c r="AH72" s="2" t="s">
        <v>1262</v>
      </c>
      <c r="AI72" s="2">
        <v>1120</v>
      </c>
      <c r="AJ72" s="2">
        <v>48</v>
      </c>
      <c r="AK72" s="2">
        <v>13588</v>
      </c>
      <c r="AL72" s="2">
        <v>3.53854166666666</v>
      </c>
      <c r="AM72" s="2">
        <v>0.25602310708944598</v>
      </c>
      <c r="AN72" s="2">
        <v>4.4043811326831498E-3</v>
      </c>
      <c r="AO72" s="2">
        <v>0.17031516150033399</v>
      </c>
      <c r="AQ72" s="2" t="s">
        <v>112</v>
      </c>
      <c r="AR72" s="2" t="s">
        <v>1464</v>
      </c>
      <c r="AS72" s="2">
        <v>64</v>
      </c>
      <c r="AT72" s="2">
        <v>3.4858387799564201</v>
      </c>
      <c r="AU72" s="3">
        <v>2.9254670663911601E-4</v>
      </c>
      <c r="AV72" s="2" t="s">
        <v>1653</v>
      </c>
      <c r="AW72" s="2">
        <v>1168</v>
      </c>
      <c r="AX72" s="2">
        <v>473</v>
      </c>
      <c r="AY72" s="2">
        <v>13588</v>
      </c>
      <c r="AZ72" s="2">
        <v>1.5740971357409701</v>
      </c>
      <c r="BA72" s="2">
        <v>0.61844384576325595</v>
      </c>
      <c r="BB72" s="2">
        <v>1.36699522545601E-2</v>
      </c>
      <c r="BC72" s="2">
        <v>0.53091082663979605</v>
      </c>
      <c r="BE72" s="2" t="s">
        <v>112</v>
      </c>
      <c r="BF72" s="2" t="s">
        <v>202</v>
      </c>
      <c r="BG72" s="2">
        <v>23</v>
      </c>
      <c r="BH72" s="2">
        <v>1.27494456762749</v>
      </c>
      <c r="BI72" s="3">
        <v>4.3541624749856802E-4</v>
      </c>
      <c r="BJ72" s="2" t="s">
        <v>1981</v>
      </c>
      <c r="BK72" s="2">
        <v>1144</v>
      </c>
      <c r="BL72" s="2">
        <v>121</v>
      </c>
      <c r="BM72" s="2">
        <v>13588</v>
      </c>
      <c r="BN72" s="2">
        <v>2.2577298734323499</v>
      </c>
      <c r="BO72" s="2">
        <v>0.72959643189367496</v>
      </c>
      <c r="BP72" s="2">
        <v>1.9330714576408E-2</v>
      </c>
      <c r="BQ72" s="2">
        <v>0.78123282834933105</v>
      </c>
    </row>
    <row r="73" spans="1:69" x14ac:dyDescent="0.15">
      <c r="A73" s="2" t="s">
        <v>112</v>
      </c>
      <c r="B73" s="2" t="s">
        <v>240</v>
      </c>
      <c r="C73" s="2">
        <v>21</v>
      </c>
      <c r="D73" s="2">
        <v>1.64576802507836</v>
      </c>
      <c r="E73" s="2">
        <v>1.95921732472125E-3</v>
      </c>
      <c r="F73" s="2" t="s">
        <v>241</v>
      </c>
      <c r="G73" s="2">
        <v>843</v>
      </c>
      <c r="H73" s="2">
        <v>159</v>
      </c>
      <c r="I73" s="2">
        <v>13588</v>
      </c>
      <c r="J73" s="2">
        <v>2.1288748629109802</v>
      </c>
      <c r="K73" s="2">
        <v>0.99329449861362595</v>
      </c>
      <c r="L73" s="2">
        <v>7.4107681914468204E-2</v>
      </c>
      <c r="M73" s="2">
        <v>3.4083146508888502</v>
      </c>
      <c r="O73" s="2" t="s">
        <v>112</v>
      </c>
      <c r="P73" s="2" t="s">
        <v>575</v>
      </c>
      <c r="Q73" s="2">
        <v>55</v>
      </c>
      <c r="R73" s="2">
        <v>2.1475985942991</v>
      </c>
      <c r="S73" s="3">
        <v>9.2586423853395108E-6</v>
      </c>
      <c r="T73" s="2" t="s">
        <v>576</v>
      </c>
      <c r="U73" s="2">
        <v>1617</v>
      </c>
      <c r="V73" s="2">
        <v>251</v>
      </c>
      <c r="W73" s="2">
        <v>13588</v>
      </c>
      <c r="X73" s="2">
        <v>1.8413421145350499</v>
      </c>
      <c r="Y73" s="2">
        <v>3.3408559480260697E-2</v>
      </c>
      <c r="Z73" s="3">
        <v>4.7846824199360101E-4</v>
      </c>
      <c r="AA73" s="2">
        <v>1.7044599041693399E-2</v>
      </c>
      <c r="AC73" s="2" t="s">
        <v>112</v>
      </c>
      <c r="AD73" s="2" t="s">
        <v>597</v>
      </c>
      <c r="AE73" s="2">
        <v>31</v>
      </c>
      <c r="AF73" s="2">
        <v>1.6307206733298201</v>
      </c>
      <c r="AG73" s="3">
        <v>1.00865073554424E-4</v>
      </c>
      <c r="AH73" s="2" t="s">
        <v>1263</v>
      </c>
      <c r="AI73" s="2">
        <v>1120</v>
      </c>
      <c r="AJ73" s="2">
        <v>176</v>
      </c>
      <c r="AK73" s="2">
        <v>13588</v>
      </c>
      <c r="AL73" s="2">
        <v>2.1369115259740199</v>
      </c>
      <c r="AM73" s="2">
        <v>0.27147424815986698</v>
      </c>
      <c r="AN73" s="2">
        <v>4.6469971541190898E-3</v>
      </c>
      <c r="AO73" s="2">
        <v>0.18239022424666401</v>
      </c>
      <c r="AQ73" s="2" t="s">
        <v>112</v>
      </c>
      <c r="AR73" s="2" t="s">
        <v>1483</v>
      </c>
      <c r="AS73" s="2">
        <v>63</v>
      </c>
      <c r="AT73" s="2">
        <v>3.4313725490196001</v>
      </c>
      <c r="AU73" s="3">
        <v>3.1700731585102102E-4</v>
      </c>
      <c r="AV73" s="2" t="s">
        <v>1654</v>
      </c>
      <c r="AW73" s="2">
        <v>1168</v>
      </c>
      <c r="AX73" s="2">
        <v>465</v>
      </c>
      <c r="AY73" s="2">
        <v>13588</v>
      </c>
      <c r="AZ73" s="2">
        <v>1.5761599646486899</v>
      </c>
      <c r="BA73" s="2">
        <v>0.64798116237993997</v>
      </c>
      <c r="BB73" s="2">
        <v>1.45976258620723E-2</v>
      </c>
      <c r="BC73" s="2">
        <v>0.57518081249250397</v>
      </c>
      <c r="BE73" s="2" t="s">
        <v>112</v>
      </c>
      <c r="BF73" s="2" t="s">
        <v>208</v>
      </c>
      <c r="BG73" s="2">
        <v>18</v>
      </c>
      <c r="BH73" s="2">
        <v>0.99778270509977796</v>
      </c>
      <c r="BI73" s="3">
        <v>4.6292696674520999E-4</v>
      </c>
      <c r="BJ73" s="2" t="s">
        <v>1982</v>
      </c>
      <c r="BK73" s="2">
        <v>1144</v>
      </c>
      <c r="BL73" s="2">
        <v>83</v>
      </c>
      <c r="BM73" s="2">
        <v>13588</v>
      </c>
      <c r="BN73" s="2">
        <v>2.5758699132193099</v>
      </c>
      <c r="BO73" s="2">
        <v>0.75104709924219404</v>
      </c>
      <c r="BP73" s="2">
        <v>2.02407543528559E-2</v>
      </c>
      <c r="BQ73" s="2">
        <v>0.83039901471500999</v>
      </c>
    </row>
    <row r="74" spans="1:69" x14ac:dyDescent="0.15">
      <c r="A74" s="2" t="s">
        <v>112</v>
      </c>
      <c r="B74" s="2" t="s">
        <v>242</v>
      </c>
      <c r="C74" s="2">
        <v>12</v>
      </c>
      <c r="D74" s="2">
        <v>0.94043887147335403</v>
      </c>
      <c r="E74" s="2">
        <v>1.9951969529606499E-3</v>
      </c>
      <c r="F74" s="2" t="s">
        <v>199</v>
      </c>
      <c r="G74" s="2">
        <v>843</v>
      </c>
      <c r="H74" s="2">
        <v>65</v>
      </c>
      <c r="I74" s="2">
        <v>13588</v>
      </c>
      <c r="J74" s="2">
        <v>2.9757459622228302</v>
      </c>
      <c r="K74" s="2">
        <v>0.99388388938669003</v>
      </c>
      <c r="L74" s="2">
        <v>7.4318152310865193E-2</v>
      </c>
      <c r="M74" s="2">
        <v>3.4698687798143699</v>
      </c>
      <c r="O74" s="2" t="s">
        <v>112</v>
      </c>
      <c r="P74" s="2" t="s">
        <v>577</v>
      </c>
      <c r="Q74" s="2">
        <v>34</v>
      </c>
      <c r="R74" s="2">
        <v>1.32760640374853</v>
      </c>
      <c r="S74" s="3">
        <v>9.2966975809189397E-6</v>
      </c>
      <c r="T74" s="2" t="s">
        <v>578</v>
      </c>
      <c r="U74" s="2">
        <v>1617</v>
      </c>
      <c r="V74" s="2">
        <v>127</v>
      </c>
      <c r="W74" s="2">
        <v>13588</v>
      </c>
      <c r="X74" s="2">
        <v>2.2496798289824098</v>
      </c>
      <c r="Y74" s="2">
        <v>3.3543547948472301E-2</v>
      </c>
      <c r="Z74" s="3">
        <v>4.7376327648795898E-4</v>
      </c>
      <c r="AA74" s="2">
        <v>1.71146506786845E-2</v>
      </c>
      <c r="AC74" s="2" t="s">
        <v>112</v>
      </c>
      <c r="AD74" s="2" t="s">
        <v>654</v>
      </c>
      <c r="AE74" s="2">
        <v>18</v>
      </c>
      <c r="AF74" s="2">
        <v>0.94687006838506005</v>
      </c>
      <c r="AG74" s="3">
        <v>1.17497309998908E-4</v>
      </c>
      <c r="AH74" s="2" t="s">
        <v>1264</v>
      </c>
      <c r="AI74" s="2">
        <v>1120</v>
      </c>
      <c r="AJ74" s="2">
        <v>76</v>
      </c>
      <c r="AK74" s="2">
        <v>13588</v>
      </c>
      <c r="AL74" s="2">
        <v>2.8734022556390899</v>
      </c>
      <c r="AM74" s="2">
        <v>0.30854916531080601</v>
      </c>
      <c r="AN74" s="2">
        <v>5.3330218639327997E-3</v>
      </c>
      <c r="AO74" s="2">
        <v>0.21243542200799401</v>
      </c>
      <c r="AQ74" s="2" t="s">
        <v>112</v>
      </c>
      <c r="AR74" s="2" t="s">
        <v>1183</v>
      </c>
      <c r="AS74" s="2">
        <v>43</v>
      </c>
      <c r="AT74" s="2">
        <v>2.3420479302832198</v>
      </c>
      <c r="AU74" s="3">
        <v>3.4822141243750902E-4</v>
      </c>
      <c r="AV74" s="2" t="s">
        <v>1655</v>
      </c>
      <c r="AW74" s="2">
        <v>1168</v>
      </c>
      <c r="AX74" s="2">
        <v>284</v>
      </c>
      <c r="AY74" s="2">
        <v>13588</v>
      </c>
      <c r="AZ74" s="2">
        <v>1.7614195446652501</v>
      </c>
      <c r="BA74" s="2">
        <v>0.68237784963074999</v>
      </c>
      <c r="BB74" s="2">
        <v>1.58028701614947E-2</v>
      </c>
      <c r="BC74" s="2">
        <v>0.63164654360426897</v>
      </c>
      <c r="BE74" s="2" t="s">
        <v>112</v>
      </c>
      <c r="BF74" s="2" t="s">
        <v>619</v>
      </c>
      <c r="BG74" s="2">
        <v>8</v>
      </c>
      <c r="BH74" s="2">
        <v>0.44345898004434497</v>
      </c>
      <c r="BI74" s="3">
        <v>5.9696416802833697E-4</v>
      </c>
      <c r="BJ74" s="2" t="s">
        <v>1983</v>
      </c>
      <c r="BK74" s="2">
        <v>1144</v>
      </c>
      <c r="BL74" s="2">
        <v>19</v>
      </c>
      <c r="BM74" s="2">
        <v>13588</v>
      </c>
      <c r="BN74" s="2">
        <v>5.0011041589988903</v>
      </c>
      <c r="BO74" s="2">
        <v>0.83357636002219504</v>
      </c>
      <c r="BP74" s="2">
        <v>2.5653877657371801E-2</v>
      </c>
      <c r="BQ74" s="2">
        <v>1.06961657719651</v>
      </c>
    </row>
    <row r="75" spans="1:69" x14ac:dyDescent="0.15">
      <c r="A75" s="2" t="s">
        <v>112</v>
      </c>
      <c r="B75" s="2" t="s">
        <v>243</v>
      </c>
      <c r="C75" s="2">
        <v>20</v>
      </c>
      <c r="D75" s="2">
        <v>1.5673981191222499</v>
      </c>
      <c r="E75" s="2">
        <v>2.1431911049190999E-3</v>
      </c>
      <c r="F75" s="2" t="s">
        <v>244</v>
      </c>
      <c r="G75" s="2">
        <v>843</v>
      </c>
      <c r="H75" s="2">
        <v>149</v>
      </c>
      <c r="I75" s="2">
        <v>13588</v>
      </c>
      <c r="J75" s="2">
        <v>2.1635736861799102</v>
      </c>
      <c r="K75" s="2">
        <v>0.99581099941566598</v>
      </c>
      <c r="L75" s="2">
        <v>7.8470779350524905E-2</v>
      </c>
      <c r="M75" s="2">
        <v>3.72266895475844</v>
      </c>
      <c r="O75" s="2" t="s">
        <v>112</v>
      </c>
      <c r="P75" s="2" t="s">
        <v>579</v>
      </c>
      <c r="Q75" s="2">
        <v>53</v>
      </c>
      <c r="R75" s="2">
        <v>2.06950409996095</v>
      </c>
      <c r="S75" s="3">
        <v>1.09315173670861E-5</v>
      </c>
      <c r="T75" s="2" t="s">
        <v>580</v>
      </c>
      <c r="U75" s="2">
        <v>1617</v>
      </c>
      <c r="V75" s="2">
        <v>240</v>
      </c>
      <c r="W75" s="2">
        <v>13588</v>
      </c>
      <c r="X75" s="2">
        <v>1.8557101628530199</v>
      </c>
      <c r="Y75" s="2">
        <v>3.93247804097826E-2</v>
      </c>
      <c r="Z75" s="3">
        <v>5.4942282043801596E-4</v>
      </c>
      <c r="AA75" s="2">
        <v>2.0123967350582601E-2</v>
      </c>
      <c r="AC75" s="2" t="s">
        <v>112</v>
      </c>
      <c r="AD75" s="2" t="s">
        <v>219</v>
      </c>
      <c r="AE75" s="2">
        <v>21</v>
      </c>
      <c r="AF75" s="2">
        <v>1.10468174644923</v>
      </c>
      <c r="AG75" s="3">
        <v>1.19624175345056E-4</v>
      </c>
      <c r="AH75" s="2" t="s">
        <v>1265</v>
      </c>
      <c r="AI75" s="2">
        <v>1120</v>
      </c>
      <c r="AJ75" s="2">
        <v>98</v>
      </c>
      <c r="AK75" s="2">
        <v>13588</v>
      </c>
      <c r="AL75" s="2">
        <v>2.5997448979591802</v>
      </c>
      <c r="AM75" s="2">
        <v>0.31315207962441099</v>
      </c>
      <c r="AN75" s="2">
        <v>5.3519467277258698E-3</v>
      </c>
      <c r="AO75" s="2">
        <v>0.216276868190723</v>
      </c>
      <c r="AQ75" s="2" t="s">
        <v>112</v>
      </c>
      <c r="AR75" s="2" t="s">
        <v>556</v>
      </c>
      <c r="AS75" s="2">
        <v>26</v>
      </c>
      <c r="AT75" s="2">
        <v>1.41612200435729</v>
      </c>
      <c r="AU75" s="3">
        <v>4.1948310454724403E-4</v>
      </c>
      <c r="AV75" s="2" t="s">
        <v>1656</v>
      </c>
      <c r="AW75" s="2">
        <v>1168</v>
      </c>
      <c r="AX75" s="2">
        <v>142</v>
      </c>
      <c r="AY75" s="2">
        <v>13588</v>
      </c>
      <c r="AZ75" s="2">
        <v>2.1300887516882101</v>
      </c>
      <c r="BA75" s="2">
        <v>0.74883562468681097</v>
      </c>
      <c r="BB75" s="2">
        <v>1.8748695485367801E-2</v>
      </c>
      <c r="BC75" s="2">
        <v>0.76044409377681299</v>
      </c>
      <c r="BE75" s="2" t="s">
        <v>112</v>
      </c>
      <c r="BF75" s="2" t="s">
        <v>545</v>
      </c>
      <c r="BG75" s="2">
        <v>22</v>
      </c>
      <c r="BH75" s="2">
        <v>1.2195121951219501</v>
      </c>
      <c r="BI75" s="3">
        <v>6.1758807562166797E-4</v>
      </c>
      <c r="BJ75" s="2" t="s">
        <v>1984</v>
      </c>
      <c r="BK75" s="2">
        <v>1144</v>
      </c>
      <c r="BL75" s="2">
        <v>116</v>
      </c>
      <c r="BM75" s="2">
        <v>13588</v>
      </c>
      <c r="BN75" s="2">
        <v>2.25265251989389</v>
      </c>
      <c r="BO75" s="2">
        <v>0.84357676830666295</v>
      </c>
      <c r="BP75" s="2">
        <v>2.6154598372883298E-2</v>
      </c>
      <c r="BQ75" s="2">
        <v>1.1063758597855899</v>
      </c>
    </row>
    <row r="76" spans="1:69" x14ac:dyDescent="0.15">
      <c r="A76" s="2" t="s">
        <v>112</v>
      </c>
      <c r="B76" s="2" t="s">
        <v>245</v>
      </c>
      <c r="C76" s="2">
        <v>4</v>
      </c>
      <c r="D76" s="2">
        <v>0.31347962382445099</v>
      </c>
      <c r="E76" s="2">
        <v>2.15719573933059E-3</v>
      </c>
      <c r="F76" s="2" t="s">
        <v>246</v>
      </c>
      <c r="G76" s="2">
        <v>843</v>
      </c>
      <c r="H76" s="2">
        <v>5</v>
      </c>
      <c r="I76" s="2">
        <v>13588</v>
      </c>
      <c r="J76" s="2">
        <v>12.8948991696322</v>
      </c>
      <c r="K76" s="2">
        <v>0.99595838105240797</v>
      </c>
      <c r="L76" s="2">
        <v>7.7848483545478797E-2</v>
      </c>
      <c r="M76" s="2">
        <v>3.7465589687222201</v>
      </c>
      <c r="O76" s="2" t="s">
        <v>112</v>
      </c>
      <c r="P76" s="2" t="s">
        <v>581</v>
      </c>
      <c r="Q76" s="2">
        <v>32</v>
      </c>
      <c r="R76" s="2">
        <v>1.2495119094103799</v>
      </c>
      <c r="S76" s="3">
        <v>1.12368183181564E-5</v>
      </c>
      <c r="T76" s="2" t="s">
        <v>582</v>
      </c>
      <c r="U76" s="2">
        <v>1617</v>
      </c>
      <c r="V76" s="2">
        <v>117</v>
      </c>
      <c r="W76" s="2">
        <v>13588</v>
      </c>
      <c r="X76" s="2">
        <v>2.2983154411725799</v>
      </c>
      <c r="Y76" s="2">
        <v>4.0400582391673399E-2</v>
      </c>
      <c r="Z76" s="3">
        <v>5.5713332366491499E-4</v>
      </c>
      <c r="AA76" s="2">
        <v>2.06859447210661E-2</v>
      </c>
      <c r="AC76" s="2" t="s">
        <v>112</v>
      </c>
      <c r="AD76" s="2" t="s">
        <v>1150</v>
      </c>
      <c r="AE76" s="2">
        <v>12</v>
      </c>
      <c r="AF76" s="2">
        <v>0.63124671225670603</v>
      </c>
      <c r="AG76" s="3">
        <v>1.2972943928188201E-4</v>
      </c>
      <c r="AH76" s="2" t="s">
        <v>1266</v>
      </c>
      <c r="AI76" s="2">
        <v>1120</v>
      </c>
      <c r="AJ76" s="2">
        <v>37</v>
      </c>
      <c r="AK76" s="2">
        <v>13588</v>
      </c>
      <c r="AL76" s="2">
        <v>3.9347490347490299</v>
      </c>
      <c r="AM76" s="2">
        <v>0.33460661996839403</v>
      </c>
      <c r="AN76" s="2">
        <v>5.7212731371266701E-3</v>
      </c>
      <c r="AO76" s="2">
        <v>0.234526621510078</v>
      </c>
      <c r="AQ76" s="2" t="s">
        <v>112</v>
      </c>
      <c r="AR76" s="2" t="s">
        <v>1111</v>
      </c>
      <c r="AS76" s="2">
        <v>9</v>
      </c>
      <c r="AT76" s="2">
        <v>0.49019607843137197</v>
      </c>
      <c r="AU76" s="3">
        <v>4.3864992111296801E-4</v>
      </c>
      <c r="AV76" s="2" t="s">
        <v>1657</v>
      </c>
      <c r="AW76" s="2">
        <v>1168</v>
      </c>
      <c r="AX76" s="2">
        <v>23</v>
      </c>
      <c r="AY76" s="2">
        <v>13588</v>
      </c>
      <c r="AZ76" s="2">
        <v>4.5522632519356696</v>
      </c>
      <c r="BA76" s="2">
        <v>0.76420466909253504</v>
      </c>
      <c r="BB76" s="2">
        <v>1.9334841067019399E-2</v>
      </c>
      <c r="BC76" s="2">
        <v>0.79505904142347295</v>
      </c>
      <c r="BE76" s="2" t="s">
        <v>112</v>
      </c>
      <c r="BF76" s="2" t="s">
        <v>1420</v>
      </c>
      <c r="BG76" s="2">
        <v>52</v>
      </c>
      <c r="BH76" s="2">
        <v>2.8824833702882402</v>
      </c>
      <c r="BI76" s="3">
        <v>8.0507317702474101E-4</v>
      </c>
      <c r="BJ76" s="2" t="s">
        <v>1985</v>
      </c>
      <c r="BK76" s="2">
        <v>1144</v>
      </c>
      <c r="BL76" s="2">
        <v>386</v>
      </c>
      <c r="BM76" s="2">
        <v>13588</v>
      </c>
      <c r="BN76" s="2">
        <v>1.60009420631182</v>
      </c>
      <c r="BO76" s="2">
        <v>0.91095455839230399</v>
      </c>
      <c r="BP76" s="2">
        <v>3.3491231436528802E-2</v>
      </c>
      <c r="BQ76" s="2">
        <v>1.43995114739361</v>
      </c>
    </row>
    <row r="77" spans="1:69" x14ac:dyDescent="0.15">
      <c r="A77" s="2" t="s">
        <v>112</v>
      </c>
      <c r="B77" s="2" t="s">
        <v>247</v>
      </c>
      <c r="C77" s="2">
        <v>23</v>
      </c>
      <c r="D77" s="2">
        <v>1.80250783699059</v>
      </c>
      <c r="E77" s="2">
        <v>2.3039620468181302E-3</v>
      </c>
      <c r="F77" s="2" t="s">
        <v>248</v>
      </c>
      <c r="G77" s="2">
        <v>843</v>
      </c>
      <c r="H77" s="2">
        <v>184</v>
      </c>
      <c r="I77" s="2">
        <v>13588</v>
      </c>
      <c r="J77" s="2">
        <v>2.0148279952550401</v>
      </c>
      <c r="K77" s="2">
        <v>0.99722330770269496</v>
      </c>
      <c r="L77" s="2">
        <v>8.1773805992170198E-2</v>
      </c>
      <c r="M77" s="2">
        <v>3.99658626346248</v>
      </c>
      <c r="O77" s="2" t="s">
        <v>112</v>
      </c>
      <c r="P77" s="2" t="s">
        <v>271</v>
      </c>
      <c r="Q77" s="2">
        <v>37</v>
      </c>
      <c r="R77" s="2">
        <v>1.44474814525575</v>
      </c>
      <c r="S77" s="3">
        <v>1.8330747845669799E-5</v>
      </c>
      <c r="T77" s="2" t="s">
        <v>583</v>
      </c>
      <c r="U77" s="2">
        <v>1617</v>
      </c>
      <c r="V77" s="2">
        <v>148</v>
      </c>
      <c r="W77" s="2">
        <v>13588</v>
      </c>
      <c r="X77" s="2">
        <v>2.1008039579468099</v>
      </c>
      <c r="Y77" s="2">
        <v>6.5061438231528698E-2</v>
      </c>
      <c r="Z77" s="3">
        <v>8.9659063808245E-4</v>
      </c>
      <c r="AA77" s="2">
        <v>3.3743129976271297E-2</v>
      </c>
      <c r="AC77" s="2" t="s">
        <v>112</v>
      </c>
      <c r="AD77" s="2" t="s">
        <v>284</v>
      </c>
      <c r="AE77" s="2">
        <v>78</v>
      </c>
      <c r="AF77" s="2">
        <v>4.1031036296685901</v>
      </c>
      <c r="AG77" s="3">
        <v>1.32109644932839E-4</v>
      </c>
      <c r="AH77" s="2" t="s">
        <v>1267</v>
      </c>
      <c r="AI77" s="2">
        <v>1120</v>
      </c>
      <c r="AJ77" s="2">
        <v>616</v>
      </c>
      <c r="AK77" s="2">
        <v>13588</v>
      </c>
      <c r="AL77" s="2">
        <v>1.5362128942486</v>
      </c>
      <c r="AM77" s="2">
        <v>0.33956177607174898</v>
      </c>
      <c r="AN77" s="2">
        <v>5.7452615071997802E-3</v>
      </c>
      <c r="AO77" s="2">
        <v>0.23882473082116301</v>
      </c>
      <c r="AQ77" s="2" t="s">
        <v>112</v>
      </c>
      <c r="AR77" s="2" t="s">
        <v>535</v>
      </c>
      <c r="AS77" s="2">
        <v>9</v>
      </c>
      <c r="AT77" s="2">
        <v>0.49019607843137197</v>
      </c>
      <c r="AU77" s="3">
        <v>4.3864992111296801E-4</v>
      </c>
      <c r="AV77" s="2" t="s">
        <v>1658</v>
      </c>
      <c r="AW77" s="2">
        <v>1168</v>
      </c>
      <c r="AX77" s="2">
        <v>23</v>
      </c>
      <c r="AY77" s="2">
        <v>13588</v>
      </c>
      <c r="AZ77" s="2">
        <v>4.5522632519356696</v>
      </c>
      <c r="BA77" s="2">
        <v>0.76420466909253504</v>
      </c>
      <c r="BB77" s="2">
        <v>1.9334841067019399E-2</v>
      </c>
      <c r="BC77" s="2">
        <v>0.79505904142347295</v>
      </c>
      <c r="BE77" s="2" t="s">
        <v>112</v>
      </c>
      <c r="BF77" s="2" t="s">
        <v>255</v>
      </c>
      <c r="BG77" s="2">
        <v>33</v>
      </c>
      <c r="BH77" s="2">
        <v>1.82926829268292</v>
      </c>
      <c r="BI77" s="3">
        <v>8.44298834242921E-4</v>
      </c>
      <c r="BJ77" s="2" t="s">
        <v>1979</v>
      </c>
      <c r="BK77" s="2">
        <v>1144</v>
      </c>
      <c r="BL77" s="2">
        <v>212</v>
      </c>
      <c r="BM77" s="2">
        <v>13588</v>
      </c>
      <c r="BN77" s="2">
        <v>1.8488751814223501</v>
      </c>
      <c r="BO77" s="2">
        <v>0.92085711047334595</v>
      </c>
      <c r="BP77" s="2">
        <v>3.4615847416356198E-2</v>
      </c>
      <c r="BQ77" s="2">
        <v>1.5096072534918199</v>
      </c>
    </row>
    <row r="78" spans="1:69" x14ac:dyDescent="0.15">
      <c r="A78" s="2" t="s">
        <v>112</v>
      </c>
      <c r="B78" s="2" t="s">
        <v>249</v>
      </c>
      <c r="C78" s="2">
        <v>13</v>
      </c>
      <c r="D78" s="2">
        <v>1.0188087774294601</v>
      </c>
      <c r="E78" s="2">
        <v>2.3407702343343998E-3</v>
      </c>
      <c r="F78" s="2" t="s">
        <v>250</v>
      </c>
      <c r="G78" s="2">
        <v>843</v>
      </c>
      <c r="H78" s="2">
        <v>76</v>
      </c>
      <c r="I78" s="2">
        <v>13588</v>
      </c>
      <c r="J78" s="2">
        <v>2.75713304613847</v>
      </c>
      <c r="K78" s="2">
        <v>0.99747281194089499</v>
      </c>
      <c r="L78" s="2">
        <v>8.18897789346969E-2</v>
      </c>
      <c r="M78" s="2">
        <v>4.0591955666837798</v>
      </c>
      <c r="O78" s="2" t="s">
        <v>112</v>
      </c>
      <c r="P78" s="2" t="s">
        <v>584</v>
      </c>
      <c r="Q78" s="2">
        <v>11</v>
      </c>
      <c r="R78" s="2">
        <v>0.42951971885981999</v>
      </c>
      <c r="S78" s="3">
        <v>1.8405420944703699E-5</v>
      </c>
      <c r="T78" s="2" t="s">
        <v>585</v>
      </c>
      <c r="U78" s="2">
        <v>1617</v>
      </c>
      <c r="V78" s="2">
        <v>19</v>
      </c>
      <c r="W78" s="2">
        <v>13588</v>
      </c>
      <c r="X78" s="2">
        <v>4.8650196920873601</v>
      </c>
      <c r="Y78" s="2">
        <v>6.5317627999730801E-2</v>
      </c>
      <c r="Z78" s="3">
        <v>8.8840140730239703E-4</v>
      </c>
      <c r="AA78" s="2">
        <v>3.3880565742627697E-2</v>
      </c>
      <c r="AC78" s="2" t="s">
        <v>112</v>
      </c>
      <c r="AD78" s="2" t="s">
        <v>804</v>
      </c>
      <c r="AE78" s="2">
        <v>10</v>
      </c>
      <c r="AF78" s="2">
        <v>0.52603892688058895</v>
      </c>
      <c r="AG78" s="3">
        <v>1.45380837180832E-4</v>
      </c>
      <c r="AH78" s="2" t="s">
        <v>1268</v>
      </c>
      <c r="AI78" s="2">
        <v>1120</v>
      </c>
      <c r="AJ78" s="2">
        <v>26</v>
      </c>
      <c r="AK78" s="2">
        <v>13588</v>
      </c>
      <c r="AL78" s="2">
        <v>4.6662087912087902</v>
      </c>
      <c r="AM78" s="2">
        <v>0.36652137115241701</v>
      </c>
      <c r="AN78" s="2">
        <v>6.2343076766430104E-3</v>
      </c>
      <c r="AO78" s="2">
        <v>0.26278627471069099</v>
      </c>
      <c r="AQ78" s="2" t="s">
        <v>112</v>
      </c>
      <c r="AR78" s="2" t="s">
        <v>384</v>
      </c>
      <c r="AS78" s="2">
        <v>41</v>
      </c>
      <c r="AT78" s="2">
        <v>2.2331154684095802</v>
      </c>
      <c r="AU78" s="3">
        <v>4.9565733448450004E-4</v>
      </c>
      <c r="AV78" s="2" t="s">
        <v>1659</v>
      </c>
      <c r="AW78" s="2">
        <v>1168</v>
      </c>
      <c r="AX78" s="2">
        <v>271</v>
      </c>
      <c r="AY78" s="2">
        <v>13588</v>
      </c>
      <c r="AZ78" s="2">
        <v>1.7600591416872999</v>
      </c>
      <c r="BA78" s="2">
        <v>0.80458001007540203</v>
      </c>
      <c r="BB78" s="2">
        <v>2.1532842228232998E-2</v>
      </c>
      <c r="BC78" s="2">
        <v>0.89794604425991098</v>
      </c>
      <c r="BE78" s="2" t="s">
        <v>112</v>
      </c>
      <c r="BF78" s="2" t="s">
        <v>163</v>
      </c>
      <c r="BG78" s="2">
        <v>30</v>
      </c>
      <c r="BH78" s="2">
        <v>1.6629711751662899</v>
      </c>
      <c r="BI78" s="3">
        <v>8.6045578043424001E-4</v>
      </c>
      <c r="BJ78" s="2" t="s">
        <v>1986</v>
      </c>
      <c r="BK78" s="2">
        <v>1144</v>
      </c>
      <c r="BL78" s="2">
        <v>186</v>
      </c>
      <c r="BM78" s="2">
        <v>13588</v>
      </c>
      <c r="BN78" s="2">
        <v>1.9157455447778</v>
      </c>
      <c r="BO78" s="2">
        <v>0.92460852194975396</v>
      </c>
      <c r="BP78" s="2">
        <v>3.4792133345718498E-2</v>
      </c>
      <c r="BQ78" s="2">
        <v>1.5382849004935399</v>
      </c>
    </row>
    <row r="79" spans="1:69" x14ac:dyDescent="0.15">
      <c r="A79" s="2" t="s">
        <v>112</v>
      </c>
      <c r="B79" s="2" t="s">
        <v>251</v>
      </c>
      <c r="C79" s="2">
        <v>10</v>
      </c>
      <c r="D79" s="2">
        <v>0.78369905956112795</v>
      </c>
      <c r="E79" s="2">
        <v>2.4308068147244201E-3</v>
      </c>
      <c r="F79" s="2" t="s">
        <v>252</v>
      </c>
      <c r="G79" s="2">
        <v>843</v>
      </c>
      <c r="H79" s="2">
        <v>48</v>
      </c>
      <c r="I79" s="2">
        <v>13588</v>
      </c>
      <c r="J79" s="2">
        <v>3.3580466587584001</v>
      </c>
      <c r="K79" s="2">
        <v>0.997992712334552</v>
      </c>
      <c r="L79" s="2">
        <v>8.3761395729183799E-2</v>
      </c>
      <c r="M79" s="2">
        <v>4.2121819858606502</v>
      </c>
      <c r="O79" s="2" t="s">
        <v>112</v>
      </c>
      <c r="P79" s="2" t="s">
        <v>586</v>
      </c>
      <c r="Q79" s="2">
        <v>61</v>
      </c>
      <c r="R79" s="2">
        <v>2.3818820773135401</v>
      </c>
      <c r="S79" s="3">
        <v>1.88321574106881E-5</v>
      </c>
      <c r="T79" s="2" t="s">
        <v>564</v>
      </c>
      <c r="U79" s="2">
        <v>1617</v>
      </c>
      <c r="V79" s="2">
        <v>295</v>
      </c>
      <c r="W79" s="2">
        <v>13588</v>
      </c>
      <c r="X79" s="2">
        <v>1.73761412114923</v>
      </c>
      <c r="Y79" s="2">
        <v>6.6780336945661406E-2</v>
      </c>
      <c r="Z79" s="3">
        <v>8.9719038107038897E-4</v>
      </c>
      <c r="AA79" s="2">
        <v>3.4665970366143301E-2</v>
      </c>
      <c r="AC79" s="2" t="s">
        <v>112</v>
      </c>
      <c r="AD79" s="2" t="s">
        <v>592</v>
      </c>
      <c r="AE79" s="2">
        <v>8</v>
      </c>
      <c r="AF79" s="2">
        <v>0.42083114150447098</v>
      </c>
      <c r="AG79" s="3">
        <v>1.48432774689364E-4</v>
      </c>
      <c r="AH79" s="2" t="s">
        <v>1269</v>
      </c>
      <c r="AI79" s="2">
        <v>1120</v>
      </c>
      <c r="AJ79" s="2">
        <v>16</v>
      </c>
      <c r="AK79" s="2">
        <v>13588</v>
      </c>
      <c r="AL79" s="2">
        <v>6.0660714285714201</v>
      </c>
      <c r="AM79" s="2">
        <v>0.37256393815447297</v>
      </c>
      <c r="AN79" s="2">
        <v>6.2790351195672802E-3</v>
      </c>
      <c r="AO79" s="2">
        <v>0.26829587228721602</v>
      </c>
      <c r="AQ79" s="2" t="s">
        <v>112</v>
      </c>
      <c r="AR79" s="2" t="s">
        <v>1384</v>
      </c>
      <c r="AS79" s="2">
        <v>15</v>
      </c>
      <c r="AT79" s="2">
        <v>0.81699346405228701</v>
      </c>
      <c r="AU79" s="3">
        <v>5.3154415916871597E-4</v>
      </c>
      <c r="AV79" s="2" t="s">
        <v>1660</v>
      </c>
      <c r="AW79" s="2">
        <v>1168</v>
      </c>
      <c r="AX79" s="2">
        <v>61</v>
      </c>
      <c r="AY79" s="2">
        <v>13588</v>
      </c>
      <c r="AZ79" s="2">
        <v>2.8607118796317001</v>
      </c>
      <c r="BA79" s="2">
        <v>0.82637201430700702</v>
      </c>
      <c r="BB79" s="2">
        <v>2.2774037924339199E-2</v>
      </c>
      <c r="BC79" s="2">
        <v>0.96266287018298402</v>
      </c>
      <c r="BE79" s="2" t="s">
        <v>112</v>
      </c>
      <c r="BF79" s="2" t="s">
        <v>611</v>
      </c>
      <c r="BG79" s="2">
        <v>14</v>
      </c>
      <c r="BH79" s="2">
        <v>0.77605321507760505</v>
      </c>
      <c r="BI79" s="3">
        <v>8.6848760361126203E-4</v>
      </c>
      <c r="BJ79" s="2" t="s">
        <v>1987</v>
      </c>
      <c r="BK79" s="2">
        <v>1144</v>
      </c>
      <c r="BL79" s="2">
        <v>58</v>
      </c>
      <c r="BM79" s="2">
        <v>13588</v>
      </c>
      <c r="BN79" s="2">
        <v>2.86701229804678</v>
      </c>
      <c r="BO79" s="2">
        <v>0.92640671304695899</v>
      </c>
      <c r="BP79" s="2">
        <v>3.4645105843918299E-2</v>
      </c>
      <c r="BQ79" s="2">
        <v>1.5525379882224599</v>
      </c>
    </row>
    <row r="80" spans="1:69" x14ac:dyDescent="0.15">
      <c r="A80" s="2" t="s">
        <v>112</v>
      </c>
      <c r="B80" s="2" t="s">
        <v>253</v>
      </c>
      <c r="C80" s="2">
        <v>49</v>
      </c>
      <c r="D80" s="2">
        <v>3.84012539184952</v>
      </c>
      <c r="E80" s="2">
        <v>2.9795693550410001E-3</v>
      </c>
      <c r="F80" s="2" t="s">
        <v>254</v>
      </c>
      <c r="G80" s="2">
        <v>843</v>
      </c>
      <c r="H80" s="2">
        <v>515</v>
      </c>
      <c r="I80" s="2">
        <v>13588</v>
      </c>
      <c r="J80" s="2">
        <v>1.5336166488154801</v>
      </c>
      <c r="K80" s="2">
        <v>0.99950710365619599</v>
      </c>
      <c r="L80" s="2">
        <v>0.100365607402479</v>
      </c>
      <c r="M80" s="2">
        <v>5.1396517706556999</v>
      </c>
      <c r="O80" s="2" t="s">
        <v>112</v>
      </c>
      <c r="P80" s="2" t="s">
        <v>587</v>
      </c>
      <c r="Q80" s="2">
        <v>23</v>
      </c>
      <c r="R80" s="2">
        <v>0.89808668488871501</v>
      </c>
      <c r="S80" s="3">
        <v>1.9056081873567599E-5</v>
      </c>
      <c r="T80" s="2" t="s">
        <v>588</v>
      </c>
      <c r="U80" s="2">
        <v>1617</v>
      </c>
      <c r="V80" s="2">
        <v>72</v>
      </c>
      <c r="W80" s="2">
        <v>13588</v>
      </c>
      <c r="X80" s="2">
        <v>2.6843606129320401</v>
      </c>
      <c r="Y80" s="2">
        <v>6.7546958931689993E-2</v>
      </c>
      <c r="Z80" s="3">
        <v>8.9621978104059696E-4</v>
      </c>
      <c r="AA80" s="2">
        <v>3.5078098989404997E-2</v>
      </c>
      <c r="AC80" s="2" t="s">
        <v>112</v>
      </c>
      <c r="AD80" s="2" t="s">
        <v>590</v>
      </c>
      <c r="AE80" s="2">
        <v>8</v>
      </c>
      <c r="AF80" s="2">
        <v>0.42083114150447098</v>
      </c>
      <c r="AG80" s="3">
        <v>1.48432774689364E-4</v>
      </c>
      <c r="AH80" s="2" t="s">
        <v>1269</v>
      </c>
      <c r="AI80" s="2">
        <v>1120</v>
      </c>
      <c r="AJ80" s="2">
        <v>16</v>
      </c>
      <c r="AK80" s="2">
        <v>13588</v>
      </c>
      <c r="AL80" s="2">
        <v>6.0660714285714201</v>
      </c>
      <c r="AM80" s="2">
        <v>0.37256393815447297</v>
      </c>
      <c r="AN80" s="2">
        <v>6.2790351195672802E-3</v>
      </c>
      <c r="AO80" s="2">
        <v>0.26829587228721602</v>
      </c>
      <c r="AQ80" s="2" t="s">
        <v>112</v>
      </c>
      <c r="AR80" s="2" t="s">
        <v>324</v>
      </c>
      <c r="AS80" s="2">
        <v>15</v>
      </c>
      <c r="AT80" s="2">
        <v>0.81699346405228701</v>
      </c>
      <c r="AU80" s="3">
        <v>5.3154415916871597E-4</v>
      </c>
      <c r="AV80" s="2" t="s">
        <v>1661</v>
      </c>
      <c r="AW80" s="2">
        <v>1168</v>
      </c>
      <c r="AX80" s="2">
        <v>61</v>
      </c>
      <c r="AY80" s="2">
        <v>13588</v>
      </c>
      <c r="AZ80" s="2">
        <v>2.8607118796317001</v>
      </c>
      <c r="BA80" s="2">
        <v>0.82637201430700702</v>
      </c>
      <c r="BB80" s="2">
        <v>2.2774037924339199E-2</v>
      </c>
      <c r="BC80" s="2">
        <v>0.96266287018298402</v>
      </c>
      <c r="BE80" s="2" t="s">
        <v>112</v>
      </c>
      <c r="BF80" s="2" t="s">
        <v>1988</v>
      </c>
      <c r="BG80" s="2">
        <v>46</v>
      </c>
      <c r="BH80" s="2">
        <v>2.54988913525498</v>
      </c>
      <c r="BI80" s="3">
        <v>8.8423402439796002E-4</v>
      </c>
      <c r="BJ80" s="2" t="s">
        <v>1989</v>
      </c>
      <c r="BK80" s="2">
        <v>1144</v>
      </c>
      <c r="BL80" s="2">
        <v>331</v>
      </c>
      <c r="BM80" s="2">
        <v>13588</v>
      </c>
      <c r="BN80" s="2">
        <v>1.65066655398981</v>
      </c>
      <c r="BO80" s="2">
        <v>0.92980859738296195</v>
      </c>
      <c r="BP80" s="2">
        <v>3.48004318039839E-2</v>
      </c>
      <c r="BQ80" s="2">
        <v>1.58047556757862</v>
      </c>
    </row>
    <row r="81" spans="1:69" x14ac:dyDescent="0.15">
      <c r="A81" s="2" t="s">
        <v>112</v>
      </c>
      <c r="B81" s="2" t="s">
        <v>255</v>
      </c>
      <c r="C81" s="2">
        <v>25</v>
      </c>
      <c r="D81" s="2">
        <v>1.9592476489028201</v>
      </c>
      <c r="E81" s="2">
        <v>3.0989152809398198E-3</v>
      </c>
      <c r="F81" s="2" t="s">
        <v>239</v>
      </c>
      <c r="G81" s="2">
        <v>843</v>
      </c>
      <c r="H81" s="2">
        <v>212</v>
      </c>
      <c r="I81" s="2">
        <v>13588</v>
      </c>
      <c r="J81" s="2">
        <v>1.90078112759909</v>
      </c>
      <c r="K81" s="2">
        <v>0.99963685594316198</v>
      </c>
      <c r="L81" s="2">
        <v>0.10282369780054899</v>
      </c>
      <c r="M81" s="2">
        <v>5.3402348686824501</v>
      </c>
      <c r="O81" s="2" t="s">
        <v>112</v>
      </c>
      <c r="P81" s="2" t="s">
        <v>152</v>
      </c>
      <c r="Q81" s="2">
        <v>49</v>
      </c>
      <c r="R81" s="2">
        <v>1.91331511128465</v>
      </c>
      <c r="S81" s="3">
        <v>2.1990908514842101E-5</v>
      </c>
      <c r="T81" s="2" t="s">
        <v>589</v>
      </c>
      <c r="U81" s="2">
        <v>1617</v>
      </c>
      <c r="V81" s="2">
        <v>221</v>
      </c>
      <c r="W81" s="2">
        <v>13588</v>
      </c>
      <c r="X81" s="2">
        <v>1.86315645139174</v>
      </c>
      <c r="Y81" s="2">
        <v>7.75365474355732E-2</v>
      </c>
      <c r="Z81" s="2">
        <v>1.0210925282152501E-3</v>
      </c>
      <c r="AA81" s="2">
        <v>4.04794418695342E-2</v>
      </c>
      <c r="AC81" s="2" t="s">
        <v>112</v>
      </c>
      <c r="AD81" s="2" t="s">
        <v>853</v>
      </c>
      <c r="AE81" s="2">
        <v>26</v>
      </c>
      <c r="AF81" s="2">
        <v>1.36770120988953</v>
      </c>
      <c r="AG81" s="3">
        <v>1.5680372820624499E-4</v>
      </c>
      <c r="AH81" s="2" t="s">
        <v>1270</v>
      </c>
      <c r="AI81" s="2">
        <v>1120</v>
      </c>
      <c r="AJ81" s="2">
        <v>139</v>
      </c>
      <c r="AK81" s="2">
        <v>13588</v>
      </c>
      <c r="AL81" s="2">
        <v>2.2693216855087299</v>
      </c>
      <c r="AM81" s="2">
        <v>0.38884355971441298</v>
      </c>
      <c r="AN81" s="2">
        <v>6.5438592560650398E-3</v>
      </c>
      <c r="AO81" s="2">
        <v>0.28340629992056299</v>
      </c>
      <c r="AQ81" s="2" t="s">
        <v>112</v>
      </c>
      <c r="AR81" s="2" t="s">
        <v>1407</v>
      </c>
      <c r="AS81" s="2">
        <v>19</v>
      </c>
      <c r="AT81" s="2">
        <v>1.0348583877995601</v>
      </c>
      <c r="AU81" s="3">
        <v>5.5499892398310304E-4</v>
      </c>
      <c r="AV81" s="2" t="s">
        <v>1662</v>
      </c>
      <c r="AW81" s="2">
        <v>1168</v>
      </c>
      <c r="AX81" s="2">
        <v>90</v>
      </c>
      <c r="AY81" s="2">
        <v>13588</v>
      </c>
      <c r="AZ81" s="2">
        <v>2.4559741248097402</v>
      </c>
      <c r="BA81" s="2">
        <v>0.83928437909817499</v>
      </c>
      <c r="BB81" s="2">
        <v>2.3462183333374301E-2</v>
      </c>
      <c r="BC81" s="2">
        <v>1.00493864572112</v>
      </c>
      <c r="BE81" s="2" t="s">
        <v>112</v>
      </c>
      <c r="BF81" s="2" t="s">
        <v>579</v>
      </c>
      <c r="BG81" s="2">
        <v>36</v>
      </c>
      <c r="BH81" s="2">
        <v>1.9955654101995499</v>
      </c>
      <c r="BI81" s="3">
        <v>9.3363712792750102E-4</v>
      </c>
      <c r="BJ81" s="2" t="s">
        <v>1990</v>
      </c>
      <c r="BK81" s="2">
        <v>1144</v>
      </c>
      <c r="BL81" s="2">
        <v>240</v>
      </c>
      <c r="BM81" s="2">
        <v>13588</v>
      </c>
      <c r="BN81" s="2">
        <v>1.7816433566433501</v>
      </c>
      <c r="BO81" s="2">
        <v>0.93949455604882803</v>
      </c>
      <c r="BP81" s="2">
        <v>3.62353790836029E-2</v>
      </c>
      <c r="BQ81" s="2">
        <v>1.6680788393372901</v>
      </c>
    </row>
    <row r="82" spans="1:69" x14ac:dyDescent="0.15">
      <c r="A82" s="2" t="s">
        <v>112</v>
      </c>
      <c r="B82" s="2" t="s">
        <v>256</v>
      </c>
      <c r="C82" s="2">
        <v>27</v>
      </c>
      <c r="D82" s="2">
        <v>2.11598746081504</v>
      </c>
      <c r="E82" s="2">
        <v>3.1075312133292902E-3</v>
      </c>
      <c r="F82" s="2" t="s">
        <v>257</v>
      </c>
      <c r="G82" s="2">
        <v>843</v>
      </c>
      <c r="H82" s="2">
        <v>236</v>
      </c>
      <c r="I82" s="2">
        <v>13588</v>
      </c>
      <c r="J82" s="2">
        <v>1.8440798600639301</v>
      </c>
      <c r="K82" s="2">
        <v>0.99964477787386097</v>
      </c>
      <c r="L82" s="2">
        <v>0.101775006635481</v>
      </c>
      <c r="M82" s="2">
        <v>5.3547000532245796</v>
      </c>
      <c r="O82" s="2" t="s">
        <v>112</v>
      </c>
      <c r="P82" s="2" t="s">
        <v>590</v>
      </c>
      <c r="Q82" s="2">
        <v>10</v>
      </c>
      <c r="R82" s="2">
        <v>0.390472471690745</v>
      </c>
      <c r="S82" s="3">
        <v>2.43422916352163E-5</v>
      </c>
      <c r="T82" s="2" t="s">
        <v>591</v>
      </c>
      <c r="U82" s="2">
        <v>1617</v>
      </c>
      <c r="V82" s="2">
        <v>16</v>
      </c>
      <c r="W82" s="2">
        <v>13588</v>
      </c>
      <c r="X82" s="2">
        <v>5.2520098948670304</v>
      </c>
      <c r="Y82" s="2">
        <v>8.5462949646006495E-2</v>
      </c>
      <c r="Z82" s="2">
        <v>1.1160929250122399E-3</v>
      </c>
      <c r="AA82" s="2">
        <v>4.48067986645872E-2</v>
      </c>
      <c r="AC82" s="2" t="s">
        <v>112</v>
      </c>
      <c r="AD82" s="2" t="s">
        <v>850</v>
      </c>
      <c r="AE82" s="2">
        <v>13</v>
      </c>
      <c r="AF82" s="2">
        <v>0.68385060494476502</v>
      </c>
      <c r="AG82" s="3">
        <v>1.6193759283857599E-4</v>
      </c>
      <c r="AH82" s="2" t="s">
        <v>1271</v>
      </c>
      <c r="AI82" s="2">
        <v>1120</v>
      </c>
      <c r="AJ82" s="2">
        <v>44</v>
      </c>
      <c r="AK82" s="2">
        <v>13588</v>
      </c>
      <c r="AL82" s="2">
        <v>3.58449675324675</v>
      </c>
      <c r="AM82" s="2">
        <v>0.39861816734092997</v>
      </c>
      <c r="AN82" s="2">
        <v>6.6687855730002098E-3</v>
      </c>
      <c r="AO82" s="2">
        <v>0.29267238085143299</v>
      </c>
      <c r="AQ82" s="2" t="s">
        <v>112</v>
      </c>
      <c r="AR82" s="2" t="s">
        <v>807</v>
      </c>
      <c r="AS82" s="2">
        <v>13</v>
      </c>
      <c r="AT82" s="2">
        <v>0.70806100217864898</v>
      </c>
      <c r="AU82" s="3">
        <v>5.7625851679638201E-4</v>
      </c>
      <c r="AV82" s="2" t="s">
        <v>1663</v>
      </c>
      <c r="AW82" s="2">
        <v>1168</v>
      </c>
      <c r="AX82" s="2">
        <v>48</v>
      </c>
      <c r="AY82" s="2">
        <v>13588</v>
      </c>
      <c r="AZ82" s="2">
        <v>3.1507562785388101</v>
      </c>
      <c r="BA82" s="2">
        <v>0.85015686003177204</v>
      </c>
      <c r="BB82" s="2">
        <v>2.4041744944682399E-2</v>
      </c>
      <c r="BC82" s="2">
        <v>1.04324302306669</v>
      </c>
      <c r="BE82" s="2" t="s">
        <v>112</v>
      </c>
      <c r="BF82" s="2" t="s">
        <v>814</v>
      </c>
      <c r="BG82" s="2">
        <v>34</v>
      </c>
      <c r="BH82" s="2">
        <v>1.8847006651884699</v>
      </c>
      <c r="BI82" s="2">
        <v>1.08139989017576E-3</v>
      </c>
      <c r="BJ82" s="2" t="s">
        <v>1991</v>
      </c>
      <c r="BK82" s="2">
        <v>1144</v>
      </c>
      <c r="BL82" s="2">
        <v>224</v>
      </c>
      <c r="BM82" s="2">
        <v>13588</v>
      </c>
      <c r="BN82" s="2">
        <v>1.8028533966033899</v>
      </c>
      <c r="BO82" s="2">
        <v>0.96119480035370097</v>
      </c>
      <c r="BP82" s="2">
        <v>4.13194969532652E-2</v>
      </c>
      <c r="BQ82" s="2">
        <v>1.92965748074529</v>
      </c>
    </row>
    <row r="83" spans="1:69" x14ac:dyDescent="0.15">
      <c r="A83" s="2" t="s">
        <v>112</v>
      </c>
      <c r="B83" s="2" t="s">
        <v>258</v>
      </c>
      <c r="C83" s="2">
        <v>50</v>
      </c>
      <c r="D83" s="2">
        <v>3.9184952978056402</v>
      </c>
      <c r="E83" s="2">
        <v>3.20904263160197E-3</v>
      </c>
      <c r="F83" s="2" t="s">
        <v>259</v>
      </c>
      <c r="G83" s="2">
        <v>843</v>
      </c>
      <c r="H83" s="2">
        <v>530</v>
      </c>
      <c r="I83" s="2">
        <v>13588</v>
      </c>
      <c r="J83" s="2">
        <v>1.5206249020792699</v>
      </c>
      <c r="K83" s="2">
        <v>0.99972607197412799</v>
      </c>
      <c r="L83" s="2">
        <v>0.10360005840025199</v>
      </c>
      <c r="M83" s="2">
        <v>5.52496939173143</v>
      </c>
      <c r="O83" s="2" t="s">
        <v>112</v>
      </c>
      <c r="P83" s="2" t="s">
        <v>592</v>
      </c>
      <c r="Q83" s="2">
        <v>10</v>
      </c>
      <c r="R83" s="2">
        <v>0.390472471690745</v>
      </c>
      <c r="S83" s="3">
        <v>2.43422916352163E-5</v>
      </c>
      <c r="T83" s="2" t="s">
        <v>591</v>
      </c>
      <c r="U83" s="2">
        <v>1617</v>
      </c>
      <c r="V83" s="2">
        <v>16</v>
      </c>
      <c r="W83" s="2">
        <v>13588</v>
      </c>
      <c r="X83" s="2">
        <v>5.2520098948670304</v>
      </c>
      <c r="Y83" s="2">
        <v>8.5462949646006495E-2</v>
      </c>
      <c r="Z83" s="2">
        <v>1.1160929250122399E-3</v>
      </c>
      <c r="AA83" s="2">
        <v>4.48067986645872E-2</v>
      </c>
      <c r="AC83" s="2" t="s">
        <v>112</v>
      </c>
      <c r="AD83" s="2" t="s">
        <v>1174</v>
      </c>
      <c r="AE83" s="2">
        <v>16</v>
      </c>
      <c r="AF83" s="2">
        <v>0.84166228300894197</v>
      </c>
      <c r="AG83" s="3">
        <v>1.6801223675930399E-4</v>
      </c>
      <c r="AH83" s="2" t="s">
        <v>1272</v>
      </c>
      <c r="AI83" s="2">
        <v>1120</v>
      </c>
      <c r="AJ83" s="2">
        <v>64</v>
      </c>
      <c r="AK83" s="2">
        <v>13588</v>
      </c>
      <c r="AL83" s="2">
        <v>3.0330357142857101</v>
      </c>
      <c r="AM83" s="2">
        <v>0.40998230235530297</v>
      </c>
      <c r="AN83" s="2">
        <v>6.8285624053268101E-3</v>
      </c>
      <c r="AO83" s="2">
        <v>0.30363541784995601</v>
      </c>
      <c r="AQ83" s="2" t="s">
        <v>112</v>
      </c>
      <c r="AR83" s="2" t="s">
        <v>1502</v>
      </c>
      <c r="AS83" s="2">
        <v>37</v>
      </c>
      <c r="AT83" s="2">
        <v>2.0152505446623001</v>
      </c>
      <c r="AU83" s="3">
        <v>5.85344629249534E-4</v>
      </c>
      <c r="AV83" s="2" t="s">
        <v>1664</v>
      </c>
      <c r="AW83" s="2">
        <v>1168</v>
      </c>
      <c r="AX83" s="2">
        <v>238</v>
      </c>
      <c r="AY83" s="2">
        <v>13588</v>
      </c>
      <c r="AZ83" s="2">
        <v>1.8085789110164601</v>
      </c>
      <c r="BA83" s="2">
        <v>0.85457637174783896</v>
      </c>
      <c r="BB83" s="2">
        <v>2.4110955119760202E-2</v>
      </c>
      <c r="BC83" s="2">
        <v>1.0596096132795101</v>
      </c>
      <c r="BE83" s="2" t="s">
        <v>112</v>
      </c>
      <c r="BF83" s="2" t="s">
        <v>336</v>
      </c>
      <c r="BG83" s="2">
        <v>7</v>
      </c>
      <c r="BH83" s="2">
        <v>0.38802660753880203</v>
      </c>
      <c r="BI83" s="2">
        <v>1.33874752909258E-3</v>
      </c>
      <c r="BJ83" s="2" t="s">
        <v>1992</v>
      </c>
      <c r="BK83" s="2">
        <v>1144</v>
      </c>
      <c r="BL83" s="2">
        <v>16</v>
      </c>
      <c r="BM83" s="2">
        <v>13588</v>
      </c>
      <c r="BN83" s="2">
        <v>5.19645979020979</v>
      </c>
      <c r="BO83" s="2">
        <v>0.98209995925407501</v>
      </c>
      <c r="BP83" s="2">
        <v>5.0268828126230201E-2</v>
      </c>
      <c r="BQ83" s="2">
        <v>2.3836615968746302</v>
      </c>
    </row>
    <row r="84" spans="1:69" x14ac:dyDescent="0.15">
      <c r="A84" s="2" t="s">
        <v>112</v>
      </c>
      <c r="B84" s="2" t="s">
        <v>260</v>
      </c>
      <c r="C84" s="2">
        <v>11</v>
      </c>
      <c r="D84" s="2">
        <v>0.86206896551724099</v>
      </c>
      <c r="E84" s="2">
        <v>3.5326275505598499E-3</v>
      </c>
      <c r="F84" s="2" t="s">
        <v>261</v>
      </c>
      <c r="G84" s="2">
        <v>843</v>
      </c>
      <c r="H84" s="2">
        <v>60</v>
      </c>
      <c r="I84" s="2">
        <v>13588</v>
      </c>
      <c r="J84" s="2">
        <v>2.95508105970739</v>
      </c>
      <c r="K84" s="2">
        <v>0.99988038435311399</v>
      </c>
      <c r="L84" s="2">
        <v>0.112042975390467</v>
      </c>
      <c r="M84" s="2">
        <v>6.0658050413731504</v>
      </c>
      <c r="O84" s="2" t="s">
        <v>112</v>
      </c>
      <c r="P84" s="2" t="s">
        <v>593</v>
      </c>
      <c r="Q84" s="2">
        <v>26</v>
      </c>
      <c r="R84" s="2">
        <v>1.0152284263959299</v>
      </c>
      <c r="S84" s="3">
        <v>2.66591501355441E-5</v>
      </c>
      <c r="T84" s="2" t="s">
        <v>594</v>
      </c>
      <c r="U84" s="2">
        <v>1617</v>
      </c>
      <c r="V84" s="2">
        <v>89</v>
      </c>
      <c r="W84" s="2">
        <v>13588</v>
      </c>
      <c r="X84" s="2">
        <v>2.4548720407468401</v>
      </c>
      <c r="Y84" s="2">
        <v>9.3206370089187293E-2</v>
      </c>
      <c r="Z84" s="2">
        <v>1.2071767650040301E-3</v>
      </c>
      <c r="AA84" s="2">
        <v>4.9070444960297402E-2</v>
      </c>
      <c r="AC84" s="2" t="s">
        <v>112</v>
      </c>
      <c r="AD84" s="2" t="s">
        <v>1143</v>
      </c>
      <c r="AE84" s="2">
        <v>6</v>
      </c>
      <c r="AF84" s="2">
        <v>0.31562335612835302</v>
      </c>
      <c r="AG84" s="3">
        <v>1.7019801227837299E-4</v>
      </c>
      <c r="AH84" s="2" t="s">
        <v>1273</v>
      </c>
      <c r="AI84" s="2">
        <v>1120</v>
      </c>
      <c r="AJ84" s="2">
        <v>8</v>
      </c>
      <c r="AK84" s="2">
        <v>13588</v>
      </c>
      <c r="AL84" s="2">
        <v>9.0991071428571395</v>
      </c>
      <c r="AM84" s="2">
        <v>0.41401860700380599</v>
      </c>
      <c r="AN84" s="2">
        <v>6.8287217231286501E-3</v>
      </c>
      <c r="AO84" s="2">
        <v>0.30757985405704902</v>
      </c>
      <c r="AQ84" s="2" t="s">
        <v>112</v>
      </c>
      <c r="AR84" s="2" t="s">
        <v>1114</v>
      </c>
      <c r="AS84" s="2">
        <v>71</v>
      </c>
      <c r="AT84" s="2">
        <v>3.8671023965141602</v>
      </c>
      <c r="AU84" s="3">
        <v>6.0534802323693995E-4</v>
      </c>
      <c r="AV84" s="2" t="s">
        <v>1665</v>
      </c>
      <c r="AW84" s="2">
        <v>1168</v>
      </c>
      <c r="AX84" s="2">
        <v>553</v>
      </c>
      <c r="AY84" s="2">
        <v>13588</v>
      </c>
      <c r="AZ84" s="2">
        <v>1.4936399217221099</v>
      </c>
      <c r="BA84" s="2">
        <v>0.86385225707281499</v>
      </c>
      <c r="BB84" s="2">
        <v>2.46171154538747E-2</v>
      </c>
      <c r="BC84" s="2">
        <v>1.0956322186971199</v>
      </c>
      <c r="BE84" s="2" t="s">
        <v>112</v>
      </c>
      <c r="BF84" s="2" t="s">
        <v>271</v>
      </c>
      <c r="BG84" s="2">
        <v>25</v>
      </c>
      <c r="BH84" s="2">
        <v>1.38580931263858</v>
      </c>
      <c r="BI84" s="2">
        <v>1.3404475327373701E-3</v>
      </c>
      <c r="BJ84" s="2" t="s">
        <v>1971</v>
      </c>
      <c r="BK84" s="2">
        <v>1144</v>
      </c>
      <c r="BL84" s="2">
        <v>148</v>
      </c>
      <c r="BM84" s="2">
        <v>13588</v>
      </c>
      <c r="BN84" s="2">
        <v>2.00635513135513</v>
      </c>
      <c r="BO84" s="2">
        <v>0.98219123004188702</v>
      </c>
      <c r="BP84" s="2">
        <v>4.97100733950697E-2</v>
      </c>
      <c r="BQ84" s="2">
        <v>2.3866540760695898</v>
      </c>
    </row>
    <row r="85" spans="1:69" x14ac:dyDescent="0.15">
      <c r="A85" s="2" t="s">
        <v>112</v>
      </c>
      <c r="B85" s="2" t="s">
        <v>262</v>
      </c>
      <c r="C85" s="2">
        <v>12</v>
      </c>
      <c r="D85" s="2">
        <v>0.94043887147335403</v>
      </c>
      <c r="E85" s="2">
        <v>3.6414990536446801E-3</v>
      </c>
      <c r="F85" s="2" t="s">
        <v>263</v>
      </c>
      <c r="G85" s="2">
        <v>843</v>
      </c>
      <c r="H85" s="2">
        <v>70</v>
      </c>
      <c r="I85" s="2">
        <v>13588</v>
      </c>
      <c r="J85" s="2">
        <v>2.7631926792069099</v>
      </c>
      <c r="K85" s="2">
        <v>0.99990949153648501</v>
      </c>
      <c r="L85" s="2">
        <v>0.11388626144939</v>
      </c>
      <c r="M85" s="2">
        <v>6.2471137905914196</v>
      </c>
      <c r="O85" s="2" t="s">
        <v>112</v>
      </c>
      <c r="P85" s="2" t="s">
        <v>595</v>
      </c>
      <c r="Q85" s="2">
        <v>14</v>
      </c>
      <c r="R85" s="2">
        <v>0.54666146036704399</v>
      </c>
      <c r="S85" s="3">
        <v>3.5342960873353697E-5</v>
      </c>
      <c r="T85" s="2" t="s">
        <v>596</v>
      </c>
      <c r="U85" s="2">
        <v>1617</v>
      </c>
      <c r="V85" s="2">
        <v>32</v>
      </c>
      <c r="W85" s="2">
        <v>13588</v>
      </c>
      <c r="X85" s="2">
        <v>3.6764069264069201</v>
      </c>
      <c r="Y85" s="2">
        <v>0.12165072646604</v>
      </c>
      <c r="Z85" s="2">
        <v>1.5805905075947299E-3</v>
      </c>
      <c r="AA85" s="2">
        <v>6.50494751363139E-2</v>
      </c>
      <c r="AC85" s="2" t="s">
        <v>112</v>
      </c>
      <c r="AD85" s="2" t="s">
        <v>1140</v>
      </c>
      <c r="AE85" s="2">
        <v>6</v>
      </c>
      <c r="AF85" s="2">
        <v>0.31562335612835302</v>
      </c>
      <c r="AG85" s="3">
        <v>1.7019801227837299E-4</v>
      </c>
      <c r="AH85" s="2" t="s">
        <v>1273</v>
      </c>
      <c r="AI85" s="2">
        <v>1120</v>
      </c>
      <c r="AJ85" s="2">
        <v>8</v>
      </c>
      <c r="AK85" s="2">
        <v>13588</v>
      </c>
      <c r="AL85" s="2">
        <v>9.0991071428571395</v>
      </c>
      <c r="AM85" s="2">
        <v>0.41401860700380599</v>
      </c>
      <c r="AN85" s="2">
        <v>6.8287217231286501E-3</v>
      </c>
      <c r="AO85" s="2">
        <v>0.30757985405704902</v>
      </c>
      <c r="AQ85" s="2" t="s">
        <v>112</v>
      </c>
      <c r="AR85" s="2" t="s">
        <v>1389</v>
      </c>
      <c r="AS85" s="2">
        <v>9</v>
      </c>
      <c r="AT85" s="2">
        <v>0.49019607843137197</v>
      </c>
      <c r="AU85" s="3">
        <v>6.0885391241177202E-4</v>
      </c>
      <c r="AV85" s="2" t="s">
        <v>1666</v>
      </c>
      <c r="AW85" s="2">
        <v>1168</v>
      </c>
      <c r="AX85" s="2">
        <v>24</v>
      </c>
      <c r="AY85" s="2">
        <v>13588</v>
      </c>
      <c r="AZ85" s="2">
        <v>4.3625856164383503</v>
      </c>
      <c r="BA85" s="2">
        <v>0.86541597368878198</v>
      </c>
      <c r="BB85" s="2">
        <v>2.4456064316708302E-2</v>
      </c>
      <c r="BC85" s="2">
        <v>1.1019444337690301</v>
      </c>
      <c r="BE85" s="2" t="s">
        <v>112</v>
      </c>
      <c r="BF85" s="2" t="s">
        <v>624</v>
      </c>
      <c r="BG85" s="2">
        <v>40</v>
      </c>
      <c r="BH85" s="2">
        <v>2.2172949002217202</v>
      </c>
      <c r="BI85" s="2">
        <v>1.5720097576859601E-3</v>
      </c>
      <c r="BJ85" s="2" t="s">
        <v>1993</v>
      </c>
      <c r="BK85" s="2">
        <v>1144</v>
      </c>
      <c r="BL85" s="2">
        <v>284</v>
      </c>
      <c r="BM85" s="2">
        <v>13588</v>
      </c>
      <c r="BN85" s="2">
        <v>1.6729045602285</v>
      </c>
      <c r="BO85" s="2">
        <v>0.99112449216505905</v>
      </c>
      <c r="BP85" s="2">
        <v>5.7345782033096898E-2</v>
      </c>
      <c r="BQ85" s="2">
        <v>2.7934593074042602</v>
      </c>
    </row>
    <row r="86" spans="1:69" x14ac:dyDescent="0.15">
      <c r="A86" s="2" t="s">
        <v>112</v>
      </c>
      <c r="B86" s="2" t="s">
        <v>264</v>
      </c>
      <c r="C86" s="2">
        <v>41</v>
      </c>
      <c r="D86" s="2">
        <v>3.2131661442006201</v>
      </c>
      <c r="E86" s="2">
        <v>3.77266237887872E-3</v>
      </c>
      <c r="F86" s="2" t="s">
        <v>265</v>
      </c>
      <c r="G86" s="2">
        <v>843</v>
      </c>
      <c r="H86" s="2">
        <v>416</v>
      </c>
      <c r="I86" s="2">
        <v>13588</v>
      </c>
      <c r="J86" s="2">
        <v>1.58861438087416</v>
      </c>
      <c r="K86" s="2">
        <v>0.99993531889778997</v>
      </c>
      <c r="L86" s="2">
        <v>0.116326120049055</v>
      </c>
      <c r="M86" s="2">
        <v>6.4651076560015897</v>
      </c>
      <c r="O86" s="2" t="s">
        <v>112</v>
      </c>
      <c r="P86" s="2" t="s">
        <v>597</v>
      </c>
      <c r="Q86" s="2">
        <v>41</v>
      </c>
      <c r="R86" s="2">
        <v>1.6009371339320499</v>
      </c>
      <c r="S86" s="3">
        <v>3.5361732866541097E-5</v>
      </c>
      <c r="T86" s="2" t="s">
        <v>598</v>
      </c>
      <c r="U86" s="2">
        <v>1617</v>
      </c>
      <c r="V86" s="2">
        <v>176</v>
      </c>
      <c r="W86" s="2">
        <v>13588</v>
      </c>
      <c r="X86" s="2">
        <v>1.9575673244504399</v>
      </c>
      <c r="Y86" s="2">
        <v>0.12171123882615199</v>
      </c>
      <c r="Z86" s="2">
        <v>1.56239089640852E-3</v>
      </c>
      <c r="AA86" s="2">
        <v>6.5084014756033801E-2</v>
      </c>
      <c r="AC86" s="2" t="s">
        <v>112</v>
      </c>
      <c r="AD86" s="2" t="s">
        <v>344</v>
      </c>
      <c r="AE86" s="2">
        <v>29</v>
      </c>
      <c r="AF86" s="2">
        <v>1.5255128879537001</v>
      </c>
      <c r="AG86" s="3">
        <v>2.2576786599076001E-4</v>
      </c>
      <c r="AH86" s="2" t="s">
        <v>1274</v>
      </c>
      <c r="AI86" s="2">
        <v>1120</v>
      </c>
      <c r="AJ86" s="2">
        <v>167</v>
      </c>
      <c r="AK86" s="2">
        <v>13588</v>
      </c>
      <c r="AL86" s="2">
        <v>2.1067792985457601</v>
      </c>
      <c r="AM86" s="2">
        <v>0.50785955008972705</v>
      </c>
      <c r="AN86" s="2">
        <v>8.9344200787491099E-3</v>
      </c>
      <c r="AO86" s="2">
        <v>0.40781134074654402</v>
      </c>
      <c r="AQ86" s="2" t="s">
        <v>112</v>
      </c>
      <c r="AR86" s="2" t="s">
        <v>1433</v>
      </c>
      <c r="AS86" s="2">
        <v>12</v>
      </c>
      <c r="AT86" s="2">
        <v>0.65359477124182996</v>
      </c>
      <c r="AU86" s="3">
        <v>6.3375750102580405E-4</v>
      </c>
      <c r="AV86" s="2" t="s">
        <v>1667</v>
      </c>
      <c r="AW86" s="2">
        <v>1168</v>
      </c>
      <c r="AX86" s="2">
        <v>42</v>
      </c>
      <c r="AY86" s="2">
        <v>13588</v>
      </c>
      <c r="AZ86" s="2">
        <v>3.3238747553815999</v>
      </c>
      <c r="BA86" s="2">
        <v>0.87601876367540998</v>
      </c>
      <c r="BB86" s="2">
        <v>2.51374984785021E-2</v>
      </c>
      <c r="BC86" s="2">
        <v>1.1467714061960801</v>
      </c>
      <c r="BE86" s="2" t="s">
        <v>112</v>
      </c>
      <c r="BF86" s="2" t="s">
        <v>626</v>
      </c>
      <c r="BG86" s="2">
        <v>40</v>
      </c>
      <c r="BH86" s="2">
        <v>2.2172949002217202</v>
      </c>
      <c r="BI86" s="2">
        <v>1.5720097576859601E-3</v>
      </c>
      <c r="BJ86" s="2" t="s">
        <v>1993</v>
      </c>
      <c r="BK86" s="2">
        <v>1144</v>
      </c>
      <c r="BL86" s="2">
        <v>284</v>
      </c>
      <c r="BM86" s="2">
        <v>13588</v>
      </c>
      <c r="BN86" s="2">
        <v>1.6729045602285</v>
      </c>
      <c r="BO86" s="2">
        <v>0.99112449216505905</v>
      </c>
      <c r="BP86" s="2">
        <v>5.7345782033096898E-2</v>
      </c>
      <c r="BQ86" s="2">
        <v>2.7934593074042602</v>
      </c>
    </row>
    <row r="87" spans="1:69" x14ac:dyDescent="0.15">
      <c r="A87" s="2" t="s">
        <v>112</v>
      </c>
      <c r="B87" s="2" t="s">
        <v>266</v>
      </c>
      <c r="C87" s="2">
        <v>41</v>
      </c>
      <c r="D87" s="2">
        <v>3.2131661442006201</v>
      </c>
      <c r="E87" s="2">
        <v>4.2689231638576696E-3</v>
      </c>
      <c r="F87" s="2" t="s">
        <v>265</v>
      </c>
      <c r="G87" s="2">
        <v>843</v>
      </c>
      <c r="H87" s="2">
        <v>419</v>
      </c>
      <c r="I87" s="2">
        <v>13588</v>
      </c>
      <c r="J87" s="2">
        <v>1.5772400535647999</v>
      </c>
      <c r="K87" s="2">
        <v>0.99998186400195299</v>
      </c>
      <c r="L87" s="2">
        <v>0.12907343526034901</v>
      </c>
      <c r="M87" s="2">
        <v>7.28557486882797</v>
      </c>
      <c r="O87" s="2" t="s">
        <v>112</v>
      </c>
      <c r="P87" s="2" t="s">
        <v>599</v>
      </c>
      <c r="Q87" s="2">
        <v>323</v>
      </c>
      <c r="R87" s="2">
        <v>12.612260835611</v>
      </c>
      <c r="S87" s="3">
        <v>3.5444955118472798E-5</v>
      </c>
      <c r="T87" s="2" t="s">
        <v>600</v>
      </c>
      <c r="U87" s="2">
        <v>1617</v>
      </c>
      <c r="V87" s="2">
        <v>2227</v>
      </c>
      <c r="W87" s="2">
        <v>13588</v>
      </c>
      <c r="X87" s="2">
        <v>1.21878702903784</v>
      </c>
      <c r="Y87" s="2">
        <v>0.12197945928763899</v>
      </c>
      <c r="Z87" s="2">
        <v>1.54743589796879E-3</v>
      </c>
      <c r="AA87" s="2">
        <v>6.5237139805218697E-2</v>
      </c>
      <c r="AC87" s="2" t="s">
        <v>112</v>
      </c>
      <c r="AD87" s="2" t="s">
        <v>637</v>
      </c>
      <c r="AE87" s="2">
        <v>20</v>
      </c>
      <c r="AF87" s="2">
        <v>1.0520778537611699</v>
      </c>
      <c r="AG87" s="3">
        <v>2.6655016617113198E-4</v>
      </c>
      <c r="AH87" s="2" t="s">
        <v>1275</v>
      </c>
      <c r="AI87" s="2">
        <v>1120</v>
      </c>
      <c r="AJ87" s="2">
        <v>96</v>
      </c>
      <c r="AK87" s="2">
        <v>13588</v>
      </c>
      <c r="AL87" s="2">
        <v>2.5275297619047601</v>
      </c>
      <c r="AM87" s="2">
        <v>0.56702664493483901</v>
      </c>
      <c r="AN87" s="2">
        <v>1.04089367429727E-2</v>
      </c>
      <c r="AO87" s="2">
        <v>0.48130989734749202</v>
      </c>
      <c r="AQ87" s="2" t="s">
        <v>112</v>
      </c>
      <c r="AR87" s="2" t="s">
        <v>707</v>
      </c>
      <c r="AS87" s="2">
        <v>11</v>
      </c>
      <c r="AT87" s="2">
        <v>0.59912854030500995</v>
      </c>
      <c r="AU87" s="3">
        <v>6.7121132706128995E-4</v>
      </c>
      <c r="AV87" s="2" t="s">
        <v>1668</v>
      </c>
      <c r="AW87" s="2">
        <v>1168</v>
      </c>
      <c r="AX87" s="2">
        <v>36</v>
      </c>
      <c r="AY87" s="2">
        <v>13588</v>
      </c>
      <c r="AZ87" s="2">
        <v>3.5546993911719902</v>
      </c>
      <c r="BA87" s="2">
        <v>0.89041349273473003</v>
      </c>
      <c r="BB87" s="2">
        <v>2.6287358806706799E-2</v>
      </c>
      <c r="BC87" s="2">
        <v>1.2141529109134599</v>
      </c>
      <c r="BE87" s="2" t="s">
        <v>112</v>
      </c>
      <c r="BF87" s="2" t="s">
        <v>787</v>
      </c>
      <c r="BG87" s="2">
        <v>40</v>
      </c>
      <c r="BH87" s="2">
        <v>2.2172949002217202</v>
      </c>
      <c r="BI87" s="2">
        <v>1.5720097576859601E-3</v>
      </c>
      <c r="BJ87" s="2" t="s">
        <v>1994</v>
      </c>
      <c r="BK87" s="2">
        <v>1144</v>
      </c>
      <c r="BL87" s="2">
        <v>284</v>
      </c>
      <c r="BM87" s="2">
        <v>13588</v>
      </c>
      <c r="BN87" s="2">
        <v>1.6729045602285</v>
      </c>
      <c r="BO87" s="2">
        <v>0.99112449216505905</v>
      </c>
      <c r="BP87" s="2">
        <v>5.7345782033096898E-2</v>
      </c>
      <c r="BQ87" s="2">
        <v>2.7934593074042602</v>
      </c>
    </row>
    <row r="88" spans="1:69" x14ac:dyDescent="0.15">
      <c r="A88" s="2" t="s">
        <v>112</v>
      </c>
      <c r="B88" s="2" t="s">
        <v>267</v>
      </c>
      <c r="C88" s="2">
        <v>9</v>
      </c>
      <c r="D88" s="2">
        <v>0.70532915360501502</v>
      </c>
      <c r="E88" s="2">
        <v>4.3930053720883204E-3</v>
      </c>
      <c r="F88" s="2" t="s">
        <v>268</v>
      </c>
      <c r="G88" s="2">
        <v>843</v>
      </c>
      <c r="H88" s="2">
        <v>43</v>
      </c>
      <c r="I88" s="2">
        <v>13588</v>
      </c>
      <c r="J88" s="2">
        <v>3.3736654804270398</v>
      </c>
      <c r="K88" s="2">
        <v>0.99998680466166601</v>
      </c>
      <c r="L88" s="2">
        <v>0.13102905289981001</v>
      </c>
      <c r="M88" s="2">
        <v>7.4896560945765298</v>
      </c>
      <c r="O88" s="2" t="s">
        <v>112</v>
      </c>
      <c r="P88" s="2" t="s">
        <v>240</v>
      </c>
      <c r="Q88" s="2">
        <v>38</v>
      </c>
      <c r="R88" s="2">
        <v>1.4837953924248299</v>
      </c>
      <c r="S88" s="3">
        <v>3.9998299038148802E-5</v>
      </c>
      <c r="T88" s="2" t="s">
        <v>601</v>
      </c>
      <c r="U88" s="2">
        <v>1617</v>
      </c>
      <c r="V88" s="2">
        <v>159</v>
      </c>
      <c r="W88" s="2">
        <v>13588</v>
      </c>
      <c r="X88" s="2">
        <v>2.0083157333831099</v>
      </c>
      <c r="Y88" s="2">
        <v>0.13653049128993699</v>
      </c>
      <c r="Z88" s="2">
        <v>1.7255294803848399E-3</v>
      </c>
      <c r="AA88" s="2">
        <v>7.3614741385563606E-2</v>
      </c>
      <c r="AC88" s="2" t="s">
        <v>112</v>
      </c>
      <c r="AD88" s="2" t="s">
        <v>900</v>
      </c>
      <c r="AE88" s="2">
        <v>25</v>
      </c>
      <c r="AF88" s="2">
        <v>1.3150973172014699</v>
      </c>
      <c r="AG88" s="3">
        <v>2.8329992541835998E-4</v>
      </c>
      <c r="AH88" s="2" t="s">
        <v>1276</v>
      </c>
      <c r="AI88" s="2">
        <v>1120</v>
      </c>
      <c r="AJ88" s="2">
        <v>136</v>
      </c>
      <c r="AK88" s="2">
        <v>13588</v>
      </c>
      <c r="AL88" s="2">
        <v>2.2301733193277302</v>
      </c>
      <c r="AM88" s="2">
        <v>0.58921601886660702</v>
      </c>
      <c r="AN88" s="2">
        <v>1.09236982695832E-2</v>
      </c>
      <c r="AO88" s="2">
        <v>0.511481751058384</v>
      </c>
      <c r="AQ88" s="2" t="s">
        <v>112</v>
      </c>
      <c r="AR88" s="2" t="s">
        <v>1435</v>
      </c>
      <c r="AS88" s="2">
        <v>66</v>
      </c>
      <c r="AT88" s="2">
        <v>3.5947712418300601</v>
      </c>
      <c r="AU88" s="3">
        <v>6.7235101505807703E-4</v>
      </c>
      <c r="AV88" s="2" t="s">
        <v>1669</v>
      </c>
      <c r="AW88" s="2">
        <v>1168</v>
      </c>
      <c r="AX88" s="2">
        <v>507</v>
      </c>
      <c r="AY88" s="2">
        <v>13588</v>
      </c>
      <c r="AZ88" s="2">
        <v>1.5144281429845099</v>
      </c>
      <c r="BA88" s="2">
        <v>0.89082427472488102</v>
      </c>
      <c r="BB88" s="2">
        <v>2.60220609414307E-2</v>
      </c>
      <c r="BC88" s="2">
        <v>1.2162025920181101</v>
      </c>
      <c r="BE88" s="2" t="s">
        <v>112</v>
      </c>
      <c r="BF88" s="2" t="s">
        <v>597</v>
      </c>
      <c r="BG88" s="2">
        <v>28</v>
      </c>
      <c r="BH88" s="2">
        <v>1.5521064301552101</v>
      </c>
      <c r="BI88" s="2">
        <v>1.6279292093294201E-3</v>
      </c>
      <c r="BJ88" s="2" t="s">
        <v>1995</v>
      </c>
      <c r="BK88" s="2">
        <v>1144</v>
      </c>
      <c r="BL88" s="2">
        <v>176</v>
      </c>
      <c r="BM88" s="2">
        <v>13588</v>
      </c>
      <c r="BN88" s="2">
        <v>1.8896217418944601</v>
      </c>
      <c r="BO88" s="2">
        <v>0.99249852000295802</v>
      </c>
      <c r="BP88" s="2">
        <v>5.8615059882408498E-2</v>
      </c>
      <c r="BQ88" s="2">
        <v>2.89145749862214</v>
      </c>
    </row>
    <row r="89" spans="1:69" x14ac:dyDescent="0.15">
      <c r="A89" s="2" t="s">
        <v>112</v>
      </c>
      <c r="B89" s="2" t="s">
        <v>269</v>
      </c>
      <c r="C89" s="2">
        <v>9</v>
      </c>
      <c r="D89" s="2">
        <v>0.70532915360501502</v>
      </c>
      <c r="E89" s="2">
        <v>4.3930053720883204E-3</v>
      </c>
      <c r="F89" s="2" t="s">
        <v>270</v>
      </c>
      <c r="G89" s="2">
        <v>843</v>
      </c>
      <c r="H89" s="2">
        <v>43</v>
      </c>
      <c r="I89" s="2">
        <v>13588</v>
      </c>
      <c r="J89" s="2">
        <v>3.3736654804270398</v>
      </c>
      <c r="K89" s="2">
        <v>0.99998680466166601</v>
      </c>
      <c r="L89" s="2">
        <v>0.13102905289981001</v>
      </c>
      <c r="M89" s="2">
        <v>7.4896560945765298</v>
      </c>
      <c r="O89" s="2" t="s">
        <v>112</v>
      </c>
      <c r="P89" s="2" t="s">
        <v>206</v>
      </c>
      <c r="Q89" s="2">
        <v>28</v>
      </c>
      <c r="R89" s="2">
        <v>1.09332292073408</v>
      </c>
      <c r="S89" s="3">
        <v>4.1275235919432997E-5</v>
      </c>
      <c r="T89" s="2" t="s">
        <v>602</v>
      </c>
      <c r="U89" s="2">
        <v>1617</v>
      </c>
      <c r="V89" s="2">
        <v>102</v>
      </c>
      <c r="W89" s="2">
        <v>13588</v>
      </c>
      <c r="X89" s="2">
        <v>2.30676513029454</v>
      </c>
      <c r="Y89" s="2">
        <v>0.140567715566777</v>
      </c>
      <c r="Z89" s="2">
        <v>1.7598826349239901E-3</v>
      </c>
      <c r="AA89" s="2">
        <v>7.59640314133114E-2</v>
      </c>
      <c r="AC89" s="2" t="s">
        <v>112</v>
      </c>
      <c r="AD89" s="2" t="s">
        <v>687</v>
      </c>
      <c r="AE89" s="2">
        <v>11</v>
      </c>
      <c r="AF89" s="2">
        <v>0.57864281956864805</v>
      </c>
      <c r="AG89" s="3">
        <v>2.8877310746039598E-4</v>
      </c>
      <c r="AH89" s="2" t="s">
        <v>1277</v>
      </c>
      <c r="AI89" s="2">
        <v>1120</v>
      </c>
      <c r="AJ89" s="2">
        <v>34</v>
      </c>
      <c r="AK89" s="2">
        <v>13588</v>
      </c>
      <c r="AL89" s="2">
        <v>3.9251050420168001</v>
      </c>
      <c r="AM89" s="2">
        <v>0.59621733544321798</v>
      </c>
      <c r="AN89" s="2">
        <v>1.09985625877772E-2</v>
      </c>
      <c r="AO89" s="2">
        <v>0.52133888784641202</v>
      </c>
      <c r="AQ89" s="2" t="s">
        <v>112</v>
      </c>
      <c r="AR89" s="2" t="s">
        <v>617</v>
      </c>
      <c r="AS89" s="2">
        <v>8</v>
      </c>
      <c r="AT89" s="2">
        <v>0.43572984749455301</v>
      </c>
      <c r="AU89" s="3">
        <v>6.7720508956076197E-4</v>
      </c>
      <c r="AV89" s="2" t="s">
        <v>1670</v>
      </c>
      <c r="AW89" s="2">
        <v>1168</v>
      </c>
      <c r="AX89" s="2">
        <v>19</v>
      </c>
      <c r="AY89" s="2">
        <v>13588</v>
      </c>
      <c r="AZ89" s="2">
        <v>4.8983417447728899</v>
      </c>
      <c r="BA89" s="2">
        <v>0.892556676852992</v>
      </c>
      <c r="BB89" s="2">
        <v>2.5903212743157301E-2</v>
      </c>
      <c r="BC89" s="2">
        <v>1.2249319914928101</v>
      </c>
      <c r="BE89" s="2" t="s">
        <v>112</v>
      </c>
      <c r="BF89" s="2" t="s">
        <v>240</v>
      </c>
      <c r="BG89" s="2">
        <v>26</v>
      </c>
      <c r="BH89" s="2">
        <v>1.4412416851441201</v>
      </c>
      <c r="BI89" s="2">
        <v>1.68076323846652E-3</v>
      </c>
      <c r="BJ89" s="2" t="s">
        <v>1996</v>
      </c>
      <c r="BK89" s="2">
        <v>1144</v>
      </c>
      <c r="BL89" s="2">
        <v>159</v>
      </c>
      <c r="BM89" s="2">
        <v>13588</v>
      </c>
      <c r="BN89" s="2">
        <v>1.9422527158376199</v>
      </c>
      <c r="BO89" s="2">
        <v>0.99360077537950098</v>
      </c>
      <c r="BP89" s="2">
        <v>5.9745424356318598E-2</v>
      </c>
      <c r="BQ89" s="2">
        <v>2.9839627868783398</v>
      </c>
    </row>
    <row r="90" spans="1:69" x14ac:dyDescent="0.15">
      <c r="A90" s="2" t="s">
        <v>112</v>
      </c>
      <c r="B90" s="2" t="s">
        <v>271</v>
      </c>
      <c r="C90" s="2">
        <v>19</v>
      </c>
      <c r="D90" s="2">
        <v>1.4890282131661401</v>
      </c>
      <c r="E90" s="2">
        <v>4.6155498539623904E-3</v>
      </c>
      <c r="F90" s="2" t="s">
        <v>229</v>
      </c>
      <c r="G90" s="2">
        <v>843</v>
      </c>
      <c r="H90" s="2">
        <v>148</v>
      </c>
      <c r="I90" s="2">
        <v>13588</v>
      </c>
      <c r="J90" s="2">
        <v>2.0692828059376098</v>
      </c>
      <c r="K90" s="2">
        <v>0.99999254145477101</v>
      </c>
      <c r="L90" s="2">
        <v>0.13563050072334901</v>
      </c>
      <c r="M90" s="2">
        <v>7.8546194817227599</v>
      </c>
      <c r="O90" s="2" t="s">
        <v>112</v>
      </c>
      <c r="P90" s="2" t="s">
        <v>483</v>
      </c>
      <c r="Q90" s="2">
        <v>32</v>
      </c>
      <c r="R90" s="2">
        <v>1.2495119094103799</v>
      </c>
      <c r="S90" s="3">
        <v>4.5859294711752597E-5</v>
      </c>
      <c r="T90" s="2" t="s">
        <v>603</v>
      </c>
      <c r="U90" s="2">
        <v>1617</v>
      </c>
      <c r="V90" s="2">
        <v>125</v>
      </c>
      <c r="W90" s="2">
        <v>13588</v>
      </c>
      <c r="X90" s="2">
        <v>2.1512232529375299</v>
      </c>
      <c r="Y90" s="2">
        <v>0.154906047024675</v>
      </c>
      <c r="Z90" s="2">
        <v>1.93269855871991E-3</v>
      </c>
      <c r="AA90" s="2">
        <v>8.4397286245219097E-2</v>
      </c>
      <c r="AC90" s="2" t="s">
        <v>112</v>
      </c>
      <c r="AD90" s="2" t="s">
        <v>747</v>
      </c>
      <c r="AE90" s="2">
        <v>11</v>
      </c>
      <c r="AF90" s="2">
        <v>0.57864281956864805</v>
      </c>
      <c r="AG90" s="3">
        <v>2.8877310746039598E-4</v>
      </c>
      <c r="AH90" s="2" t="s">
        <v>1278</v>
      </c>
      <c r="AI90" s="2">
        <v>1120</v>
      </c>
      <c r="AJ90" s="2">
        <v>34</v>
      </c>
      <c r="AK90" s="2">
        <v>13588</v>
      </c>
      <c r="AL90" s="2">
        <v>3.9251050420168001</v>
      </c>
      <c r="AM90" s="2">
        <v>0.59621733544321798</v>
      </c>
      <c r="AN90" s="2">
        <v>1.09985625877772E-2</v>
      </c>
      <c r="AO90" s="2">
        <v>0.52133888784641202</v>
      </c>
      <c r="AQ90" s="2" t="s">
        <v>112</v>
      </c>
      <c r="AR90" s="2" t="s">
        <v>475</v>
      </c>
      <c r="AS90" s="2">
        <v>18</v>
      </c>
      <c r="AT90" s="2">
        <v>0.98039215686274495</v>
      </c>
      <c r="AU90" s="3">
        <v>6.7906016766681098E-4</v>
      </c>
      <c r="AV90" s="2" t="s">
        <v>1671</v>
      </c>
      <c r="AW90" s="2">
        <v>1168</v>
      </c>
      <c r="AX90" s="2">
        <v>84</v>
      </c>
      <c r="AY90" s="2">
        <v>13588</v>
      </c>
      <c r="AZ90" s="2">
        <v>2.4929060665362002</v>
      </c>
      <c r="BA90" s="2">
        <v>0.893211465657057</v>
      </c>
      <c r="BB90" s="2">
        <v>2.5675160280831302E-2</v>
      </c>
      <c r="BC90" s="2">
        <v>1.22826790716895</v>
      </c>
      <c r="BE90" s="2" t="s">
        <v>112</v>
      </c>
      <c r="BF90" s="2" t="s">
        <v>152</v>
      </c>
      <c r="BG90" s="2">
        <v>33</v>
      </c>
      <c r="BH90" s="2">
        <v>1.82926829268292</v>
      </c>
      <c r="BI90" s="2">
        <v>1.70166537349307E-3</v>
      </c>
      <c r="BJ90" s="2" t="s">
        <v>1997</v>
      </c>
      <c r="BK90" s="2">
        <v>1144</v>
      </c>
      <c r="BL90" s="2">
        <v>221</v>
      </c>
      <c r="BM90" s="2">
        <v>13588</v>
      </c>
      <c r="BN90" s="2">
        <v>1.7735816219979099</v>
      </c>
      <c r="BO90" s="2">
        <v>0.99399074138339305</v>
      </c>
      <c r="BP90" s="2">
        <v>5.97598207004107E-2</v>
      </c>
      <c r="BQ90" s="2">
        <v>3.0205366363584898</v>
      </c>
    </row>
    <row r="91" spans="1:69" x14ac:dyDescent="0.15">
      <c r="A91" s="2" t="s">
        <v>112</v>
      </c>
      <c r="B91" s="2" t="s">
        <v>272</v>
      </c>
      <c r="C91" s="2">
        <v>5</v>
      </c>
      <c r="D91" s="2">
        <v>0.39184952978056398</v>
      </c>
      <c r="E91" s="2">
        <v>4.8510889362604302E-3</v>
      </c>
      <c r="F91" s="2" t="s">
        <v>273</v>
      </c>
      <c r="G91" s="2">
        <v>843</v>
      </c>
      <c r="H91" s="2">
        <v>12</v>
      </c>
      <c r="I91" s="2">
        <v>13588</v>
      </c>
      <c r="J91" s="2">
        <v>6.7160933175168003</v>
      </c>
      <c r="K91" s="2">
        <v>0.99999592281852201</v>
      </c>
      <c r="L91" s="2">
        <v>0.14044695444041</v>
      </c>
      <c r="M91" s="2">
        <v>8.23941353977178</v>
      </c>
      <c r="O91" s="2" t="s">
        <v>112</v>
      </c>
      <c r="P91" s="2" t="s">
        <v>604</v>
      </c>
      <c r="Q91" s="2">
        <v>30</v>
      </c>
      <c r="R91" s="2">
        <v>1.1714174150722301</v>
      </c>
      <c r="S91" s="3">
        <v>4.8442741760039901E-5</v>
      </c>
      <c r="T91" s="2" t="s">
        <v>605</v>
      </c>
      <c r="U91" s="2">
        <v>1617</v>
      </c>
      <c r="V91" s="2">
        <v>114</v>
      </c>
      <c r="W91" s="2">
        <v>13588</v>
      </c>
      <c r="X91" s="2">
        <v>2.2113725873124301</v>
      </c>
      <c r="Y91" s="2">
        <v>0.162881104159078</v>
      </c>
      <c r="Z91" s="2">
        <v>2.01829196537917E-3</v>
      </c>
      <c r="AA91" s="2">
        <v>8.9149735733184896E-2</v>
      </c>
      <c r="AC91" s="2" t="s">
        <v>112</v>
      </c>
      <c r="AD91" s="2" t="s">
        <v>902</v>
      </c>
      <c r="AE91" s="2">
        <v>38</v>
      </c>
      <c r="AF91" s="2">
        <v>1.9989479221462301</v>
      </c>
      <c r="AG91" s="3">
        <v>2.8953516641970999E-4</v>
      </c>
      <c r="AH91" s="2" t="s">
        <v>1279</v>
      </c>
      <c r="AI91" s="2">
        <v>1120</v>
      </c>
      <c r="AJ91" s="2">
        <v>248</v>
      </c>
      <c r="AK91" s="2">
        <v>13588</v>
      </c>
      <c r="AL91" s="2">
        <v>1.85895737327188</v>
      </c>
      <c r="AM91" s="2">
        <v>0.59718265662636205</v>
      </c>
      <c r="AN91" s="2">
        <v>1.0895296668324801E-2</v>
      </c>
      <c r="AO91" s="2">
        <v>0.52271127393186401</v>
      </c>
      <c r="AQ91" s="2" t="s">
        <v>112</v>
      </c>
      <c r="AR91" s="2" t="s">
        <v>986</v>
      </c>
      <c r="AS91" s="2">
        <v>32</v>
      </c>
      <c r="AT91" s="2">
        <v>1.7429193899782101</v>
      </c>
      <c r="AU91" s="3">
        <v>7.0128645218808902E-4</v>
      </c>
      <c r="AV91" s="2" t="s">
        <v>1672</v>
      </c>
      <c r="AW91" s="2">
        <v>1168</v>
      </c>
      <c r="AX91" s="2">
        <v>197</v>
      </c>
      <c r="AY91" s="2">
        <v>13588</v>
      </c>
      <c r="AZ91" s="2">
        <v>1.88971559696822</v>
      </c>
      <c r="BA91" s="2">
        <v>0.90075328110560904</v>
      </c>
      <c r="BB91" s="2">
        <v>2.62039651895912E-2</v>
      </c>
      <c r="BC91" s="2">
        <v>1.26822830157966</v>
      </c>
      <c r="BE91" s="2" t="s">
        <v>112</v>
      </c>
      <c r="BF91" s="2" t="s">
        <v>641</v>
      </c>
      <c r="BG91" s="2">
        <v>12</v>
      </c>
      <c r="BH91" s="2">
        <v>0.66518847006651804</v>
      </c>
      <c r="BI91" s="2">
        <v>1.7589422171705E-3</v>
      </c>
      <c r="BJ91" s="2" t="s">
        <v>1998</v>
      </c>
      <c r="BK91" s="2">
        <v>1144</v>
      </c>
      <c r="BL91" s="2">
        <v>48</v>
      </c>
      <c r="BM91" s="2">
        <v>13588</v>
      </c>
      <c r="BN91" s="2">
        <v>2.9694055944055902</v>
      </c>
      <c r="BO91" s="2">
        <v>0.99494184956991305</v>
      </c>
      <c r="BP91" s="2">
        <v>6.0997889585624097E-2</v>
      </c>
      <c r="BQ91" s="2">
        <v>3.12069099974932</v>
      </c>
    </row>
    <row r="92" spans="1:69" x14ac:dyDescent="0.15">
      <c r="A92" s="2" t="s">
        <v>112</v>
      </c>
      <c r="B92" s="2" t="s">
        <v>274</v>
      </c>
      <c r="C92" s="2">
        <v>45</v>
      </c>
      <c r="D92" s="2">
        <v>3.52664576802507</v>
      </c>
      <c r="E92" s="2">
        <v>4.8798862774435204E-3</v>
      </c>
      <c r="F92" s="2" t="s">
        <v>275</v>
      </c>
      <c r="G92" s="2">
        <v>843</v>
      </c>
      <c r="H92" s="2">
        <v>475</v>
      </c>
      <c r="I92" s="2">
        <v>13588</v>
      </c>
      <c r="J92" s="2">
        <v>1.52702753324592</v>
      </c>
      <c r="K92" s="2">
        <v>0.99999621306947195</v>
      </c>
      <c r="L92" s="2">
        <v>0.139644061533862</v>
      </c>
      <c r="M92" s="2">
        <v>8.2863548628459505</v>
      </c>
      <c r="O92" s="2" t="s">
        <v>112</v>
      </c>
      <c r="P92" s="2" t="s">
        <v>606</v>
      </c>
      <c r="Q92" s="2">
        <v>43</v>
      </c>
      <c r="R92" s="2">
        <v>1.6790316282702</v>
      </c>
      <c r="S92" s="3">
        <v>5.1871935823086001E-5</v>
      </c>
      <c r="T92" s="2" t="s">
        <v>607</v>
      </c>
      <c r="U92" s="2">
        <v>1617</v>
      </c>
      <c r="V92" s="2">
        <v>191</v>
      </c>
      <c r="W92" s="2">
        <v>13588</v>
      </c>
      <c r="X92" s="2">
        <v>1.89182345951231</v>
      </c>
      <c r="Y92" s="2">
        <v>0.173350869707387</v>
      </c>
      <c r="Z92" s="2">
        <v>2.13675816803082E-3</v>
      </c>
      <c r="AA92" s="2">
        <v>9.5457671686160997E-2</v>
      </c>
      <c r="AC92" s="2" t="s">
        <v>112</v>
      </c>
      <c r="AD92" s="2" t="s">
        <v>115</v>
      </c>
      <c r="AE92" s="2">
        <v>30</v>
      </c>
      <c r="AF92" s="2">
        <v>1.57811678064176</v>
      </c>
      <c r="AG92" s="3">
        <v>2.9117503861774303E-4</v>
      </c>
      <c r="AH92" s="2" t="s">
        <v>1280</v>
      </c>
      <c r="AI92" s="2">
        <v>1120</v>
      </c>
      <c r="AJ92" s="2">
        <v>178</v>
      </c>
      <c r="AK92" s="2">
        <v>13588</v>
      </c>
      <c r="AL92" s="2">
        <v>2.04474317817014</v>
      </c>
      <c r="AM92" s="2">
        <v>0.59925211145381896</v>
      </c>
      <c r="AN92" s="2">
        <v>1.0826947279596299E-2</v>
      </c>
      <c r="AO92" s="2">
        <v>0.52566444642979604</v>
      </c>
      <c r="AQ92" s="2" t="s">
        <v>112</v>
      </c>
      <c r="AR92" s="2" t="s">
        <v>1443</v>
      </c>
      <c r="AS92" s="2">
        <v>67</v>
      </c>
      <c r="AT92" s="2">
        <v>3.6492374727668802</v>
      </c>
      <c r="AU92" s="3">
        <v>7.5547921930695604E-4</v>
      </c>
      <c r="AV92" s="2" t="s">
        <v>1673</v>
      </c>
      <c r="AW92" s="2">
        <v>1168</v>
      </c>
      <c r="AX92" s="2">
        <v>519</v>
      </c>
      <c r="AY92" s="2">
        <v>13588</v>
      </c>
      <c r="AZ92" s="2">
        <v>1.50182780373215</v>
      </c>
      <c r="BA92" s="2">
        <v>0.91698494322671198</v>
      </c>
      <c r="BB92" s="2">
        <v>2.7884894278020898E-2</v>
      </c>
      <c r="BC92" s="2">
        <v>1.3655968554384199</v>
      </c>
      <c r="BE92" s="2" t="s">
        <v>112</v>
      </c>
      <c r="BF92" s="2" t="s">
        <v>986</v>
      </c>
      <c r="BG92" s="2">
        <v>30</v>
      </c>
      <c r="BH92" s="2">
        <v>1.6629711751662899</v>
      </c>
      <c r="BI92" s="2">
        <v>2.1290325487290898E-3</v>
      </c>
      <c r="BJ92" s="2" t="s">
        <v>1999</v>
      </c>
      <c r="BK92" s="2">
        <v>1144</v>
      </c>
      <c r="BL92" s="2">
        <v>197</v>
      </c>
      <c r="BM92" s="2">
        <v>13588</v>
      </c>
      <c r="BN92" s="2">
        <v>1.8087749813638101</v>
      </c>
      <c r="BO92" s="2">
        <v>0.99833894176362004</v>
      </c>
      <c r="BP92" s="2">
        <v>7.2532616932279498E-2</v>
      </c>
      <c r="BQ92" s="2">
        <v>3.7654803485441</v>
      </c>
    </row>
    <row r="93" spans="1:69" x14ac:dyDescent="0.15">
      <c r="A93" s="2" t="s">
        <v>112</v>
      </c>
      <c r="B93" s="2" t="s">
        <v>276</v>
      </c>
      <c r="C93" s="2">
        <v>51</v>
      </c>
      <c r="D93" s="2">
        <v>3.9968652037617498</v>
      </c>
      <c r="E93" s="2">
        <v>5.1697022781978796E-3</v>
      </c>
      <c r="F93" s="2" t="s">
        <v>277</v>
      </c>
      <c r="G93" s="2">
        <v>843</v>
      </c>
      <c r="H93" s="2">
        <v>557</v>
      </c>
      <c r="I93" s="2">
        <v>13588</v>
      </c>
      <c r="J93" s="2">
        <v>1.47585246331069</v>
      </c>
      <c r="K93" s="2">
        <v>0.99999819923746402</v>
      </c>
      <c r="L93" s="2">
        <v>0.14569573063203101</v>
      </c>
      <c r="M93" s="2">
        <v>8.7575119966569197</v>
      </c>
      <c r="O93" s="2" t="s">
        <v>112</v>
      </c>
      <c r="P93" s="2" t="s">
        <v>253</v>
      </c>
      <c r="Q93" s="2">
        <v>92</v>
      </c>
      <c r="R93" s="2">
        <v>3.5923467395548601</v>
      </c>
      <c r="S93" s="3">
        <v>6.0007269354135103E-5</v>
      </c>
      <c r="T93" s="2" t="s">
        <v>608</v>
      </c>
      <c r="U93" s="2">
        <v>1617</v>
      </c>
      <c r="V93" s="2">
        <v>515</v>
      </c>
      <c r="W93" s="2">
        <v>13588</v>
      </c>
      <c r="X93" s="2">
        <v>1.5011570029600501</v>
      </c>
      <c r="Y93" s="2">
        <v>0.19766839691895299</v>
      </c>
      <c r="Z93" s="2">
        <v>2.4440449622900001E-3</v>
      </c>
      <c r="AA93" s="2">
        <v>0.110420953328194</v>
      </c>
      <c r="AC93" s="2" t="s">
        <v>112</v>
      </c>
      <c r="AD93" s="2" t="s">
        <v>859</v>
      </c>
      <c r="AE93" s="2">
        <v>7</v>
      </c>
      <c r="AF93" s="2">
        <v>0.368227248816412</v>
      </c>
      <c r="AG93" s="3">
        <v>3.1832805399008301E-4</v>
      </c>
      <c r="AH93" s="2" t="s">
        <v>1281</v>
      </c>
      <c r="AI93" s="2">
        <v>1120</v>
      </c>
      <c r="AJ93" s="2">
        <v>13</v>
      </c>
      <c r="AK93" s="2">
        <v>13588</v>
      </c>
      <c r="AL93" s="2">
        <v>6.5326923076923</v>
      </c>
      <c r="AM93" s="2">
        <v>0.63201356971435596</v>
      </c>
      <c r="AN93" s="2">
        <v>1.1692391336397301E-2</v>
      </c>
      <c r="AO93" s="2">
        <v>0.57455105914556703</v>
      </c>
      <c r="AQ93" s="2" t="s">
        <v>112</v>
      </c>
      <c r="AR93" s="2" t="s">
        <v>586</v>
      </c>
      <c r="AS93" s="2">
        <v>43</v>
      </c>
      <c r="AT93" s="2">
        <v>2.3420479302832198</v>
      </c>
      <c r="AU93" s="3">
        <v>7.7291265182481098E-4</v>
      </c>
      <c r="AV93" s="2" t="s">
        <v>1674</v>
      </c>
      <c r="AW93" s="2">
        <v>1168</v>
      </c>
      <c r="AX93" s="2">
        <v>295</v>
      </c>
      <c r="AY93" s="2">
        <v>13588</v>
      </c>
      <c r="AZ93" s="2">
        <v>1.6957394938472199</v>
      </c>
      <c r="BA93" s="2">
        <v>0.921619921035157</v>
      </c>
      <c r="BB93" s="2">
        <v>2.8203467953065602E-2</v>
      </c>
      <c r="BC93" s="2">
        <v>1.39690033868116</v>
      </c>
      <c r="BE93" s="2" t="s">
        <v>112</v>
      </c>
      <c r="BF93" s="2" t="s">
        <v>770</v>
      </c>
      <c r="BG93" s="2">
        <v>4</v>
      </c>
      <c r="BH93" s="2">
        <v>0.22172949002217199</v>
      </c>
      <c r="BI93" s="2">
        <v>2.2256455812272999E-3</v>
      </c>
      <c r="BJ93" s="2" t="s">
        <v>771</v>
      </c>
      <c r="BK93" s="2">
        <v>1144</v>
      </c>
      <c r="BL93" s="2">
        <v>4</v>
      </c>
      <c r="BM93" s="2">
        <v>13588</v>
      </c>
      <c r="BN93" s="2">
        <v>11.8776223776223</v>
      </c>
      <c r="BO93" s="2">
        <v>0.99875803740449198</v>
      </c>
      <c r="BP93" s="2">
        <v>7.4853384979785401E-2</v>
      </c>
      <c r="BQ93" s="2">
        <v>3.9331358914223302</v>
      </c>
    </row>
    <row r="94" spans="1:69" x14ac:dyDescent="0.15">
      <c r="A94" s="2" t="s">
        <v>112</v>
      </c>
      <c r="B94" s="2" t="s">
        <v>278</v>
      </c>
      <c r="C94" s="2">
        <v>9</v>
      </c>
      <c r="D94" s="2">
        <v>0.70532915360501502</v>
      </c>
      <c r="E94" s="2">
        <v>5.8555185299674602E-3</v>
      </c>
      <c r="F94" s="2" t="s">
        <v>270</v>
      </c>
      <c r="G94" s="2">
        <v>843</v>
      </c>
      <c r="H94" s="2">
        <v>45</v>
      </c>
      <c r="I94" s="2">
        <v>13588</v>
      </c>
      <c r="J94" s="2">
        <v>3.2237247924080599</v>
      </c>
      <c r="K94" s="2">
        <v>0.99999969015856305</v>
      </c>
      <c r="L94" s="2">
        <v>0.16165038243104499</v>
      </c>
      <c r="M94" s="2">
        <v>9.8633717786047903</v>
      </c>
      <c r="O94" s="2" t="s">
        <v>112</v>
      </c>
      <c r="P94" s="2" t="s">
        <v>609</v>
      </c>
      <c r="Q94" s="2">
        <v>41</v>
      </c>
      <c r="R94" s="2">
        <v>1.6009371339320499</v>
      </c>
      <c r="S94" s="3">
        <v>7.8384443126106799E-5</v>
      </c>
      <c r="T94" s="2" t="s">
        <v>610</v>
      </c>
      <c r="U94" s="2">
        <v>1617</v>
      </c>
      <c r="V94" s="2">
        <v>182</v>
      </c>
      <c r="W94" s="2">
        <v>13588</v>
      </c>
      <c r="X94" s="2">
        <v>1.8930321379300901</v>
      </c>
      <c r="Y94" s="2">
        <v>0.25000008165416199</v>
      </c>
      <c r="Z94" s="2">
        <v>3.1563508698607599E-3</v>
      </c>
      <c r="AA94" s="2">
        <v>0.144214203877057</v>
      </c>
      <c r="AC94" s="2" t="s">
        <v>112</v>
      </c>
      <c r="AD94" s="2" t="s">
        <v>857</v>
      </c>
      <c r="AE94" s="2">
        <v>7</v>
      </c>
      <c r="AF94" s="2">
        <v>0.368227248816412</v>
      </c>
      <c r="AG94" s="3">
        <v>3.1832805399008301E-4</v>
      </c>
      <c r="AH94" s="2" t="s">
        <v>1281</v>
      </c>
      <c r="AI94" s="2">
        <v>1120</v>
      </c>
      <c r="AJ94" s="2">
        <v>13</v>
      </c>
      <c r="AK94" s="2">
        <v>13588</v>
      </c>
      <c r="AL94" s="2">
        <v>6.5326923076923</v>
      </c>
      <c r="AM94" s="2">
        <v>0.63201356971435596</v>
      </c>
      <c r="AN94" s="2">
        <v>1.1692391336397301E-2</v>
      </c>
      <c r="AO94" s="2">
        <v>0.57455105914556703</v>
      </c>
      <c r="AQ94" s="2" t="s">
        <v>112</v>
      </c>
      <c r="AR94" s="2" t="s">
        <v>575</v>
      </c>
      <c r="AS94" s="2">
        <v>38</v>
      </c>
      <c r="AT94" s="2">
        <v>2.0697167755991202</v>
      </c>
      <c r="AU94" s="3">
        <v>8.1111701851036304E-4</v>
      </c>
      <c r="AV94" s="2" t="s">
        <v>1675</v>
      </c>
      <c r="AW94" s="2">
        <v>1168</v>
      </c>
      <c r="AX94" s="2">
        <v>251</v>
      </c>
      <c r="AY94" s="2">
        <v>13588</v>
      </c>
      <c r="AZ94" s="2">
        <v>1.76125634448507</v>
      </c>
      <c r="BA94" s="2">
        <v>0.93089251122900496</v>
      </c>
      <c r="BB94" s="2">
        <v>2.92534973352379E-2</v>
      </c>
      <c r="BC94" s="2">
        <v>1.4654672968896301</v>
      </c>
      <c r="BE94" s="2" t="s">
        <v>112</v>
      </c>
      <c r="BF94" s="2" t="s">
        <v>210</v>
      </c>
      <c r="BG94" s="2">
        <v>7</v>
      </c>
      <c r="BH94" s="2">
        <v>0.38802660753880203</v>
      </c>
      <c r="BI94" s="2">
        <v>2.6812817662947501E-3</v>
      </c>
      <c r="BJ94" s="2" t="s">
        <v>2000</v>
      </c>
      <c r="BK94" s="2">
        <v>1144</v>
      </c>
      <c r="BL94" s="2">
        <v>18</v>
      </c>
      <c r="BM94" s="2">
        <v>13588</v>
      </c>
      <c r="BN94" s="2">
        <v>4.6190753690753601</v>
      </c>
      <c r="BO94" s="2">
        <v>0.99968492604552495</v>
      </c>
      <c r="BP94" s="2">
        <v>8.8510084984149695E-2</v>
      </c>
      <c r="BQ94" s="2">
        <v>4.7201037221944802</v>
      </c>
    </row>
    <row r="95" spans="1:69" x14ac:dyDescent="0.15">
      <c r="A95" s="2" t="s">
        <v>112</v>
      </c>
      <c r="B95" s="2" t="s">
        <v>279</v>
      </c>
      <c r="C95" s="2">
        <v>9</v>
      </c>
      <c r="D95" s="2">
        <v>0.70532915360501502</v>
      </c>
      <c r="E95" s="2">
        <v>5.8555185299674602E-3</v>
      </c>
      <c r="F95" s="2" t="s">
        <v>270</v>
      </c>
      <c r="G95" s="2">
        <v>843</v>
      </c>
      <c r="H95" s="2">
        <v>45</v>
      </c>
      <c r="I95" s="2">
        <v>13588</v>
      </c>
      <c r="J95" s="2">
        <v>3.2237247924080599</v>
      </c>
      <c r="K95" s="2">
        <v>0.99999969015856305</v>
      </c>
      <c r="L95" s="2">
        <v>0.16165038243104499</v>
      </c>
      <c r="M95" s="2">
        <v>9.8633717786047903</v>
      </c>
      <c r="O95" s="2" t="s">
        <v>112</v>
      </c>
      <c r="P95" s="2" t="s">
        <v>611</v>
      </c>
      <c r="Q95" s="2">
        <v>19</v>
      </c>
      <c r="R95" s="2">
        <v>0.74189769621241697</v>
      </c>
      <c r="S95" s="3">
        <v>8.5397175222284405E-5</v>
      </c>
      <c r="T95" s="2" t="s">
        <v>612</v>
      </c>
      <c r="U95" s="2">
        <v>1617</v>
      </c>
      <c r="V95" s="2">
        <v>58</v>
      </c>
      <c r="W95" s="2">
        <v>13588</v>
      </c>
      <c r="X95" s="2">
        <v>2.75277760006824</v>
      </c>
      <c r="Y95" s="2">
        <v>0.269057890465006</v>
      </c>
      <c r="Z95" s="2">
        <v>3.4009537835092401E-3</v>
      </c>
      <c r="AA95" s="2">
        <v>0.15710686279709599</v>
      </c>
      <c r="AC95" s="2" t="s">
        <v>112</v>
      </c>
      <c r="AD95" s="2" t="s">
        <v>929</v>
      </c>
      <c r="AE95" s="2">
        <v>38</v>
      </c>
      <c r="AF95" s="2">
        <v>1.9989479221462301</v>
      </c>
      <c r="AG95" s="3">
        <v>3.3988287635291098E-4</v>
      </c>
      <c r="AH95" s="2" t="s">
        <v>1279</v>
      </c>
      <c r="AI95" s="2">
        <v>1120</v>
      </c>
      <c r="AJ95" s="2">
        <v>250</v>
      </c>
      <c r="AK95" s="2">
        <v>13588</v>
      </c>
      <c r="AL95" s="2">
        <v>1.8440857142857101</v>
      </c>
      <c r="AM95" s="2">
        <v>0.65610319078935597</v>
      </c>
      <c r="AN95" s="2">
        <v>1.2335077978808E-2</v>
      </c>
      <c r="AO95" s="2">
        <v>0.61334245674415899</v>
      </c>
      <c r="AQ95" s="2" t="s">
        <v>112</v>
      </c>
      <c r="AR95" s="2" t="s">
        <v>1557</v>
      </c>
      <c r="AS95" s="2">
        <v>9</v>
      </c>
      <c r="AT95" s="2">
        <v>0.49019607843137197</v>
      </c>
      <c r="AU95" s="3">
        <v>8.2861006751932197E-4</v>
      </c>
      <c r="AV95" s="2" t="s">
        <v>1676</v>
      </c>
      <c r="AW95" s="2">
        <v>1168</v>
      </c>
      <c r="AX95" s="2">
        <v>25</v>
      </c>
      <c r="AY95" s="2">
        <v>13588</v>
      </c>
      <c r="AZ95" s="2">
        <v>4.1880821917808202</v>
      </c>
      <c r="BA95" s="2">
        <v>0.934764015663621</v>
      </c>
      <c r="BB95" s="2">
        <v>2.9551736992749301E-2</v>
      </c>
      <c r="BC95" s="2">
        <v>1.4968477542954099</v>
      </c>
      <c r="BE95" s="2" t="s">
        <v>112</v>
      </c>
      <c r="BF95" s="2" t="s">
        <v>1554</v>
      </c>
      <c r="BG95" s="2">
        <v>36</v>
      </c>
      <c r="BH95" s="2">
        <v>1.9955654101995499</v>
      </c>
      <c r="BI95" s="2">
        <v>2.6823853359506E-3</v>
      </c>
      <c r="BJ95" s="2" t="s">
        <v>2001</v>
      </c>
      <c r="BK95" s="2">
        <v>1144</v>
      </c>
      <c r="BL95" s="2">
        <v>255</v>
      </c>
      <c r="BM95" s="2">
        <v>13588</v>
      </c>
      <c r="BN95" s="2">
        <v>1.6768408062525699</v>
      </c>
      <c r="BO95" s="2">
        <v>0.99968597127702796</v>
      </c>
      <c r="BP95" s="2">
        <v>8.75841231426015E-2</v>
      </c>
      <c r="BQ95" s="2">
        <v>4.7220023779496296</v>
      </c>
    </row>
    <row r="96" spans="1:69" x14ac:dyDescent="0.15">
      <c r="A96" s="2" t="s">
        <v>112</v>
      </c>
      <c r="B96" s="2" t="s">
        <v>280</v>
      </c>
      <c r="C96" s="2">
        <v>8</v>
      </c>
      <c r="D96" s="2">
        <v>0.62695924764890198</v>
      </c>
      <c r="E96" s="2">
        <v>5.87858949386933E-3</v>
      </c>
      <c r="F96" s="2" t="s">
        <v>281</v>
      </c>
      <c r="G96" s="2">
        <v>843</v>
      </c>
      <c r="H96" s="2">
        <v>36</v>
      </c>
      <c r="I96" s="2">
        <v>13588</v>
      </c>
      <c r="J96" s="2">
        <v>3.5819164360089601</v>
      </c>
      <c r="K96" s="2">
        <v>0.99999970797596804</v>
      </c>
      <c r="L96" s="2">
        <v>0.16050812873285999</v>
      </c>
      <c r="M96" s="2">
        <v>9.9003523082466796</v>
      </c>
      <c r="O96" s="2" t="s">
        <v>112</v>
      </c>
      <c r="P96" s="2" t="s">
        <v>613</v>
      </c>
      <c r="Q96" s="2">
        <v>46</v>
      </c>
      <c r="R96" s="2">
        <v>1.79617336977743</v>
      </c>
      <c r="S96" s="3">
        <v>8.8881266102554398E-5</v>
      </c>
      <c r="T96" s="2" t="s">
        <v>614</v>
      </c>
      <c r="U96" s="2">
        <v>1617</v>
      </c>
      <c r="V96" s="2">
        <v>214</v>
      </c>
      <c r="W96" s="2">
        <v>13588</v>
      </c>
      <c r="X96" s="2">
        <v>1.8062987301972599</v>
      </c>
      <c r="Y96" s="2">
        <v>0.27834546915351999</v>
      </c>
      <c r="Z96" s="2">
        <v>3.5014763844861598E-3</v>
      </c>
      <c r="AA96" s="2">
        <v>0.16351165480671301</v>
      </c>
      <c r="AC96" s="2" t="s">
        <v>112</v>
      </c>
      <c r="AD96" s="2" t="s">
        <v>779</v>
      </c>
      <c r="AE96" s="2">
        <v>12</v>
      </c>
      <c r="AF96" s="2">
        <v>0.63124671225670603</v>
      </c>
      <c r="AG96" s="3">
        <v>3.5309310303917199E-4</v>
      </c>
      <c r="AH96" s="2" t="s">
        <v>1282</v>
      </c>
      <c r="AI96" s="2">
        <v>1120</v>
      </c>
      <c r="AJ96" s="2">
        <v>41</v>
      </c>
      <c r="AK96" s="2">
        <v>13588</v>
      </c>
      <c r="AL96" s="2">
        <v>3.5508710801393701</v>
      </c>
      <c r="AM96" s="2">
        <v>0.670081006524609</v>
      </c>
      <c r="AN96" s="2">
        <v>1.26651833210854E-2</v>
      </c>
      <c r="AO96" s="2">
        <v>0.63710933422098603</v>
      </c>
      <c r="AQ96" s="2" t="s">
        <v>112</v>
      </c>
      <c r="AR96" s="2" t="s">
        <v>1146</v>
      </c>
      <c r="AS96" s="2">
        <v>71</v>
      </c>
      <c r="AT96" s="2">
        <v>3.8671023965141602</v>
      </c>
      <c r="AU96" s="3">
        <v>8.3862901693783397E-4</v>
      </c>
      <c r="AV96" s="2" t="s">
        <v>1665</v>
      </c>
      <c r="AW96" s="2">
        <v>1168</v>
      </c>
      <c r="AX96" s="2">
        <v>560</v>
      </c>
      <c r="AY96" s="2">
        <v>13588</v>
      </c>
      <c r="AZ96" s="2">
        <v>1.4749694227005801</v>
      </c>
      <c r="BA96" s="2">
        <v>0.93688292739615198</v>
      </c>
      <c r="BB96" s="2">
        <v>2.95836213806989E-2</v>
      </c>
      <c r="BC96" s="2">
        <v>1.5148163086475099</v>
      </c>
      <c r="BE96" s="2" t="s">
        <v>112</v>
      </c>
      <c r="BF96" s="2" t="s">
        <v>1552</v>
      </c>
      <c r="BG96" s="2">
        <v>36</v>
      </c>
      <c r="BH96" s="2">
        <v>1.9955654101995499</v>
      </c>
      <c r="BI96" s="2">
        <v>2.6823853359506E-3</v>
      </c>
      <c r="BJ96" s="2" t="s">
        <v>2001</v>
      </c>
      <c r="BK96" s="2">
        <v>1144</v>
      </c>
      <c r="BL96" s="2">
        <v>255</v>
      </c>
      <c r="BM96" s="2">
        <v>13588</v>
      </c>
      <c r="BN96" s="2">
        <v>1.6768408062525699</v>
      </c>
      <c r="BO96" s="2">
        <v>0.99968597127702796</v>
      </c>
      <c r="BP96" s="2">
        <v>8.75841231426015E-2</v>
      </c>
      <c r="BQ96" s="2">
        <v>4.7220023779496296</v>
      </c>
    </row>
    <row r="97" spans="1:69" x14ac:dyDescent="0.15">
      <c r="A97" s="2" t="s">
        <v>112</v>
      </c>
      <c r="B97" s="2" t="s">
        <v>282</v>
      </c>
      <c r="C97" s="2">
        <v>8</v>
      </c>
      <c r="D97" s="2">
        <v>0.62695924764890198</v>
      </c>
      <c r="E97" s="2">
        <v>5.87858949386933E-3</v>
      </c>
      <c r="F97" s="2" t="s">
        <v>283</v>
      </c>
      <c r="G97" s="2">
        <v>843</v>
      </c>
      <c r="H97" s="2">
        <v>36</v>
      </c>
      <c r="I97" s="2">
        <v>13588</v>
      </c>
      <c r="J97" s="2">
        <v>3.5819164360089601</v>
      </c>
      <c r="K97" s="2">
        <v>0.99999970797596804</v>
      </c>
      <c r="L97" s="2">
        <v>0.16050812873285999</v>
      </c>
      <c r="M97" s="2">
        <v>9.9003523082466796</v>
      </c>
      <c r="O97" s="2" t="s">
        <v>112</v>
      </c>
      <c r="P97" s="2" t="s">
        <v>615</v>
      </c>
      <c r="Q97" s="2">
        <v>14</v>
      </c>
      <c r="R97" s="2">
        <v>0.54666146036704399</v>
      </c>
      <c r="S97" s="3">
        <v>1.06534885148577E-4</v>
      </c>
      <c r="T97" s="2" t="s">
        <v>536</v>
      </c>
      <c r="U97" s="2">
        <v>1617</v>
      </c>
      <c r="V97" s="2">
        <v>35</v>
      </c>
      <c r="W97" s="2">
        <v>13588</v>
      </c>
      <c r="X97" s="2">
        <v>3.3612863327148998</v>
      </c>
      <c r="Y97" s="2">
        <v>0.32362245251079602</v>
      </c>
      <c r="Z97" s="2">
        <v>4.1509762783967698E-3</v>
      </c>
      <c r="AA97" s="2">
        <v>0.19595826901557201</v>
      </c>
      <c r="AC97" s="2" t="s">
        <v>112</v>
      </c>
      <c r="AD97" s="2" t="s">
        <v>604</v>
      </c>
      <c r="AE97" s="2">
        <v>22</v>
      </c>
      <c r="AF97" s="2">
        <v>1.1572856391372901</v>
      </c>
      <c r="AG97" s="3">
        <v>3.6612077153940902E-4</v>
      </c>
      <c r="AH97" s="2" t="s">
        <v>1283</v>
      </c>
      <c r="AI97" s="2">
        <v>1120</v>
      </c>
      <c r="AJ97" s="2">
        <v>114</v>
      </c>
      <c r="AK97" s="2">
        <v>13588</v>
      </c>
      <c r="AL97" s="2">
        <v>2.3412907268170402</v>
      </c>
      <c r="AM97" s="2">
        <v>0.68330931030962805</v>
      </c>
      <c r="AN97" s="2">
        <v>1.2981254039097501E-2</v>
      </c>
      <c r="AO97" s="2">
        <v>0.66054250755932498</v>
      </c>
      <c r="AQ97" s="2" t="s">
        <v>112</v>
      </c>
      <c r="AR97" s="2" t="s">
        <v>1562</v>
      </c>
      <c r="AS97" s="2">
        <v>13</v>
      </c>
      <c r="AT97" s="2">
        <v>0.70806100217864898</v>
      </c>
      <c r="AU97" s="3">
        <v>8.5555692921462304E-4</v>
      </c>
      <c r="AV97" s="2" t="s">
        <v>1677</v>
      </c>
      <c r="AW97" s="2">
        <v>1168</v>
      </c>
      <c r="AX97" s="2">
        <v>50</v>
      </c>
      <c r="AY97" s="2">
        <v>13588</v>
      </c>
      <c r="AZ97" s="2">
        <v>3.0247260273972598</v>
      </c>
      <c r="BA97" s="2">
        <v>0.94030785590691801</v>
      </c>
      <c r="BB97" s="2">
        <v>2.9852387737975002E-2</v>
      </c>
      <c r="BC97" s="2">
        <v>1.54516875236936</v>
      </c>
      <c r="BE97" s="2" t="s">
        <v>112</v>
      </c>
      <c r="BF97" s="2" t="s">
        <v>645</v>
      </c>
      <c r="BG97" s="2">
        <v>27</v>
      </c>
      <c r="BH97" s="2">
        <v>1.49667405764966</v>
      </c>
      <c r="BI97" s="2">
        <v>3.0933456817002999E-3</v>
      </c>
      <c r="BJ97" s="2" t="s">
        <v>2002</v>
      </c>
      <c r="BK97" s="2">
        <v>1144</v>
      </c>
      <c r="BL97" s="2">
        <v>175</v>
      </c>
      <c r="BM97" s="2">
        <v>13588</v>
      </c>
      <c r="BN97" s="2">
        <v>1.8325474525474501</v>
      </c>
      <c r="BO97" s="2">
        <v>0.99990891471701504</v>
      </c>
      <c r="BP97" s="2">
        <v>9.9257734293755506E-2</v>
      </c>
      <c r="BQ97" s="2">
        <v>5.4265673814713198</v>
      </c>
    </row>
    <row r="98" spans="1:69" x14ac:dyDescent="0.15">
      <c r="A98" s="2" t="s">
        <v>112</v>
      </c>
      <c r="B98" s="2" t="s">
        <v>284</v>
      </c>
      <c r="C98" s="2">
        <v>55</v>
      </c>
      <c r="D98" s="2">
        <v>4.3103448275862002</v>
      </c>
      <c r="E98" s="2">
        <v>6.2317681472082598E-3</v>
      </c>
      <c r="F98" s="2" t="s">
        <v>285</v>
      </c>
      <c r="G98" s="2">
        <v>843</v>
      </c>
      <c r="H98" s="2">
        <v>616</v>
      </c>
      <c r="I98" s="2">
        <v>13588</v>
      </c>
      <c r="J98" s="2">
        <v>1.4391628537536001</v>
      </c>
      <c r="K98" s="2">
        <v>0.99999988207682899</v>
      </c>
      <c r="L98" s="2">
        <v>0.16754031838417899</v>
      </c>
      <c r="M98" s="2">
        <v>10.464679896486301</v>
      </c>
      <c r="O98" s="2" t="s">
        <v>112</v>
      </c>
      <c r="P98" s="2" t="s">
        <v>490</v>
      </c>
      <c r="Q98" s="2">
        <v>58</v>
      </c>
      <c r="R98" s="2">
        <v>2.2647403358063198</v>
      </c>
      <c r="S98" s="3">
        <v>1.0969158338075101E-4</v>
      </c>
      <c r="T98" s="2" t="s">
        <v>616</v>
      </c>
      <c r="U98" s="2">
        <v>1617</v>
      </c>
      <c r="V98" s="2">
        <v>293</v>
      </c>
      <c r="W98" s="2">
        <v>13588</v>
      </c>
      <c r="X98" s="2">
        <v>1.66343521584867</v>
      </c>
      <c r="Y98" s="2">
        <v>0.33141396476363799</v>
      </c>
      <c r="Z98" s="2">
        <v>4.2288247250473702E-3</v>
      </c>
      <c r="AA98" s="2">
        <v>0.20175909735478101</v>
      </c>
      <c r="AC98" s="2" t="s">
        <v>112</v>
      </c>
      <c r="AD98" s="2" t="s">
        <v>621</v>
      </c>
      <c r="AE98" s="2">
        <v>17</v>
      </c>
      <c r="AF98" s="2">
        <v>0.89426617569700095</v>
      </c>
      <c r="AG98" s="3">
        <v>3.8585354577298E-4</v>
      </c>
      <c r="AH98" s="2" t="s">
        <v>1284</v>
      </c>
      <c r="AI98" s="2">
        <v>1120</v>
      </c>
      <c r="AJ98" s="2">
        <v>76</v>
      </c>
      <c r="AK98" s="2">
        <v>13588</v>
      </c>
      <c r="AL98" s="2">
        <v>2.71376879699248</v>
      </c>
      <c r="AM98" s="2">
        <v>0.70234314228382</v>
      </c>
      <c r="AN98" s="2">
        <v>1.3523610064063401E-2</v>
      </c>
      <c r="AO98" s="2">
        <v>0.69602636907443105</v>
      </c>
      <c r="AQ98" s="2" t="s">
        <v>112</v>
      </c>
      <c r="AR98" s="2" t="s">
        <v>1130</v>
      </c>
      <c r="AS98" s="2">
        <v>71</v>
      </c>
      <c r="AT98" s="2">
        <v>3.8671023965141602</v>
      </c>
      <c r="AU98" s="3">
        <v>9.9371200224949194E-4</v>
      </c>
      <c r="AV98" s="2" t="s">
        <v>1665</v>
      </c>
      <c r="AW98" s="2">
        <v>1168</v>
      </c>
      <c r="AX98" s="2">
        <v>563</v>
      </c>
      <c r="AY98" s="2">
        <v>13588</v>
      </c>
      <c r="AZ98" s="2">
        <v>1.4671099053504899</v>
      </c>
      <c r="BA98" s="2">
        <v>0.96214228769045596</v>
      </c>
      <c r="BB98" s="2">
        <v>3.4229395206672897E-2</v>
      </c>
      <c r="BC98" s="2">
        <v>1.7925562072757799</v>
      </c>
      <c r="BE98" s="2" t="s">
        <v>112</v>
      </c>
      <c r="BF98" s="2" t="s">
        <v>179</v>
      </c>
      <c r="BG98" s="2">
        <v>55</v>
      </c>
      <c r="BH98" s="2">
        <v>3.0487804878048701</v>
      </c>
      <c r="BI98" s="2">
        <v>3.3983796915524698E-3</v>
      </c>
      <c r="BJ98" s="2" t="s">
        <v>2003</v>
      </c>
      <c r="BK98" s="2">
        <v>1144</v>
      </c>
      <c r="BL98" s="2">
        <v>442</v>
      </c>
      <c r="BM98" s="2">
        <v>13588</v>
      </c>
      <c r="BN98" s="2">
        <v>1.4779846849982501</v>
      </c>
      <c r="BO98" s="2">
        <v>0.99996366446614704</v>
      </c>
      <c r="BP98" s="2">
        <v>0.10737231896041299</v>
      </c>
      <c r="BQ98" s="2">
        <v>5.9463436521066697</v>
      </c>
    </row>
    <row r="99" spans="1:69" x14ac:dyDescent="0.15">
      <c r="A99" s="2" t="s">
        <v>112</v>
      </c>
      <c r="B99" s="2" t="s">
        <v>286</v>
      </c>
      <c r="C99" s="2">
        <v>11</v>
      </c>
      <c r="D99" s="2">
        <v>0.86206896551724099</v>
      </c>
      <c r="E99" s="2">
        <v>6.3511114852158298E-3</v>
      </c>
      <c r="F99" s="2" t="s">
        <v>287</v>
      </c>
      <c r="G99" s="2">
        <v>843</v>
      </c>
      <c r="H99" s="2">
        <v>65</v>
      </c>
      <c r="I99" s="2">
        <v>13588</v>
      </c>
      <c r="J99" s="2">
        <v>2.7277671320375898</v>
      </c>
      <c r="K99" s="2">
        <v>0.99999991320571002</v>
      </c>
      <c r="L99" s="2">
        <v>0.16870420957599</v>
      </c>
      <c r="M99" s="2">
        <v>10.654618015417901</v>
      </c>
      <c r="O99" s="2" t="s">
        <v>112</v>
      </c>
      <c r="P99" s="2" t="s">
        <v>617</v>
      </c>
      <c r="Q99" s="2">
        <v>10</v>
      </c>
      <c r="R99" s="2">
        <v>0.390472471690745</v>
      </c>
      <c r="S99" s="3">
        <v>1.4069679041183201E-4</v>
      </c>
      <c r="T99" s="2" t="s">
        <v>618</v>
      </c>
      <c r="U99" s="2">
        <v>1617</v>
      </c>
      <c r="V99" s="2">
        <v>19</v>
      </c>
      <c r="W99" s="2">
        <v>13588</v>
      </c>
      <c r="X99" s="2">
        <v>4.42274517462487</v>
      </c>
      <c r="Y99" s="2">
        <v>0.403331471912658</v>
      </c>
      <c r="Z99" s="2">
        <v>5.36465802005647E-3</v>
      </c>
      <c r="AA99" s="2">
        <v>0.25871810515677401</v>
      </c>
      <c r="AC99" s="2" t="s">
        <v>112</v>
      </c>
      <c r="AD99" s="2" t="s">
        <v>875</v>
      </c>
      <c r="AE99" s="2">
        <v>38</v>
      </c>
      <c r="AF99" s="2">
        <v>1.9989479221462301</v>
      </c>
      <c r="AG99" s="3">
        <v>3.9789771411978298E-4</v>
      </c>
      <c r="AH99" s="2" t="s">
        <v>1279</v>
      </c>
      <c r="AI99" s="2">
        <v>1120</v>
      </c>
      <c r="AJ99" s="2">
        <v>252</v>
      </c>
      <c r="AK99" s="2">
        <v>13588</v>
      </c>
      <c r="AL99" s="2">
        <v>1.82945011337868</v>
      </c>
      <c r="AM99" s="2">
        <v>0.71339417943065397</v>
      </c>
      <c r="AN99" s="2">
        <v>1.37890201082389E-2</v>
      </c>
      <c r="AO99" s="2">
        <v>0.71767854349918903</v>
      </c>
      <c r="AQ99" s="2" t="s">
        <v>112</v>
      </c>
      <c r="AR99" s="2" t="s">
        <v>977</v>
      </c>
      <c r="AS99" s="2">
        <v>7</v>
      </c>
      <c r="AT99" s="2">
        <v>0.381263616557734</v>
      </c>
      <c r="AU99" s="2">
        <v>1.0055294773606801E-3</v>
      </c>
      <c r="AV99" s="2" t="s">
        <v>1678</v>
      </c>
      <c r="AW99" s="2">
        <v>1168</v>
      </c>
      <c r="AX99" s="2">
        <v>15</v>
      </c>
      <c r="AY99" s="2">
        <v>13588</v>
      </c>
      <c r="AZ99" s="2">
        <v>5.4289954337899502</v>
      </c>
      <c r="BA99" s="2">
        <v>0.96358863925579696</v>
      </c>
      <c r="BB99" s="2">
        <v>3.4271328488249903E-2</v>
      </c>
      <c r="BC99" s="2">
        <v>1.81368987957363</v>
      </c>
      <c r="BE99" s="2" t="s">
        <v>112</v>
      </c>
      <c r="BF99" s="2" t="s">
        <v>354</v>
      </c>
      <c r="BG99" s="2">
        <v>11</v>
      </c>
      <c r="BH99" s="2">
        <v>0.60975609756097504</v>
      </c>
      <c r="BI99" s="2">
        <v>3.5729217972252899E-3</v>
      </c>
      <c r="BJ99" s="2" t="s">
        <v>2004</v>
      </c>
      <c r="BK99" s="2">
        <v>1144</v>
      </c>
      <c r="BL99" s="2">
        <v>45</v>
      </c>
      <c r="BM99" s="2">
        <v>13588</v>
      </c>
      <c r="BN99" s="2">
        <v>2.9034188034188002</v>
      </c>
      <c r="BO99" s="2">
        <v>0.99997852664600095</v>
      </c>
      <c r="BP99" s="2">
        <v>0.111408414208016</v>
      </c>
      <c r="BQ99" s="2">
        <v>6.2425475963170998</v>
      </c>
    </row>
    <row r="100" spans="1:69" x14ac:dyDescent="0.15">
      <c r="A100" s="2" t="s">
        <v>112</v>
      </c>
      <c r="B100" s="2" t="s">
        <v>288</v>
      </c>
      <c r="C100" s="2">
        <v>4</v>
      </c>
      <c r="D100" s="2">
        <v>0.31347962382445099</v>
      </c>
      <c r="E100" s="2">
        <v>6.87229337190622E-3</v>
      </c>
      <c r="F100" s="2" t="s">
        <v>289</v>
      </c>
      <c r="G100" s="2">
        <v>843</v>
      </c>
      <c r="H100" s="2">
        <v>7</v>
      </c>
      <c r="I100" s="2">
        <v>13588</v>
      </c>
      <c r="J100" s="2">
        <v>9.2106422640230399</v>
      </c>
      <c r="K100" s="2">
        <v>0.999999977248475</v>
      </c>
      <c r="L100" s="2">
        <v>0.17941473623193899</v>
      </c>
      <c r="M100" s="2">
        <v>11.4796468282207</v>
      </c>
      <c r="O100" s="2" t="s">
        <v>112</v>
      </c>
      <c r="P100" s="2" t="s">
        <v>619</v>
      </c>
      <c r="Q100" s="2">
        <v>10</v>
      </c>
      <c r="R100" s="2">
        <v>0.390472471690745</v>
      </c>
      <c r="S100" s="3">
        <v>1.4069679041183201E-4</v>
      </c>
      <c r="T100" s="2" t="s">
        <v>620</v>
      </c>
      <c r="U100" s="2">
        <v>1617</v>
      </c>
      <c r="V100" s="2">
        <v>19</v>
      </c>
      <c r="W100" s="2">
        <v>13588</v>
      </c>
      <c r="X100" s="2">
        <v>4.42274517462487</v>
      </c>
      <c r="Y100" s="2">
        <v>0.403331471912658</v>
      </c>
      <c r="Z100" s="2">
        <v>5.36465802005647E-3</v>
      </c>
      <c r="AA100" s="2">
        <v>0.25871810515677401</v>
      </c>
      <c r="AC100" s="2" t="s">
        <v>112</v>
      </c>
      <c r="AD100" s="2" t="s">
        <v>407</v>
      </c>
      <c r="AE100" s="2">
        <v>18</v>
      </c>
      <c r="AF100" s="2">
        <v>0.94687006838506005</v>
      </c>
      <c r="AG100" s="3">
        <v>4.19452740216752E-4</v>
      </c>
      <c r="AH100" s="2" t="s">
        <v>1285</v>
      </c>
      <c r="AI100" s="2">
        <v>1120</v>
      </c>
      <c r="AJ100" s="2">
        <v>84</v>
      </c>
      <c r="AK100" s="2">
        <v>13588</v>
      </c>
      <c r="AL100" s="2">
        <v>2.5997448979591802</v>
      </c>
      <c r="AM100" s="2">
        <v>0.73215796885724305</v>
      </c>
      <c r="AN100" s="2">
        <v>1.43721803848618E-2</v>
      </c>
      <c r="AO100" s="2">
        <v>0.75641754802542305</v>
      </c>
      <c r="AQ100" s="2" t="s">
        <v>112</v>
      </c>
      <c r="AR100" s="2" t="s">
        <v>520</v>
      </c>
      <c r="AS100" s="2">
        <v>16</v>
      </c>
      <c r="AT100" s="2">
        <v>0.87145969498910603</v>
      </c>
      <c r="AU100" s="2">
        <v>1.00774245715949E-3</v>
      </c>
      <c r="AV100" s="2" t="s">
        <v>1679</v>
      </c>
      <c r="AW100" s="2">
        <v>1168</v>
      </c>
      <c r="AX100" s="2">
        <v>72</v>
      </c>
      <c r="AY100" s="2">
        <v>13588</v>
      </c>
      <c r="AZ100" s="2">
        <v>2.5852359208523499</v>
      </c>
      <c r="BA100" s="2">
        <v>0.96385328226632105</v>
      </c>
      <c r="BB100" s="2">
        <v>3.3993866206198903E-2</v>
      </c>
      <c r="BC100" s="2">
        <v>1.8176469637202799</v>
      </c>
      <c r="BE100" s="2" t="s">
        <v>112</v>
      </c>
      <c r="BF100" s="2" t="s">
        <v>1913</v>
      </c>
      <c r="BG100" s="2">
        <v>7</v>
      </c>
      <c r="BH100" s="2">
        <v>0.38802660753880203</v>
      </c>
      <c r="BI100" s="2">
        <v>3.6432745040635502E-3</v>
      </c>
      <c r="BJ100" s="2" t="s">
        <v>2005</v>
      </c>
      <c r="BK100" s="2">
        <v>1144</v>
      </c>
      <c r="BL100" s="2">
        <v>19</v>
      </c>
      <c r="BM100" s="2">
        <v>13588</v>
      </c>
      <c r="BN100" s="2">
        <v>4.3759661391240297</v>
      </c>
      <c r="BO100" s="2">
        <v>0.999982629409091</v>
      </c>
      <c r="BP100" s="2">
        <v>0.112315055224343</v>
      </c>
      <c r="BQ100" s="2">
        <v>6.36168924270111</v>
      </c>
    </row>
    <row r="101" spans="1:69" x14ac:dyDescent="0.15">
      <c r="A101" s="2" t="s">
        <v>112</v>
      </c>
      <c r="B101" s="2" t="s">
        <v>290</v>
      </c>
      <c r="C101" s="2">
        <v>10</v>
      </c>
      <c r="D101" s="2">
        <v>0.78369905956112795</v>
      </c>
      <c r="E101" s="2">
        <v>7.0618061420434199E-3</v>
      </c>
      <c r="F101" s="2" t="s">
        <v>291</v>
      </c>
      <c r="G101" s="2">
        <v>843</v>
      </c>
      <c r="H101" s="2">
        <v>56</v>
      </c>
      <c r="I101" s="2">
        <v>13588</v>
      </c>
      <c r="J101" s="2">
        <v>2.8783257075072002</v>
      </c>
      <c r="K101" s="2">
        <v>0.999999986020354</v>
      </c>
      <c r="L101" s="2">
        <v>0.18204815707003699</v>
      </c>
      <c r="M101" s="2">
        <v>11.7778587795141</v>
      </c>
      <c r="O101" s="2" t="s">
        <v>112</v>
      </c>
      <c r="P101" s="2" t="s">
        <v>621</v>
      </c>
      <c r="Q101" s="2">
        <v>22</v>
      </c>
      <c r="R101" s="2">
        <v>0.85903943771963998</v>
      </c>
      <c r="S101" s="3">
        <v>1.48443964492893E-4</v>
      </c>
      <c r="T101" s="2" t="s">
        <v>622</v>
      </c>
      <c r="U101" s="2">
        <v>1617</v>
      </c>
      <c r="V101" s="2">
        <v>76</v>
      </c>
      <c r="W101" s="2">
        <v>13588</v>
      </c>
      <c r="X101" s="2">
        <v>2.43250984604368</v>
      </c>
      <c r="Y101" s="2">
        <v>0.420059512831429</v>
      </c>
      <c r="Z101" s="2">
        <v>5.6010572089164601E-3</v>
      </c>
      <c r="AA101" s="2">
        <v>0.27294547293510402</v>
      </c>
      <c r="AC101" s="2" t="s">
        <v>112</v>
      </c>
      <c r="AD101" s="2" t="s">
        <v>405</v>
      </c>
      <c r="AE101" s="2">
        <v>18</v>
      </c>
      <c r="AF101" s="2">
        <v>0.94687006838506005</v>
      </c>
      <c r="AG101" s="3">
        <v>4.19452740216752E-4</v>
      </c>
      <c r="AH101" s="2" t="s">
        <v>1285</v>
      </c>
      <c r="AI101" s="2">
        <v>1120</v>
      </c>
      <c r="AJ101" s="2">
        <v>84</v>
      </c>
      <c r="AK101" s="2">
        <v>13588</v>
      </c>
      <c r="AL101" s="2">
        <v>2.5997448979591802</v>
      </c>
      <c r="AM101" s="2">
        <v>0.73215796885724305</v>
      </c>
      <c r="AN101" s="2">
        <v>1.43721803848618E-2</v>
      </c>
      <c r="AO101" s="2">
        <v>0.75641754802542305</v>
      </c>
      <c r="AQ101" s="2" t="s">
        <v>112</v>
      </c>
      <c r="AR101" s="2" t="s">
        <v>563</v>
      </c>
      <c r="AS101" s="2">
        <v>41</v>
      </c>
      <c r="AT101" s="2">
        <v>2.2331154684095802</v>
      </c>
      <c r="AU101" s="2">
        <v>1.0207023388481499E-3</v>
      </c>
      <c r="AV101" s="2" t="s">
        <v>1680</v>
      </c>
      <c r="AW101" s="2">
        <v>1168</v>
      </c>
      <c r="AX101" s="2">
        <v>281</v>
      </c>
      <c r="AY101" s="2">
        <v>13588</v>
      </c>
      <c r="AZ101" s="2">
        <v>1.6974235850436299</v>
      </c>
      <c r="BA101" s="2">
        <v>0.96536495847068704</v>
      </c>
      <c r="BB101" s="2">
        <v>3.4074879085387401E-2</v>
      </c>
      <c r="BC101" s="2">
        <v>1.8408178245093101</v>
      </c>
      <c r="BE101" s="2" t="s">
        <v>112</v>
      </c>
      <c r="BF101" s="2" t="s">
        <v>1151</v>
      </c>
      <c r="BG101" s="2">
        <v>7</v>
      </c>
      <c r="BH101" s="2">
        <v>0.38802660753880203</v>
      </c>
      <c r="BI101" s="2">
        <v>3.6432745040635502E-3</v>
      </c>
      <c r="BJ101" s="2" t="s">
        <v>2006</v>
      </c>
      <c r="BK101" s="2">
        <v>1144</v>
      </c>
      <c r="BL101" s="2">
        <v>19</v>
      </c>
      <c r="BM101" s="2">
        <v>13588</v>
      </c>
      <c r="BN101" s="2">
        <v>4.3759661391240297</v>
      </c>
      <c r="BO101" s="2">
        <v>0.999982629409091</v>
      </c>
      <c r="BP101" s="2">
        <v>0.112315055224343</v>
      </c>
      <c r="BQ101" s="2">
        <v>6.36168924270111</v>
      </c>
    </row>
    <row r="102" spans="1:69" x14ac:dyDescent="0.15">
      <c r="A102" s="2" t="s">
        <v>112</v>
      </c>
      <c r="B102" s="2" t="s">
        <v>292</v>
      </c>
      <c r="C102" s="2">
        <v>36</v>
      </c>
      <c r="D102" s="2">
        <v>2.8213166144200601</v>
      </c>
      <c r="E102" s="2">
        <v>7.5027038976688398E-3</v>
      </c>
      <c r="F102" s="2" t="s">
        <v>293</v>
      </c>
      <c r="G102" s="2">
        <v>843</v>
      </c>
      <c r="H102" s="2">
        <v>367</v>
      </c>
      <c r="I102" s="2">
        <v>13588</v>
      </c>
      <c r="J102" s="2">
        <v>1.5811184267941401</v>
      </c>
      <c r="K102" s="2">
        <v>0.99999999549954899</v>
      </c>
      <c r="L102" s="2">
        <v>0.19038687890226599</v>
      </c>
      <c r="M102" s="2">
        <v>12.467979632001301</v>
      </c>
      <c r="O102" s="2" t="s">
        <v>112</v>
      </c>
      <c r="P102" s="2" t="s">
        <v>130</v>
      </c>
      <c r="Q102" s="2">
        <v>14</v>
      </c>
      <c r="R102" s="2">
        <v>0.54666146036704399</v>
      </c>
      <c r="S102" s="3">
        <v>1.4873631286212201E-4</v>
      </c>
      <c r="T102" s="2" t="s">
        <v>623</v>
      </c>
      <c r="U102" s="2">
        <v>1617</v>
      </c>
      <c r="V102" s="2">
        <v>36</v>
      </c>
      <c r="W102" s="2">
        <v>13588</v>
      </c>
      <c r="X102" s="2">
        <v>3.2679172679172601</v>
      </c>
      <c r="Y102" s="2">
        <v>0.420681500408433</v>
      </c>
      <c r="Z102" s="2">
        <v>5.5549513000164802E-3</v>
      </c>
      <c r="AA102" s="2">
        <v>0.273482321157136</v>
      </c>
      <c r="AC102" s="2" t="s">
        <v>112</v>
      </c>
      <c r="AD102" s="2" t="s">
        <v>627</v>
      </c>
      <c r="AE102" s="2">
        <v>28</v>
      </c>
      <c r="AF102" s="2">
        <v>1.47290899526564</v>
      </c>
      <c r="AG102" s="3">
        <v>4.3233015458441198E-4</v>
      </c>
      <c r="AH102" s="2" t="s">
        <v>1286</v>
      </c>
      <c r="AI102" s="2">
        <v>1120</v>
      </c>
      <c r="AJ102" s="2">
        <v>165</v>
      </c>
      <c r="AK102" s="2">
        <v>13588</v>
      </c>
      <c r="AL102" s="2">
        <v>2.0587878787878702</v>
      </c>
      <c r="AM102" s="2">
        <v>0.74277657600735802</v>
      </c>
      <c r="AN102" s="2">
        <v>1.4650429354913799E-2</v>
      </c>
      <c r="AO102" s="2">
        <v>0.77955420872035597</v>
      </c>
      <c r="AQ102" s="2" t="s">
        <v>112</v>
      </c>
      <c r="AR102" s="2" t="s">
        <v>1566</v>
      </c>
      <c r="AS102" s="2">
        <v>13</v>
      </c>
      <c r="AT102" s="2">
        <v>0.70806100217864898</v>
      </c>
      <c r="AU102" s="2">
        <v>1.0328048721019601E-3</v>
      </c>
      <c r="AV102" s="2" t="s">
        <v>1677</v>
      </c>
      <c r="AW102" s="2">
        <v>1168</v>
      </c>
      <c r="AX102" s="2">
        <v>51</v>
      </c>
      <c r="AY102" s="2">
        <v>13588</v>
      </c>
      <c r="AZ102" s="2">
        <v>2.9654176739188798</v>
      </c>
      <c r="BA102" s="2">
        <v>0.96671951042618498</v>
      </c>
      <c r="BB102" s="2">
        <v>3.4126383614981499E-2</v>
      </c>
      <c r="BC102" s="2">
        <v>1.86245117310718</v>
      </c>
      <c r="BE102" s="2" t="s">
        <v>112</v>
      </c>
      <c r="BF102" s="2" t="s">
        <v>2007</v>
      </c>
      <c r="BG102" s="2">
        <v>7</v>
      </c>
      <c r="BH102" s="2">
        <v>0.38802660753880203</v>
      </c>
      <c r="BI102" s="2">
        <v>3.6432745040635502E-3</v>
      </c>
      <c r="BJ102" s="2" t="s">
        <v>2008</v>
      </c>
      <c r="BK102" s="2">
        <v>1144</v>
      </c>
      <c r="BL102" s="2">
        <v>19</v>
      </c>
      <c r="BM102" s="2">
        <v>13588</v>
      </c>
      <c r="BN102" s="2">
        <v>4.3759661391240297</v>
      </c>
      <c r="BO102" s="2">
        <v>0.999982629409091</v>
      </c>
      <c r="BP102" s="2">
        <v>0.112315055224343</v>
      </c>
      <c r="BQ102" s="2">
        <v>6.36168924270111</v>
      </c>
    </row>
    <row r="103" spans="1:69" x14ac:dyDescent="0.15">
      <c r="A103" s="2" t="s">
        <v>112</v>
      </c>
      <c r="B103" s="2" t="s">
        <v>294</v>
      </c>
      <c r="C103" s="2">
        <v>12</v>
      </c>
      <c r="D103" s="2">
        <v>0.94043887147335403</v>
      </c>
      <c r="E103" s="2">
        <v>7.5979301925285098E-3</v>
      </c>
      <c r="F103" s="2" t="s">
        <v>263</v>
      </c>
      <c r="G103" s="2">
        <v>843</v>
      </c>
      <c r="H103" s="2">
        <v>77</v>
      </c>
      <c r="I103" s="2">
        <v>13588</v>
      </c>
      <c r="J103" s="2">
        <v>2.5119933447335501</v>
      </c>
      <c r="K103" s="2">
        <v>0.99999999647700599</v>
      </c>
      <c r="L103" s="2">
        <v>0.19068310393291399</v>
      </c>
      <c r="M103" s="2">
        <v>12.616363478774501</v>
      </c>
      <c r="O103" s="2" t="s">
        <v>112</v>
      </c>
      <c r="P103" s="2" t="s">
        <v>624</v>
      </c>
      <c r="Q103" s="2">
        <v>56</v>
      </c>
      <c r="R103" s="2">
        <v>2.1866458414681702</v>
      </c>
      <c r="S103" s="3">
        <v>1.62355482633756E-4</v>
      </c>
      <c r="T103" s="2" t="s">
        <v>625</v>
      </c>
      <c r="U103" s="2">
        <v>1617</v>
      </c>
      <c r="V103" s="2">
        <v>284</v>
      </c>
      <c r="W103" s="2">
        <v>13588</v>
      </c>
      <c r="X103" s="2">
        <v>1.65697213584537</v>
      </c>
      <c r="Y103" s="2">
        <v>0.44892975734530699</v>
      </c>
      <c r="Z103" s="2">
        <v>6.0010425507478404E-3</v>
      </c>
      <c r="AA103" s="2">
        <v>0.29848858876040302</v>
      </c>
      <c r="AC103" s="2" t="s">
        <v>112</v>
      </c>
      <c r="AD103" s="2" t="s">
        <v>1045</v>
      </c>
      <c r="AE103" s="2">
        <v>61</v>
      </c>
      <c r="AF103" s="2">
        <v>3.20883745397159</v>
      </c>
      <c r="AG103" s="3">
        <v>4.3856303348403E-4</v>
      </c>
      <c r="AH103" s="2" t="s">
        <v>1287</v>
      </c>
      <c r="AI103" s="2">
        <v>1120</v>
      </c>
      <c r="AJ103" s="2">
        <v>471</v>
      </c>
      <c r="AK103" s="2">
        <v>13588</v>
      </c>
      <c r="AL103" s="2">
        <v>1.5712541704579901</v>
      </c>
      <c r="AM103" s="2">
        <v>0.74776396509106602</v>
      </c>
      <c r="AN103" s="2">
        <v>1.4701506846652199E-2</v>
      </c>
      <c r="AO103" s="2">
        <v>0.79075090019976502</v>
      </c>
      <c r="AQ103" s="2" t="s">
        <v>112</v>
      </c>
      <c r="AR103" s="2" t="s">
        <v>611</v>
      </c>
      <c r="AS103" s="2">
        <v>14</v>
      </c>
      <c r="AT103" s="2">
        <v>0.762527233115468</v>
      </c>
      <c r="AU103" s="2">
        <v>1.05376805479312E-3</v>
      </c>
      <c r="AV103" s="2" t="s">
        <v>1681</v>
      </c>
      <c r="AW103" s="2">
        <v>1168</v>
      </c>
      <c r="AX103" s="2">
        <v>58</v>
      </c>
      <c r="AY103" s="2">
        <v>13588</v>
      </c>
      <c r="AZ103" s="2">
        <v>2.8081010864430702</v>
      </c>
      <c r="BA103" s="2">
        <v>0.96894165690882705</v>
      </c>
      <c r="BB103" s="2">
        <v>3.44617622621846E-2</v>
      </c>
      <c r="BC103" s="2">
        <v>1.89991232302715</v>
      </c>
      <c r="BE103" s="2" t="s">
        <v>112</v>
      </c>
      <c r="BF103" s="2" t="s">
        <v>613</v>
      </c>
      <c r="BG103" s="2">
        <v>31</v>
      </c>
      <c r="BH103" s="2">
        <v>1.71840354767184</v>
      </c>
      <c r="BI103" s="2">
        <v>3.8091331305640801E-3</v>
      </c>
      <c r="BJ103" s="2" t="s">
        <v>2009</v>
      </c>
      <c r="BK103" s="2">
        <v>1144</v>
      </c>
      <c r="BL103" s="2">
        <v>214</v>
      </c>
      <c r="BM103" s="2">
        <v>13588</v>
      </c>
      <c r="BN103" s="2">
        <v>1.7205901575060401</v>
      </c>
      <c r="BO103" s="2">
        <v>0.99998946353310803</v>
      </c>
      <c r="BP103" s="2">
        <v>0.11594234003233</v>
      </c>
      <c r="BQ103" s="2">
        <v>6.6420035907930499</v>
      </c>
    </row>
    <row r="104" spans="1:69" x14ac:dyDescent="0.15">
      <c r="A104" s="2" t="s">
        <v>112</v>
      </c>
      <c r="B104" s="2" t="s">
        <v>295</v>
      </c>
      <c r="C104" s="2">
        <v>7</v>
      </c>
      <c r="D104" s="2">
        <v>0.54858934169278994</v>
      </c>
      <c r="E104" s="2">
        <v>7.73082612952851E-3</v>
      </c>
      <c r="F104" s="2" t="s">
        <v>296</v>
      </c>
      <c r="G104" s="2">
        <v>843</v>
      </c>
      <c r="H104" s="2">
        <v>29</v>
      </c>
      <c r="I104" s="2">
        <v>13588</v>
      </c>
      <c r="J104" s="2">
        <v>3.8907023356649</v>
      </c>
      <c r="K104" s="2">
        <v>0.99999999749687096</v>
      </c>
      <c r="L104" s="2">
        <v>0.19181539966860001</v>
      </c>
      <c r="M104" s="2">
        <v>12.823048389206701</v>
      </c>
      <c r="O104" s="2" t="s">
        <v>112</v>
      </c>
      <c r="P104" s="2" t="s">
        <v>626</v>
      </c>
      <c r="Q104" s="2">
        <v>56</v>
      </c>
      <c r="R104" s="2">
        <v>2.1866458414681702</v>
      </c>
      <c r="S104" s="3">
        <v>1.62355482633756E-4</v>
      </c>
      <c r="T104" s="2" t="s">
        <v>625</v>
      </c>
      <c r="U104" s="2">
        <v>1617</v>
      </c>
      <c r="V104" s="2">
        <v>284</v>
      </c>
      <c r="W104" s="2">
        <v>13588</v>
      </c>
      <c r="X104" s="2">
        <v>1.65697213584537</v>
      </c>
      <c r="Y104" s="2">
        <v>0.44892975734530699</v>
      </c>
      <c r="Z104" s="2">
        <v>6.0010425507478404E-3</v>
      </c>
      <c r="AA104" s="2">
        <v>0.29848858876040302</v>
      </c>
      <c r="AC104" s="2" t="s">
        <v>112</v>
      </c>
      <c r="AD104" s="2" t="s">
        <v>1288</v>
      </c>
      <c r="AE104" s="2">
        <v>12</v>
      </c>
      <c r="AF104" s="2">
        <v>0.63124671225670603</v>
      </c>
      <c r="AG104" s="3">
        <v>4.4323934243524401E-4</v>
      </c>
      <c r="AH104" s="2" t="s">
        <v>1289</v>
      </c>
      <c r="AI104" s="2">
        <v>1120</v>
      </c>
      <c r="AJ104" s="2">
        <v>42</v>
      </c>
      <c r="AK104" s="2">
        <v>13588</v>
      </c>
      <c r="AL104" s="2">
        <v>3.4663265306122399</v>
      </c>
      <c r="AM104" s="2">
        <v>0.75144225106668805</v>
      </c>
      <c r="AN104" s="2">
        <v>1.47002431690916E-2</v>
      </c>
      <c r="AO104" s="2">
        <v>0.79915059868569305</v>
      </c>
      <c r="AQ104" s="2" t="s">
        <v>112</v>
      </c>
      <c r="AR104" s="2" t="s">
        <v>953</v>
      </c>
      <c r="AS104" s="2">
        <v>17</v>
      </c>
      <c r="AT104" s="2">
        <v>0.92592592592592504</v>
      </c>
      <c r="AU104" s="2">
        <v>1.10380462460279E-3</v>
      </c>
      <c r="AV104" s="2" t="s">
        <v>1682</v>
      </c>
      <c r="AW104" s="2">
        <v>1168</v>
      </c>
      <c r="AX104" s="2">
        <v>80</v>
      </c>
      <c r="AY104" s="2">
        <v>13588</v>
      </c>
      <c r="AZ104" s="2">
        <v>2.4721318493150601</v>
      </c>
      <c r="BA104" s="2">
        <v>0.97366446672467399</v>
      </c>
      <c r="BB104" s="2">
        <v>3.57149776804924E-2</v>
      </c>
      <c r="BC104" s="2">
        <v>1.98927292040653</v>
      </c>
      <c r="BE104" s="2" t="s">
        <v>112</v>
      </c>
      <c r="BF104" s="2" t="s">
        <v>1181</v>
      </c>
      <c r="BG104" s="2">
        <v>9</v>
      </c>
      <c r="BH104" s="2">
        <v>0.49889135254988898</v>
      </c>
      <c r="BI104" s="2">
        <v>4.1369367327517403E-3</v>
      </c>
      <c r="BJ104" s="2" t="s">
        <v>2010</v>
      </c>
      <c r="BK104" s="2">
        <v>1144</v>
      </c>
      <c r="BL104" s="2">
        <v>32</v>
      </c>
      <c r="BM104" s="2">
        <v>13588</v>
      </c>
      <c r="BN104" s="2">
        <v>3.3405812937062902</v>
      </c>
      <c r="BO104" s="2">
        <v>0.99999607831496196</v>
      </c>
      <c r="BP104" s="2">
        <v>0.12404105421117</v>
      </c>
      <c r="BQ104" s="2">
        <v>7.1936884230150202</v>
      </c>
    </row>
    <row r="105" spans="1:69" x14ac:dyDescent="0.15">
      <c r="A105" s="2" t="s">
        <v>112</v>
      </c>
      <c r="B105" s="2" t="s">
        <v>297</v>
      </c>
      <c r="C105" s="2">
        <v>7</v>
      </c>
      <c r="D105" s="2">
        <v>0.54858934169278994</v>
      </c>
      <c r="E105" s="2">
        <v>7.73082612952851E-3</v>
      </c>
      <c r="F105" s="2" t="s">
        <v>298</v>
      </c>
      <c r="G105" s="2">
        <v>843</v>
      </c>
      <c r="H105" s="2">
        <v>29</v>
      </c>
      <c r="I105" s="2">
        <v>13588</v>
      </c>
      <c r="J105" s="2">
        <v>3.8907023356649</v>
      </c>
      <c r="K105" s="2">
        <v>0.99999999749687096</v>
      </c>
      <c r="L105" s="2">
        <v>0.19181539966860001</v>
      </c>
      <c r="M105" s="2">
        <v>12.823048389206701</v>
      </c>
      <c r="O105" s="2" t="s">
        <v>112</v>
      </c>
      <c r="P105" s="2" t="s">
        <v>627</v>
      </c>
      <c r="Q105" s="2">
        <v>37</v>
      </c>
      <c r="R105" s="2">
        <v>1.44474814525575</v>
      </c>
      <c r="S105" s="3">
        <v>2.0356095248707899E-4</v>
      </c>
      <c r="T105" s="2" t="s">
        <v>628</v>
      </c>
      <c r="U105" s="2">
        <v>1617</v>
      </c>
      <c r="V105" s="2">
        <v>165</v>
      </c>
      <c r="W105" s="2">
        <v>13588</v>
      </c>
      <c r="X105" s="2">
        <v>1.8843574895522901</v>
      </c>
      <c r="Y105" s="2">
        <v>0.52628279201536698</v>
      </c>
      <c r="Z105" s="2">
        <v>7.4436055490756303E-3</v>
      </c>
      <c r="AA105" s="2">
        <v>0.37411017925257301</v>
      </c>
      <c r="AC105" s="2" t="s">
        <v>112</v>
      </c>
      <c r="AD105" s="2" t="s">
        <v>599</v>
      </c>
      <c r="AE105" s="2">
        <v>225</v>
      </c>
      <c r="AF105" s="2">
        <v>11.835875854813199</v>
      </c>
      <c r="AG105" s="3">
        <v>4.76632923201444E-4</v>
      </c>
      <c r="AH105" s="2" t="s">
        <v>1290</v>
      </c>
      <c r="AI105" s="2">
        <v>1120</v>
      </c>
      <c r="AJ105" s="2">
        <v>2227</v>
      </c>
      <c r="AK105" s="2">
        <v>13588</v>
      </c>
      <c r="AL105" s="2">
        <v>1.2257441144396599</v>
      </c>
      <c r="AM105" s="2">
        <v>0.77619589996078198</v>
      </c>
      <c r="AN105" s="2">
        <v>1.5634224599096001E-2</v>
      </c>
      <c r="AO105" s="2">
        <v>0.85911342382323197</v>
      </c>
      <c r="AQ105" s="2" t="s">
        <v>112</v>
      </c>
      <c r="AR105" s="2" t="s">
        <v>955</v>
      </c>
      <c r="AS105" s="2">
        <v>17</v>
      </c>
      <c r="AT105" s="2">
        <v>0.92592592592592504</v>
      </c>
      <c r="AU105" s="2">
        <v>1.10380462460279E-3</v>
      </c>
      <c r="AV105" s="2" t="s">
        <v>1682</v>
      </c>
      <c r="AW105" s="2">
        <v>1168</v>
      </c>
      <c r="AX105" s="2">
        <v>80</v>
      </c>
      <c r="AY105" s="2">
        <v>13588</v>
      </c>
      <c r="AZ105" s="2">
        <v>2.4721318493150601</v>
      </c>
      <c r="BA105" s="2">
        <v>0.97366446672467399</v>
      </c>
      <c r="BB105" s="2">
        <v>3.57149776804924E-2</v>
      </c>
      <c r="BC105" s="2">
        <v>1.98927292040653</v>
      </c>
      <c r="BE105" s="2" t="s">
        <v>112</v>
      </c>
      <c r="BF105" s="2" t="s">
        <v>1573</v>
      </c>
      <c r="BG105" s="2">
        <v>25</v>
      </c>
      <c r="BH105" s="2">
        <v>1.38580931263858</v>
      </c>
      <c r="BI105" s="2">
        <v>4.1846429553420404E-3</v>
      </c>
      <c r="BJ105" s="2" t="s">
        <v>2011</v>
      </c>
      <c r="BK105" s="2">
        <v>1144</v>
      </c>
      <c r="BL105" s="2">
        <v>161</v>
      </c>
      <c r="BM105" s="2">
        <v>13588</v>
      </c>
      <c r="BN105" s="2">
        <v>1.8443513008730399</v>
      </c>
      <c r="BO105" s="2">
        <v>0.99999660378675703</v>
      </c>
      <c r="BP105" s="2">
        <v>0.124146387053716</v>
      </c>
      <c r="BQ105" s="2">
        <v>7.2737196100359798</v>
      </c>
    </row>
    <row r="106" spans="1:69" x14ac:dyDescent="0.15">
      <c r="A106" s="2" t="s">
        <v>112</v>
      </c>
      <c r="B106" s="2" t="s">
        <v>299</v>
      </c>
      <c r="C106" s="2">
        <v>45</v>
      </c>
      <c r="D106" s="2">
        <v>3.52664576802507</v>
      </c>
      <c r="E106" s="2">
        <v>7.8254907195060407E-3</v>
      </c>
      <c r="F106" s="2" t="s">
        <v>275</v>
      </c>
      <c r="G106" s="2">
        <v>843</v>
      </c>
      <c r="H106" s="2">
        <v>488</v>
      </c>
      <c r="I106" s="2">
        <v>13588</v>
      </c>
      <c r="J106" s="2">
        <v>1.48634852108978</v>
      </c>
      <c r="K106" s="2">
        <v>0.99999999803780504</v>
      </c>
      <c r="L106" s="2">
        <v>0.19207769950914999</v>
      </c>
      <c r="M106" s="2">
        <v>12.969993055169899</v>
      </c>
      <c r="O106" s="2" t="s">
        <v>112</v>
      </c>
      <c r="P106" s="2" t="s">
        <v>629</v>
      </c>
      <c r="Q106" s="2">
        <v>9</v>
      </c>
      <c r="R106" s="2">
        <v>0.35142522452167102</v>
      </c>
      <c r="S106" s="3">
        <v>2.0937086381473801E-4</v>
      </c>
      <c r="T106" s="2" t="s">
        <v>630</v>
      </c>
      <c r="U106" s="2">
        <v>1617</v>
      </c>
      <c r="V106" s="2">
        <v>16</v>
      </c>
      <c r="W106" s="2">
        <v>13588</v>
      </c>
      <c r="X106" s="2">
        <v>4.7268089053803299</v>
      </c>
      <c r="Y106" s="2">
        <v>0.53627868470314999</v>
      </c>
      <c r="Z106" s="2">
        <v>7.5797565743352903E-3</v>
      </c>
      <c r="AA106" s="2">
        <v>0.38476834931058201</v>
      </c>
      <c r="AC106" s="2" t="s">
        <v>112</v>
      </c>
      <c r="AD106" s="2" t="s">
        <v>793</v>
      </c>
      <c r="AE106" s="2">
        <v>11</v>
      </c>
      <c r="AF106" s="2">
        <v>0.57864281956864805</v>
      </c>
      <c r="AG106" s="3">
        <v>4.8105512362745499E-4</v>
      </c>
      <c r="AH106" s="2" t="s">
        <v>1291</v>
      </c>
      <c r="AI106" s="2">
        <v>1120</v>
      </c>
      <c r="AJ106" s="2">
        <v>36</v>
      </c>
      <c r="AK106" s="2">
        <v>13588</v>
      </c>
      <c r="AL106" s="2">
        <v>3.7070436507936502</v>
      </c>
      <c r="AM106" s="2">
        <v>0.77928357027327899</v>
      </c>
      <c r="AN106" s="2">
        <v>1.56150973001042E-2</v>
      </c>
      <c r="AO106" s="2">
        <v>0.86705153255024403</v>
      </c>
      <c r="AQ106" s="2" t="s">
        <v>112</v>
      </c>
      <c r="AR106" s="2" t="s">
        <v>1574</v>
      </c>
      <c r="AS106" s="2">
        <v>21</v>
      </c>
      <c r="AT106" s="2">
        <v>1.1437908496732001</v>
      </c>
      <c r="AU106" s="2">
        <v>1.13256530281147E-3</v>
      </c>
      <c r="AV106" s="2" t="s">
        <v>1683</v>
      </c>
      <c r="AW106" s="2">
        <v>1168</v>
      </c>
      <c r="AX106" s="2">
        <v>111</v>
      </c>
      <c r="AY106" s="2">
        <v>13588</v>
      </c>
      <c r="AZ106" s="2">
        <v>2.2009440947797101</v>
      </c>
      <c r="BA106" s="2">
        <v>0.97604674630150001</v>
      </c>
      <c r="BB106" s="2">
        <v>3.6272827684559403E-2</v>
      </c>
      <c r="BC106" s="2">
        <v>2.0406019592739102</v>
      </c>
      <c r="BE106" s="2" t="s">
        <v>112</v>
      </c>
      <c r="BF106" s="2" t="s">
        <v>196</v>
      </c>
      <c r="BG106" s="2">
        <v>25</v>
      </c>
      <c r="BH106" s="2">
        <v>1.38580931263858</v>
      </c>
      <c r="BI106" s="2">
        <v>4.1846429553420404E-3</v>
      </c>
      <c r="BJ106" s="2" t="s">
        <v>2012</v>
      </c>
      <c r="BK106" s="2">
        <v>1144</v>
      </c>
      <c r="BL106" s="2">
        <v>161</v>
      </c>
      <c r="BM106" s="2">
        <v>13588</v>
      </c>
      <c r="BN106" s="2">
        <v>1.8443513008730399</v>
      </c>
      <c r="BO106" s="2">
        <v>0.99999660378675703</v>
      </c>
      <c r="BP106" s="2">
        <v>0.124146387053716</v>
      </c>
      <c r="BQ106" s="2">
        <v>7.2737196100359798</v>
      </c>
    </row>
    <row r="107" spans="1:69" x14ac:dyDescent="0.15">
      <c r="A107" s="2" t="s">
        <v>112</v>
      </c>
      <c r="B107" s="2" t="s">
        <v>300</v>
      </c>
      <c r="C107" s="2">
        <v>11</v>
      </c>
      <c r="D107" s="2">
        <v>0.86206896551724099</v>
      </c>
      <c r="E107" s="2">
        <v>7.8743354833225691E-3</v>
      </c>
      <c r="F107" s="2" t="s">
        <v>261</v>
      </c>
      <c r="G107" s="2">
        <v>843</v>
      </c>
      <c r="H107" s="2">
        <v>67</v>
      </c>
      <c r="I107" s="2">
        <v>13588</v>
      </c>
      <c r="J107" s="2">
        <v>2.6463412474991501</v>
      </c>
      <c r="K107" s="2">
        <v>0.99999999826947406</v>
      </c>
      <c r="L107" s="2">
        <v>0.19133192981674399</v>
      </c>
      <c r="M107" s="2">
        <v>13.045721718266201</v>
      </c>
      <c r="O107" s="2" t="s">
        <v>112</v>
      </c>
      <c r="P107" s="2" t="s">
        <v>125</v>
      </c>
      <c r="Q107" s="2">
        <v>19</v>
      </c>
      <c r="R107" s="2">
        <v>0.74189769621241697</v>
      </c>
      <c r="S107" s="3">
        <v>2.2037741077972201E-4</v>
      </c>
      <c r="T107" s="2" t="s">
        <v>631</v>
      </c>
      <c r="U107" s="2">
        <v>1617</v>
      </c>
      <c r="V107" s="2">
        <v>62</v>
      </c>
      <c r="W107" s="2">
        <v>13588</v>
      </c>
      <c r="X107" s="2">
        <v>2.57517904522512</v>
      </c>
      <c r="Y107" s="2">
        <v>0.55464084374839995</v>
      </c>
      <c r="Z107" s="2">
        <v>7.8987789027192799E-3</v>
      </c>
      <c r="AA107" s="2">
        <v>0.40495669074033203</v>
      </c>
      <c r="AC107" s="2" t="s">
        <v>112</v>
      </c>
      <c r="AD107" s="2" t="s">
        <v>1136</v>
      </c>
      <c r="AE107" s="2">
        <v>10</v>
      </c>
      <c r="AF107" s="2">
        <v>0.52603892688058895</v>
      </c>
      <c r="AG107" s="3">
        <v>4.9275811486195105E-4</v>
      </c>
      <c r="AH107" s="2" t="s">
        <v>1292</v>
      </c>
      <c r="AI107" s="2">
        <v>1120</v>
      </c>
      <c r="AJ107" s="2">
        <v>30</v>
      </c>
      <c r="AK107" s="2">
        <v>13588</v>
      </c>
      <c r="AL107" s="2">
        <v>4.0440476190476096</v>
      </c>
      <c r="AM107" s="2">
        <v>0.78725091631085997</v>
      </c>
      <c r="AN107" s="2">
        <v>1.5828462400265499E-2</v>
      </c>
      <c r="AO107" s="2">
        <v>0.88805618995381197</v>
      </c>
      <c r="AQ107" s="2" t="s">
        <v>112</v>
      </c>
      <c r="AR107" s="2" t="s">
        <v>156</v>
      </c>
      <c r="AS107" s="2">
        <v>48</v>
      </c>
      <c r="AT107" s="2">
        <v>2.6143790849673199</v>
      </c>
      <c r="AU107" s="2">
        <v>1.15751664892519E-3</v>
      </c>
      <c r="AV107" s="2" t="s">
        <v>1684</v>
      </c>
      <c r="AW107" s="2">
        <v>1168</v>
      </c>
      <c r="AX107" s="2">
        <v>347</v>
      </c>
      <c r="AY107" s="2">
        <v>13588</v>
      </c>
      <c r="AZ107" s="2">
        <v>1.60925348387351</v>
      </c>
      <c r="BA107" s="2">
        <v>0.97793825317696104</v>
      </c>
      <c r="BB107" s="2">
        <v>3.6700853586465298E-2</v>
      </c>
      <c r="BC107" s="2">
        <v>2.0851119214920701</v>
      </c>
      <c r="BE107" s="2" t="s">
        <v>112</v>
      </c>
      <c r="BF107" s="2" t="s">
        <v>925</v>
      </c>
      <c r="BG107" s="2">
        <v>11</v>
      </c>
      <c r="BH107" s="2">
        <v>0.60975609756097504</v>
      </c>
      <c r="BI107" s="2">
        <v>4.9752827365246001E-3</v>
      </c>
      <c r="BJ107" s="2" t="s">
        <v>2013</v>
      </c>
      <c r="BK107" s="2">
        <v>1144</v>
      </c>
      <c r="BL107" s="2">
        <v>47</v>
      </c>
      <c r="BM107" s="2">
        <v>13588</v>
      </c>
      <c r="BN107" s="2">
        <v>2.7798690671031099</v>
      </c>
      <c r="BO107" s="2">
        <v>0.999999687313606</v>
      </c>
      <c r="BP107" s="2">
        <v>0.14445921363000599</v>
      </c>
      <c r="BQ107" s="2">
        <v>8.5906294672613193</v>
      </c>
    </row>
    <row r="108" spans="1:69" x14ac:dyDescent="0.15">
      <c r="A108" s="2" t="s">
        <v>112</v>
      </c>
      <c r="B108" s="2" t="s">
        <v>301</v>
      </c>
      <c r="C108" s="2">
        <v>15</v>
      </c>
      <c r="D108" s="2">
        <v>1.1755485893416899</v>
      </c>
      <c r="E108" s="2">
        <v>7.9220374175097696E-3</v>
      </c>
      <c r="F108" s="2" t="s">
        <v>302</v>
      </c>
      <c r="G108" s="2">
        <v>843</v>
      </c>
      <c r="H108" s="2">
        <v>110</v>
      </c>
      <c r="I108" s="2">
        <v>13588</v>
      </c>
      <c r="J108" s="2">
        <v>2.1979941766418598</v>
      </c>
      <c r="K108" s="2">
        <v>0.99999999846930598</v>
      </c>
      <c r="L108" s="2">
        <v>0.19057629564630901</v>
      </c>
      <c r="M108" s="2">
        <v>13.1196185376001</v>
      </c>
      <c r="O108" s="2" t="s">
        <v>112</v>
      </c>
      <c r="P108" s="2" t="s">
        <v>632</v>
      </c>
      <c r="Q108" s="2">
        <v>17</v>
      </c>
      <c r="R108" s="2">
        <v>0.663803201874267</v>
      </c>
      <c r="S108" s="3">
        <v>2.3316635462994499E-4</v>
      </c>
      <c r="T108" s="2" t="s">
        <v>633</v>
      </c>
      <c r="U108" s="2">
        <v>1617</v>
      </c>
      <c r="V108" s="2">
        <v>52</v>
      </c>
      <c r="W108" s="2">
        <v>13588</v>
      </c>
      <c r="X108" s="2">
        <v>2.7472051757766001</v>
      </c>
      <c r="Y108" s="2">
        <v>0.57506552551200296</v>
      </c>
      <c r="Z108" s="2">
        <v>8.2745111554429693E-3</v>
      </c>
      <c r="AA108" s="2">
        <v>0.42840946626149201</v>
      </c>
      <c r="AC108" s="2" t="s">
        <v>112</v>
      </c>
      <c r="AD108" s="2" t="s">
        <v>751</v>
      </c>
      <c r="AE108" s="2">
        <v>14</v>
      </c>
      <c r="AF108" s="2">
        <v>0.736454497632824</v>
      </c>
      <c r="AG108" s="3">
        <v>4.9718640641015102E-4</v>
      </c>
      <c r="AH108" s="2" t="s">
        <v>1293</v>
      </c>
      <c r="AI108" s="2">
        <v>1120</v>
      </c>
      <c r="AJ108" s="2">
        <v>56</v>
      </c>
      <c r="AK108" s="2">
        <v>13588</v>
      </c>
      <c r="AL108" s="2">
        <v>3.0330357142857101</v>
      </c>
      <c r="AM108" s="2">
        <v>0.79019013012120798</v>
      </c>
      <c r="AN108" s="2">
        <v>1.5807941718527899E-2</v>
      </c>
      <c r="AO108" s="2">
        <v>0.89600303977902496</v>
      </c>
      <c r="AQ108" s="2" t="s">
        <v>112</v>
      </c>
      <c r="AR108" s="2" t="s">
        <v>1467</v>
      </c>
      <c r="AS108" s="2">
        <v>12</v>
      </c>
      <c r="AT108" s="2">
        <v>0.65359477124182996</v>
      </c>
      <c r="AU108" s="2">
        <v>1.1838783945109701E-3</v>
      </c>
      <c r="AV108" s="2" t="s">
        <v>1667</v>
      </c>
      <c r="AW108" s="2">
        <v>1168</v>
      </c>
      <c r="AX108" s="2">
        <v>45</v>
      </c>
      <c r="AY108" s="2">
        <v>13588</v>
      </c>
      <c r="AZ108" s="2">
        <v>3.1022831050228299</v>
      </c>
      <c r="BA108" s="2">
        <v>0.97977470151417301</v>
      </c>
      <c r="BB108" s="2">
        <v>3.7163871246214703E-2</v>
      </c>
      <c r="BC108" s="2">
        <v>2.1321170893908299</v>
      </c>
      <c r="BE108" s="2" t="s">
        <v>112</v>
      </c>
      <c r="BF108" s="2" t="s">
        <v>374</v>
      </c>
      <c r="BG108" s="2">
        <v>11</v>
      </c>
      <c r="BH108" s="2">
        <v>0.60975609756097504</v>
      </c>
      <c r="BI108" s="2">
        <v>4.9752827365246001E-3</v>
      </c>
      <c r="BJ108" s="2" t="s">
        <v>2014</v>
      </c>
      <c r="BK108" s="2">
        <v>1144</v>
      </c>
      <c r="BL108" s="2">
        <v>47</v>
      </c>
      <c r="BM108" s="2">
        <v>13588</v>
      </c>
      <c r="BN108" s="2">
        <v>2.7798690671031099</v>
      </c>
      <c r="BO108" s="2">
        <v>0.999999687313606</v>
      </c>
      <c r="BP108" s="2">
        <v>0.14445921363000599</v>
      </c>
      <c r="BQ108" s="2">
        <v>8.5906294672613193</v>
      </c>
    </row>
    <row r="109" spans="1:69" x14ac:dyDescent="0.15">
      <c r="A109" s="2" t="s">
        <v>112</v>
      </c>
      <c r="B109" s="2" t="s">
        <v>303</v>
      </c>
      <c r="C109" s="2">
        <v>6</v>
      </c>
      <c r="D109" s="2">
        <v>0.47021943573667702</v>
      </c>
      <c r="E109" s="2">
        <v>7.9906616608033994E-3</v>
      </c>
      <c r="F109" s="2" t="s">
        <v>184</v>
      </c>
      <c r="G109" s="2">
        <v>843</v>
      </c>
      <c r="H109" s="2">
        <v>21</v>
      </c>
      <c r="I109" s="2">
        <v>13588</v>
      </c>
      <c r="J109" s="2">
        <v>4.6053211320115199</v>
      </c>
      <c r="K109" s="2">
        <v>0.99999999871701695</v>
      </c>
      <c r="L109" s="2">
        <v>0.190285024883077</v>
      </c>
      <c r="M109" s="2">
        <v>13.225822953762</v>
      </c>
      <c r="O109" s="2" t="s">
        <v>112</v>
      </c>
      <c r="P109" s="2" t="s">
        <v>634</v>
      </c>
      <c r="Q109" s="2">
        <v>41</v>
      </c>
      <c r="R109" s="2">
        <v>1.6009371339320499</v>
      </c>
      <c r="S109" s="3">
        <v>2.3374244978863299E-4</v>
      </c>
      <c r="T109" s="2" t="s">
        <v>635</v>
      </c>
      <c r="U109" s="2">
        <v>1617</v>
      </c>
      <c r="V109" s="2">
        <v>191</v>
      </c>
      <c r="W109" s="2">
        <v>13588</v>
      </c>
      <c r="X109" s="2">
        <v>1.8038316706977799</v>
      </c>
      <c r="Y109" s="2">
        <v>0.57596321165640196</v>
      </c>
      <c r="Z109" s="2">
        <v>8.21544287460684E-3</v>
      </c>
      <c r="AA109" s="2">
        <v>0.42946580510453403</v>
      </c>
      <c r="AC109" s="2" t="s">
        <v>112</v>
      </c>
      <c r="AD109" s="2" t="s">
        <v>753</v>
      </c>
      <c r="AE109" s="2">
        <v>14</v>
      </c>
      <c r="AF109" s="2">
        <v>0.736454497632824</v>
      </c>
      <c r="AG109" s="3">
        <v>4.9718640641015102E-4</v>
      </c>
      <c r="AH109" s="2" t="s">
        <v>1293</v>
      </c>
      <c r="AI109" s="2">
        <v>1120</v>
      </c>
      <c r="AJ109" s="2">
        <v>56</v>
      </c>
      <c r="AK109" s="2">
        <v>13588</v>
      </c>
      <c r="AL109" s="2">
        <v>3.0330357142857101</v>
      </c>
      <c r="AM109" s="2">
        <v>0.79019013012120798</v>
      </c>
      <c r="AN109" s="2">
        <v>1.5807941718527899E-2</v>
      </c>
      <c r="AO109" s="2">
        <v>0.89600303977902496</v>
      </c>
      <c r="AQ109" s="2" t="s">
        <v>112</v>
      </c>
      <c r="AR109" s="2" t="s">
        <v>895</v>
      </c>
      <c r="AS109" s="2">
        <v>13</v>
      </c>
      <c r="AT109" s="2">
        <v>0.70806100217864898</v>
      </c>
      <c r="AU109" s="2">
        <v>1.239514049622E-3</v>
      </c>
      <c r="AV109" s="2" t="s">
        <v>1663</v>
      </c>
      <c r="AW109" s="2">
        <v>1168</v>
      </c>
      <c r="AX109" s="2">
        <v>52</v>
      </c>
      <c r="AY109" s="2">
        <v>13588</v>
      </c>
      <c r="AZ109" s="2">
        <v>2.9083904109589001</v>
      </c>
      <c r="BA109" s="2">
        <v>0.98316426439303595</v>
      </c>
      <c r="BB109" s="2">
        <v>3.85105143248297E-2</v>
      </c>
      <c r="BC109" s="2">
        <v>2.2312500682724199</v>
      </c>
      <c r="BE109" s="2" t="s">
        <v>112</v>
      </c>
      <c r="BF109" s="2" t="s">
        <v>1559</v>
      </c>
      <c r="BG109" s="2">
        <v>9</v>
      </c>
      <c r="BH109" s="2">
        <v>0.49889135254988898</v>
      </c>
      <c r="BI109" s="2">
        <v>5.0658092300385404E-3</v>
      </c>
      <c r="BJ109" s="2" t="s">
        <v>2015</v>
      </c>
      <c r="BK109" s="2">
        <v>1144</v>
      </c>
      <c r="BL109" s="2">
        <v>33</v>
      </c>
      <c r="BM109" s="2">
        <v>13588</v>
      </c>
      <c r="BN109" s="2">
        <v>3.2393515575333698</v>
      </c>
      <c r="BO109" s="2">
        <v>0.99999976206965402</v>
      </c>
      <c r="BP109" s="2">
        <v>0.145492305590777</v>
      </c>
      <c r="BQ109" s="2">
        <v>8.7402805348885693</v>
      </c>
    </row>
    <row r="110" spans="1:69" x14ac:dyDescent="0.15">
      <c r="A110" s="2" t="s">
        <v>112</v>
      </c>
      <c r="B110" s="2" t="s">
        <v>304</v>
      </c>
      <c r="C110" s="2">
        <v>35</v>
      </c>
      <c r="D110" s="2">
        <v>2.7429467084639501</v>
      </c>
      <c r="E110" s="2">
        <v>8.6655572541900899E-3</v>
      </c>
      <c r="F110" s="2" t="s">
        <v>305</v>
      </c>
      <c r="G110" s="2">
        <v>843</v>
      </c>
      <c r="H110" s="2">
        <v>358</v>
      </c>
      <c r="I110" s="2">
        <v>13588</v>
      </c>
      <c r="J110" s="2">
        <v>1.5758431247804701</v>
      </c>
      <c r="K110" s="2">
        <v>0.99999999977408804</v>
      </c>
      <c r="L110" s="2">
        <v>0.20279354781346301</v>
      </c>
      <c r="M110" s="2">
        <v>14.263801175084501</v>
      </c>
      <c r="O110" s="2" t="s">
        <v>112</v>
      </c>
      <c r="P110" s="2" t="s">
        <v>163</v>
      </c>
      <c r="Q110" s="2">
        <v>40</v>
      </c>
      <c r="R110" s="2">
        <v>1.56188988676298</v>
      </c>
      <c r="S110" s="3">
        <v>2.7091930391340703E-4</v>
      </c>
      <c r="T110" s="2" t="s">
        <v>636</v>
      </c>
      <c r="U110" s="2">
        <v>1617</v>
      </c>
      <c r="V110" s="2">
        <v>186</v>
      </c>
      <c r="W110" s="2">
        <v>13588</v>
      </c>
      <c r="X110" s="2">
        <v>1.8071431896316601</v>
      </c>
      <c r="Y110" s="2">
        <v>0.63005781920696602</v>
      </c>
      <c r="Z110" s="2">
        <v>9.4258531597785009E-3</v>
      </c>
      <c r="AA110" s="2">
        <v>0.49761157468473</v>
      </c>
      <c r="AC110" s="2" t="s">
        <v>112</v>
      </c>
      <c r="AD110" s="2" t="s">
        <v>330</v>
      </c>
      <c r="AE110" s="2">
        <v>22</v>
      </c>
      <c r="AF110" s="2">
        <v>1.1572856391372901</v>
      </c>
      <c r="AG110" s="3">
        <v>5.2594434470084499E-4</v>
      </c>
      <c r="AH110" s="2" t="s">
        <v>1294</v>
      </c>
      <c r="AI110" s="2">
        <v>1120</v>
      </c>
      <c r="AJ110" s="2">
        <v>117</v>
      </c>
      <c r="AK110" s="2">
        <v>13588</v>
      </c>
      <c r="AL110" s="2">
        <v>2.2812576312576298</v>
      </c>
      <c r="AM110" s="2">
        <v>0.80831457922116301</v>
      </c>
      <c r="AN110" s="2">
        <v>1.6547417563803402E-2</v>
      </c>
      <c r="AO110" s="2">
        <v>0.94759633594717596</v>
      </c>
      <c r="AQ110" s="2" t="s">
        <v>112</v>
      </c>
      <c r="AR110" s="2" t="s">
        <v>1563</v>
      </c>
      <c r="AS110" s="2">
        <v>14</v>
      </c>
      <c r="AT110" s="2">
        <v>0.762527233115468</v>
      </c>
      <c r="AU110" s="2">
        <v>1.2472373159152499E-3</v>
      </c>
      <c r="AV110" s="2" t="s">
        <v>1685</v>
      </c>
      <c r="AW110" s="2">
        <v>1168</v>
      </c>
      <c r="AX110" s="2">
        <v>59</v>
      </c>
      <c r="AY110" s="2">
        <v>13588</v>
      </c>
      <c r="AZ110" s="2">
        <v>2.7605061527745498</v>
      </c>
      <c r="BA110" s="2">
        <v>0.98358756352552501</v>
      </c>
      <c r="BB110" s="2">
        <v>3.8384072235167599E-2</v>
      </c>
      <c r="BC110" s="2">
        <v>2.2450040708250198</v>
      </c>
      <c r="BE110" s="2" t="s">
        <v>112</v>
      </c>
      <c r="BF110" s="2" t="s">
        <v>609</v>
      </c>
      <c r="BG110" s="2">
        <v>27</v>
      </c>
      <c r="BH110" s="2">
        <v>1.49667405764966</v>
      </c>
      <c r="BI110" s="2">
        <v>5.2699126184872396E-3</v>
      </c>
      <c r="BJ110" s="2" t="s">
        <v>2016</v>
      </c>
      <c r="BK110" s="2">
        <v>1144</v>
      </c>
      <c r="BL110" s="2">
        <v>182</v>
      </c>
      <c r="BM110" s="2">
        <v>13588</v>
      </c>
      <c r="BN110" s="2">
        <v>1.7620648582187</v>
      </c>
      <c r="BO110" s="2">
        <v>0.99999987150737102</v>
      </c>
      <c r="BP110" s="2">
        <v>0.149484112192379</v>
      </c>
      <c r="BQ110" s="2">
        <v>9.0768391751105408</v>
      </c>
    </row>
    <row r="111" spans="1:69" x14ac:dyDescent="0.15">
      <c r="A111" s="2" t="s">
        <v>112</v>
      </c>
      <c r="B111" s="2" t="s">
        <v>306</v>
      </c>
      <c r="C111" s="2">
        <v>16</v>
      </c>
      <c r="D111" s="2">
        <v>1.2539184952978</v>
      </c>
      <c r="E111" s="2">
        <v>9.0078540073023506E-3</v>
      </c>
      <c r="F111" s="2" t="s">
        <v>307</v>
      </c>
      <c r="G111" s="2">
        <v>843</v>
      </c>
      <c r="H111" s="2">
        <v>123</v>
      </c>
      <c r="I111" s="2">
        <v>13588</v>
      </c>
      <c r="J111" s="2">
        <v>2.0967315722979198</v>
      </c>
      <c r="K111" s="2">
        <v>0.99999999990641997</v>
      </c>
      <c r="L111" s="2">
        <v>0.208048087008639</v>
      </c>
      <c r="M111" s="2">
        <v>14.7857598248779</v>
      </c>
      <c r="O111" s="2" t="s">
        <v>112</v>
      </c>
      <c r="P111" s="2" t="s">
        <v>637</v>
      </c>
      <c r="Q111" s="2">
        <v>25</v>
      </c>
      <c r="R111" s="2">
        <v>0.97618117922686398</v>
      </c>
      <c r="S111" s="3">
        <v>2.7955805371510502E-4</v>
      </c>
      <c r="T111" s="2" t="s">
        <v>638</v>
      </c>
      <c r="U111" s="2">
        <v>1617</v>
      </c>
      <c r="V111" s="2">
        <v>96</v>
      </c>
      <c r="W111" s="2">
        <v>13588</v>
      </c>
      <c r="X111" s="2">
        <v>2.1883374561945899</v>
      </c>
      <c r="Y111" s="2">
        <v>0.64160569715312898</v>
      </c>
      <c r="Z111" s="2">
        <v>9.6336872906139792E-3</v>
      </c>
      <c r="AA111" s="2">
        <v>0.51344022520697297</v>
      </c>
      <c r="AC111" s="2" t="s">
        <v>112</v>
      </c>
      <c r="AD111" s="2" t="s">
        <v>972</v>
      </c>
      <c r="AE111" s="2">
        <v>5</v>
      </c>
      <c r="AF111" s="2">
        <v>0.26301946344029398</v>
      </c>
      <c r="AG111" s="3">
        <v>5.9943550540850796E-4</v>
      </c>
      <c r="AH111" s="2" t="s">
        <v>1295</v>
      </c>
      <c r="AI111" s="2">
        <v>1120</v>
      </c>
      <c r="AJ111" s="2">
        <v>6</v>
      </c>
      <c r="AK111" s="2">
        <v>13588</v>
      </c>
      <c r="AL111" s="2">
        <v>10.110119047618999</v>
      </c>
      <c r="AM111" s="2">
        <v>0.84783530873355895</v>
      </c>
      <c r="AN111" s="2">
        <v>1.8651780407855499E-2</v>
      </c>
      <c r="AO111" s="2">
        <v>1.0793281946516999</v>
      </c>
      <c r="AQ111" s="2" t="s">
        <v>112</v>
      </c>
      <c r="AR111" s="2" t="s">
        <v>1045</v>
      </c>
      <c r="AS111" s="2">
        <v>61</v>
      </c>
      <c r="AT111" s="2">
        <v>3.3224400871459698</v>
      </c>
      <c r="AU111" s="2">
        <v>1.26637356245442E-3</v>
      </c>
      <c r="AV111" s="2" t="s">
        <v>1686</v>
      </c>
      <c r="AW111" s="2">
        <v>1168</v>
      </c>
      <c r="AX111" s="2">
        <v>471</v>
      </c>
      <c r="AY111" s="2">
        <v>13588</v>
      </c>
      <c r="AZ111" s="2">
        <v>1.5066820812610799</v>
      </c>
      <c r="BA111" s="2">
        <v>0.98459111315060599</v>
      </c>
      <c r="BB111" s="2">
        <v>3.8601362053402498E-2</v>
      </c>
      <c r="BC111" s="2">
        <v>2.2790750365663301</v>
      </c>
      <c r="BE111" s="2" t="s">
        <v>112</v>
      </c>
      <c r="BF111" s="2" t="s">
        <v>223</v>
      </c>
      <c r="BG111" s="2">
        <v>21</v>
      </c>
      <c r="BH111" s="2">
        <v>1.1640798226164</v>
      </c>
      <c r="BI111" s="2">
        <v>5.9657051582283297E-3</v>
      </c>
      <c r="BJ111" s="2" t="s">
        <v>2017</v>
      </c>
      <c r="BK111" s="2">
        <v>1144</v>
      </c>
      <c r="BL111" s="2">
        <v>130</v>
      </c>
      <c r="BM111" s="2">
        <v>13588</v>
      </c>
      <c r="BN111" s="2">
        <v>1.91869284561592</v>
      </c>
      <c r="BO111" s="2">
        <v>0.99999998428521597</v>
      </c>
      <c r="BP111" s="2">
        <v>0.165983135600037</v>
      </c>
      <c r="BQ111" s="2">
        <v>10.2153857610259</v>
      </c>
    </row>
    <row r="112" spans="1:69" x14ac:dyDescent="0.15">
      <c r="A112" s="2" t="s">
        <v>112</v>
      </c>
      <c r="B112" s="2" t="s">
        <v>308</v>
      </c>
      <c r="C112" s="2">
        <v>7</v>
      </c>
      <c r="D112" s="2">
        <v>0.54858934169278994</v>
      </c>
      <c r="E112" s="2">
        <v>9.1682403987009501E-3</v>
      </c>
      <c r="F112" s="2" t="s">
        <v>309</v>
      </c>
      <c r="G112" s="2">
        <v>843</v>
      </c>
      <c r="H112" s="2">
        <v>30</v>
      </c>
      <c r="I112" s="2">
        <v>13588</v>
      </c>
      <c r="J112" s="2">
        <v>3.7610122578094098</v>
      </c>
      <c r="K112" s="2">
        <v>0.99999999993808497</v>
      </c>
      <c r="L112" s="2">
        <v>0.20947077969660799</v>
      </c>
      <c r="M112" s="2">
        <v>15.0292956998136</v>
      </c>
      <c r="O112" s="2" t="s">
        <v>112</v>
      </c>
      <c r="P112" s="2" t="s">
        <v>639</v>
      </c>
      <c r="Q112" s="2">
        <v>17</v>
      </c>
      <c r="R112" s="2">
        <v>0.663803201874267</v>
      </c>
      <c r="S112" s="3">
        <v>2.9757745687923999E-4</v>
      </c>
      <c r="T112" s="2" t="s">
        <v>633</v>
      </c>
      <c r="U112" s="2">
        <v>1617</v>
      </c>
      <c r="V112" s="2">
        <v>53</v>
      </c>
      <c r="W112" s="2">
        <v>13588</v>
      </c>
      <c r="X112" s="2">
        <v>2.6953711158562901</v>
      </c>
      <c r="Y112" s="2">
        <v>0.66454645345826502</v>
      </c>
      <c r="Z112" s="2">
        <v>1.01562212958183E-2</v>
      </c>
      <c r="AA112" s="2">
        <v>0.54644924153367502</v>
      </c>
      <c r="AC112" s="2" t="s">
        <v>112</v>
      </c>
      <c r="AD112" s="2" t="s">
        <v>1160</v>
      </c>
      <c r="AE112" s="2">
        <v>9</v>
      </c>
      <c r="AF112" s="2">
        <v>0.47343503419253002</v>
      </c>
      <c r="AG112" s="3">
        <v>6.2599185070625295E-4</v>
      </c>
      <c r="AH112" s="2" t="s">
        <v>1296</v>
      </c>
      <c r="AI112" s="2">
        <v>1120</v>
      </c>
      <c r="AJ112" s="2">
        <v>25</v>
      </c>
      <c r="AK112" s="2">
        <v>13588</v>
      </c>
      <c r="AL112" s="2">
        <v>4.36757142857142</v>
      </c>
      <c r="AM112" s="2">
        <v>0.86001638478382003</v>
      </c>
      <c r="AN112" s="2">
        <v>1.9279352284299001E-2</v>
      </c>
      <c r="AO112" s="2">
        <v>1.1268893416002701</v>
      </c>
      <c r="AQ112" s="2" t="s">
        <v>112</v>
      </c>
      <c r="AR112" s="2" t="s">
        <v>579</v>
      </c>
      <c r="AS112" s="2">
        <v>36</v>
      </c>
      <c r="AT112" s="2">
        <v>1.9607843137254899</v>
      </c>
      <c r="AU112" s="2">
        <v>1.3407405673197901E-3</v>
      </c>
      <c r="AV112" s="2" t="s">
        <v>1687</v>
      </c>
      <c r="AW112" s="2">
        <v>1168</v>
      </c>
      <c r="AX112" s="2">
        <v>240</v>
      </c>
      <c r="AY112" s="2">
        <v>13588</v>
      </c>
      <c r="AZ112" s="2">
        <v>1.7450342465753399</v>
      </c>
      <c r="BA112" s="2">
        <v>0.98794192911754797</v>
      </c>
      <c r="BB112" s="2">
        <v>4.04490999754019E-2</v>
      </c>
      <c r="BC112" s="2">
        <v>2.4113746141240799</v>
      </c>
      <c r="BE112" s="2" t="s">
        <v>112</v>
      </c>
      <c r="BF112" s="2" t="s">
        <v>679</v>
      </c>
      <c r="BG112" s="2">
        <v>42</v>
      </c>
      <c r="BH112" s="2">
        <v>2.3281596452328102</v>
      </c>
      <c r="BI112" s="2">
        <v>6.0259140331367003E-3</v>
      </c>
      <c r="BJ112" s="2" t="s">
        <v>2018</v>
      </c>
      <c r="BK112" s="2">
        <v>1144</v>
      </c>
      <c r="BL112" s="2">
        <v>326</v>
      </c>
      <c r="BM112" s="2">
        <v>13588</v>
      </c>
      <c r="BN112" s="2">
        <v>1.53024582779184</v>
      </c>
      <c r="BO112" s="2">
        <v>0.99999998689879699</v>
      </c>
      <c r="BP112" s="2">
        <v>0.16598644014105901</v>
      </c>
      <c r="BQ112" s="2">
        <v>10.3132717719522</v>
      </c>
    </row>
    <row r="113" spans="1:69" x14ac:dyDescent="0.15">
      <c r="A113" s="2" t="s">
        <v>112</v>
      </c>
      <c r="B113" s="2" t="s">
        <v>310</v>
      </c>
      <c r="C113" s="2">
        <v>6</v>
      </c>
      <c r="D113" s="2">
        <v>0.47021943573667702</v>
      </c>
      <c r="E113" s="2">
        <v>9.8235808152014204E-3</v>
      </c>
      <c r="F113" s="2" t="s">
        <v>311</v>
      </c>
      <c r="G113" s="2">
        <v>843</v>
      </c>
      <c r="H113" s="2">
        <v>22</v>
      </c>
      <c r="I113" s="2">
        <v>13588</v>
      </c>
      <c r="J113" s="2">
        <v>4.3959883532837196</v>
      </c>
      <c r="K113" s="2">
        <v>0.99999999998855704</v>
      </c>
      <c r="L113" s="2">
        <v>0.220765189560819</v>
      </c>
      <c r="M113" s="2">
        <v>16.0175793848707</v>
      </c>
      <c r="O113" s="2" t="s">
        <v>112</v>
      </c>
      <c r="P113" s="2" t="s">
        <v>640</v>
      </c>
      <c r="Q113" s="2">
        <v>17</v>
      </c>
      <c r="R113" s="2">
        <v>0.663803201874267</v>
      </c>
      <c r="S113" s="3">
        <v>2.9757745687923999E-4</v>
      </c>
      <c r="T113" s="2" t="s">
        <v>633</v>
      </c>
      <c r="U113" s="2">
        <v>1617</v>
      </c>
      <c r="V113" s="2">
        <v>53</v>
      </c>
      <c r="W113" s="2">
        <v>13588</v>
      </c>
      <c r="X113" s="2">
        <v>2.6953711158562901</v>
      </c>
      <c r="Y113" s="2">
        <v>0.66454645345826502</v>
      </c>
      <c r="Z113" s="2">
        <v>1.01562212958183E-2</v>
      </c>
      <c r="AA113" s="2">
        <v>0.54644924153367502</v>
      </c>
      <c r="AC113" s="2" t="s">
        <v>112</v>
      </c>
      <c r="AD113" s="2" t="s">
        <v>1062</v>
      </c>
      <c r="AE113" s="2">
        <v>15</v>
      </c>
      <c r="AF113" s="2">
        <v>0.78905839032088299</v>
      </c>
      <c r="AG113" s="3">
        <v>6.8940510772153203E-4</v>
      </c>
      <c r="AH113" s="2" t="s">
        <v>1297</v>
      </c>
      <c r="AI113" s="2">
        <v>1120</v>
      </c>
      <c r="AJ113" s="2">
        <v>65</v>
      </c>
      <c r="AK113" s="2">
        <v>13588</v>
      </c>
      <c r="AL113" s="2">
        <v>2.7997252747252701</v>
      </c>
      <c r="AM113" s="2">
        <v>0.88530496814458703</v>
      </c>
      <c r="AN113" s="2">
        <v>2.10064081288176E-2</v>
      </c>
      <c r="AO113" s="2">
        <v>1.24037208730496</v>
      </c>
      <c r="AQ113" s="2" t="s">
        <v>112</v>
      </c>
      <c r="AR113" s="2" t="s">
        <v>1460</v>
      </c>
      <c r="AS113" s="2">
        <v>8</v>
      </c>
      <c r="AT113" s="2">
        <v>0.43572984749455301</v>
      </c>
      <c r="AU113" s="2">
        <v>1.3415008276098099E-3</v>
      </c>
      <c r="AV113" s="2" t="s">
        <v>1688</v>
      </c>
      <c r="AW113" s="2">
        <v>1168</v>
      </c>
      <c r="AX113" s="2">
        <v>21</v>
      </c>
      <c r="AY113" s="2">
        <v>13588</v>
      </c>
      <c r="AZ113" s="2">
        <v>4.4318330071754701</v>
      </c>
      <c r="BA113" s="2">
        <v>0.98797211962757703</v>
      </c>
      <c r="BB113" s="2">
        <v>4.0104461440383397E-2</v>
      </c>
      <c r="BC113" s="2">
        <v>2.4127262496058601</v>
      </c>
      <c r="BE113" s="2" t="s">
        <v>112</v>
      </c>
      <c r="BF113" s="2" t="s">
        <v>687</v>
      </c>
      <c r="BG113" s="2">
        <v>9</v>
      </c>
      <c r="BH113" s="2">
        <v>0.49889135254988898</v>
      </c>
      <c r="BI113" s="2">
        <v>6.1460455372123702E-3</v>
      </c>
      <c r="BJ113" s="2" t="s">
        <v>2019</v>
      </c>
      <c r="BK113" s="2">
        <v>1144</v>
      </c>
      <c r="BL113" s="2">
        <v>34</v>
      </c>
      <c r="BM113" s="2">
        <v>13588</v>
      </c>
      <c r="BN113" s="2">
        <v>3.1440765117235698</v>
      </c>
      <c r="BO113" s="2">
        <v>0.99999999088665203</v>
      </c>
      <c r="BP113" s="2">
        <v>0.16748349755518499</v>
      </c>
      <c r="BQ113" s="2">
        <v>10.5082773209765</v>
      </c>
    </row>
    <row r="114" spans="1:69" x14ac:dyDescent="0.15">
      <c r="A114" s="2" t="s">
        <v>112</v>
      </c>
      <c r="B114" s="2" t="s">
        <v>312</v>
      </c>
      <c r="C114" s="2">
        <v>6</v>
      </c>
      <c r="D114" s="2">
        <v>0.47021943573667702</v>
      </c>
      <c r="E114" s="2">
        <v>9.8235808152014204E-3</v>
      </c>
      <c r="F114" s="2" t="s">
        <v>313</v>
      </c>
      <c r="G114" s="2">
        <v>843</v>
      </c>
      <c r="H114" s="2">
        <v>22</v>
      </c>
      <c r="I114" s="2">
        <v>13588</v>
      </c>
      <c r="J114" s="2">
        <v>4.3959883532837196</v>
      </c>
      <c r="K114" s="2">
        <v>0.99999999998855704</v>
      </c>
      <c r="L114" s="2">
        <v>0.220765189560819</v>
      </c>
      <c r="M114" s="2">
        <v>16.0175793848707</v>
      </c>
      <c r="O114" s="2" t="s">
        <v>112</v>
      </c>
      <c r="P114" s="2" t="s">
        <v>641</v>
      </c>
      <c r="Q114" s="2">
        <v>16</v>
      </c>
      <c r="R114" s="2">
        <v>0.62475595470519296</v>
      </c>
      <c r="S114" s="3">
        <v>3.00357203904375E-4</v>
      </c>
      <c r="T114" s="2" t="s">
        <v>642</v>
      </c>
      <c r="U114" s="2">
        <v>1617</v>
      </c>
      <c r="V114" s="2">
        <v>48</v>
      </c>
      <c r="W114" s="2">
        <v>13588</v>
      </c>
      <c r="X114" s="2">
        <v>2.8010719439290801</v>
      </c>
      <c r="Y114" s="2">
        <v>0.66795225660580604</v>
      </c>
      <c r="Z114" s="2">
        <v>1.01561899037235E-2</v>
      </c>
      <c r="AA114" s="2">
        <v>0.55154042554154104</v>
      </c>
      <c r="AC114" s="2" t="s">
        <v>112</v>
      </c>
      <c r="AD114" s="2" t="s">
        <v>489</v>
      </c>
      <c r="AE114" s="2">
        <v>55</v>
      </c>
      <c r="AF114" s="2">
        <v>2.8932140978432401</v>
      </c>
      <c r="AG114" s="3">
        <v>7.0973587405911E-4</v>
      </c>
      <c r="AH114" s="2" t="s">
        <v>1298</v>
      </c>
      <c r="AI114" s="2">
        <v>1120</v>
      </c>
      <c r="AJ114" s="2">
        <v>421</v>
      </c>
      <c r="AK114" s="2">
        <v>13588</v>
      </c>
      <c r="AL114" s="2">
        <v>1.58495928062436</v>
      </c>
      <c r="AM114" s="2">
        <v>0.89240293054864905</v>
      </c>
      <c r="AN114" s="2">
        <v>2.1411733192736E-2</v>
      </c>
      <c r="AO114" s="2">
        <v>1.27672944961243</v>
      </c>
      <c r="AQ114" s="2" t="s">
        <v>112</v>
      </c>
      <c r="AR114" s="2" t="s">
        <v>513</v>
      </c>
      <c r="AS114" s="2">
        <v>16</v>
      </c>
      <c r="AT114" s="2">
        <v>0.87145969498910603</v>
      </c>
      <c r="AU114" s="2">
        <v>1.3528681323365E-3</v>
      </c>
      <c r="AV114" s="2" t="s">
        <v>1679</v>
      </c>
      <c r="AW114" s="2">
        <v>1168</v>
      </c>
      <c r="AX114" s="2">
        <v>74</v>
      </c>
      <c r="AY114" s="2">
        <v>13588</v>
      </c>
      <c r="AZ114" s="2">
        <v>2.5153646797482399</v>
      </c>
      <c r="BA114" s="2">
        <v>0.988414616177823</v>
      </c>
      <c r="BB114" s="2">
        <v>4.00740984654884E-2</v>
      </c>
      <c r="BC114" s="2">
        <v>2.4329336031701199</v>
      </c>
      <c r="BE114" s="2" t="s">
        <v>112</v>
      </c>
      <c r="BF114" s="2" t="s">
        <v>587</v>
      </c>
      <c r="BG114" s="2">
        <v>14</v>
      </c>
      <c r="BH114" s="2">
        <v>0.77605321507760505</v>
      </c>
      <c r="BI114" s="2">
        <v>6.5203123672986901E-3</v>
      </c>
      <c r="BJ114" s="2" t="s">
        <v>2020</v>
      </c>
      <c r="BK114" s="2">
        <v>1144</v>
      </c>
      <c r="BL114" s="2">
        <v>72</v>
      </c>
      <c r="BM114" s="2">
        <v>13588</v>
      </c>
      <c r="BN114" s="2">
        <v>2.30953768453768</v>
      </c>
      <c r="BO114" s="2">
        <v>0.999999997059282</v>
      </c>
      <c r="BP114" s="2">
        <v>0.17518341528207301</v>
      </c>
      <c r="BQ114" s="2">
        <v>11.113248381833101</v>
      </c>
    </row>
    <row r="115" spans="1:69" x14ac:dyDescent="0.15">
      <c r="A115" s="2" t="s">
        <v>112</v>
      </c>
      <c r="B115" s="2" t="s">
        <v>314</v>
      </c>
      <c r="C115" s="2">
        <v>4</v>
      </c>
      <c r="D115" s="2">
        <v>0.31347962382445099</v>
      </c>
      <c r="E115" s="2">
        <v>1.0492940942014599E-2</v>
      </c>
      <c r="F115" s="2" t="s">
        <v>315</v>
      </c>
      <c r="G115" s="2">
        <v>843</v>
      </c>
      <c r="H115" s="2">
        <v>8</v>
      </c>
      <c r="I115" s="2">
        <v>13588</v>
      </c>
      <c r="J115" s="2">
        <v>8.0593119810201603</v>
      </c>
      <c r="K115" s="2">
        <v>0.99999999999796196</v>
      </c>
      <c r="L115" s="2">
        <v>0.23196220206868501</v>
      </c>
      <c r="M115" s="2">
        <v>17.0158038720656</v>
      </c>
      <c r="O115" s="2" t="s">
        <v>112</v>
      </c>
      <c r="P115" s="2" t="s">
        <v>643</v>
      </c>
      <c r="Q115" s="2">
        <v>27</v>
      </c>
      <c r="R115" s="2">
        <v>1.0542756735650101</v>
      </c>
      <c r="S115" s="3">
        <v>3.0352667225355001E-4</v>
      </c>
      <c r="T115" s="2" t="s">
        <v>644</v>
      </c>
      <c r="U115" s="2">
        <v>1617</v>
      </c>
      <c r="V115" s="2">
        <v>108</v>
      </c>
      <c r="W115" s="2">
        <v>13588</v>
      </c>
      <c r="X115" s="2">
        <v>2.1008039579468099</v>
      </c>
      <c r="Y115" s="2">
        <v>0.67179339548273798</v>
      </c>
      <c r="Z115" s="2">
        <v>1.0169151743595201E-2</v>
      </c>
      <c r="AA115" s="2">
        <v>0.55734509427110002</v>
      </c>
      <c r="AC115" s="2" t="s">
        <v>112</v>
      </c>
      <c r="AD115" s="2" t="s">
        <v>814</v>
      </c>
      <c r="AE115" s="2">
        <v>34</v>
      </c>
      <c r="AF115" s="2">
        <v>1.7885323513939999</v>
      </c>
      <c r="AG115" s="3">
        <v>7.5363553724717904E-4</v>
      </c>
      <c r="AH115" s="2" t="s">
        <v>1299</v>
      </c>
      <c r="AI115" s="2">
        <v>1120</v>
      </c>
      <c r="AJ115" s="2">
        <v>224</v>
      </c>
      <c r="AK115" s="2">
        <v>13588</v>
      </c>
      <c r="AL115" s="2">
        <v>1.8414859693877501</v>
      </c>
      <c r="AM115" s="2">
        <v>0.90626726046093498</v>
      </c>
      <c r="AN115" s="2">
        <v>2.2505461595995899E-2</v>
      </c>
      <c r="AO115" s="2">
        <v>1.3551917736382399</v>
      </c>
      <c r="AQ115" s="2" t="s">
        <v>112</v>
      </c>
      <c r="AR115" s="2" t="s">
        <v>931</v>
      </c>
      <c r="AS115" s="2">
        <v>49</v>
      </c>
      <c r="AT115" s="2">
        <v>2.6688453159041301</v>
      </c>
      <c r="AU115" s="2">
        <v>1.3676081978708299E-3</v>
      </c>
      <c r="AV115" s="2" t="s">
        <v>1689</v>
      </c>
      <c r="AW115" s="2">
        <v>1168</v>
      </c>
      <c r="AX115" s="2">
        <v>359</v>
      </c>
      <c r="AY115" s="2">
        <v>13588</v>
      </c>
      <c r="AZ115" s="2">
        <v>1.5878677452589001</v>
      </c>
      <c r="BA115" s="2">
        <v>0.98896425954650902</v>
      </c>
      <c r="BB115" s="2">
        <v>4.0141342994674901E-2</v>
      </c>
      <c r="BC115" s="2">
        <v>2.45913073512952</v>
      </c>
      <c r="BE115" s="2" t="s">
        <v>112</v>
      </c>
      <c r="BF115" s="2" t="s">
        <v>524</v>
      </c>
      <c r="BG115" s="2">
        <v>26</v>
      </c>
      <c r="BH115" s="2">
        <v>1.4412416851441201</v>
      </c>
      <c r="BI115" s="2">
        <v>6.60321034715844E-3</v>
      </c>
      <c r="BJ115" s="2" t="s">
        <v>2021</v>
      </c>
      <c r="BK115" s="2">
        <v>1144</v>
      </c>
      <c r="BL115" s="2">
        <v>176</v>
      </c>
      <c r="BM115" s="2">
        <v>13588</v>
      </c>
      <c r="BN115" s="2">
        <v>1.75464876033057</v>
      </c>
      <c r="BO115" s="2">
        <v>0.99999999771111103</v>
      </c>
      <c r="BP115" s="2">
        <v>0.175647685826546</v>
      </c>
      <c r="BQ115" s="2">
        <v>11.2467225104861</v>
      </c>
    </row>
    <row r="116" spans="1:69" x14ac:dyDescent="0.15">
      <c r="A116" s="2" t="s">
        <v>112</v>
      </c>
      <c r="B116" s="2" t="s">
        <v>316</v>
      </c>
      <c r="C116" s="2">
        <v>49</v>
      </c>
      <c r="D116" s="2">
        <v>3.84012539184952</v>
      </c>
      <c r="E116" s="2">
        <v>1.06988334615205E-2</v>
      </c>
      <c r="F116" s="2" t="s">
        <v>317</v>
      </c>
      <c r="G116" s="2">
        <v>843</v>
      </c>
      <c r="H116" s="2">
        <v>552</v>
      </c>
      <c r="I116" s="2">
        <v>13588</v>
      </c>
      <c r="J116" s="2">
        <v>1.4308198806883601</v>
      </c>
      <c r="K116" s="2">
        <v>0.99999999999880196</v>
      </c>
      <c r="L116" s="2">
        <v>0.23395166107528501</v>
      </c>
      <c r="M116" s="2">
        <v>17.3205955601357</v>
      </c>
      <c r="O116" s="2" t="s">
        <v>112</v>
      </c>
      <c r="P116" s="2" t="s">
        <v>645</v>
      </c>
      <c r="Q116" s="2">
        <v>38</v>
      </c>
      <c r="R116" s="2">
        <v>1.4837953924248299</v>
      </c>
      <c r="S116" s="3">
        <v>3.2377648938554902E-4</v>
      </c>
      <c r="T116" s="2" t="s">
        <v>646</v>
      </c>
      <c r="U116" s="2">
        <v>1617</v>
      </c>
      <c r="V116" s="2">
        <v>175</v>
      </c>
      <c r="W116" s="2">
        <v>13588</v>
      </c>
      <c r="X116" s="2">
        <v>1.82469829490237</v>
      </c>
      <c r="Y116" s="2">
        <v>0.69530747415862504</v>
      </c>
      <c r="Z116" s="2">
        <v>1.07459554343881E-2</v>
      </c>
      <c r="AA116" s="2">
        <v>0.59442371401792204</v>
      </c>
      <c r="AC116" s="2" t="s">
        <v>112</v>
      </c>
      <c r="AD116" s="2" t="s">
        <v>202</v>
      </c>
      <c r="AE116" s="2">
        <v>22</v>
      </c>
      <c r="AF116" s="2">
        <v>1.1572856391372901</v>
      </c>
      <c r="AG116" s="3">
        <v>8.3108593036912795E-4</v>
      </c>
      <c r="AH116" s="2" t="s">
        <v>1300</v>
      </c>
      <c r="AI116" s="2">
        <v>1120</v>
      </c>
      <c r="AJ116" s="2">
        <v>121</v>
      </c>
      <c r="AK116" s="2">
        <v>13588</v>
      </c>
      <c r="AL116" s="2">
        <v>2.2058441558441499</v>
      </c>
      <c r="AM116" s="2">
        <v>0.92651653231794295</v>
      </c>
      <c r="AN116" s="2">
        <v>2.4557202953340102E-2</v>
      </c>
      <c r="AO116" s="2">
        <v>1.4934760276097701</v>
      </c>
      <c r="AQ116" s="2" t="s">
        <v>112</v>
      </c>
      <c r="AR116" s="2" t="s">
        <v>671</v>
      </c>
      <c r="AS116" s="2">
        <v>36</v>
      </c>
      <c r="AT116" s="2">
        <v>1.9607843137254899</v>
      </c>
      <c r="AU116" s="2">
        <v>1.4426176502198801E-3</v>
      </c>
      <c r="AV116" s="2" t="s">
        <v>1690</v>
      </c>
      <c r="AW116" s="2">
        <v>1168</v>
      </c>
      <c r="AX116" s="2">
        <v>241</v>
      </c>
      <c r="AY116" s="2">
        <v>13588</v>
      </c>
      <c r="AZ116" s="2">
        <v>1.73779344057295</v>
      </c>
      <c r="BA116" s="2">
        <v>0.99138258245238298</v>
      </c>
      <c r="BB116" s="2">
        <v>4.19243686574024E-2</v>
      </c>
      <c r="BC116" s="2">
        <v>2.5923401154475698</v>
      </c>
      <c r="BE116" s="2" t="s">
        <v>112</v>
      </c>
      <c r="BF116" s="2" t="s">
        <v>1037</v>
      </c>
      <c r="BG116" s="2">
        <v>17</v>
      </c>
      <c r="BH116" s="2">
        <v>0.94235033259423495</v>
      </c>
      <c r="BI116" s="2">
        <v>6.7599576444006401E-3</v>
      </c>
      <c r="BJ116" s="2" t="s">
        <v>2022</v>
      </c>
      <c r="BK116" s="2">
        <v>1144</v>
      </c>
      <c r="BL116" s="2">
        <v>97</v>
      </c>
      <c r="BM116" s="2">
        <v>13588</v>
      </c>
      <c r="BN116" s="2">
        <v>2.08164515896474</v>
      </c>
      <c r="BO116" s="2">
        <v>0.99999999857497601</v>
      </c>
      <c r="BP116" s="2">
        <v>0.177869811444754</v>
      </c>
      <c r="BQ116" s="2">
        <v>11.498584303400399</v>
      </c>
    </row>
    <row r="117" spans="1:69" x14ac:dyDescent="0.15">
      <c r="A117" s="2" t="s">
        <v>112</v>
      </c>
      <c r="B117" s="2" t="s">
        <v>318</v>
      </c>
      <c r="C117" s="2">
        <v>3</v>
      </c>
      <c r="D117" s="2">
        <v>0.23510971786833801</v>
      </c>
      <c r="E117" s="2">
        <v>1.10323921864063E-2</v>
      </c>
      <c r="F117" s="2" t="s">
        <v>319</v>
      </c>
      <c r="G117" s="2">
        <v>843</v>
      </c>
      <c r="H117" s="2">
        <v>3</v>
      </c>
      <c r="I117" s="2">
        <v>13588</v>
      </c>
      <c r="J117" s="2">
        <v>16.118623962040299</v>
      </c>
      <c r="K117" s="2">
        <v>0.99999999999949296</v>
      </c>
      <c r="L117" s="2">
        <v>0.23831511044145701</v>
      </c>
      <c r="M117" s="2">
        <v>17.8121366380323</v>
      </c>
      <c r="O117" s="2" t="s">
        <v>112</v>
      </c>
      <c r="P117" s="2" t="s">
        <v>328</v>
      </c>
      <c r="Q117" s="2">
        <v>42</v>
      </c>
      <c r="R117" s="2">
        <v>1.6399843811011301</v>
      </c>
      <c r="S117" s="3">
        <v>3.5207284029151501E-4</v>
      </c>
      <c r="T117" s="2" t="s">
        <v>647</v>
      </c>
      <c r="U117" s="2">
        <v>1617</v>
      </c>
      <c r="V117" s="2">
        <v>201</v>
      </c>
      <c r="W117" s="2">
        <v>13588</v>
      </c>
      <c r="X117" s="2">
        <v>1.75589584544808</v>
      </c>
      <c r="Y117" s="2">
        <v>0.72537117909988502</v>
      </c>
      <c r="Z117" s="2">
        <v>1.1575142717759701E-2</v>
      </c>
      <c r="AA117" s="2">
        <v>0.64621411680278995</v>
      </c>
      <c r="AC117" s="2" t="s">
        <v>112</v>
      </c>
      <c r="AD117" s="2" t="s">
        <v>723</v>
      </c>
      <c r="AE117" s="2">
        <v>10</v>
      </c>
      <c r="AF117" s="2">
        <v>0.52603892688058895</v>
      </c>
      <c r="AG117" s="3">
        <v>8.3151697536092996E-4</v>
      </c>
      <c r="AH117" s="2" t="s">
        <v>1301</v>
      </c>
      <c r="AI117" s="2">
        <v>1120</v>
      </c>
      <c r="AJ117" s="2">
        <v>32</v>
      </c>
      <c r="AK117" s="2">
        <v>13588</v>
      </c>
      <c r="AL117" s="2">
        <v>3.7912946428571401</v>
      </c>
      <c r="AM117" s="2">
        <v>0.92661600617495699</v>
      </c>
      <c r="AN117" s="2">
        <v>2.4340840906051198E-2</v>
      </c>
      <c r="AO117" s="2">
        <v>1.49424512667399</v>
      </c>
      <c r="AQ117" s="2" t="s">
        <v>112</v>
      </c>
      <c r="AR117" s="2" t="s">
        <v>1005</v>
      </c>
      <c r="AS117" s="2">
        <v>17</v>
      </c>
      <c r="AT117" s="2">
        <v>0.92592592592592504</v>
      </c>
      <c r="AU117" s="2">
        <v>1.4525816871938601E-3</v>
      </c>
      <c r="AV117" s="2" t="s">
        <v>1682</v>
      </c>
      <c r="AW117" s="2">
        <v>1168</v>
      </c>
      <c r="AX117" s="2">
        <v>82</v>
      </c>
      <c r="AY117" s="2">
        <v>13588</v>
      </c>
      <c r="AZ117" s="2">
        <v>2.4118359505512799</v>
      </c>
      <c r="BA117" s="2">
        <v>0.99166114171505504</v>
      </c>
      <c r="BB117" s="2">
        <v>4.1839084014592402E-2</v>
      </c>
      <c r="BC117" s="2">
        <v>2.6100223200214101</v>
      </c>
      <c r="BE117" s="2" t="s">
        <v>112</v>
      </c>
      <c r="BF117" s="2" t="s">
        <v>214</v>
      </c>
      <c r="BG117" s="2">
        <v>11</v>
      </c>
      <c r="BH117" s="2">
        <v>0.60975609756097504</v>
      </c>
      <c r="BI117" s="2">
        <v>6.7762480085993603E-3</v>
      </c>
      <c r="BJ117" s="2" t="s">
        <v>2023</v>
      </c>
      <c r="BK117" s="2">
        <v>1144</v>
      </c>
      <c r="BL117" s="2">
        <v>49</v>
      </c>
      <c r="BM117" s="2">
        <v>13588</v>
      </c>
      <c r="BN117" s="2">
        <v>2.6664050235478798</v>
      </c>
      <c r="BO117" s="2">
        <v>0.99999999864346301</v>
      </c>
      <c r="BP117" s="2">
        <v>0.17672113432485201</v>
      </c>
      <c r="BQ117" s="2">
        <v>11.5247209266463</v>
      </c>
    </row>
    <row r="118" spans="1:69" x14ac:dyDescent="0.15">
      <c r="A118" s="2" t="s">
        <v>112</v>
      </c>
      <c r="B118" s="2" t="s">
        <v>320</v>
      </c>
      <c r="C118" s="2">
        <v>5</v>
      </c>
      <c r="D118" s="2">
        <v>0.39184952978056398</v>
      </c>
      <c r="E118" s="2">
        <v>1.15283031978387E-2</v>
      </c>
      <c r="F118" s="2" t="s">
        <v>321</v>
      </c>
      <c r="G118" s="2">
        <v>843</v>
      </c>
      <c r="H118" s="2">
        <v>15</v>
      </c>
      <c r="I118" s="2">
        <v>13588</v>
      </c>
      <c r="J118" s="2">
        <v>5.3728746540134402</v>
      </c>
      <c r="K118" s="2">
        <v>0.999999999999859</v>
      </c>
      <c r="L118" s="2">
        <v>0.24559072892841799</v>
      </c>
      <c r="M118" s="2">
        <v>18.537830582195301</v>
      </c>
      <c r="O118" s="2" t="s">
        <v>112</v>
      </c>
      <c r="P118" s="2" t="s">
        <v>648</v>
      </c>
      <c r="Q118" s="2">
        <v>18</v>
      </c>
      <c r="R118" s="2">
        <v>0.70285044904334204</v>
      </c>
      <c r="S118" s="3">
        <v>3.60820167624179E-4</v>
      </c>
      <c r="T118" s="2" t="s">
        <v>649</v>
      </c>
      <c r="U118" s="2">
        <v>1617</v>
      </c>
      <c r="V118" s="2">
        <v>59</v>
      </c>
      <c r="W118" s="2">
        <v>13588</v>
      </c>
      <c r="X118" s="2">
        <v>2.5636929656300098</v>
      </c>
      <c r="Y118" s="2">
        <v>0.73405053607730097</v>
      </c>
      <c r="Z118" s="2">
        <v>1.17557915807238E-2</v>
      </c>
      <c r="AA118" s="2">
        <v>0.66221905974659301</v>
      </c>
      <c r="AC118" s="2" t="s">
        <v>112</v>
      </c>
      <c r="AD118" s="2" t="s">
        <v>1180</v>
      </c>
      <c r="AE118" s="2">
        <v>10</v>
      </c>
      <c r="AF118" s="2">
        <v>0.52603892688058895</v>
      </c>
      <c r="AG118" s="3">
        <v>8.3151697536092996E-4</v>
      </c>
      <c r="AH118" s="2" t="s">
        <v>1302</v>
      </c>
      <c r="AI118" s="2">
        <v>1120</v>
      </c>
      <c r="AJ118" s="2">
        <v>32</v>
      </c>
      <c r="AK118" s="2">
        <v>13588</v>
      </c>
      <c r="AL118" s="2">
        <v>3.7912946428571401</v>
      </c>
      <c r="AM118" s="2">
        <v>0.92661600617495699</v>
      </c>
      <c r="AN118" s="2">
        <v>2.4340840906051198E-2</v>
      </c>
      <c r="AO118" s="2">
        <v>1.49424512667399</v>
      </c>
      <c r="AQ118" s="2" t="s">
        <v>112</v>
      </c>
      <c r="AR118" s="2" t="s">
        <v>1454</v>
      </c>
      <c r="AS118" s="2">
        <v>14</v>
      </c>
      <c r="AT118" s="2">
        <v>0.762527233115468</v>
      </c>
      <c r="AU118" s="2">
        <v>1.4693869680300099E-3</v>
      </c>
      <c r="AV118" s="2" t="s">
        <v>1691</v>
      </c>
      <c r="AW118" s="2">
        <v>1168</v>
      </c>
      <c r="AX118" s="2">
        <v>60</v>
      </c>
      <c r="AY118" s="2">
        <v>13588</v>
      </c>
      <c r="AZ118" s="2">
        <v>2.7144977168949702</v>
      </c>
      <c r="BA118" s="2">
        <v>0.99211071466594303</v>
      </c>
      <c r="BB118" s="2">
        <v>4.1946605803428599E-2</v>
      </c>
      <c r="BC118" s="2">
        <v>2.6398381405718898</v>
      </c>
      <c r="BE118" s="2" t="s">
        <v>112</v>
      </c>
      <c r="BF118" s="2" t="s">
        <v>306</v>
      </c>
      <c r="BG118" s="2">
        <v>20</v>
      </c>
      <c r="BH118" s="2">
        <v>1.1086474501108601</v>
      </c>
      <c r="BI118" s="2">
        <v>6.9346932789633303E-3</v>
      </c>
      <c r="BJ118" s="2" t="s">
        <v>2024</v>
      </c>
      <c r="BK118" s="2">
        <v>1144</v>
      </c>
      <c r="BL118" s="2">
        <v>123</v>
      </c>
      <c r="BM118" s="2">
        <v>13588</v>
      </c>
      <c r="BN118" s="2">
        <v>1.9313207118085101</v>
      </c>
      <c r="BO118" s="2">
        <v>0.99999999915983795</v>
      </c>
      <c r="BP118" s="2">
        <v>0.178928868936582</v>
      </c>
      <c r="BQ118" s="2">
        <v>11.7785540495448</v>
      </c>
    </row>
    <row r="119" spans="1:69" x14ac:dyDescent="0.15">
      <c r="A119" s="2" t="s">
        <v>112</v>
      </c>
      <c r="B119" s="2" t="s">
        <v>322</v>
      </c>
      <c r="C119" s="2">
        <v>38</v>
      </c>
      <c r="D119" s="2">
        <v>2.9780564263322802</v>
      </c>
      <c r="E119" s="2">
        <v>1.15890086229796E-2</v>
      </c>
      <c r="F119" s="2" t="s">
        <v>323</v>
      </c>
      <c r="G119" s="2">
        <v>843</v>
      </c>
      <c r="H119" s="2">
        <v>405</v>
      </c>
      <c r="I119" s="2">
        <v>13588</v>
      </c>
      <c r="J119" s="2">
        <v>1.512364717426</v>
      </c>
      <c r="K119" s="2">
        <v>0.99999999999987899</v>
      </c>
      <c r="L119" s="2">
        <v>0.24469994068098</v>
      </c>
      <c r="M119" s="2">
        <v>18.626247715786299</v>
      </c>
      <c r="O119" s="2" t="s">
        <v>112</v>
      </c>
      <c r="P119" s="2" t="s">
        <v>219</v>
      </c>
      <c r="Q119" s="2">
        <v>25</v>
      </c>
      <c r="R119" s="2">
        <v>0.97618117922686398</v>
      </c>
      <c r="S119" s="3">
        <v>3.8895669485863199E-4</v>
      </c>
      <c r="T119" s="2" t="s">
        <v>650</v>
      </c>
      <c r="U119" s="2">
        <v>1617</v>
      </c>
      <c r="V119" s="2">
        <v>98</v>
      </c>
      <c r="W119" s="2">
        <v>13588</v>
      </c>
      <c r="X119" s="2">
        <v>2.1436775081089898</v>
      </c>
      <c r="Y119" s="2">
        <v>0.76015172770980399</v>
      </c>
      <c r="Z119" s="2">
        <v>1.25554589330313E-2</v>
      </c>
      <c r="AA119" s="2">
        <v>0.71368379584672004</v>
      </c>
      <c r="AC119" s="2" t="s">
        <v>112</v>
      </c>
      <c r="AD119" s="2" t="s">
        <v>632</v>
      </c>
      <c r="AE119" s="2">
        <v>13</v>
      </c>
      <c r="AF119" s="2">
        <v>0.68385060494476502</v>
      </c>
      <c r="AG119" s="3">
        <v>8.5748337577897795E-4</v>
      </c>
      <c r="AH119" s="2" t="s">
        <v>1303</v>
      </c>
      <c r="AI119" s="2">
        <v>1120</v>
      </c>
      <c r="AJ119" s="2">
        <v>52</v>
      </c>
      <c r="AK119" s="2">
        <v>13588</v>
      </c>
      <c r="AL119" s="2">
        <v>3.0330357142857101</v>
      </c>
      <c r="AM119" s="2">
        <v>0.93236656694223996</v>
      </c>
      <c r="AN119" s="2">
        <v>2.4860094703588399E-2</v>
      </c>
      <c r="AO119" s="2">
        <v>1.5405656376421899</v>
      </c>
      <c r="AQ119" s="2" t="s">
        <v>112</v>
      </c>
      <c r="AR119" s="2" t="s">
        <v>1549</v>
      </c>
      <c r="AS119" s="2">
        <v>28</v>
      </c>
      <c r="AT119" s="2">
        <v>1.52505446623093</v>
      </c>
      <c r="AU119" s="2">
        <v>1.70109168520927E-3</v>
      </c>
      <c r="AV119" s="2" t="s">
        <v>1692</v>
      </c>
      <c r="AW119" s="2">
        <v>1168</v>
      </c>
      <c r="AX119" s="2">
        <v>173</v>
      </c>
      <c r="AY119" s="2">
        <v>13588</v>
      </c>
      <c r="AZ119" s="2">
        <v>1.88288858975374</v>
      </c>
      <c r="BA119" s="2">
        <v>0.99632596522786998</v>
      </c>
      <c r="BB119" s="2">
        <v>4.798978673979E-2</v>
      </c>
      <c r="BC119" s="2">
        <v>3.0500487606067099</v>
      </c>
      <c r="BE119" s="2" t="s">
        <v>112</v>
      </c>
      <c r="BF119" s="2" t="s">
        <v>737</v>
      </c>
      <c r="BG119" s="2">
        <v>8</v>
      </c>
      <c r="BH119" s="2">
        <v>0.44345898004434497</v>
      </c>
      <c r="BI119" s="2">
        <v>7.1856735092930696E-3</v>
      </c>
      <c r="BJ119" s="2" t="s">
        <v>2025</v>
      </c>
      <c r="BK119" s="2">
        <v>1144</v>
      </c>
      <c r="BL119" s="2">
        <v>28</v>
      </c>
      <c r="BM119" s="2">
        <v>13588</v>
      </c>
      <c r="BN119" s="2">
        <v>3.3936063936063898</v>
      </c>
      <c r="BO119" s="2">
        <v>0.99999999960671204</v>
      </c>
      <c r="BP119" s="2">
        <v>0.18322939637296801</v>
      </c>
      <c r="BQ119" s="2">
        <v>12.179223239927</v>
      </c>
    </row>
    <row r="120" spans="1:69" x14ac:dyDescent="0.15">
      <c r="A120" s="2" t="s">
        <v>112</v>
      </c>
      <c r="B120" s="2" t="s">
        <v>324</v>
      </c>
      <c r="C120" s="2">
        <v>10</v>
      </c>
      <c r="D120" s="2">
        <v>0.78369905956112795</v>
      </c>
      <c r="E120" s="2">
        <v>1.22864728844098E-2</v>
      </c>
      <c r="F120" s="2" t="s">
        <v>325</v>
      </c>
      <c r="G120" s="2">
        <v>843</v>
      </c>
      <c r="H120" s="2">
        <v>61</v>
      </c>
      <c r="I120" s="2">
        <v>13588</v>
      </c>
      <c r="J120" s="2">
        <v>2.6423973708262798</v>
      </c>
      <c r="K120" s="2">
        <v>0.99999999999998002</v>
      </c>
      <c r="L120" s="2">
        <v>0.255359110806259</v>
      </c>
      <c r="M120" s="2">
        <v>19.635626306894</v>
      </c>
      <c r="O120" s="2" t="s">
        <v>112</v>
      </c>
      <c r="P120" s="2" t="s">
        <v>651</v>
      </c>
      <c r="Q120" s="2">
        <v>51</v>
      </c>
      <c r="R120" s="2">
        <v>1.9914096056227999</v>
      </c>
      <c r="S120" s="3">
        <v>4.1104068485153903E-4</v>
      </c>
      <c r="T120" s="2" t="s">
        <v>652</v>
      </c>
      <c r="U120" s="2">
        <v>1617</v>
      </c>
      <c r="V120" s="2">
        <v>261</v>
      </c>
      <c r="W120" s="2">
        <v>13588</v>
      </c>
      <c r="X120" s="2">
        <v>1.64200769126877</v>
      </c>
      <c r="Y120" s="2">
        <v>0.77883127999393897</v>
      </c>
      <c r="Z120" s="2">
        <v>1.3148143825543799E-2</v>
      </c>
      <c r="AA120" s="2">
        <v>0.75406012697054603</v>
      </c>
      <c r="AC120" s="2" t="s">
        <v>112</v>
      </c>
      <c r="AD120" s="2" t="s">
        <v>322</v>
      </c>
      <c r="AE120" s="2">
        <v>53</v>
      </c>
      <c r="AF120" s="2">
        <v>2.7880063124671199</v>
      </c>
      <c r="AG120" s="3">
        <v>8.6453807210686495E-4</v>
      </c>
      <c r="AH120" s="2" t="s">
        <v>1304</v>
      </c>
      <c r="AI120" s="2">
        <v>1120</v>
      </c>
      <c r="AJ120" s="2">
        <v>405</v>
      </c>
      <c r="AK120" s="2">
        <v>13588</v>
      </c>
      <c r="AL120" s="2">
        <v>1.5876631393298</v>
      </c>
      <c r="AM120" s="2">
        <v>0.93384955637736899</v>
      </c>
      <c r="AN120" s="2">
        <v>2.4832975596617901E-2</v>
      </c>
      <c r="AO120" s="2">
        <v>1.5531466968563401</v>
      </c>
      <c r="AQ120" s="2" t="s">
        <v>112</v>
      </c>
      <c r="AR120" s="2" t="s">
        <v>476</v>
      </c>
      <c r="AS120" s="2">
        <v>14</v>
      </c>
      <c r="AT120" s="2">
        <v>0.762527233115468</v>
      </c>
      <c r="AU120" s="2">
        <v>1.7233860620993499E-3</v>
      </c>
      <c r="AV120" s="2" t="s">
        <v>1693</v>
      </c>
      <c r="AW120" s="2">
        <v>1168</v>
      </c>
      <c r="AX120" s="2">
        <v>61</v>
      </c>
      <c r="AY120" s="2">
        <v>13588</v>
      </c>
      <c r="AZ120" s="2">
        <v>2.6699977543229201</v>
      </c>
      <c r="BA120" s="2">
        <v>0.99658646248586902</v>
      </c>
      <c r="BB120" s="2">
        <v>4.81914407741744E-2</v>
      </c>
      <c r="BC120" s="2">
        <v>3.0894325238834002</v>
      </c>
      <c r="BE120" s="2" t="s">
        <v>112</v>
      </c>
      <c r="BF120" s="2" t="s">
        <v>418</v>
      </c>
      <c r="BG120" s="2">
        <v>10</v>
      </c>
      <c r="BH120" s="2">
        <v>0.55432372505543204</v>
      </c>
      <c r="BI120" s="2">
        <v>7.1959027560562303E-3</v>
      </c>
      <c r="BJ120" s="2" t="s">
        <v>2026</v>
      </c>
      <c r="BK120" s="2">
        <v>1144</v>
      </c>
      <c r="BL120" s="2">
        <v>42</v>
      </c>
      <c r="BM120" s="2">
        <v>13588</v>
      </c>
      <c r="BN120" s="2">
        <v>2.8280053280053199</v>
      </c>
      <c r="BO120" s="2">
        <v>0.99999999961869401</v>
      </c>
      <c r="BP120" s="2">
        <v>0.181931697209162</v>
      </c>
      <c r="BQ120" s="2">
        <v>12.19551687935</v>
      </c>
    </row>
    <row r="121" spans="1:69" x14ac:dyDescent="0.15">
      <c r="A121" s="2" t="s">
        <v>112</v>
      </c>
      <c r="B121" s="2" t="s">
        <v>326</v>
      </c>
      <c r="C121" s="2">
        <v>51</v>
      </c>
      <c r="D121" s="2">
        <v>3.9968652037617498</v>
      </c>
      <c r="E121" s="2">
        <v>1.25850405518426E-2</v>
      </c>
      <c r="F121" s="2" t="s">
        <v>327</v>
      </c>
      <c r="G121" s="2">
        <v>843</v>
      </c>
      <c r="H121" s="2">
        <v>584</v>
      </c>
      <c r="I121" s="2">
        <v>13588</v>
      </c>
      <c r="J121" s="2">
        <v>1.40761955832886</v>
      </c>
      <c r="K121" s="2">
        <v>0.99999999999999001</v>
      </c>
      <c r="L121" s="2">
        <v>0.25863853493741201</v>
      </c>
      <c r="M121" s="2">
        <v>20.064096204844901</v>
      </c>
      <c r="O121" s="2" t="s">
        <v>112</v>
      </c>
      <c r="P121" s="2" t="s">
        <v>468</v>
      </c>
      <c r="Q121" s="2">
        <v>52</v>
      </c>
      <c r="R121" s="2">
        <v>2.03045685279187</v>
      </c>
      <c r="S121" s="3">
        <v>4.2585674480141603E-4</v>
      </c>
      <c r="T121" s="2" t="s">
        <v>653</v>
      </c>
      <c r="U121" s="2">
        <v>1617</v>
      </c>
      <c r="V121" s="2">
        <v>268</v>
      </c>
      <c r="W121" s="2">
        <v>13588</v>
      </c>
      <c r="X121" s="2">
        <v>1.6304747136303599</v>
      </c>
      <c r="Y121" s="2">
        <v>0.79054097269290502</v>
      </c>
      <c r="Z121" s="2">
        <v>1.3501307992803999E-2</v>
      </c>
      <c r="AA121" s="2">
        <v>0.78113974105746797</v>
      </c>
      <c r="AC121" s="2" t="s">
        <v>112</v>
      </c>
      <c r="AD121" s="2" t="s">
        <v>826</v>
      </c>
      <c r="AE121" s="2">
        <v>55</v>
      </c>
      <c r="AF121" s="2">
        <v>2.8932140978432401</v>
      </c>
      <c r="AG121" s="3">
        <v>8.8533193711388698E-4</v>
      </c>
      <c r="AH121" s="2" t="s">
        <v>1298</v>
      </c>
      <c r="AI121" s="2">
        <v>1120</v>
      </c>
      <c r="AJ121" s="2">
        <v>425</v>
      </c>
      <c r="AK121" s="2">
        <v>13588</v>
      </c>
      <c r="AL121" s="2">
        <v>1.57004201680672</v>
      </c>
      <c r="AM121" s="2">
        <v>0.93803425800905305</v>
      </c>
      <c r="AN121" s="2">
        <v>2.51925884242718E-2</v>
      </c>
      <c r="AO121" s="2">
        <v>1.5902207969189599</v>
      </c>
      <c r="AQ121" s="2" t="s">
        <v>112</v>
      </c>
      <c r="AR121" s="2" t="s">
        <v>925</v>
      </c>
      <c r="AS121" s="2">
        <v>12</v>
      </c>
      <c r="AT121" s="2">
        <v>0.65359477124182996</v>
      </c>
      <c r="AU121" s="2">
        <v>1.73327333580096E-3</v>
      </c>
      <c r="AV121" s="2" t="s">
        <v>1694</v>
      </c>
      <c r="AW121" s="2">
        <v>1168</v>
      </c>
      <c r="AX121" s="2">
        <v>47</v>
      </c>
      <c r="AY121" s="2">
        <v>13588</v>
      </c>
      <c r="AZ121" s="2">
        <v>2.9702710580005798</v>
      </c>
      <c r="BA121" s="2">
        <v>0.99669599957036303</v>
      </c>
      <c r="BB121" s="2">
        <v>4.8053778004573798E-2</v>
      </c>
      <c r="BC121" s="2">
        <v>3.1068938840227398</v>
      </c>
      <c r="BE121" s="2" t="s">
        <v>112</v>
      </c>
      <c r="BF121" s="2" t="s">
        <v>312</v>
      </c>
      <c r="BG121" s="2">
        <v>7</v>
      </c>
      <c r="BH121" s="2">
        <v>0.38802660753880203</v>
      </c>
      <c r="BI121" s="2">
        <v>8.0578099069806494E-3</v>
      </c>
      <c r="BJ121" s="2" t="s">
        <v>1992</v>
      </c>
      <c r="BK121" s="2">
        <v>1144</v>
      </c>
      <c r="BL121" s="2">
        <v>22</v>
      </c>
      <c r="BM121" s="2">
        <v>13588</v>
      </c>
      <c r="BN121" s="2">
        <v>3.7792434837889299</v>
      </c>
      <c r="BO121" s="2">
        <v>0.99999999997191003</v>
      </c>
      <c r="BP121" s="2">
        <v>0.199801610554867</v>
      </c>
      <c r="BQ121" s="2">
        <v>13.558195537085901</v>
      </c>
    </row>
    <row r="122" spans="1:69" x14ac:dyDescent="0.15">
      <c r="A122" s="2" t="s">
        <v>112</v>
      </c>
      <c r="B122" s="2" t="s">
        <v>328</v>
      </c>
      <c r="C122" s="2">
        <v>22</v>
      </c>
      <c r="D122" s="2">
        <v>1.72413793103448</v>
      </c>
      <c r="E122" s="2">
        <v>1.31350169928089E-2</v>
      </c>
      <c r="F122" s="2" t="s">
        <v>329</v>
      </c>
      <c r="G122" s="2">
        <v>843</v>
      </c>
      <c r="H122" s="2">
        <v>201</v>
      </c>
      <c r="I122" s="2">
        <v>13588</v>
      </c>
      <c r="J122" s="2">
        <v>1.7642274983327699</v>
      </c>
      <c r="K122" s="2">
        <v>0.999999999999997</v>
      </c>
      <c r="L122" s="2">
        <v>0.26623440893349698</v>
      </c>
      <c r="M122" s="2">
        <v>20.8477232513352</v>
      </c>
      <c r="O122" s="2" t="s">
        <v>112</v>
      </c>
      <c r="P122" s="2" t="s">
        <v>654</v>
      </c>
      <c r="Q122" s="2">
        <v>21</v>
      </c>
      <c r="R122" s="2">
        <v>0.81999219055056605</v>
      </c>
      <c r="S122" s="3">
        <v>4.2886708672181E-4</v>
      </c>
      <c r="T122" s="2" t="s">
        <v>655</v>
      </c>
      <c r="U122" s="2">
        <v>1617</v>
      </c>
      <c r="V122" s="2">
        <v>76</v>
      </c>
      <c r="W122" s="2">
        <v>13588</v>
      </c>
      <c r="X122" s="2">
        <v>2.32194121667805</v>
      </c>
      <c r="Y122" s="2">
        <v>0.79284330901801403</v>
      </c>
      <c r="Z122" s="2">
        <v>1.3479701724874499E-2</v>
      </c>
      <c r="AA122" s="2">
        <v>0.78664095005170898</v>
      </c>
      <c r="AC122" s="2" t="s">
        <v>112</v>
      </c>
      <c r="AD122" s="2" t="s">
        <v>640</v>
      </c>
      <c r="AE122" s="2">
        <v>13</v>
      </c>
      <c r="AF122" s="2">
        <v>0.68385060494476502</v>
      </c>
      <c r="AG122" s="2">
        <v>1.0267934822665E-3</v>
      </c>
      <c r="AH122" s="2" t="s">
        <v>1303</v>
      </c>
      <c r="AI122" s="2">
        <v>1120</v>
      </c>
      <c r="AJ122" s="2">
        <v>53</v>
      </c>
      <c r="AK122" s="2">
        <v>13588</v>
      </c>
      <c r="AL122" s="2">
        <v>2.9758086253369198</v>
      </c>
      <c r="AM122" s="2">
        <v>0.96027553073540695</v>
      </c>
      <c r="AN122" s="2">
        <v>2.8899529412632199E-2</v>
      </c>
      <c r="AO122" s="2">
        <v>1.8420875912682599</v>
      </c>
      <c r="AQ122" s="2" t="s">
        <v>112</v>
      </c>
      <c r="AR122" s="2" t="s">
        <v>434</v>
      </c>
      <c r="AS122" s="2">
        <v>13</v>
      </c>
      <c r="AT122" s="2">
        <v>0.70806100217864898</v>
      </c>
      <c r="AU122" s="2">
        <v>1.7560908224057599E-3</v>
      </c>
      <c r="AV122" s="2" t="s">
        <v>1695</v>
      </c>
      <c r="AW122" s="2">
        <v>1168</v>
      </c>
      <c r="AX122" s="2">
        <v>54</v>
      </c>
      <c r="AY122" s="2">
        <v>13588</v>
      </c>
      <c r="AZ122" s="2">
        <v>2.8006722475900498</v>
      </c>
      <c r="BA122" s="2">
        <v>0.99693556050075005</v>
      </c>
      <c r="BB122" s="2">
        <v>4.8265481694438499E-2</v>
      </c>
      <c r="BC122" s="2">
        <v>3.1471792211741199</v>
      </c>
      <c r="BE122" s="2" t="s">
        <v>112</v>
      </c>
      <c r="BF122" s="2" t="s">
        <v>629</v>
      </c>
      <c r="BG122" s="2">
        <v>6</v>
      </c>
      <c r="BH122" s="2">
        <v>0.33259423503325902</v>
      </c>
      <c r="BI122" s="2">
        <v>8.3063193764161599E-3</v>
      </c>
      <c r="BJ122" s="2" t="s">
        <v>2027</v>
      </c>
      <c r="BK122" s="2">
        <v>1144</v>
      </c>
      <c r="BL122" s="2">
        <v>16</v>
      </c>
      <c r="BM122" s="2">
        <v>13588</v>
      </c>
      <c r="BN122" s="2">
        <v>4.4541083916083899</v>
      </c>
      <c r="BO122" s="2">
        <v>0.99999999998676303</v>
      </c>
      <c r="BP122" s="2">
        <v>0.20364447052972401</v>
      </c>
      <c r="BQ122" s="2">
        <v>13.9473648748809</v>
      </c>
    </row>
    <row r="123" spans="1:69" x14ac:dyDescent="0.15">
      <c r="A123" s="2" t="s">
        <v>112</v>
      </c>
      <c r="B123" s="2" t="s">
        <v>330</v>
      </c>
      <c r="C123" s="2">
        <v>15</v>
      </c>
      <c r="D123" s="2">
        <v>1.1755485893416899</v>
      </c>
      <c r="E123" s="2">
        <v>1.3335482384673299E-2</v>
      </c>
      <c r="F123" s="2" t="s">
        <v>331</v>
      </c>
      <c r="G123" s="2">
        <v>843</v>
      </c>
      <c r="H123" s="2">
        <v>117</v>
      </c>
      <c r="I123" s="2">
        <v>13588</v>
      </c>
      <c r="J123" s="2">
        <v>2.0664902515436299</v>
      </c>
      <c r="K123" s="2">
        <v>0.999999999999998</v>
      </c>
      <c r="L123" s="2">
        <v>0.26762646649981198</v>
      </c>
      <c r="M123" s="2">
        <v>21.131547196204099</v>
      </c>
      <c r="O123" s="2" t="s">
        <v>112</v>
      </c>
      <c r="P123" s="2" t="s">
        <v>260</v>
      </c>
      <c r="Q123" s="2">
        <v>18</v>
      </c>
      <c r="R123" s="2">
        <v>0.70285044904334204</v>
      </c>
      <c r="S123" s="3">
        <v>4.4847601272732701E-4</v>
      </c>
      <c r="T123" s="2" t="s">
        <v>656</v>
      </c>
      <c r="U123" s="2">
        <v>1617</v>
      </c>
      <c r="V123" s="2">
        <v>60</v>
      </c>
      <c r="W123" s="2">
        <v>13588</v>
      </c>
      <c r="X123" s="2">
        <v>2.5209647495361698</v>
      </c>
      <c r="Y123" s="2">
        <v>0.80723359347269896</v>
      </c>
      <c r="Z123" s="2">
        <v>1.3972206203104E-2</v>
      </c>
      <c r="AA123" s="2">
        <v>0.822467960747164</v>
      </c>
      <c r="AC123" s="2" t="s">
        <v>112</v>
      </c>
      <c r="AD123" s="2" t="s">
        <v>639</v>
      </c>
      <c r="AE123" s="2">
        <v>13</v>
      </c>
      <c r="AF123" s="2">
        <v>0.68385060494476502</v>
      </c>
      <c r="AG123" s="2">
        <v>1.0267934822665E-3</v>
      </c>
      <c r="AH123" s="2" t="s">
        <v>1303</v>
      </c>
      <c r="AI123" s="2">
        <v>1120</v>
      </c>
      <c r="AJ123" s="2">
        <v>53</v>
      </c>
      <c r="AK123" s="2">
        <v>13588</v>
      </c>
      <c r="AL123" s="2">
        <v>2.9758086253369198</v>
      </c>
      <c r="AM123" s="2">
        <v>0.96027553073540695</v>
      </c>
      <c r="AN123" s="2">
        <v>2.8899529412632199E-2</v>
      </c>
      <c r="AO123" s="2">
        <v>1.8420875912682599</v>
      </c>
      <c r="AQ123" s="2" t="s">
        <v>112</v>
      </c>
      <c r="AR123" s="2" t="s">
        <v>1696</v>
      </c>
      <c r="AS123" s="2">
        <v>13</v>
      </c>
      <c r="AT123" s="2">
        <v>0.70806100217864898</v>
      </c>
      <c r="AU123" s="2">
        <v>1.7560908224057599E-3</v>
      </c>
      <c r="AV123" s="2" t="s">
        <v>1697</v>
      </c>
      <c r="AW123" s="2">
        <v>1168</v>
      </c>
      <c r="AX123" s="2">
        <v>54</v>
      </c>
      <c r="AY123" s="2">
        <v>13588</v>
      </c>
      <c r="AZ123" s="2">
        <v>2.8006722475900498</v>
      </c>
      <c r="BA123" s="2">
        <v>0.99693556050075005</v>
      </c>
      <c r="BB123" s="2">
        <v>4.8265481694438499E-2</v>
      </c>
      <c r="BC123" s="2">
        <v>3.1471792211741199</v>
      </c>
      <c r="BE123" s="2" t="s">
        <v>112</v>
      </c>
      <c r="BF123" s="2" t="s">
        <v>295</v>
      </c>
      <c r="BG123" s="2">
        <v>8</v>
      </c>
      <c r="BH123" s="2">
        <v>0.44345898004434497</v>
      </c>
      <c r="BI123" s="2">
        <v>8.7987978673364706E-3</v>
      </c>
      <c r="BJ123" s="2" t="s">
        <v>2028</v>
      </c>
      <c r="BK123" s="2">
        <v>1144</v>
      </c>
      <c r="BL123" s="2">
        <v>29</v>
      </c>
      <c r="BM123" s="2">
        <v>13588</v>
      </c>
      <c r="BN123" s="2">
        <v>3.2765854834820298</v>
      </c>
      <c r="BO123" s="2">
        <v>0.99999999999702105</v>
      </c>
      <c r="BP123" s="2">
        <v>0.21266116543056099</v>
      </c>
      <c r="BQ123" s="2">
        <v>14.713709276645501</v>
      </c>
    </row>
    <row r="124" spans="1:69" x14ac:dyDescent="0.15">
      <c r="A124" s="2" t="s">
        <v>112</v>
      </c>
      <c r="B124" s="2" t="s">
        <v>332</v>
      </c>
      <c r="C124" s="2">
        <v>7</v>
      </c>
      <c r="D124" s="2">
        <v>0.54858934169278994</v>
      </c>
      <c r="E124" s="2">
        <v>1.4611346255747899E-2</v>
      </c>
      <c r="F124" s="2" t="s">
        <v>333</v>
      </c>
      <c r="G124" s="2">
        <v>843</v>
      </c>
      <c r="H124" s="2">
        <v>33</v>
      </c>
      <c r="I124" s="2">
        <v>13588</v>
      </c>
      <c r="J124" s="2">
        <v>3.4191020525539999</v>
      </c>
      <c r="K124" s="2">
        <v>1</v>
      </c>
      <c r="L124" s="2">
        <v>0.287095416209321</v>
      </c>
      <c r="M124" s="2">
        <v>22.915567931741101</v>
      </c>
      <c r="O124" s="2" t="s">
        <v>112</v>
      </c>
      <c r="P124" s="2" t="s">
        <v>196</v>
      </c>
      <c r="Q124" s="2">
        <v>35</v>
      </c>
      <c r="R124" s="2">
        <v>1.3666536509176099</v>
      </c>
      <c r="S124" s="3">
        <v>5.6695204157254501E-4</v>
      </c>
      <c r="T124" s="2" t="s">
        <v>657</v>
      </c>
      <c r="U124" s="2">
        <v>1617</v>
      </c>
      <c r="V124" s="2">
        <v>161</v>
      </c>
      <c r="W124" s="2">
        <v>13588</v>
      </c>
      <c r="X124" s="2">
        <v>1.82678605038853</v>
      </c>
      <c r="Y124" s="2">
        <v>0.87523259663227804</v>
      </c>
      <c r="Z124" s="2">
        <v>1.7483527916018302E-2</v>
      </c>
      <c r="AA124" s="2">
        <v>1.0386726040802401</v>
      </c>
      <c r="AC124" s="2" t="s">
        <v>112</v>
      </c>
      <c r="AD124" s="2" t="s">
        <v>466</v>
      </c>
      <c r="AE124" s="2">
        <v>38</v>
      </c>
      <c r="AF124" s="2">
        <v>1.9989479221462301</v>
      </c>
      <c r="AG124" s="2">
        <v>1.1948699092186399E-3</v>
      </c>
      <c r="AH124" s="2" t="s">
        <v>1305</v>
      </c>
      <c r="AI124" s="2">
        <v>1120</v>
      </c>
      <c r="AJ124" s="2">
        <v>267</v>
      </c>
      <c r="AK124" s="2">
        <v>13588</v>
      </c>
      <c r="AL124" s="2">
        <v>1.72667201712145</v>
      </c>
      <c r="AM124" s="2">
        <v>0.97657929486975603</v>
      </c>
      <c r="AN124" s="2">
        <v>3.32554967882474E-2</v>
      </c>
      <c r="AO124" s="2">
        <v>2.1405495027611998</v>
      </c>
      <c r="AQ124" s="2" t="s">
        <v>112</v>
      </c>
      <c r="AR124" s="2" t="s">
        <v>941</v>
      </c>
      <c r="AS124" s="2">
        <v>19</v>
      </c>
      <c r="AT124" s="2">
        <v>1.0348583877995601</v>
      </c>
      <c r="AU124" s="2">
        <v>1.7634207944911299E-3</v>
      </c>
      <c r="AV124" s="2" t="s">
        <v>1698</v>
      </c>
      <c r="AW124" s="2">
        <v>1168</v>
      </c>
      <c r="AX124" s="2">
        <v>99</v>
      </c>
      <c r="AY124" s="2">
        <v>13588</v>
      </c>
      <c r="AZ124" s="2">
        <v>2.2327037498270301</v>
      </c>
      <c r="BA124" s="2">
        <v>0.99700877042472602</v>
      </c>
      <c r="BB124" s="2">
        <v>4.8061490214543597E-2</v>
      </c>
      <c r="BC124" s="2">
        <v>3.1601172693061699</v>
      </c>
      <c r="BE124" s="2" t="s">
        <v>112</v>
      </c>
      <c r="BF124" s="2" t="s">
        <v>1118</v>
      </c>
      <c r="BG124" s="2">
        <v>25</v>
      </c>
      <c r="BH124" s="2">
        <v>1.38580931263858</v>
      </c>
      <c r="BI124" s="2">
        <v>8.8797693736813801E-3</v>
      </c>
      <c r="BJ124" s="2" t="s">
        <v>2029</v>
      </c>
      <c r="BK124" s="2">
        <v>1144</v>
      </c>
      <c r="BL124" s="2">
        <v>171</v>
      </c>
      <c r="BM124" s="2">
        <v>13588</v>
      </c>
      <c r="BN124" s="2">
        <v>1.7364944996523899</v>
      </c>
      <c r="BO124" s="2">
        <v>0.99999999999766898</v>
      </c>
      <c r="BP124" s="2">
        <v>0.21270495540475101</v>
      </c>
      <c r="BQ124" s="2">
        <v>14.8390901232183</v>
      </c>
    </row>
    <row r="125" spans="1:69" x14ac:dyDescent="0.15">
      <c r="A125" s="2" t="s">
        <v>112</v>
      </c>
      <c r="B125" s="2" t="s">
        <v>334</v>
      </c>
      <c r="C125" s="2">
        <v>5</v>
      </c>
      <c r="D125" s="2">
        <v>0.39184952978056398</v>
      </c>
      <c r="E125" s="2">
        <v>1.46310507964304E-2</v>
      </c>
      <c r="F125" s="2" t="s">
        <v>335</v>
      </c>
      <c r="G125" s="2">
        <v>843</v>
      </c>
      <c r="H125" s="2">
        <v>16</v>
      </c>
      <c r="I125" s="2">
        <v>13588</v>
      </c>
      <c r="J125" s="2">
        <v>5.0370699881376</v>
      </c>
      <c r="K125" s="2">
        <v>1</v>
      </c>
      <c r="L125" s="2">
        <v>0.28526385899233703</v>
      </c>
      <c r="M125" s="2">
        <v>22.9428195721005</v>
      </c>
      <c r="O125" s="2" t="s">
        <v>112</v>
      </c>
      <c r="P125" s="2" t="s">
        <v>658</v>
      </c>
      <c r="Q125" s="2">
        <v>42</v>
      </c>
      <c r="R125" s="2">
        <v>1.6399843811011301</v>
      </c>
      <c r="S125" s="3">
        <v>5.9576566864712405E-4</v>
      </c>
      <c r="T125" s="2" t="s">
        <v>659</v>
      </c>
      <c r="U125" s="2">
        <v>1617</v>
      </c>
      <c r="V125" s="2">
        <v>206</v>
      </c>
      <c r="W125" s="2">
        <v>13588</v>
      </c>
      <c r="X125" s="2">
        <v>1.7132770142478799</v>
      </c>
      <c r="Y125" s="2">
        <v>0.88775952056030405</v>
      </c>
      <c r="Z125" s="2">
        <v>1.8211223362046201E-2</v>
      </c>
      <c r="AA125" s="2">
        <v>1.09118661930432</v>
      </c>
      <c r="AC125" s="2" t="s">
        <v>112</v>
      </c>
      <c r="AD125" s="2" t="s">
        <v>334</v>
      </c>
      <c r="AE125" s="2">
        <v>7</v>
      </c>
      <c r="AF125" s="2">
        <v>0.368227248816412</v>
      </c>
      <c r="AG125" s="2">
        <v>1.19741982487594E-3</v>
      </c>
      <c r="AH125" s="2" t="s">
        <v>1306</v>
      </c>
      <c r="AI125" s="2">
        <v>1120</v>
      </c>
      <c r="AJ125" s="2">
        <v>16</v>
      </c>
      <c r="AK125" s="2">
        <v>13588</v>
      </c>
      <c r="AL125" s="2">
        <v>5.3078124999999998</v>
      </c>
      <c r="AM125" s="2">
        <v>0.97676629230943002</v>
      </c>
      <c r="AN125" s="2">
        <v>3.3032733965995001E-2</v>
      </c>
      <c r="AO125" s="2">
        <v>2.1450709091778402</v>
      </c>
      <c r="AQ125" s="2" t="s">
        <v>112</v>
      </c>
      <c r="AR125" s="2" t="s">
        <v>654</v>
      </c>
      <c r="AS125" s="2">
        <v>16</v>
      </c>
      <c r="AT125" s="2">
        <v>0.87145969498910603</v>
      </c>
      <c r="AU125" s="2">
        <v>1.7920918716756401E-3</v>
      </c>
      <c r="AV125" s="2" t="s">
        <v>1699</v>
      </c>
      <c r="AW125" s="2">
        <v>1168</v>
      </c>
      <c r="AX125" s="2">
        <v>76</v>
      </c>
      <c r="AY125" s="2">
        <v>13588</v>
      </c>
      <c r="AZ125" s="2">
        <v>2.44917087238644</v>
      </c>
      <c r="BA125" s="2">
        <v>0.99727871952845104</v>
      </c>
      <c r="BB125" s="2">
        <v>4.8424015058254E-2</v>
      </c>
      <c r="BC125" s="2">
        <v>3.2107085654367702</v>
      </c>
      <c r="BE125" s="2" t="s">
        <v>112</v>
      </c>
      <c r="BF125" s="2" t="s">
        <v>1196</v>
      </c>
      <c r="BG125" s="2">
        <v>23</v>
      </c>
      <c r="BH125" s="2">
        <v>1.27494456762749</v>
      </c>
      <c r="BI125" s="2">
        <v>9.0467257773702899E-3</v>
      </c>
      <c r="BJ125" s="2" t="s">
        <v>2030</v>
      </c>
      <c r="BK125" s="2">
        <v>1144</v>
      </c>
      <c r="BL125" s="2">
        <v>153</v>
      </c>
      <c r="BM125" s="2">
        <v>13588</v>
      </c>
      <c r="BN125" s="2">
        <v>1.7855249325837499</v>
      </c>
      <c r="BO125" s="2">
        <v>0.99999999999859401</v>
      </c>
      <c r="BP125" s="2">
        <v>0.21456128439861599</v>
      </c>
      <c r="BQ125" s="2">
        <v>15.0970654945771</v>
      </c>
    </row>
    <row r="126" spans="1:69" x14ac:dyDescent="0.15">
      <c r="A126" s="2" t="s">
        <v>112</v>
      </c>
      <c r="B126" s="2" t="s">
        <v>336</v>
      </c>
      <c r="C126" s="2">
        <v>5</v>
      </c>
      <c r="D126" s="2">
        <v>0.39184952978056398</v>
      </c>
      <c r="E126" s="2">
        <v>1.46310507964304E-2</v>
      </c>
      <c r="F126" s="2" t="s">
        <v>337</v>
      </c>
      <c r="G126" s="2">
        <v>843</v>
      </c>
      <c r="H126" s="2">
        <v>16</v>
      </c>
      <c r="I126" s="2">
        <v>13588</v>
      </c>
      <c r="J126" s="2">
        <v>5.0370699881376</v>
      </c>
      <c r="K126" s="2">
        <v>1</v>
      </c>
      <c r="L126" s="2">
        <v>0.28526385899233703</v>
      </c>
      <c r="M126" s="2">
        <v>22.9428195721005</v>
      </c>
      <c r="O126" s="2" t="s">
        <v>112</v>
      </c>
      <c r="P126" s="2" t="s">
        <v>243</v>
      </c>
      <c r="Q126" s="2">
        <v>33</v>
      </c>
      <c r="R126" s="2">
        <v>1.2885591565794601</v>
      </c>
      <c r="S126" s="3">
        <v>5.98559817902383E-4</v>
      </c>
      <c r="T126" s="2" t="s">
        <v>660</v>
      </c>
      <c r="U126" s="2">
        <v>1617</v>
      </c>
      <c r="V126" s="2">
        <v>149</v>
      </c>
      <c r="W126" s="2">
        <v>13588</v>
      </c>
      <c r="X126" s="2">
        <v>1.86111491576496</v>
      </c>
      <c r="Y126" s="2">
        <v>0.88890529316116196</v>
      </c>
      <c r="Z126" s="2">
        <v>1.81447995553435E-2</v>
      </c>
      <c r="AA126" s="2">
        <v>1.09627766881891</v>
      </c>
      <c r="AC126" s="2" t="s">
        <v>112</v>
      </c>
      <c r="AD126" s="2" t="s">
        <v>1018</v>
      </c>
      <c r="AE126" s="2">
        <v>7</v>
      </c>
      <c r="AF126" s="2">
        <v>0.368227248816412</v>
      </c>
      <c r="AG126" s="2">
        <v>1.19741982487594E-3</v>
      </c>
      <c r="AH126" s="2" t="s">
        <v>1307</v>
      </c>
      <c r="AI126" s="2">
        <v>1120</v>
      </c>
      <c r="AJ126" s="2">
        <v>16</v>
      </c>
      <c r="AK126" s="2">
        <v>13588</v>
      </c>
      <c r="AL126" s="2">
        <v>5.3078124999999998</v>
      </c>
      <c r="AM126" s="2">
        <v>0.97676629230943002</v>
      </c>
      <c r="AN126" s="2">
        <v>3.3032733965995001E-2</v>
      </c>
      <c r="AO126" s="2">
        <v>2.1450709091778402</v>
      </c>
      <c r="AQ126" s="2" t="s">
        <v>112</v>
      </c>
      <c r="AR126" s="2" t="s">
        <v>1700</v>
      </c>
      <c r="AS126" s="2">
        <v>10</v>
      </c>
      <c r="AT126" s="2">
        <v>0.54466230936819104</v>
      </c>
      <c r="AU126" s="2">
        <v>1.7988933552631099E-3</v>
      </c>
      <c r="AV126" s="2" t="s">
        <v>1701</v>
      </c>
      <c r="AW126" s="2">
        <v>1168</v>
      </c>
      <c r="AX126" s="2">
        <v>34</v>
      </c>
      <c r="AY126" s="2">
        <v>13588</v>
      </c>
      <c r="AZ126" s="2">
        <v>3.4216357775987101</v>
      </c>
      <c r="BA126" s="2">
        <v>0.99733909854248404</v>
      </c>
      <c r="BB126" s="2">
        <v>4.82083146059719E-2</v>
      </c>
      <c r="BC126" s="2">
        <v>3.2227063972975301</v>
      </c>
      <c r="BE126" s="2" t="s">
        <v>112</v>
      </c>
      <c r="BF126" s="2" t="s">
        <v>648</v>
      </c>
      <c r="BG126" s="2">
        <v>12</v>
      </c>
      <c r="BH126" s="2">
        <v>0.66518847006651804</v>
      </c>
      <c r="BI126" s="2">
        <v>9.3212534311195999E-3</v>
      </c>
      <c r="BJ126" s="2" t="s">
        <v>2031</v>
      </c>
      <c r="BK126" s="2">
        <v>1144</v>
      </c>
      <c r="BL126" s="2">
        <v>59</v>
      </c>
      <c r="BM126" s="2">
        <v>13588</v>
      </c>
      <c r="BN126" s="2">
        <v>2.41578760222828</v>
      </c>
      <c r="BO126" s="2">
        <v>0.99999999999938805</v>
      </c>
      <c r="BP126" s="2">
        <v>0.218619441878801</v>
      </c>
      <c r="BQ126" s="2">
        <v>15.5196523592964</v>
      </c>
    </row>
    <row r="127" spans="1:69" x14ac:dyDescent="0.15">
      <c r="A127" s="2" t="s">
        <v>112</v>
      </c>
      <c r="B127" s="2" t="s">
        <v>338</v>
      </c>
      <c r="C127" s="2">
        <v>4</v>
      </c>
      <c r="D127" s="2">
        <v>0.31347962382445099</v>
      </c>
      <c r="E127" s="2">
        <v>1.5022216415201401E-2</v>
      </c>
      <c r="F127" s="2" t="s">
        <v>339</v>
      </c>
      <c r="G127" s="2">
        <v>843</v>
      </c>
      <c r="H127" s="2">
        <v>9</v>
      </c>
      <c r="I127" s="2">
        <v>13588</v>
      </c>
      <c r="J127" s="2">
        <v>7.1638328720179203</v>
      </c>
      <c r="K127" s="2">
        <v>1</v>
      </c>
      <c r="L127" s="2">
        <v>0.289535892383817</v>
      </c>
      <c r="M127" s="2">
        <v>23.481929245047301</v>
      </c>
      <c r="O127" s="2" t="s">
        <v>112</v>
      </c>
      <c r="P127" s="2" t="s">
        <v>661</v>
      </c>
      <c r="Q127" s="2">
        <v>47</v>
      </c>
      <c r="R127" s="2">
        <v>1.8352206169465</v>
      </c>
      <c r="S127" s="3">
        <v>6.1782162079590801E-4</v>
      </c>
      <c r="T127" s="2" t="s">
        <v>662</v>
      </c>
      <c r="U127" s="2">
        <v>1617</v>
      </c>
      <c r="V127" s="2">
        <v>239</v>
      </c>
      <c r="W127" s="2">
        <v>13588</v>
      </c>
      <c r="X127" s="2">
        <v>1.65251524725523</v>
      </c>
      <c r="Y127" s="2">
        <v>0.89649196774616602</v>
      </c>
      <c r="Z127" s="2">
        <v>1.85700892986729E-2</v>
      </c>
      <c r="AA127" s="2">
        <v>1.1313666871496499</v>
      </c>
      <c r="AC127" s="2" t="s">
        <v>112</v>
      </c>
      <c r="AD127" s="2" t="s">
        <v>152</v>
      </c>
      <c r="AE127" s="2">
        <v>33</v>
      </c>
      <c r="AF127" s="2">
        <v>1.73592845870594</v>
      </c>
      <c r="AG127" s="2">
        <v>1.2065181370091601E-3</v>
      </c>
      <c r="AH127" s="2" t="s">
        <v>1308</v>
      </c>
      <c r="AI127" s="2">
        <v>1120</v>
      </c>
      <c r="AJ127" s="2">
        <v>221</v>
      </c>
      <c r="AK127" s="2">
        <v>13588</v>
      </c>
      <c r="AL127" s="2">
        <v>1.8115869424692901</v>
      </c>
      <c r="AM127" s="2">
        <v>0.97742143371514401</v>
      </c>
      <c r="AN127" s="2">
        <v>3.2990053356299599E-2</v>
      </c>
      <c r="AO127" s="2">
        <v>2.1612020567122898</v>
      </c>
      <c r="AQ127" s="2" t="s">
        <v>112</v>
      </c>
      <c r="AR127" s="2" t="s">
        <v>1049</v>
      </c>
      <c r="AS127" s="2">
        <v>8</v>
      </c>
      <c r="AT127" s="2">
        <v>0.43572984749455301</v>
      </c>
      <c r="AU127" s="2">
        <v>1.82324790737622E-3</v>
      </c>
      <c r="AV127" s="2" t="s">
        <v>1702</v>
      </c>
      <c r="AW127" s="2">
        <v>1168</v>
      </c>
      <c r="AX127" s="2">
        <v>22</v>
      </c>
      <c r="AY127" s="2">
        <v>13588</v>
      </c>
      <c r="AZ127" s="2">
        <v>4.2303860523038601</v>
      </c>
      <c r="BA127" s="2">
        <v>0.99754452577767005</v>
      </c>
      <c r="BB127" s="2">
        <v>4.8451627252600403E-2</v>
      </c>
      <c r="BC127" s="2">
        <v>3.26565635441011</v>
      </c>
      <c r="BE127" s="2" t="s">
        <v>112</v>
      </c>
      <c r="BF127" s="2" t="s">
        <v>322</v>
      </c>
      <c r="BG127" s="2">
        <v>49</v>
      </c>
      <c r="BH127" s="2">
        <v>2.7161862527716099</v>
      </c>
      <c r="BI127" s="2">
        <v>9.6012470659407202E-3</v>
      </c>
      <c r="BJ127" s="2" t="s">
        <v>2032</v>
      </c>
      <c r="BK127" s="2">
        <v>1144</v>
      </c>
      <c r="BL127" s="2">
        <v>405</v>
      </c>
      <c r="BM127" s="2">
        <v>13588</v>
      </c>
      <c r="BN127" s="2">
        <v>1.437045670379</v>
      </c>
      <c r="BO127" s="2">
        <v>0.99999999999973799</v>
      </c>
      <c r="BP127" s="2">
        <v>0.222700187309539</v>
      </c>
      <c r="BQ127" s="2">
        <v>15.9486063643569</v>
      </c>
    </row>
    <row r="128" spans="1:69" x14ac:dyDescent="0.15">
      <c r="A128" s="2" t="s">
        <v>112</v>
      </c>
      <c r="B128" s="2" t="s">
        <v>340</v>
      </c>
      <c r="C128" s="2">
        <v>10</v>
      </c>
      <c r="D128" s="2">
        <v>0.78369905956112795</v>
      </c>
      <c r="E128" s="2">
        <v>1.50309117659847E-2</v>
      </c>
      <c r="F128" s="2" t="s">
        <v>341</v>
      </c>
      <c r="G128" s="2">
        <v>843</v>
      </c>
      <c r="H128" s="2">
        <v>63</v>
      </c>
      <c r="I128" s="2">
        <v>13588</v>
      </c>
      <c r="J128" s="2">
        <v>2.5585117400063999</v>
      </c>
      <c r="K128" s="2">
        <v>1</v>
      </c>
      <c r="L128" s="2">
        <v>0.28754313167755102</v>
      </c>
      <c r="M128" s="2">
        <v>23.493872765418399</v>
      </c>
      <c r="O128" s="2" t="s">
        <v>112</v>
      </c>
      <c r="P128" s="2" t="s">
        <v>663</v>
      </c>
      <c r="Q128" s="2">
        <v>15</v>
      </c>
      <c r="R128" s="2">
        <v>0.58570870753611803</v>
      </c>
      <c r="S128" s="3">
        <v>6.3929298942264805E-4</v>
      </c>
      <c r="T128" s="2" t="s">
        <v>664</v>
      </c>
      <c r="U128" s="2">
        <v>1617</v>
      </c>
      <c r="V128" s="2">
        <v>46</v>
      </c>
      <c r="W128" s="2">
        <v>13588</v>
      </c>
      <c r="X128" s="2">
        <v>2.7401790755827999</v>
      </c>
      <c r="Y128" s="2">
        <v>0.90434004845399796</v>
      </c>
      <c r="Z128" s="2">
        <v>1.9053483774915302E-2</v>
      </c>
      <c r="AA128" s="2">
        <v>1.1704669715518501</v>
      </c>
      <c r="AC128" s="2" t="s">
        <v>112</v>
      </c>
      <c r="AD128" s="2" t="s">
        <v>179</v>
      </c>
      <c r="AE128" s="2">
        <v>56</v>
      </c>
      <c r="AF128" s="2">
        <v>2.9458179905312898</v>
      </c>
      <c r="AG128" s="2">
        <v>1.29916023890879E-3</v>
      </c>
      <c r="AH128" s="2" t="s">
        <v>1309</v>
      </c>
      <c r="AI128" s="2">
        <v>1120</v>
      </c>
      <c r="AJ128" s="2">
        <v>442</v>
      </c>
      <c r="AK128" s="2">
        <v>13588</v>
      </c>
      <c r="AL128" s="2">
        <v>1.5371040723981899</v>
      </c>
      <c r="AM128" s="2">
        <v>0.98312657400067105</v>
      </c>
      <c r="AN128" s="2">
        <v>3.51736595648637E-2</v>
      </c>
      <c r="AO128" s="2">
        <v>2.3253119129601498</v>
      </c>
      <c r="AQ128" s="2" t="s">
        <v>112</v>
      </c>
      <c r="AR128" s="2" t="s">
        <v>566</v>
      </c>
      <c r="AS128" s="2">
        <v>9</v>
      </c>
      <c r="AT128" s="2">
        <v>0.49019607843137197</v>
      </c>
      <c r="AU128" s="2">
        <v>1.88836804450612E-3</v>
      </c>
      <c r="AV128" s="2" t="s">
        <v>1658</v>
      </c>
      <c r="AW128" s="2">
        <v>1168</v>
      </c>
      <c r="AX128" s="2">
        <v>28</v>
      </c>
      <c r="AY128" s="2">
        <v>13588</v>
      </c>
      <c r="AZ128" s="2">
        <v>3.7393590998042998</v>
      </c>
      <c r="BA128" s="2">
        <v>0.99801924002592002</v>
      </c>
      <c r="BB128" s="2">
        <v>4.9739047190767702E-2</v>
      </c>
      <c r="BC128" s="2">
        <v>3.38040914121882</v>
      </c>
      <c r="BE128" s="2" t="s">
        <v>112</v>
      </c>
      <c r="BF128" s="2" t="s">
        <v>2033</v>
      </c>
      <c r="BG128" s="2">
        <v>4</v>
      </c>
      <c r="BH128" s="2">
        <v>0.22172949002217199</v>
      </c>
      <c r="BI128" s="2">
        <v>9.7802989699513308E-3</v>
      </c>
      <c r="BJ128" s="2" t="s">
        <v>2034</v>
      </c>
      <c r="BK128" s="2">
        <v>1144</v>
      </c>
      <c r="BL128" s="2">
        <v>6</v>
      </c>
      <c r="BM128" s="2">
        <v>13588</v>
      </c>
      <c r="BN128" s="2">
        <v>7.9184149184149097</v>
      </c>
      <c r="BO128" s="2">
        <v>0.99999999999984801</v>
      </c>
      <c r="BP128" s="2">
        <v>0.22464786350756399</v>
      </c>
      <c r="BQ128" s="2">
        <v>16.221837034993701</v>
      </c>
    </row>
    <row r="129" spans="1:69" x14ac:dyDescent="0.15">
      <c r="A129" s="2" t="s">
        <v>112</v>
      </c>
      <c r="B129" s="2" t="s">
        <v>342</v>
      </c>
      <c r="C129" s="2">
        <v>13</v>
      </c>
      <c r="D129" s="2">
        <v>1.0188087774294601</v>
      </c>
      <c r="E129" s="2">
        <v>1.5295357111050199E-2</v>
      </c>
      <c r="F129" s="2" t="s">
        <v>343</v>
      </c>
      <c r="G129" s="2">
        <v>843</v>
      </c>
      <c r="H129" s="2">
        <v>96</v>
      </c>
      <c r="I129" s="2">
        <v>13588</v>
      </c>
      <c r="J129" s="2">
        <v>2.1827303281929602</v>
      </c>
      <c r="K129" s="2">
        <v>1</v>
      </c>
      <c r="L129" s="2">
        <v>0.28968483026943098</v>
      </c>
      <c r="M129" s="2">
        <v>23.8562633389684</v>
      </c>
      <c r="O129" s="2" t="s">
        <v>112</v>
      </c>
      <c r="P129" s="2" t="s">
        <v>455</v>
      </c>
      <c r="Q129" s="2">
        <v>28</v>
      </c>
      <c r="R129" s="2">
        <v>1.09332292073408</v>
      </c>
      <c r="S129" s="3">
        <v>6.4142634491543503E-4</v>
      </c>
      <c r="T129" s="2" t="s">
        <v>665</v>
      </c>
      <c r="U129" s="2">
        <v>1617</v>
      </c>
      <c r="V129" s="2">
        <v>119</v>
      </c>
      <c r="W129" s="2">
        <v>13588</v>
      </c>
      <c r="X129" s="2">
        <v>1.9772272545381699</v>
      </c>
      <c r="Y129" s="2">
        <v>0.90508656172104396</v>
      </c>
      <c r="Z129" s="2">
        <v>1.8962539365129E-2</v>
      </c>
      <c r="AA129" s="2">
        <v>1.1743511047672099</v>
      </c>
      <c r="AC129" s="2" t="s">
        <v>112</v>
      </c>
      <c r="AD129" s="2" t="s">
        <v>163</v>
      </c>
      <c r="AE129" s="2">
        <v>29</v>
      </c>
      <c r="AF129" s="2">
        <v>1.5255128879537001</v>
      </c>
      <c r="AG129" s="2">
        <v>1.3137127524238299E-3</v>
      </c>
      <c r="AH129" s="2" t="s">
        <v>1310</v>
      </c>
      <c r="AI129" s="2">
        <v>1120</v>
      </c>
      <c r="AJ129" s="2">
        <v>186</v>
      </c>
      <c r="AK129" s="2">
        <v>13588</v>
      </c>
      <c r="AL129" s="2">
        <v>1.89157066052227</v>
      </c>
      <c r="AM129" s="2">
        <v>0.98388121615638402</v>
      </c>
      <c r="AN129" s="2">
        <v>3.5257113568696499E-2</v>
      </c>
      <c r="AO129" s="2">
        <v>2.3510671605860902</v>
      </c>
      <c r="AQ129" s="2" t="s">
        <v>112</v>
      </c>
      <c r="AR129" s="2" t="s">
        <v>641</v>
      </c>
      <c r="AS129" s="2">
        <v>12</v>
      </c>
      <c r="AT129" s="2">
        <v>0.65359477124182996</v>
      </c>
      <c r="AU129" s="2">
        <v>2.0772507144057699E-3</v>
      </c>
      <c r="AV129" s="2" t="s">
        <v>1703</v>
      </c>
      <c r="AW129" s="2">
        <v>1168</v>
      </c>
      <c r="AX129" s="2">
        <v>48</v>
      </c>
      <c r="AY129" s="2">
        <v>13588</v>
      </c>
      <c r="AZ129" s="2">
        <v>2.9083904109589001</v>
      </c>
      <c r="BA129" s="2">
        <v>0.99893789347541695</v>
      </c>
      <c r="BB129" s="2">
        <v>5.4149484907574902E-2</v>
      </c>
      <c r="BC129" s="2">
        <v>3.7125253363396502</v>
      </c>
      <c r="BE129" s="2" t="s">
        <v>112</v>
      </c>
      <c r="BF129" s="2" t="s">
        <v>475</v>
      </c>
      <c r="BG129" s="2">
        <v>15</v>
      </c>
      <c r="BH129" s="2">
        <v>0.83148558758314794</v>
      </c>
      <c r="BI129" s="2">
        <v>9.9442729666051992E-3</v>
      </c>
      <c r="BJ129" s="2" t="s">
        <v>2035</v>
      </c>
      <c r="BK129" s="2">
        <v>1144</v>
      </c>
      <c r="BL129" s="2">
        <v>84</v>
      </c>
      <c r="BM129" s="2">
        <v>13588</v>
      </c>
      <c r="BN129" s="2">
        <v>2.1210039960039899</v>
      </c>
      <c r="BO129" s="2">
        <v>0.99999999999990696</v>
      </c>
      <c r="BP129" s="2">
        <v>0.22625574969808801</v>
      </c>
      <c r="BQ129" s="2">
        <v>16.471322943191801</v>
      </c>
    </row>
    <row r="130" spans="1:69" x14ac:dyDescent="0.15">
      <c r="A130" s="2" t="s">
        <v>112</v>
      </c>
      <c r="B130" s="2" t="s">
        <v>344</v>
      </c>
      <c r="C130" s="2">
        <v>19</v>
      </c>
      <c r="D130" s="2">
        <v>1.4890282131661401</v>
      </c>
      <c r="E130" s="2">
        <v>1.54456342516933E-2</v>
      </c>
      <c r="F130" s="2" t="s">
        <v>345</v>
      </c>
      <c r="G130" s="2">
        <v>843</v>
      </c>
      <c r="H130" s="2">
        <v>167</v>
      </c>
      <c r="I130" s="2">
        <v>13588</v>
      </c>
      <c r="J130" s="2">
        <v>1.8338554208309299</v>
      </c>
      <c r="K130" s="2">
        <v>1</v>
      </c>
      <c r="L130" s="2">
        <v>0.28997531102737101</v>
      </c>
      <c r="M130" s="2">
        <v>24.061477829699399</v>
      </c>
      <c r="O130" s="2" t="s">
        <v>112</v>
      </c>
      <c r="P130" s="2" t="s">
        <v>141</v>
      </c>
      <c r="Q130" s="2">
        <v>22</v>
      </c>
      <c r="R130" s="2">
        <v>0.85903943771963998</v>
      </c>
      <c r="S130" s="3">
        <v>6.5613157430311798E-4</v>
      </c>
      <c r="T130" s="2" t="s">
        <v>666</v>
      </c>
      <c r="U130" s="2">
        <v>1617</v>
      </c>
      <c r="V130" s="2">
        <v>84</v>
      </c>
      <c r="W130" s="2">
        <v>13588</v>
      </c>
      <c r="X130" s="2">
        <v>2.20084224165856</v>
      </c>
      <c r="Y130" s="2">
        <v>0.91007625151141602</v>
      </c>
      <c r="Z130" s="2">
        <v>1.9238287592978499E-2</v>
      </c>
      <c r="AA130" s="2">
        <v>1.20112052637532</v>
      </c>
      <c r="AC130" s="2" t="s">
        <v>112</v>
      </c>
      <c r="AD130" s="2" t="s">
        <v>1114</v>
      </c>
      <c r="AE130" s="2">
        <v>67</v>
      </c>
      <c r="AF130" s="2">
        <v>3.5244608100999399</v>
      </c>
      <c r="AG130" s="2">
        <v>1.3486522460208401E-3</v>
      </c>
      <c r="AH130" s="2" t="s">
        <v>1311</v>
      </c>
      <c r="AI130" s="2">
        <v>1120</v>
      </c>
      <c r="AJ130" s="2">
        <v>553</v>
      </c>
      <c r="AK130" s="2">
        <v>13588</v>
      </c>
      <c r="AL130" s="2">
        <v>1.4698979591836701</v>
      </c>
      <c r="AM130" s="2">
        <v>0.98555816732927504</v>
      </c>
      <c r="AN130" s="2">
        <v>3.5872045857218197E-2</v>
      </c>
      <c r="AO130" s="2">
        <v>2.4128773866334701</v>
      </c>
      <c r="AQ130" s="2" t="s">
        <v>112</v>
      </c>
      <c r="AR130" s="2" t="s">
        <v>1193</v>
      </c>
      <c r="AS130" s="2">
        <v>27</v>
      </c>
      <c r="AT130" s="2">
        <v>1.47058823529411</v>
      </c>
      <c r="AU130" s="2">
        <v>2.1242683646580402E-3</v>
      </c>
      <c r="AV130" s="2" t="s">
        <v>1704</v>
      </c>
      <c r="AW130" s="2">
        <v>1168</v>
      </c>
      <c r="AX130" s="2">
        <v>167</v>
      </c>
      <c r="AY130" s="2">
        <v>13588</v>
      </c>
      <c r="AZ130" s="2">
        <v>1.8808752358297101</v>
      </c>
      <c r="BA130" s="2">
        <v>0.99909053688979699</v>
      </c>
      <c r="BB130" s="2">
        <v>5.4908029777048603E-2</v>
      </c>
      <c r="BC130" s="2">
        <v>3.7950295534459202</v>
      </c>
      <c r="BE130" s="2" t="s">
        <v>112</v>
      </c>
      <c r="BF130" s="2" t="s">
        <v>2036</v>
      </c>
      <c r="BG130" s="2">
        <v>5</v>
      </c>
      <c r="BH130" s="2">
        <v>0.27716186252771602</v>
      </c>
      <c r="BI130" s="2">
        <v>1.01595721545361E-2</v>
      </c>
      <c r="BJ130" s="2" t="s">
        <v>2037</v>
      </c>
      <c r="BK130" s="2">
        <v>1144</v>
      </c>
      <c r="BL130" s="2">
        <v>11</v>
      </c>
      <c r="BM130" s="2">
        <v>13588</v>
      </c>
      <c r="BN130" s="2">
        <v>5.3989192625556202</v>
      </c>
      <c r="BO130" s="2">
        <v>0.99999999999995104</v>
      </c>
      <c r="BP130" s="2">
        <v>0.22885191639161501</v>
      </c>
      <c r="BQ130" s="2">
        <v>16.797834555723</v>
      </c>
    </row>
    <row r="131" spans="1:69" x14ac:dyDescent="0.15">
      <c r="A131" s="2" t="s">
        <v>112</v>
      </c>
      <c r="B131" s="2" t="s">
        <v>346</v>
      </c>
      <c r="C131" s="2">
        <v>45</v>
      </c>
      <c r="D131" s="2">
        <v>3.52664576802507</v>
      </c>
      <c r="E131" s="2">
        <v>1.6113718454637601E-2</v>
      </c>
      <c r="F131" s="2" t="s">
        <v>275</v>
      </c>
      <c r="G131" s="2">
        <v>843</v>
      </c>
      <c r="H131" s="2">
        <v>510</v>
      </c>
      <c r="I131" s="2">
        <v>13588</v>
      </c>
      <c r="J131" s="2">
        <v>1.4222315260623799</v>
      </c>
      <c r="K131" s="2">
        <v>1</v>
      </c>
      <c r="L131" s="2">
        <v>0.298359720054656</v>
      </c>
      <c r="M131" s="2">
        <v>24.967496064550001</v>
      </c>
      <c r="O131" s="2" t="s">
        <v>112</v>
      </c>
      <c r="P131" s="2" t="s">
        <v>667</v>
      </c>
      <c r="Q131" s="2">
        <v>34</v>
      </c>
      <c r="R131" s="2">
        <v>1.32760640374853</v>
      </c>
      <c r="S131" s="3">
        <v>6.5726132037634798E-4</v>
      </c>
      <c r="T131" s="2" t="s">
        <v>668</v>
      </c>
      <c r="U131" s="2">
        <v>1617</v>
      </c>
      <c r="V131" s="2">
        <v>156</v>
      </c>
      <c r="W131" s="2">
        <v>13588</v>
      </c>
      <c r="X131" s="2">
        <v>1.8314701171843999</v>
      </c>
      <c r="Y131" s="2">
        <v>0.91044856261728502</v>
      </c>
      <c r="Z131" s="2">
        <v>1.9118416600851298E-2</v>
      </c>
      <c r="AA131" s="2">
        <v>1.2031768341467499</v>
      </c>
      <c r="AC131" s="2" t="s">
        <v>112</v>
      </c>
      <c r="AD131" s="2" t="s">
        <v>488</v>
      </c>
      <c r="AE131" s="2">
        <v>19</v>
      </c>
      <c r="AF131" s="2">
        <v>0.99947396107311903</v>
      </c>
      <c r="AG131" s="2">
        <v>1.39197842384636E-3</v>
      </c>
      <c r="AH131" s="2" t="s">
        <v>1312</v>
      </c>
      <c r="AI131" s="2">
        <v>1120</v>
      </c>
      <c r="AJ131" s="2">
        <v>101</v>
      </c>
      <c r="AK131" s="2">
        <v>13588</v>
      </c>
      <c r="AL131" s="2">
        <v>2.2822842998585502</v>
      </c>
      <c r="AM131" s="2">
        <v>0.98739746273387696</v>
      </c>
      <c r="AN131" s="2">
        <v>3.66932616221122E-2</v>
      </c>
      <c r="AO131" s="2">
        <v>2.4894728639803598</v>
      </c>
      <c r="AQ131" s="2" t="s">
        <v>112</v>
      </c>
      <c r="AR131" s="2" t="s">
        <v>1192</v>
      </c>
      <c r="AS131" s="2">
        <v>27</v>
      </c>
      <c r="AT131" s="2">
        <v>1.47058823529411</v>
      </c>
      <c r="AU131" s="2">
        <v>2.1242683646580402E-3</v>
      </c>
      <c r="AV131" s="2" t="s">
        <v>1704</v>
      </c>
      <c r="AW131" s="2">
        <v>1168</v>
      </c>
      <c r="AX131" s="2">
        <v>167</v>
      </c>
      <c r="AY131" s="2">
        <v>13588</v>
      </c>
      <c r="AZ131" s="2">
        <v>1.8808752358297101</v>
      </c>
      <c r="BA131" s="2">
        <v>0.99909053688979699</v>
      </c>
      <c r="BB131" s="2">
        <v>5.4908029777048603E-2</v>
      </c>
      <c r="BC131" s="2">
        <v>3.7950295534459202</v>
      </c>
      <c r="BE131" s="2" t="s">
        <v>112</v>
      </c>
      <c r="BF131" s="2" t="s">
        <v>729</v>
      </c>
      <c r="BG131" s="2">
        <v>12</v>
      </c>
      <c r="BH131" s="2">
        <v>0.66518847006651804</v>
      </c>
      <c r="BI131" s="2">
        <v>1.05705984781832E-2</v>
      </c>
      <c r="BJ131" s="2" t="s">
        <v>2038</v>
      </c>
      <c r="BK131" s="2">
        <v>1144</v>
      </c>
      <c r="BL131" s="2">
        <v>60</v>
      </c>
      <c r="BM131" s="2">
        <v>13588</v>
      </c>
      <c r="BN131" s="2">
        <v>2.37552447552447</v>
      </c>
      <c r="BO131" s="2">
        <v>0.99999999999998601</v>
      </c>
      <c r="BP131" s="2">
        <v>0.235223803416897</v>
      </c>
      <c r="BQ131" s="2">
        <v>17.417831235862401</v>
      </c>
    </row>
    <row r="132" spans="1:69" x14ac:dyDescent="0.15">
      <c r="A132" s="2" t="s">
        <v>112</v>
      </c>
      <c r="B132" s="2" t="s">
        <v>347</v>
      </c>
      <c r="C132" s="2">
        <v>6</v>
      </c>
      <c r="D132" s="2">
        <v>0.47021943573667702</v>
      </c>
      <c r="E132" s="2">
        <v>1.70013886023745E-2</v>
      </c>
      <c r="F132" s="2" t="s">
        <v>348</v>
      </c>
      <c r="G132" s="2">
        <v>843</v>
      </c>
      <c r="H132" s="2">
        <v>25</v>
      </c>
      <c r="I132" s="2">
        <v>13588</v>
      </c>
      <c r="J132" s="2">
        <v>3.8684697508896702</v>
      </c>
      <c r="K132" s="2">
        <v>1</v>
      </c>
      <c r="L132" s="2">
        <v>0.30985431242705103</v>
      </c>
      <c r="M132" s="2">
        <v>26.155534933152701</v>
      </c>
      <c r="O132" s="2" t="s">
        <v>112</v>
      </c>
      <c r="P132" s="2" t="s">
        <v>669</v>
      </c>
      <c r="Q132" s="2">
        <v>32</v>
      </c>
      <c r="R132" s="2">
        <v>1.2495119094103799</v>
      </c>
      <c r="S132" s="3">
        <v>6.9299743190636104E-4</v>
      </c>
      <c r="T132" s="2" t="s">
        <v>670</v>
      </c>
      <c r="U132" s="2">
        <v>1617</v>
      </c>
      <c r="V132" s="2">
        <v>144</v>
      </c>
      <c r="W132" s="2">
        <v>13588</v>
      </c>
      <c r="X132" s="2">
        <v>1.8673812959527201</v>
      </c>
      <c r="Y132" s="2">
        <v>0.92146274908714199</v>
      </c>
      <c r="Z132" s="2">
        <v>1.99894308049413E-2</v>
      </c>
      <c r="AA132" s="2">
        <v>1.2682010472632701</v>
      </c>
      <c r="AC132" s="2" t="s">
        <v>112</v>
      </c>
      <c r="AD132" s="2" t="s">
        <v>1158</v>
      </c>
      <c r="AE132" s="2">
        <v>15</v>
      </c>
      <c r="AF132" s="2">
        <v>0.78905839032088299</v>
      </c>
      <c r="AG132" s="2">
        <v>1.48454852850336E-3</v>
      </c>
      <c r="AH132" s="2" t="s">
        <v>1297</v>
      </c>
      <c r="AI132" s="2">
        <v>1120</v>
      </c>
      <c r="AJ132" s="2">
        <v>70</v>
      </c>
      <c r="AK132" s="2">
        <v>13588</v>
      </c>
      <c r="AL132" s="2">
        <v>2.5997448979591802</v>
      </c>
      <c r="AM132" s="2">
        <v>0.99058024223956498</v>
      </c>
      <c r="AN132" s="2">
        <v>3.8762190226606701E-2</v>
      </c>
      <c r="AO132" s="2">
        <v>2.65293541362366</v>
      </c>
      <c r="AQ132" s="2" t="s">
        <v>112</v>
      </c>
      <c r="AR132" s="2" t="s">
        <v>1705</v>
      </c>
      <c r="AS132" s="2">
        <v>22</v>
      </c>
      <c r="AT132" s="2">
        <v>1.1982570806100199</v>
      </c>
      <c r="AU132" s="2">
        <v>2.14649360566898E-3</v>
      </c>
      <c r="AV132" s="2" t="s">
        <v>1706</v>
      </c>
      <c r="AW132" s="2">
        <v>1168</v>
      </c>
      <c r="AX132" s="2">
        <v>125</v>
      </c>
      <c r="AY132" s="2">
        <v>13588</v>
      </c>
      <c r="AZ132" s="2">
        <v>2.0475068493150599</v>
      </c>
      <c r="BA132" s="2">
        <v>0.99915485340302201</v>
      </c>
      <c r="BB132" s="2">
        <v>5.5035580636909498E-2</v>
      </c>
      <c r="BC132" s="2">
        <v>3.8340060345356699</v>
      </c>
      <c r="BE132" s="2" t="s">
        <v>112</v>
      </c>
      <c r="BF132" s="2" t="s">
        <v>775</v>
      </c>
      <c r="BG132" s="2">
        <v>8</v>
      </c>
      <c r="BH132" s="2">
        <v>0.44345898004434497</v>
      </c>
      <c r="BI132" s="2">
        <v>1.06623297845913E-2</v>
      </c>
      <c r="BJ132" s="2" t="s">
        <v>2025</v>
      </c>
      <c r="BK132" s="2">
        <v>1144</v>
      </c>
      <c r="BL132" s="2">
        <v>30</v>
      </c>
      <c r="BM132" s="2">
        <v>13588</v>
      </c>
      <c r="BN132" s="2">
        <v>3.16736596736596</v>
      </c>
      <c r="BO132" s="2">
        <v>0.99999999999998901</v>
      </c>
      <c r="BP132" s="2">
        <v>0.23528914412943799</v>
      </c>
      <c r="BQ132" s="2">
        <v>17.555602907070501</v>
      </c>
    </row>
    <row r="133" spans="1:69" x14ac:dyDescent="0.15">
      <c r="A133" s="2" t="s">
        <v>112</v>
      </c>
      <c r="B133" s="2" t="s">
        <v>349</v>
      </c>
      <c r="C133" s="2">
        <v>9</v>
      </c>
      <c r="D133" s="2">
        <v>0.70532915360501502</v>
      </c>
      <c r="E133" s="2">
        <v>1.7351461230631499E-2</v>
      </c>
      <c r="F133" s="2" t="s">
        <v>350</v>
      </c>
      <c r="G133" s="2">
        <v>843</v>
      </c>
      <c r="H133" s="2">
        <v>54</v>
      </c>
      <c r="I133" s="2">
        <v>13588</v>
      </c>
      <c r="J133" s="2">
        <v>2.6864373270067201</v>
      </c>
      <c r="K133" s="2">
        <v>1</v>
      </c>
      <c r="L133" s="2">
        <v>0.31296826811098599</v>
      </c>
      <c r="M133" s="2">
        <v>26.619166776135302</v>
      </c>
      <c r="O133" s="2" t="s">
        <v>112</v>
      </c>
      <c r="P133" s="2" t="s">
        <v>671</v>
      </c>
      <c r="Q133" s="2">
        <v>47</v>
      </c>
      <c r="R133" s="2">
        <v>1.8352206169465</v>
      </c>
      <c r="S133" s="3">
        <v>7.4396820857242205E-4</v>
      </c>
      <c r="T133" s="2" t="s">
        <v>672</v>
      </c>
      <c r="U133" s="2">
        <v>1617</v>
      </c>
      <c r="V133" s="2">
        <v>241</v>
      </c>
      <c r="W133" s="2">
        <v>13588</v>
      </c>
      <c r="X133" s="2">
        <v>1.63880142777593</v>
      </c>
      <c r="Y133" s="2">
        <v>0.93487061709185204</v>
      </c>
      <c r="Z133" s="2">
        <v>2.1277300257104299E-2</v>
      </c>
      <c r="AA133" s="2">
        <v>1.36087571232383</v>
      </c>
      <c r="AC133" s="2" t="s">
        <v>112</v>
      </c>
      <c r="AD133" s="2" t="s">
        <v>196</v>
      </c>
      <c r="AE133" s="2">
        <v>26</v>
      </c>
      <c r="AF133" s="2">
        <v>1.36770120988953</v>
      </c>
      <c r="AG133" s="2">
        <v>1.4986719303508901E-3</v>
      </c>
      <c r="AH133" s="2" t="s">
        <v>1313</v>
      </c>
      <c r="AI133" s="2">
        <v>1120</v>
      </c>
      <c r="AJ133" s="2">
        <v>161</v>
      </c>
      <c r="AK133" s="2">
        <v>13588</v>
      </c>
      <c r="AL133" s="2">
        <v>1.9592280390417001</v>
      </c>
      <c r="AM133" s="2">
        <v>0.990989454235078</v>
      </c>
      <c r="AN133" s="2">
        <v>3.8801610587747198E-2</v>
      </c>
      <c r="AO133" s="2">
        <v>2.67785208777233</v>
      </c>
      <c r="AQ133" s="2" t="s">
        <v>112</v>
      </c>
      <c r="AR133" s="2" t="s">
        <v>783</v>
      </c>
      <c r="AS133" s="2">
        <v>19</v>
      </c>
      <c r="AT133" s="2">
        <v>1.0348583877995601</v>
      </c>
      <c r="AU133" s="2">
        <v>2.22276634140601E-3</v>
      </c>
      <c r="AV133" s="2" t="s">
        <v>1707</v>
      </c>
      <c r="AW133" s="2">
        <v>1168</v>
      </c>
      <c r="AX133" s="2">
        <v>101</v>
      </c>
      <c r="AY133" s="2">
        <v>13588</v>
      </c>
      <c r="AZ133" s="2">
        <v>2.1884917943849098</v>
      </c>
      <c r="BA133" s="2">
        <v>0.99934292768916699</v>
      </c>
      <c r="BB133" s="2">
        <v>5.6497703379826798E-2</v>
      </c>
      <c r="BC133" s="2">
        <v>3.9676523397353201</v>
      </c>
      <c r="BE133" s="2" t="s">
        <v>112</v>
      </c>
      <c r="BF133" s="2" t="s">
        <v>481</v>
      </c>
      <c r="BG133" s="2">
        <v>6</v>
      </c>
      <c r="BH133" s="2">
        <v>0.33259423503325902</v>
      </c>
      <c r="BI133" s="2">
        <v>1.0966047381093301E-2</v>
      </c>
      <c r="BJ133" s="2" t="s">
        <v>2039</v>
      </c>
      <c r="BK133" s="2">
        <v>1144</v>
      </c>
      <c r="BL133" s="2">
        <v>17</v>
      </c>
      <c r="BM133" s="2">
        <v>13588</v>
      </c>
      <c r="BN133" s="2">
        <v>4.1921020156314199</v>
      </c>
      <c r="BO133" s="2">
        <v>0.999999999999995</v>
      </c>
      <c r="BP133" s="2">
        <v>0.23940982639887401</v>
      </c>
      <c r="BQ133" s="2">
        <v>18.0102101529124</v>
      </c>
    </row>
    <row r="134" spans="1:69" x14ac:dyDescent="0.15">
      <c r="A134" s="2" t="s">
        <v>112</v>
      </c>
      <c r="B134" s="2" t="s">
        <v>351</v>
      </c>
      <c r="C134" s="2">
        <v>10</v>
      </c>
      <c r="D134" s="2">
        <v>0.78369905956112795</v>
      </c>
      <c r="E134" s="2">
        <v>1.82017613153444E-2</v>
      </c>
      <c r="F134" s="2" t="s">
        <v>341</v>
      </c>
      <c r="G134" s="2">
        <v>843</v>
      </c>
      <c r="H134" s="2">
        <v>65</v>
      </c>
      <c r="I134" s="2">
        <v>13588</v>
      </c>
      <c r="J134" s="2">
        <v>2.4797883018523499</v>
      </c>
      <c r="K134" s="2">
        <v>1</v>
      </c>
      <c r="L134" s="2">
        <v>0.32338780454682697</v>
      </c>
      <c r="M134" s="2">
        <v>27.733883575465502</v>
      </c>
      <c r="O134" s="2" t="s">
        <v>112</v>
      </c>
      <c r="P134" s="2" t="s">
        <v>673</v>
      </c>
      <c r="Q134" s="2">
        <v>12</v>
      </c>
      <c r="R134" s="2">
        <v>0.46856696602889403</v>
      </c>
      <c r="S134" s="3">
        <v>7.7520082610060804E-4</v>
      </c>
      <c r="T134" s="2" t="s">
        <v>674</v>
      </c>
      <c r="U134" s="2">
        <v>1617</v>
      </c>
      <c r="V134" s="2">
        <v>32</v>
      </c>
      <c r="W134" s="2">
        <v>13588</v>
      </c>
      <c r="X134" s="2">
        <v>3.1512059369202201</v>
      </c>
      <c r="Y134" s="2">
        <v>0.941929083680491</v>
      </c>
      <c r="Z134" s="2">
        <v>2.198970324775E-2</v>
      </c>
      <c r="AA134" s="2">
        <v>1.4176219575111999</v>
      </c>
      <c r="AC134" s="2" t="s">
        <v>112</v>
      </c>
      <c r="AD134" s="2" t="s">
        <v>410</v>
      </c>
      <c r="AE134" s="2">
        <v>17</v>
      </c>
      <c r="AF134" s="2">
        <v>0.89426617569700095</v>
      </c>
      <c r="AG134" s="2">
        <v>1.5807175809862499E-3</v>
      </c>
      <c r="AH134" s="2" t="s">
        <v>1314</v>
      </c>
      <c r="AI134" s="2">
        <v>1120</v>
      </c>
      <c r="AJ134" s="2">
        <v>86</v>
      </c>
      <c r="AK134" s="2">
        <v>13588</v>
      </c>
      <c r="AL134" s="2">
        <v>2.3982142857142801</v>
      </c>
      <c r="AM134" s="2">
        <v>0.99303863882114196</v>
      </c>
      <c r="AN134" s="2">
        <v>4.05497697968649E-2</v>
      </c>
      <c r="AO134" s="2">
        <v>2.8224788793051698</v>
      </c>
      <c r="AQ134" s="2" t="s">
        <v>112</v>
      </c>
      <c r="AR134" s="2" t="s">
        <v>909</v>
      </c>
      <c r="AS134" s="2">
        <v>10</v>
      </c>
      <c r="AT134" s="2">
        <v>0.54466230936819104</v>
      </c>
      <c r="AU134" s="2">
        <v>2.2399777000283198E-3</v>
      </c>
      <c r="AV134" s="2" t="s">
        <v>1708</v>
      </c>
      <c r="AW134" s="2">
        <v>1168</v>
      </c>
      <c r="AX134" s="2">
        <v>35</v>
      </c>
      <c r="AY134" s="2">
        <v>13588</v>
      </c>
      <c r="AZ134" s="2">
        <v>3.3238747553815999</v>
      </c>
      <c r="BA134" s="2">
        <v>0.99937921157690701</v>
      </c>
      <c r="BB134" s="2">
        <v>5.6487653720992799E-2</v>
      </c>
      <c r="BC134" s="2">
        <v>3.9977860743966001</v>
      </c>
      <c r="BE134" s="2" t="s">
        <v>112</v>
      </c>
      <c r="BF134" s="2" t="s">
        <v>627</v>
      </c>
      <c r="BG134" s="2">
        <v>24</v>
      </c>
      <c r="BH134" s="2">
        <v>1.3303769401330301</v>
      </c>
      <c r="BI134" s="2">
        <v>1.11118546953369E-2</v>
      </c>
      <c r="BJ134" s="2" t="s">
        <v>2040</v>
      </c>
      <c r="BK134" s="2">
        <v>1144</v>
      </c>
      <c r="BL134" s="2">
        <v>165</v>
      </c>
      <c r="BM134" s="2">
        <v>13588</v>
      </c>
      <c r="BN134" s="2">
        <v>1.7276541640178</v>
      </c>
      <c r="BO134" s="2">
        <v>0.999999999999997</v>
      </c>
      <c r="BP134" s="2">
        <v>0.24046323820658499</v>
      </c>
      <c r="BQ134" s="2">
        <v>18.227613754812499</v>
      </c>
    </row>
    <row r="135" spans="1:69" x14ac:dyDescent="0.15">
      <c r="A135" s="2" t="s">
        <v>112</v>
      </c>
      <c r="B135" s="2" t="s">
        <v>352</v>
      </c>
      <c r="C135" s="2">
        <v>12</v>
      </c>
      <c r="D135" s="2">
        <v>0.94043887147335403</v>
      </c>
      <c r="E135" s="2">
        <v>1.8250341728097402E-2</v>
      </c>
      <c r="F135" s="2" t="s">
        <v>353</v>
      </c>
      <c r="G135" s="2">
        <v>843</v>
      </c>
      <c r="H135" s="2">
        <v>87</v>
      </c>
      <c r="I135" s="2">
        <v>13588</v>
      </c>
      <c r="J135" s="2">
        <v>2.2232584775227999</v>
      </c>
      <c r="K135" s="2">
        <v>1</v>
      </c>
      <c r="L135" s="2">
        <v>0.32190782856149902</v>
      </c>
      <c r="M135" s="2">
        <v>27.797086049898098</v>
      </c>
      <c r="O135" s="2" t="s">
        <v>112</v>
      </c>
      <c r="P135" s="2" t="s">
        <v>247</v>
      </c>
      <c r="Q135" s="2">
        <v>38</v>
      </c>
      <c r="R135" s="2">
        <v>1.4837953924248299</v>
      </c>
      <c r="S135" s="3">
        <v>8.8170000329889199E-4</v>
      </c>
      <c r="T135" s="2" t="s">
        <v>675</v>
      </c>
      <c r="U135" s="2">
        <v>1617</v>
      </c>
      <c r="V135" s="2">
        <v>184</v>
      </c>
      <c r="W135" s="2">
        <v>13588</v>
      </c>
      <c r="X135" s="2">
        <v>1.7354467478691</v>
      </c>
      <c r="Y135" s="2">
        <v>0.96072889886992896</v>
      </c>
      <c r="Z135" s="2">
        <v>2.4782823973632899E-2</v>
      </c>
      <c r="AA135" s="2">
        <v>1.61088727022409</v>
      </c>
      <c r="AC135" s="2" t="s">
        <v>112</v>
      </c>
      <c r="AD135" s="2" t="s">
        <v>1315</v>
      </c>
      <c r="AE135" s="2">
        <v>10</v>
      </c>
      <c r="AF135" s="2">
        <v>0.52603892688058895</v>
      </c>
      <c r="AG135" s="2">
        <v>1.67253802510253E-3</v>
      </c>
      <c r="AH135" s="2" t="s">
        <v>1316</v>
      </c>
      <c r="AI135" s="2">
        <v>1120</v>
      </c>
      <c r="AJ135" s="2">
        <v>35</v>
      </c>
      <c r="AK135" s="2">
        <v>13588</v>
      </c>
      <c r="AL135" s="2">
        <v>3.4663265306122399</v>
      </c>
      <c r="AM135" s="2">
        <v>0.99478473926185995</v>
      </c>
      <c r="AN135" s="2">
        <v>4.2509414195371097E-2</v>
      </c>
      <c r="AO135" s="2">
        <v>2.98409550227912</v>
      </c>
      <c r="AQ135" s="2" t="s">
        <v>112</v>
      </c>
      <c r="AR135" s="2" t="s">
        <v>770</v>
      </c>
      <c r="AS135" s="2">
        <v>4</v>
      </c>
      <c r="AT135" s="2">
        <v>0.21786492374727601</v>
      </c>
      <c r="AU135" s="2">
        <v>2.3655865417023499E-3</v>
      </c>
      <c r="AV135" s="2" t="s">
        <v>771</v>
      </c>
      <c r="AW135" s="2">
        <v>1168</v>
      </c>
      <c r="AX135" s="2">
        <v>4</v>
      </c>
      <c r="AY135" s="2">
        <v>13588</v>
      </c>
      <c r="AZ135" s="2">
        <v>11.6335616438356</v>
      </c>
      <c r="BA135" s="2">
        <v>0.99958989808330601</v>
      </c>
      <c r="BB135" s="2">
        <v>5.9111376998283997E-2</v>
      </c>
      <c r="BC135" s="2">
        <v>4.2174322564436801</v>
      </c>
      <c r="BE135" s="2" t="s">
        <v>112</v>
      </c>
      <c r="BF135" s="2" t="s">
        <v>470</v>
      </c>
      <c r="BG135" s="2">
        <v>22</v>
      </c>
      <c r="BH135" s="2">
        <v>1.2195121951219501</v>
      </c>
      <c r="BI135" s="2">
        <v>1.1376275729328599E-2</v>
      </c>
      <c r="BJ135" s="2" t="s">
        <v>2041</v>
      </c>
      <c r="BK135" s="2">
        <v>1144</v>
      </c>
      <c r="BL135" s="2">
        <v>147</v>
      </c>
      <c r="BM135" s="2">
        <v>13588</v>
      </c>
      <c r="BN135" s="2">
        <v>1.7776033490319201</v>
      </c>
      <c r="BO135" s="2">
        <v>0.999999999999998</v>
      </c>
      <c r="BP135" s="2">
        <v>0.24371694518628101</v>
      </c>
      <c r="BQ135" s="2">
        <v>18.620486101102301</v>
      </c>
    </row>
    <row r="136" spans="1:69" x14ac:dyDescent="0.15">
      <c r="A136" s="2" t="s">
        <v>112</v>
      </c>
      <c r="B136" s="2" t="s">
        <v>354</v>
      </c>
      <c r="C136" s="2">
        <v>8</v>
      </c>
      <c r="D136" s="2">
        <v>0.62695924764890198</v>
      </c>
      <c r="E136" s="2">
        <v>1.9758092593689498E-2</v>
      </c>
      <c r="F136" s="2" t="s">
        <v>355</v>
      </c>
      <c r="G136" s="2">
        <v>843</v>
      </c>
      <c r="H136" s="2">
        <v>45</v>
      </c>
      <c r="I136" s="2">
        <v>13588</v>
      </c>
      <c r="J136" s="2">
        <v>2.8655331488071698</v>
      </c>
      <c r="K136" s="2">
        <v>1</v>
      </c>
      <c r="L136" s="2">
        <v>0.34126769056857797</v>
      </c>
      <c r="M136" s="2">
        <v>29.732923345171201</v>
      </c>
      <c r="O136" s="2" t="s">
        <v>112</v>
      </c>
      <c r="P136" s="2" t="s">
        <v>676</v>
      </c>
      <c r="Q136" s="2">
        <v>31</v>
      </c>
      <c r="R136" s="2">
        <v>1.21046466224131</v>
      </c>
      <c r="S136" s="3">
        <v>9.0740199482307695E-4</v>
      </c>
      <c r="T136" s="2" t="s">
        <v>677</v>
      </c>
      <c r="U136" s="2">
        <v>1617</v>
      </c>
      <c r="V136" s="2">
        <v>140</v>
      </c>
      <c r="W136" s="2">
        <v>13588</v>
      </c>
      <c r="X136" s="2">
        <v>1.8607120770386001</v>
      </c>
      <c r="Y136" s="2">
        <v>0.96426687448872395</v>
      </c>
      <c r="Z136" s="2">
        <v>2.53026687390406E-2</v>
      </c>
      <c r="AA136" s="2">
        <v>1.6574752775332899</v>
      </c>
      <c r="AC136" s="2" t="s">
        <v>112</v>
      </c>
      <c r="AD136" s="2" t="s">
        <v>1003</v>
      </c>
      <c r="AE136" s="2">
        <v>13</v>
      </c>
      <c r="AF136" s="2">
        <v>0.68385060494476502</v>
      </c>
      <c r="AG136" s="2">
        <v>1.70882176422817E-3</v>
      </c>
      <c r="AH136" s="2" t="s">
        <v>1317</v>
      </c>
      <c r="AI136" s="2">
        <v>1120</v>
      </c>
      <c r="AJ136" s="2">
        <v>56</v>
      </c>
      <c r="AK136" s="2">
        <v>13588</v>
      </c>
      <c r="AL136" s="2">
        <v>2.81639030612244</v>
      </c>
      <c r="AM136" s="2">
        <v>0.99534721857309205</v>
      </c>
      <c r="AN136" s="2">
        <v>4.3064005497055198E-2</v>
      </c>
      <c r="AO136" s="2">
        <v>3.0478898528041198</v>
      </c>
      <c r="AQ136" s="2" t="s">
        <v>112</v>
      </c>
      <c r="AR136" s="2" t="s">
        <v>864</v>
      </c>
      <c r="AS136" s="2">
        <v>18</v>
      </c>
      <c r="AT136" s="2">
        <v>0.98039215686274495</v>
      </c>
      <c r="AU136" s="2">
        <v>2.4771205765457601E-3</v>
      </c>
      <c r="AV136" s="2" t="s">
        <v>1709</v>
      </c>
      <c r="AW136" s="2">
        <v>1168</v>
      </c>
      <c r="AX136" s="2">
        <v>94</v>
      </c>
      <c r="AY136" s="2">
        <v>13588</v>
      </c>
      <c r="AZ136" s="2">
        <v>2.2277032935004302</v>
      </c>
      <c r="BA136" s="2">
        <v>0.99971621053243698</v>
      </c>
      <c r="BB136" s="2">
        <v>6.1349648586790102E-2</v>
      </c>
      <c r="BC136" s="2">
        <v>4.4120683439529502</v>
      </c>
      <c r="BE136" s="2" t="s">
        <v>112</v>
      </c>
      <c r="BF136" s="2" t="s">
        <v>384</v>
      </c>
      <c r="BG136" s="2">
        <v>35</v>
      </c>
      <c r="BH136" s="2">
        <v>1.94013303769401</v>
      </c>
      <c r="BI136" s="2">
        <v>1.20588995505114E-2</v>
      </c>
      <c r="BJ136" s="2" t="s">
        <v>2042</v>
      </c>
      <c r="BK136" s="2">
        <v>1144</v>
      </c>
      <c r="BL136" s="2">
        <v>271</v>
      </c>
      <c r="BM136" s="2">
        <v>13588</v>
      </c>
      <c r="BN136" s="2">
        <v>1.5340102701726299</v>
      </c>
      <c r="BO136" s="2">
        <v>0.999999999999999</v>
      </c>
      <c r="BP136" s="2">
        <v>0.25458520135818702</v>
      </c>
      <c r="BQ136" s="2">
        <v>19.626491842246502</v>
      </c>
    </row>
    <row r="137" spans="1:69" x14ac:dyDescent="0.15">
      <c r="A137" s="2" t="s">
        <v>112</v>
      </c>
      <c r="B137" s="2" t="s">
        <v>356</v>
      </c>
      <c r="C137" s="2">
        <v>4</v>
      </c>
      <c r="D137" s="2">
        <v>0.31347962382445099</v>
      </c>
      <c r="E137" s="2">
        <v>2.0485765443544399E-2</v>
      </c>
      <c r="F137" s="2" t="s">
        <v>357</v>
      </c>
      <c r="G137" s="2">
        <v>843</v>
      </c>
      <c r="H137" s="2">
        <v>10</v>
      </c>
      <c r="I137" s="2">
        <v>13588</v>
      </c>
      <c r="J137" s="2">
        <v>6.4474495848161304</v>
      </c>
      <c r="K137" s="2">
        <v>1</v>
      </c>
      <c r="L137" s="2">
        <v>0.34913432625825802</v>
      </c>
      <c r="M137" s="2">
        <v>30.6495815061106</v>
      </c>
      <c r="O137" s="2" t="s">
        <v>112</v>
      </c>
      <c r="P137" s="2" t="s">
        <v>226</v>
      </c>
      <c r="Q137" s="2">
        <v>11</v>
      </c>
      <c r="R137" s="2">
        <v>0.42951971885981999</v>
      </c>
      <c r="S137" s="3">
        <v>9.5324288491663496E-4</v>
      </c>
      <c r="T137" s="2" t="s">
        <v>678</v>
      </c>
      <c r="U137" s="2">
        <v>1617</v>
      </c>
      <c r="V137" s="2">
        <v>28</v>
      </c>
      <c r="W137" s="2">
        <v>13588</v>
      </c>
      <c r="X137" s="2">
        <v>3.30126336248785</v>
      </c>
      <c r="Y137" s="2">
        <v>0.96980472612795199</v>
      </c>
      <c r="Z137" s="2">
        <v>2.6364320055157601E-2</v>
      </c>
      <c r="AA137" s="2">
        <v>1.7405157243261999</v>
      </c>
      <c r="AC137" s="2" t="s">
        <v>112</v>
      </c>
      <c r="AD137" s="2" t="s">
        <v>482</v>
      </c>
      <c r="AE137" s="2">
        <v>7</v>
      </c>
      <c r="AF137" s="2">
        <v>0.368227248816412</v>
      </c>
      <c r="AG137" s="2">
        <v>1.72267220241102E-3</v>
      </c>
      <c r="AH137" s="2" t="s">
        <v>841</v>
      </c>
      <c r="AI137" s="2">
        <v>1120</v>
      </c>
      <c r="AJ137" s="2">
        <v>17</v>
      </c>
      <c r="AK137" s="2">
        <v>13588</v>
      </c>
      <c r="AL137" s="2">
        <v>4.9955882352941101</v>
      </c>
      <c r="AM137" s="2">
        <v>0.99554556568870001</v>
      </c>
      <c r="AN137" s="2">
        <v>4.3060476119676998E-2</v>
      </c>
      <c r="AO137" s="2">
        <v>3.0722313470817699</v>
      </c>
      <c r="AQ137" s="2" t="s">
        <v>112</v>
      </c>
      <c r="AR137" s="2" t="s">
        <v>1573</v>
      </c>
      <c r="AS137" s="2">
        <v>26</v>
      </c>
      <c r="AT137" s="2">
        <v>1.41612200435729</v>
      </c>
      <c r="AU137" s="2">
        <v>2.6535589907804198E-3</v>
      </c>
      <c r="AV137" s="2" t="s">
        <v>1710</v>
      </c>
      <c r="AW137" s="2">
        <v>1168</v>
      </c>
      <c r="AX137" s="2">
        <v>161</v>
      </c>
      <c r="AY137" s="2">
        <v>13588</v>
      </c>
      <c r="AZ137" s="2">
        <v>1.87871181825916</v>
      </c>
      <c r="BA137" s="2">
        <v>0.99984150443269704</v>
      </c>
      <c r="BB137" s="2">
        <v>6.5090952889729103E-2</v>
      </c>
      <c r="BC137" s="2">
        <v>4.7192047861335098</v>
      </c>
      <c r="BE137" s="2" t="s">
        <v>112</v>
      </c>
      <c r="BF137" s="2" t="s">
        <v>489</v>
      </c>
      <c r="BG137" s="2">
        <v>50</v>
      </c>
      <c r="BH137" s="2">
        <v>2.77161862527716</v>
      </c>
      <c r="BI137" s="2">
        <v>1.23272468509246E-2</v>
      </c>
      <c r="BJ137" s="2" t="s">
        <v>2043</v>
      </c>
      <c r="BK137" s="2">
        <v>1144</v>
      </c>
      <c r="BL137" s="2">
        <v>421</v>
      </c>
      <c r="BM137" s="2">
        <v>13588</v>
      </c>
      <c r="BN137" s="2">
        <v>1.4106439878411301</v>
      </c>
      <c r="BO137" s="2">
        <v>0.999999999999999</v>
      </c>
      <c r="BP137" s="2">
        <v>0.25769144148869799</v>
      </c>
      <c r="BQ137" s="2">
        <v>20.018738676339201</v>
      </c>
    </row>
    <row r="138" spans="1:69" x14ac:dyDescent="0.15">
      <c r="A138" s="2" t="s">
        <v>112</v>
      </c>
      <c r="B138" s="2" t="s">
        <v>358</v>
      </c>
      <c r="C138" s="2">
        <v>4</v>
      </c>
      <c r="D138" s="2">
        <v>0.31347962382445099</v>
      </c>
      <c r="E138" s="2">
        <v>2.0485765443544399E-2</v>
      </c>
      <c r="F138" s="2" t="s">
        <v>359</v>
      </c>
      <c r="G138" s="2">
        <v>843</v>
      </c>
      <c r="H138" s="2">
        <v>10</v>
      </c>
      <c r="I138" s="2">
        <v>13588</v>
      </c>
      <c r="J138" s="2">
        <v>6.4474495848161304</v>
      </c>
      <c r="K138" s="2">
        <v>1</v>
      </c>
      <c r="L138" s="2">
        <v>0.34913432625825802</v>
      </c>
      <c r="M138" s="2">
        <v>30.6495815061106</v>
      </c>
      <c r="O138" s="2" t="s">
        <v>112</v>
      </c>
      <c r="P138" s="2" t="s">
        <v>679</v>
      </c>
      <c r="Q138" s="2">
        <v>59</v>
      </c>
      <c r="R138" s="2">
        <v>2.3037875829754002</v>
      </c>
      <c r="S138" s="2">
        <v>1.03631928878227E-3</v>
      </c>
      <c r="T138" s="2" t="s">
        <v>680</v>
      </c>
      <c r="U138" s="2">
        <v>1617</v>
      </c>
      <c r="V138" s="2">
        <v>326</v>
      </c>
      <c r="W138" s="2">
        <v>13588</v>
      </c>
      <c r="X138" s="2">
        <v>1.5208274051394099</v>
      </c>
      <c r="Y138" s="2">
        <v>0.97774667547630101</v>
      </c>
      <c r="Z138" s="2">
        <v>2.8416201000444698E-2</v>
      </c>
      <c r="AA138" s="2">
        <v>1.8908390858776101</v>
      </c>
      <c r="AC138" s="2" t="s">
        <v>112</v>
      </c>
      <c r="AD138" s="2" t="s">
        <v>984</v>
      </c>
      <c r="AE138" s="2">
        <v>17</v>
      </c>
      <c r="AF138" s="2">
        <v>0.89426617569700095</v>
      </c>
      <c r="AG138" s="2">
        <v>1.79218846571634E-3</v>
      </c>
      <c r="AH138" s="2" t="s">
        <v>1318</v>
      </c>
      <c r="AI138" s="2">
        <v>1120</v>
      </c>
      <c r="AJ138" s="2">
        <v>87</v>
      </c>
      <c r="AK138" s="2">
        <v>13588</v>
      </c>
      <c r="AL138" s="2">
        <v>2.3706486042692898</v>
      </c>
      <c r="AM138" s="2">
        <v>0.996420458503955</v>
      </c>
      <c r="AN138" s="2">
        <v>4.4407347940213497E-2</v>
      </c>
      <c r="AO138" s="2">
        <v>3.19431572657437</v>
      </c>
      <c r="AQ138" s="2" t="s">
        <v>112</v>
      </c>
      <c r="AR138" s="2" t="s">
        <v>1583</v>
      </c>
      <c r="AS138" s="2">
        <v>36</v>
      </c>
      <c r="AT138" s="2">
        <v>1.9607843137254899</v>
      </c>
      <c r="AU138" s="2">
        <v>2.70577384397397E-3</v>
      </c>
      <c r="AV138" s="2" t="s">
        <v>1711</v>
      </c>
      <c r="AW138" s="2">
        <v>1168</v>
      </c>
      <c r="AX138" s="2">
        <v>250</v>
      </c>
      <c r="AY138" s="2">
        <v>13588</v>
      </c>
      <c r="AZ138" s="2">
        <v>1.6752328767123199</v>
      </c>
      <c r="BA138" s="2">
        <v>0.99986660413639405</v>
      </c>
      <c r="BB138" s="2">
        <v>6.5840716559603094E-2</v>
      </c>
      <c r="BC138" s="2">
        <v>4.8099191773018903</v>
      </c>
      <c r="BE138" s="2" t="s">
        <v>112</v>
      </c>
      <c r="BF138" s="2" t="s">
        <v>851</v>
      </c>
      <c r="BG138" s="2">
        <v>29</v>
      </c>
      <c r="BH138" s="2">
        <v>1.60753880266075</v>
      </c>
      <c r="BI138" s="2">
        <v>1.2678382395164001E-2</v>
      </c>
      <c r="BJ138" s="2" t="s">
        <v>2044</v>
      </c>
      <c r="BK138" s="2">
        <v>1144</v>
      </c>
      <c r="BL138" s="2">
        <v>214</v>
      </c>
      <c r="BM138" s="2">
        <v>13588</v>
      </c>
      <c r="BN138" s="2">
        <v>1.6095843408927499</v>
      </c>
      <c r="BO138" s="2">
        <v>1</v>
      </c>
      <c r="BP138" s="2">
        <v>0.26221288719764302</v>
      </c>
      <c r="BQ138" s="2">
        <v>20.529267969487901</v>
      </c>
    </row>
    <row r="139" spans="1:69" x14ac:dyDescent="0.15">
      <c r="A139" s="2" t="s">
        <v>112</v>
      </c>
      <c r="B139" s="2" t="s">
        <v>360</v>
      </c>
      <c r="C139" s="2">
        <v>3</v>
      </c>
      <c r="D139" s="2">
        <v>0.23510971786833801</v>
      </c>
      <c r="E139" s="2">
        <v>2.1160136518644301E-2</v>
      </c>
      <c r="F139" s="2" t="s">
        <v>361</v>
      </c>
      <c r="G139" s="2">
        <v>843</v>
      </c>
      <c r="H139" s="2">
        <v>4</v>
      </c>
      <c r="I139" s="2">
        <v>13588</v>
      </c>
      <c r="J139" s="2">
        <v>12.088967971530201</v>
      </c>
      <c r="K139" s="2">
        <v>1</v>
      </c>
      <c r="L139" s="2">
        <v>0.35606842828285001</v>
      </c>
      <c r="M139" s="2">
        <v>31.4890119554309</v>
      </c>
      <c r="O139" s="2" t="s">
        <v>112</v>
      </c>
      <c r="P139" s="2" t="s">
        <v>681</v>
      </c>
      <c r="Q139" s="2">
        <v>13</v>
      </c>
      <c r="R139" s="2">
        <v>0.50761421319796896</v>
      </c>
      <c r="S139" s="2">
        <v>1.07024513791936E-3</v>
      </c>
      <c r="T139" s="2" t="s">
        <v>682</v>
      </c>
      <c r="U139" s="2">
        <v>1617</v>
      </c>
      <c r="V139" s="2">
        <v>38</v>
      </c>
      <c r="W139" s="2">
        <v>13588</v>
      </c>
      <c r="X139" s="2">
        <v>2.8747843635061598</v>
      </c>
      <c r="Y139" s="2">
        <v>0.98035442213982704</v>
      </c>
      <c r="Z139" s="2">
        <v>2.9115864702503901E-2</v>
      </c>
      <c r="AA139" s="2">
        <v>1.9521639620673601</v>
      </c>
      <c r="AC139" s="2" t="s">
        <v>112</v>
      </c>
      <c r="AD139" s="2" t="s">
        <v>1089</v>
      </c>
      <c r="AE139" s="2">
        <v>37</v>
      </c>
      <c r="AF139" s="2">
        <v>1.94634402945817</v>
      </c>
      <c r="AG139" s="2">
        <v>1.8371578933596899E-3</v>
      </c>
      <c r="AH139" s="2" t="s">
        <v>1319</v>
      </c>
      <c r="AI139" s="2">
        <v>1120</v>
      </c>
      <c r="AJ139" s="2">
        <v>264</v>
      </c>
      <c r="AK139" s="2">
        <v>13588</v>
      </c>
      <c r="AL139" s="2">
        <v>1.7003382034632</v>
      </c>
      <c r="AM139" s="2">
        <v>0.996892638385388</v>
      </c>
      <c r="AN139" s="2">
        <v>4.5141245174643699E-2</v>
      </c>
      <c r="AO139" s="2">
        <v>3.2732135824041499</v>
      </c>
      <c r="AQ139" s="2" t="s">
        <v>112</v>
      </c>
      <c r="AR139" s="2" t="s">
        <v>1174</v>
      </c>
      <c r="AS139" s="2">
        <v>14</v>
      </c>
      <c r="AT139" s="2">
        <v>0.762527233115468</v>
      </c>
      <c r="AU139" s="2">
        <v>2.7113118838965802E-3</v>
      </c>
      <c r="AV139" s="2" t="s">
        <v>1712</v>
      </c>
      <c r="AW139" s="2">
        <v>1168</v>
      </c>
      <c r="AX139" s="2">
        <v>64</v>
      </c>
      <c r="AY139" s="2">
        <v>13588</v>
      </c>
      <c r="AZ139" s="2">
        <v>2.54484160958904</v>
      </c>
      <c r="BA139" s="2">
        <v>0.99986902128476596</v>
      </c>
      <c r="BB139" s="2">
        <v>6.5488061344130405E-2</v>
      </c>
      <c r="BC139" s="2">
        <v>4.8195357870478297</v>
      </c>
      <c r="BE139" s="2" t="s">
        <v>112</v>
      </c>
      <c r="BF139" s="2" t="s">
        <v>801</v>
      </c>
      <c r="BG139" s="2">
        <v>8</v>
      </c>
      <c r="BH139" s="2">
        <v>0.44345898004434497</v>
      </c>
      <c r="BI139" s="2">
        <v>1.2796567271207E-2</v>
      </c>
      <c r="BJ139" s="2" t="s">
        <v>2025</v>
      </c>
      <c r="BK139" s="2">
        <v>1144</v>
      </c>
      <c r="BL139" s="2">
        <v>31</v>
      </c>
      <c r="BM139" s="2">
        <v>13588</v>
      </c>
      <c r="BN139" s="2">
        <v>3.0651928716444798</v>
      </c>
      <c r="BO139" s="2">
        <v>1</v>
      </c>
      <c r="BP139" s="2">
        <v>0.262534586296296</v>
      </c>
      <c r="BQ139" s="2">
        <v>20.700408029713401</v>
      </c>
    </row>
    <row r="140" spans="1:69" x14ac:dyDescent="0.15">
      <c r="A140" s="2" t="s">
        <v>112</v>
      </c>
      <c r="B140" s="2" t="s">
        <v>362</v>
      </c>
      <c r="C140" s="2">
        <v>3</v>
      </c>
      <c r="D140" s="2">
        <v>0.23510971786833801</v>
      </c>
      <c r="E140" s="2">
        <v>2.1160136518644301E-2</v>
      </c>
      <c r="F140" s="2" t="s">
        <v>363</v>
      </c>
      <c r="G140" s="2">
        <v>843</v>
      </c>
      <c r="H140" s="2">
        <v>4</v>
      </c>
      <c r="I140" s="2">
        <v>13588</v>
      </c>
      <c r="J140" s="2">
        <v>12.088967971530201</v>
      </c>
      <c r="K140" s="2">
        <v>1</v>
      </c>
      <c r="L140" s="2">
        <v>0.35606842828285001</v>
      </c>
      <c r="M140" s="2">
        <v>31.4890119554309</v>
      </c>
      <c r="O140" s="2" t="s">
        <v>112</v>
      </c>
      <c r="P140" s="2" t="s">
        <v>683</v>
      </c>
      <c r="Q140" s="2">
        <v>33</v>
      </c>
      <c r="R140" s="2">
        <v>1.2885591565794601</v>
      </c>
      <c r="S140" s="2">
        <v>1.0804197648778501E-3</v>
      </c>
      <c r="T140" s="2" t="s">
        <v>684</v>
      </c>
      <c r="U140" s="2">
        <v>1617</v>
      </c>
      <c r="V140" s="2">
        <v>154</v>
      </c>
      <c r="W140" s="2">
        <v>13588</v>
      </c>
      <c r="X140" s="2">
        <v>1.80068910681155</v>
      </c>
      <c r="Y140" s="2">
        <v>0.981075238635988</v>
      </c>
      <c r="Z140" s="2">
        <v>2.9172615822938501E-2</v>
      </c>
      <c r="AA140" s="2">
        <v>1.9705487038299501</v>
      </c>
      <c r="AC140" s="2" t="s">
        <v>112</v>
      </c>
      <c r="AD140" s="2" t="s">
        <v>1146</v>
      </c>
      <c r="AE140" s="2">
        <v>67</v>
      </c>
      <c r="AF140" s="2">
        <v>3.5244608100999399</v>
      </c>
      <c r="AG140" s="2">
        <v>1.8608362686840399E-3</v>
      </c>
      <c r="AH140" s="2" t="s">
        <v>1311</v>
      </c>
      <c r="AI140" s="2">
        <v>1120</v>
      </c>
      <c r="AJ140" s="2">
        <v>560</v>
      </c>
      <c r="AK140" s="2">
        <v>13588</v>
      </c>
      <c r="AL140" s="2">
        <v>1.4515242346938699</v>
      </c>
      <c r="AM140" s="2">
        <v>0.99711568861217204</v>
      </c>
      <c r="AN140" s="2">
        <v>4.5355654912519597E-2</v>
      </c>
      <c r="AO140" s="2">
        <v>3.3147323437635601</v>
      </c>
      <c r="AQ140" s="2" t="s">
        <v>112</v>
      </c>
      <c r="AR140" s="2" t="s">
        <v>352</v>
      </c>
      <c r="AS140" s="2">
        <v>17</v>
      </c>
      <c r="AT140" s="2">
        <v>0.92592592592592504</v>
      </c>
      <c r="AU140" s="2">
        <v>2.7478218253722299E-3</v>
      </c>
      <c r="AV140" s="2" t="s">
        <v>1713</v>
      </c>
      <c r="AW140" s="2">
        <v>1168</v>
      </c>
      <c r="AX140" s="2">
        <v>87</v>
      </c>
      <c r="AY140" s="2">
        <v>13588</v>
      </c>
      <c r="AZ140" s="2">
        <v>2.27322468902535</v>
      </c>
      <c r="BA140" s="2">
        <v>0.999883896907242</v>
      </c>
      <c r="BB140" s="2">
        <v>6.5859160516086604E-2</v>
      </c>
      <c r="BC140" s="2">
        <v>4.8829110300534602</v>
      </c>
      <c r="BE140" s="2" t="s">
        <v>112</v>
      </c>
      <c r="BF140" s="2" t="s">
        <v>2045</v>
      </c>
      <c r="BG140" s="2">
        <v>17</v>
      </c>
      <c r="BH140" s="2">
        <v>0.94235033259423495</v>
      </c>
      <c r="BI140" s="2">
        <v>1.30376553821063E-2</v>
      </c>
      <c r="BJ140" s="2" t="s">
        <v>2046</v>
      </c>
      <c r="BK140" s="2">
        <v>1144</v>
      </c>
      <c r="BL140" s="2">
        <v>104</v>
      </c>
      <c r="BM140" s="2">
        <v>13588</v>
      </c>
      <c r="BN140" s="2">
        <v>1.9415344271113499</v>
      </c>
      <c r="BO140" s="2">
        <v>1</v>
      </c>
      <c r="BP140" s="2">
        <v>0.26500168385248402</v>
      </c>
      <c r="BQ140" s="2">
        <v>21.048441981314301</v>
      </c>
    </row>
    <row r="141" spans="1:69" x14ac:dyDescent="0.15">
      <c r="A141" s="2" t="s">
        <v>112</v>
      </c>
      <c r="B141" s="2" t="s">
        <v>364</v>
      </c>
      <c r="C141" s="2">
        <v>3</v>
      </c>
      <c r="D141" s="2">
        <v>0.23510971786833801</v>
      </c>
      <c r="E141" s="2">
        <v>2.1160136518644301E-2</v>
      </c>
      <c r="F141" s="2" t="s">
        <v>365</v>
      </c>
      <c r="G141" s="2">
        <v>843</v>
      </c>
      <c r="H141" s="2">
        <v>4</v>
      </c>
      <c r="I141" s="2">
        <v>13588</v>
      </c>
      <c r="J141" s="2">
        <v>12.088967971530201</v>
      </c>
      <c r="K141" s="2">
        <v>1</v>
      </c>
      <c r="L141" s="2">
        <v>0.35606842828285001</v>
      </c>
      <c r="M141" s="2">
        <v>31.4890119554309</v>
      </c>
      <c r="O141" s="2" t="s">
        <v>112</v>
      </c>
      <c r="P141" s="2" t="s">
        <v>685</v>
      </c>
      <c r="Q141" s="2">
        <v>25</v>
      </c>
      <c r="R141" s="2">
        <v>0.97618117922686398</v>
      </c>
      <c r="S141" s="2">
        <v>1.2886020651865799E-3</v>
      </c>
      <c r="T141" s="2" t="s">
        <v>686</v>
      </c>
      <c r="U141" s="2">
        <v>1617</v>
      </c>
      <c r="V141" s="2">
        <v>106</v>
      </c>
      <c r="W141" s="2">
        <v>13588</v>
      </c>
      <c r="X141" s="2">
        <v>1.98189052636492</v>
      </c>
      <c r="Y141" s="2">
        <v>0.99119309501855601</v>
      </c>
      <c r="Z141" s="2">
        <v>3.4446218706535699E-2</v>
      </c>
      <c r="AA141" s="2">
        <v>2.3460025733852401</v>
      </c>
      <c r="AC141" s="2" t="s">
        <v>112</v>
      </c>
      <c r="AD141" s="2" t="s">
        <v>1199</v>
      </c>
      <c r="AE141" s="2">
        <v>17</v>
      </c>
      <c r="AF141" s="2">
        <v>0.89426617569700095</v>
      </c>
      <c r="AG141" s="2">
        <v>2.0268398027833302E-3</v>
      </c>
      <c r="AH141" s="2" t="s">
        <v>1320</v>
      </c>
      <c r="AI141" s="2">
        <v>1120</v>
      </c>
      <c r="AJ141" s="2">
        <v>88</v>
      </c>
      <c r="AK141" s="2">
        <v>13588</v>
      </c>
      <c r="AL141" s="2">
        <v>2.34370941558441</v>
      </c>
      <c r="AM141" s="2">
        <v>0.99828909942310295</v>
      </c>
      <c r="AN141" s="2">
        <v>4.8925870828026401E-2</v>
      </c>
      <c r="AO141" s="2">
        <v>3.6053382010310102</v>
      </c>
      <c r="AQ141" s="2" t="s">
        <v>112</v>
      </c>
      <c r="AR141" s="2" t="s">
        <v>1196</v>
      </c>
      <c r="AS141" s="2">
        <v>25</v>
      </c>
      <c r="AT141" s="2">
        <v>1.36165577342047</v>
      </c>
      <c r="AU141" s="2">
        <v>2.7901242158887298E-3</v>
      </c>
      <c r="AV141" s="2" t="s">
        <v>1714</v>
      </c>
      <c r="AW141" s="2">
        <v>1168</v>
      </c>
      <c r="AX141" s="2">
        <v>153</v>
      </c>
      <c r="AY141" s="2">
        <v>13588</v>
      </c>
      <c r="AZ141" s="2">
        <v>1.90090876533261</v>
      </c>
      <c r="BA141" s="2">
        <v>0.99989903338060004</v>
      </c>
      <c r="BB141" s="2">
        <v>6.6357889951973295E-2</v>
      </c>
      <c r="BC141" s="2">
        <v>4.9562911391544597</v>
      </c>
      <c r="BE141" s="2" t="s">
        <v>112</v>
      </c>
      <c r="BF141" s="2" t="s">
        <v>253</v>
      </c>
      <c r="BG141" s="2">
        <v>59</v>
      </c>
      <c r="BH141" s="2">
        <v>3.2705099778270501</v>
      </c>
      <c r="BI141" s="2">
        <v>1.3345900300099E-2</v>
      </c>
      <c r="BJ141" s="2" t="s">
        <v>2047</v>
      </c>
      <c r="BK141" s="2">
        <v>1144</v>
      </c>
      <c r="BL141" s="2">
        <v>515</v>
      </c>
      <c r="BM141" s="2">
        <v>13588</v>
      </c>
      <c r="BN141" s="2">
        <v>1.3607373209314899</v>
      </c>
      <c r="BO141" s="2">
        <v>1</v>
      </c>
      <c r="BP141" s="2">
        <v>0.26858329175219497</v>
      </c>
      <c r="BQ141" s="2">
        <v>21.491322102381002</v>
      </c>
    </row>
    <row r="142" spans="1:69" x14ac:dyDescent="0.15">
      <c r="A142" s="2" t="s">
        <v>112</v>
      </c>
      <c r="B142" s="2" t="s">
        <v>366</v>
      </c>
      <c r="C142" s="2">
        <v>9</v>
      </c>
      <c r="D142" s="2">
        <v>0.70532915360501502</v>
      </c>
      <c r="E142" s="2">
        <v>2.1268551484855801E-2</v>
      </c>
      <c r="F142" s="2" t="s">
        <v>367</v>
      </c>
      <c r="G142" s="2">
        <v>843</v>
      </c>
      <c r="H142" s="2">
        <v>56</v>
      </c>
      <c r="I142" s="2">
        <v>13588</v>
      </c>
      <c r="J142" s="2">
        <v>2.5904931367564799</v>
      </c>
      <c r="K142" s="2">
        <v>1</v>
      </c>
      <c r="L142" s="2">
        <v>0.35525660891097999</v>
      </c>
      <c r="M142" s="2">
        <v>31.623064880083</v>
      </c>
      <c r="O142" s="2" t="s">
        <v>112</v>
      </c>
      <c r="P142" s="2" t="s">
        <v>687</v>
      </c>
      <c r="Q142" s="2">
        <v>12</v>
      </c>
      <c r="R142" s="2">
        <v>0.46856696602889403</v>
      </c>
      <c r="S142" s="2">
        <v>1.3732972761332999E-3</v>
      </c>
      <c r="T142" s="2" t="s">
        <v>688</v>
      </c>
      <c r="U142" s="2">
        <v>1617</v>
      </c>
      <c r="V142" s="2">
        <v>34</v>
      </c>
      <c r="W142" s="2">
        <v>13588</v>
      </c>
      <c r="X142" s="2">
        <v>2.9658408818072601</v>
      </c>
      <c r="Y142" s="2">
        <v>0.99354864365922602</v>
      </c>
      <c r="Z142" s="2">
        <v>3.6405099726543003E-2</v>
      </c>
      <c r="AA142" s="2">
        <v>2.4983596969811299</v>
      </c>
      <c r="AC142" s="2" t="s">
        <v>112</v>
      </c>
      <c r="AD142" s="2" t="s">
        <v>1321</v>
      </c>
      <c r="AE142" s="2">
        <v>12</v>
      </c>
      <c r="AF142" s="2">
        <v>0.63124671225670603</v>
      </c>
      <c r="AG142" s="2">
        <v>2.1052239056259798E-3</v>
      </c>
      <c r="AH142" s="2" t="s">
        <v>1322</v>
      </c>
      <c r="AI142" s="2">
        <v>1120</v>
      </c>
      <c r="AJ142" s="2">
        <v>50</v>
      </c>
      <c r="AK142" s="2">
        <v>13588</v>
      </c>
      <c r="AL142" s="2">
        <v>2.9117142857142801</v>
      </c>
      <c r="AM142" s="2">
        <v>0.998663058897862</v>
      </c>
      <c r="AN142" s="2">
        <v>5.0384593106071698E-2</v>
      </c>
      <c r="AO142" s="2">
        <v>3.7422704442576098</v>
      </c>
      <c r="AQ142" s="2" t="s">
        <v>112</v>
      </c>
      <c r="AR142" s="2" t="s">
        <v>1715</v>
      </c>
      <c r="AS142" s="2">
        <v>13</v>
      </c>
      <c r="AT142" s="2">
        <v>0.70806100217864898</v>
      </c>
      <c r="AU142" s="2">
        <v>2.8512213870126898E-3</v>
      </c>
      <c r="AV142" s="2" t="s">
        <v>1716</v>
      </c>
      <c r="AW142" s="2">
        <v>1168</v>
      </c>
      <c r="AX142" s="2">
        <v>57</v>
      </c>
      <c r="AY142" s="2">
        <v>13588</v>
      </c>
      <c r="AZ142" s="2">
        <v>2.6532684450853101</v>
      </c>
      <c r="BA142" s="2">
        <v>0.99991748105760203</v>
      </c>
      <c r="BB142" s="2">
        <v>6.7277938257785996E-2</v>
      </c>
      <c r="BC142" s="2">
        <v>5.0621793052926103</v>
      </c>
      <c r="BE142" s="2" t="s">
        <v>112</v>
      </c>
      <c r="BF142" s="2" t="s">
        <v>349</v>
      </c>
      <c r="BG142" s="2">
        <v>11</v>
      </c>
      <c r="BH142" s="2">
        <v>0.60975609756097504</v>
      </c>
      <c r="BI142" s="2">
        <v>1.3482764332656201E-2</v>
      </c>
      <c r="BJ142" s="2" t="s">
        <v>2004</v>
      </c>
      <c r="BK142" s="2">
        <v>1144</v>
      </c>
      <c r="BL142" s="2">
        <v>54</v>
      </c>
      <c r="BM142" s="2">
        <v>13588</v>
      </c>
      <c r="BN142" s="2">
        <v>2.4195156695156599</v>
      </c>
      <c r="BO142" s="2">
        <v>1</v>
      </c>
      <c r="BP142" s="2">
        <v>0.26916717387082301</v>
      </c>
      <c r="BQ142" s="2">
        <v>21.687212468427301</v>
      </c>
    </row>
    <row r="143" spans="1:69" x14ac:dyDescent="0.15">
      <c r="A143" s="2" t="s">
        <v>112</v>
      </c>
      <c r="B143" s="2" t="s">
        <v>368</v>
      </c>
      <c r="C143" s="2">
        <v>12</v>
      </c>
      <c r="D143" s="2">
        <v>0.94043887147335403</v>
      </c>
      <c r="E143" s="2">
        <v>2.1301829610747901E-2</v>
      </c>
      <c r="F143" s="2" t="s">
        <v>369</v>
      </c>
      <c r="G143" s="2">
        <v>843</v>
      </c>
      <c r="H143" s="2">
        <v>89</v>
      </c>
      <c r="I143" s="2">
        <v>13588</v>
      </c>
      <c r="J143" s="2">
        <v>2.1732976128593702</v>
      </c>
      <c r="K143" s="2">
        <v>1</v>
      </c>
      <c r="L143" s="2">
        <v>0.353452234981178</v>
      </c>
      <c r="M143" s="2">
        <v>31.6641629504959</v>
      </c>
      <c r="O143" s="2" t="s">
        <v>112</v>
      </c>
      <c r="P143" s="2" t="s">
        <v>689</v>
      </c>
      <c r="Q143" s="2">
        <v>13</v>
      </c>
      <c r="R143" s="2">
        <v>0.50761421319796896</v>
      </c>
      <c r="S143" s="2">
        <v>1.3809139097276E-3</v>
      </c>
      <c r="T143" s="2" t="s">
        <v>690</v>
      </c>
      <c r="U143" s="2">
        <v>1617</v>
      </c>
      <c r="V143" s="2">
        <v>39</v>
      </c>
      <c r="W143" s="2">
        <v>13588</v>
      </c>
      <c r="X143" s="2">
        <v>2.8010719439290801</v>
      </c>
      <c r="Y143" s="2">
        <v>0.99372672340285695</v>
      </c>
      <c r="Z143" s="2">
        <v>3.6341143684367999E-2</v>
      </c>
      <c r="AA143" s="2">
        <v>2.5120501386463099</v>
      </c>
      <c r="AC143" s="2" t="s">
        <v>112</v>
      </c>
      <c r="AD143" s="2" t="s">
        <v>1323</v>
      </c>
      <c r="AE143" s="2">
        <v>12</v>
      </c>
      <c r="AF143" s="2">
        <v>0.63124671225670603</v>
      </c>
      <c r="AG143" s="2">
        <v>2.1052239056259798E-3</v>
      </c>
      <c r="AH143" s="2" t="s">
        <v>1322</v>
      </c>
      <c r="AI143" s="2">
        <v>1120</v>
      </c>
      <c r="AJ143" s="2">
        <v>50</v>
      </c>
      <c r="AK143" s="2">
        <v>13588</v>
      </c>
      <c r="AL143" s="2">
        <v>2.9117142857142801</v>
      </c>
      <c r="AM143" s="2">
        <v>0.998663058897862</v>
      </c>
      <c r="AN143" s="2">
        <v>5.0384593106071698E-2</v>
      </c>
      <c r="AO143" s="2">
        <v>3.7422704442576098</v>
      </c>
      <c r="AQ143" s="2" t="s">
        <v>112</v>
      </c>
      <c r="AR143" s="2" t="s">
        <v>988</v>
      </c>
      <c r="AS143" s="2">
        <v>11</v>
      </c>
      <c r="AT143" s="2">
        <v>0.59912854030500995</v>
      </c>
      <c r="AU143" s="2">
        <v>2.9170850139265498E-3</v>
      </c>
      <c r="AV143" s="2" t="s">
        <v>1717</v>
      </c>
      <c r="AW143" s="2">
        <v>1168</v>
      </c>
      <c r="AX143" s="2">
        <v>43</v>
      </c>
      <c r="AY143" s="2">
        <v>13588</v>
      </c>
      <c r="AZ143" s="2">
        <v>2.9760273972602702</v>
      </c>
      <c r="BA143" s="2">
        <v>0.99993361231329803</v>
      </c>
      <c r="BB143" s="2">
        <v>6.8291504668704206E-2</v>
      </c>
      <c r="BC143" s="2">
        <v>5.1762033916101897</v>
      </c>
      <c r="BE143" s="2" t="s">
        <v>112</v>
      </c>
      <c r="BF143" s="2" t="s">
        <v>1089</v>
      </c>
      <c r="BG143" s="2">
        <v>34</v>
      </c>
      <c r="BH143" s="2">
        <v>1.8847006651884699</v>
      </c>
      <c r="BI143" s="2">
        <v>1.3934937399067E-2</v>
      </c>
      <c r="BJ143" s="2" t="s">
        <v>2048</v>
      </c>
      <c r="BK143" s="2">
        <v>1144</v>
      </c>
      <c r="BL143" s="2">
        <v>264</v>
      </c>
      <c r="BM143" s="2">
        <v>13588</v>
      </c>
      <c r="BN143" s="2">
        <v>1.52969379105742</v>
      </c>
      <c r="BO143" s="2">
        <v>1</v>
      </c>
      <c r="BP143" s="2">
        <v>0.27507451342620298</v>
      </c>
      <c r="BQ143" s="2">
        <v>22.331120611593398</v>
      </c>
    </row>
    <row r="144" spans="1:69" x14ac:dyDescent="0.15">
      <c r="A144" s="2" t="s">
        <v>112</v>
      </c>
      <c r="B144" s="2" t="s">
        <v>370</v>
      </c>
      <c r="C144" s="2">
        <v>14</v>
      </c>
      <c r="D144" s="2">
        <v>1.0971786833855799</v>
      </c>
      <c r="E144" s="2">
        <v>2.2489027581197401E-2</v>
      </c>
      <c r="F144" s="2" t="s">
        <v>371</v>
      </c>
      <c r="G144" s="2">
        <v>843</v>
      </c>
      <c r="H144" s="2">
        <v>113</v>
      </c>
      <c r="I144" s="2">
        <v>13588</v>
      </c>
      <c r="J144" s="2">
        <v>1.9969976590138401</v>
      </c>
      <c r="K144" s="2">
        <v>1</v>
      </c>
      <c r="L144" s="2">
        <v>0.36686046707771203</v>
      </c>
      <c r="M144" s="2">
        <v>33.115184696949001</v>
      </c>
      <c r="O144" s="2" t="s">
        <v>112</v>
      </c>
      <c r="P144" s="2" t="s">
        <v>691</v>
      </c>
      <c r="Q144" s="2">
        <v>35</v>
      </c>
      <c r="R144" s="2">
        <v>1.3666536509176099</v>
      </c>
      <c r="S144" s="2">
        <v>1.3838905054435701E-3</v>
      </c>
      <c r="T144" s="2" t="s">
        <v>692</v>
      </c>
      <c r="U144" s="2">
        <v>1617</v>
      </c>
      <c r="V144" s="2">
        <v>169</v>
      </c>
      <c r="W144" s="2">
        <v>13588</v>
      </c>
      <c r="X144" s="2">
        <v>1.7403109710802001</v>
      </c>
      <c r="Y144" s="2">
        <v>0.99379497422391505</v>
      </c>
      <c r="Z144" s="2">
        <v>3.6159017983797802E-2</v>
      </c>
      <c r="AA144" s="2">
        <v>2.5173998967075799</v>
      </c>
      <c r="AC144" s="2" t="s">
        <v>112</v>
      </c>
      <c r="AD144" s="2" t="s">
        <v>1130</v>
      </c>
      <c r="AE144" s="2">
        <v>67</v>
      </c>
      <c r="AF144" s="2">
        <v>3.5244608100999399</v>
      </c>
      <c r="AG144" s="2">
        <v>2.1188754008882398E-3</v>
      </c>
      <c r="AH144" s="2" t="s">
        <v>1311</v>
      </c>
      <c r="AI144" s="2">
        <v>1120</v>
      </c>
      <c r="AJ144" s="2">
        <v>563</v>
      </c>
      <c r="AK144" s="2">
        <v>13588</v>
      </c>
      <c r="AL144" s="2">
        <v>1.4437896472976399</v>
      </c>
      <c r="AM144" s="2">
        <v>0.99871927307911201</v>
      </c>
      <c r="AN144" s="2">
        <v>5.0320239464728501E-2</v>
      </c>
      <c r="AO144" s="2">
        <v>3.7660999753397602</v>
      </c>
      <c r="AQ144" s="2" t="s">
        <v>112</v>
      </c>
      <c r="AR144" s="2" t="s">
        <v>1584</v>
      </c>
      <c r="AS144" s="2">
        <v>30</v>
      </c>
      <c r="AT144" s="2">
        <v>1.63398692810457</v>
      </c>
      <c r="AU144" s="2">
        <v>3.1147009369797201E-3</v>
      </c>
      <c r="AV144" s="2" t="s">
        <v>1718</v>
      </c>
      <c r="AW144" s="2">
        <v>1168</v>
      </c>
      <c r="AX144" s="2">
        <v>198</v>
      </c>
      <c r="AY144" s="2">
        <v>13588</v>
      </c>
      <c r="AZ144" s="2">
        <v>1.7626608551266001</v>
      </c>
      <c r="BA144" s="2">
        <v>0.999965436651303</v>
      </c>
      <c r="BB144" s="2">
        <v>7.2241051536575604E-2</v>
      </c>
      <c r="BC144" s="2">
        <v>5.5175428130163002</v>
      </c>
      <c r="BE144" s="2" t="s">
        <v>112</v>
      </c>
      <c r="BF144" s="2" t="s">
        <v>272</v>
      </c>
      <c r="BG144" s="2">
        <v>5</v>
      </c>
      <c r="BH144" s="2">
        <v>0.27716186252771602</v>
      </c>
      <c r="BI144" s="2">
        <v>1.4239122249036E-2</v>
      </c>
      <c r="BJ144" s="2" t="s">
        <v>1096</v>
      </c>
      <c r="BK144" s="2">
        <v>1144</v>
      </c>
      <c r="BL144" s="2">
        <v>12</v>
      </c>
      <c r="BM144" s="2">
        <v>13588</v>
      </c>
      <c r="BN144" s="2">
        <v>4.94900932400932</v>
      </c>
      <c r="BO144" s="2">
        <v>1</v>
      </c>
      <c r="BP144" s="2">
        <v>0.27838857085736102</v>
      </c>
      <c r="BQ144" s="2">
        <v>22.7614721270097</v>
      </c>
    </row>
    <row r="145" spans="1:69" x14ac:dyDescent="0.15">
      <c r="A145" s="2" t="s">
        <v>112</v>
      </c>
      <c r="B145" s="2" t="s">
        <v>372</v>
      </c>
      <c r="C145" s="2">
        <v>23</v>
      </c>
      <c r="D145" s="2">
        <v>1.80250783699059</v>
      </c>
      <c r="E145" s="2">
        <v>2.2755084496306401E-2</v>
      </c>
      <c r="F145" s="2" t="s">
        <v>373</v>
      </c>
      <c r="G145" s="2">
        <v>843</v>
      </c>
      <c r="H145" s="2">
        <v>225</v>
      </c>
      <c r="I145" s="2">
        <v>13588</v>
      </c>
      <c r="J145" s="2">
        <v>1.64768156056412</v>
      </c>
      <c r="K145" s="2">
        <v>1</v>
      </c>
      <c r="L145" s="2">
        <v>0.36803478133412698</v>
      </c>
      <c r="M145" s="2">
        <v>33.436354278263401</v>
      </c>
      <c r="O145" s="2" t="s">
        <v>112</v>
      </c>
      <c r="P145" s="2" t="s">
        <v>208</v>
      </c>
      <c r="Q145" s="2">
        <v>21</v>
      </c>
      <c r="R145" s="2">
        <v>0.81999219055056605</v>
      </c>
      <c r="S145" s="2">
        <v>1.4257780462275499E-3</v>
      </c>
      <c r="T145" s="2" t="s">
        <v>693</v>
      </c>
      <c r="U145" s="2">
        <v>1617</v>
      </c>
      <c r="V145" s="2">
        <v>83</v>
      </c>
      <c r="W145" s="2">
        <v>13588</v>
      </c>
      <c r="X145" s="2">
        <v>2.1261148490064099</v>
      </c>
      <c r="Y145" s="2">
        <v>0.99468030467025004</v>
      </c>
      <c r="Z145" s="2">
        <v>3.69707611270376E-2</v>
      </c>
      <c r="AA145" s="2">
        <v>2.5926538477590801</v>
      </c>
      <c r="AC145" s="2" t="s">
        <v>112</v>
      </c>
      <c r="AD145" s="2" t="s">
        <v>493</v>
      </c>
      <c r="AE145" s="2">
        <v>17</v>
      </c>
      <c r="AF145" s="2">
        <v>0.89426617569700095</v>
      </c>
      <c r="AG145" s="2">
        <v>2.28659585659398E-3</v>
      </c>
      <c r="AH145" s="2" t="s">
        <v>1324</v>
      </c>
      <c r="AI145" s="2">
        <v>1120</v>
      </c>
      <c r="AJ145" s="2">
        <v>89</v>
      </c>
      <c r="AK145" s="2">
        <v>13588</v>
      </c>
      <c r="AL145" s="2">
        <v>2.3173756019261602</v>
      </c>
      <c r="AM145" s="2">
        <v>0.99924450115270302</v>
      </c>
      <c r="AN145" s="2">
        <v>5.3792439467434901E-2</v>
      </c>
      <c r="AO145" s="2">
        <v>4.0584119379914503</v>
      </c>
      <c r="AQ145" s="2" t="s">
        <v>112</v>
      </c>
      <c r="AR145" s="2" t="s">
        <v>1719</v>
      </c>
      <c r="AS145" s="2">
        <v>14</v>
      </c>
      <c r="AT145" s="2">
        <v>0.762527233115468</v>
      </c>
      <c r="AU145" s="2">
        <v>3.1285757073298399E-3</v>
      </c>
      <c r="AV145" s="2" t="s">
        <v>1720</v>
      </c>
      <c r="AW145" s="2">
        <v>1168</v>
      </c>
      <c r="AX145" s="2">
        <v>65</v>
      </c>
      <c r="AY145" s="2">
        <v>13588</v>
      </c>
      <c r="AZ145" s="2">
        <v>2.50569020021074</v>
      </c>
      <c r="BA145" s="2">
        <v>0.99996698502842896</v>
      </c>
      <c r="BB145" s="2">
        <v>7.2045054250365406E-2</v>
      </c>
      <c r="BC145" s="2">
        <v>5.5414648457295002</v>
      </c>
      <c r="BE145" s="2" t="s">
        <v>112</v>
      </c>
      <c r="BF145" s="2" t="s">
        <v>826</v>
      </c>
      <c r="BG145" s="2">
        <v>50</v>
      </c>
      <c r="BH145" s="2">
        <v>2.77161862527716</v>
      </c>
      <c r="BI145" s="2">
        <v>1.45286907969201E-2</v>
      </c>
      <c r="BJ145" s="2" t="s">
        <v>2043</v>
      </c>
      <c r="BK145" s="2">
        <v>1144</v>
      </c>
      <c r="BL145" s="2">
        <v>425</v>
      </c>
      <c r="BM145" s="2">
        <v>13588</v>
      </c>
      <c r="BN145" s="2">
        <v>1.3973673385437999</v>
      </c>
      <c r="BO145" s="2">
        <v>1</v>
      </c>
      <c r="BP145" s="2">
        <v>0.28139891544184698</v>
      </c>
      <c r="BQ145" s="2">
        <v>23.1690517500057</v>
      </c>
    </row>
    <row r="146" spans="1:69" x14ac:dyDescent="0.15">
      <c r="A146" s="2" t="s">
        <v>112</v>
      </c>
      <c r="B146" s="2" t="s">
        <v>374</v>
      </c>
      <c r="C146" s="2">
        <v>8</v>
      </c>
      <c r="D146" s="2">
        <v>0.62695924764890198</v>
      </c>
      <c r="E146" s="2">
        <v>2.46262484235482E-2</v>
      </c>
      <c r="F146" s="2" t="s">
        <v>375</v>
      </c>
      <c r="G146" s="2">
        <v>843</v>
      </c>
      <c r="H146" s="2">
        <v>47</v>
      </c>
      <c r="I146" s="2">
        <v>13588</v>
      </c>
      <c r="J146" s="2">
        <v>2.7435955680068602</v>
      </c>
      <c r="K146" s="2">
        <v>1</v>
      </c>
      <c r="L146" s="2">
        <v>0.38937898367559298</v>
      </c>
      <c r="M146" s="2">
        <v>35.654362066358601</v>
      </c>
      <c r="O146" s="2" t="s">
        <v>112</v>
      </c>
      <c r="P146" s="2" t="s">
        <v>334</v>
      </c>
      <c r="Q146" s="2">
        <v>8</v>
      </c>
      <c r="R146" s="2">
        <v>0.31237797735259598</v>
      </c>
      <c r="S146" s="2">
        <v>1.4323150458805101E-3</v>
      </c>
      <c r="T146" s="2" t="s">
        <v>694</v>
      </c>
      <c r="U146" s="2">
        <v>1617</v>
      </c>
      <c r="V146" s="2">
        <v>16</v>
      </c>
      <c r="W146" s="2">
        <v>13588</v>
      </c>
      <c r="X146" s="2">
        <v>4.2016079158936304</v>
      </c>
      <c r="Y146" s="2">
        <v>0.99480658793850396</v>
      </c>
      <c r="Z146" s="2">
        <v>3.6876886077380301E-2</v>
      </c>
      <c r="AA146" s="2">
        <v>2.6043930762652399</v>
      </c>
      <c r="AC146" s="2" t="s">
        <v>112</v>
      </c>
      <c r="AD146" s="2" t="s">
        <v>1137</v>
      </c>
      <c r="AE146" s="2">
        <v>9</v>
      </c>
      <c r="AF146" s="2">
        <v>0.47343503419253002</v>
      </c>
      <c r="AG146" s="2">
        <v>2.3403875071025702E-3</v>
      </c>
      <c r="AH146" s="2" t="s">
        <v>1325</v>
      </c>
      <c r="AI146" s="2">
        <v>1120</v>
      </c>
      <c r="AJ146" s="2">
        <v>30</v>
      </c>
      <c r="AK146" s="2">
        <v>13588</v>
      </c>
      <c r="AL146" s="2">
        <v>3.6396428571428499</v>
      </c>
      <c r="AM146" s="2">
        <v>0.99936216424998603</v>
      </c>
      <c r="AN146" s="2">
        <v>5.46155283292293E-2</v>
      </c>
      <c r="AO146" s="2">
        <v>4.1519850346240004</v>
      </c>
      <c r="AQ146" s="2" t="s">
        <v>112</v>
      </c>
      <c r="AR146" s="2" t="s">
        <v>202</v>
      </c>
      <c r="AS146" s="2">
        <v>21</v>
      </c>
      <c r="AT146" s="2">
        <v>1.1437908496732001</v>
      </c>
      <c r="AU146" s="2">
        <v>3.2844804257150199E-3</v>
      </c>
      <c r="AV146" s="2" t="s">
        <v>1721</v>
      </c>
      <c r="AW146" s="2">
        <v>1168</v>
      </c>
      <c r="AX146" s="2">
        <v>121</v>
      </c>
      <c r="AY146" s="2">
        <v>13588</v>
      </c>
      <c r="AZ146" s="2">
        <v>2.0190478885995602</v>
      </c>
      <c r="BA146" s="2">
        <v>0.999980274437268</v>
      </c>
      <c r="BB146" s="2">
        <v>7.49796424456972E-2</v>
      </c>
      <c r="BC146" s="2">
        <v>5.8098730381583898</v>
      </c>
      <c r="BE146" s="2" t="s">
        <v>112</v>
      </c>
      <c r="BF146" s="2" t="s">
        <v>2049</v>
      </c>
      <c r="BG146" s="2">
        <v>15</v>
      </c>
      <c r="BH146" s="2">
        <v>0.83148558758314794</v>
      </c>
      <c r="BI146" s="2">
        <v>1.47553129414558E-2</v>
      </c>
      <c r="BJ146" s="2" t="s">
        <v>2050</v>
      </c>
      <c r="BK146" s="2">
        <v>1144</v>
      </c>
      <c r="BL146" s="2">
        <v>88</v>
      </c>
      <c r="BM146" s="2">
        <v>13588</v>
      </c>
      <c r="BN146" s="2">
        <v>2.0245947234583599</v>
      </c>
      <c r="BO146" s="2">
        <v>1</v>
      </c>
      <c r="BP146" s="2">
        <v>0.28332801788094403</v>
      </c>
      <c r="BQ146" s="2">
        <v>23.486613860827799</v>
      </c>
    </row>
    <row r="147" spans="1:69" x14ac:dyDescent="0.15">
      <c r="A147" s="2" t="s">
        <v>112</v>
      </c>
      <c r="B147" s="2" t="s">
        <v>376</v>
      </c>
      <c r="C147" s="2">
        <v>45</v>
      </c>
      <c r="D147" s="2">
        <v>3.52664576802507</v>
      </c>
      <c r="E147" s="2">
        <v>2.6135246123005499E-2</v>
      </c>
      <c r="F147" s="2" t="s">
        <v>275</v>
      </c>
      <c r="G147" s="2">
        <v>843</v>
      </c>
      <c r="H147" s="2">
        <v>526</v>
      </c>
      <c r="I147" s="2">
        <v>13588</v>
      </c>
      <c r="J147" s="2">
        <v>1.3789697305927999</v>
      </c>
      <c r="K147" s="2">
        <v>1</v>
      </c>
      <c r="L147" s="2">
        <v>0.40540724164558001</v>
      </c>
      <c r="M147" s="2">
        <v>37.392087110630001</v>
      </c>
      <c r="O147" s="2" t="s">
        <v>112</v>
      </c>
      <c r="P147" s="2" t="s">
        <v>368</v>
      </c>
      <c r="Q147" s="2">
        <v>22</v>
      </c>
      <c r="R147" s="2">
        <v>0.85903943771963998</v>
      </c>
      <c r="S147" s="2">
        <v>1.45932878981631E-3</v>
      </c>
      <c r="T147" s="2" t="s">
        <v>695</v>
      </c>
      <c r="U147" s="2">
        <v>1617</v>
      </c>
      <c r="V147" s="2">
        <v>89</v>
      </c>
      <c r="W147" s="2">
        <v>13588</v>
      </c>
      <c r="X147" s="2">
        <v>2.0771994190934802</v>
      </c>
      <c r="Y147" s="2">
        <v>0.99529744055194802</v>
      </c>
      <c r="Z147" s="2">
        <v>3.7298313601587398E-2</v>
      </c>
      <c r="AA147" s="2">
        <v>2.65289052003134</v>
      </c>
      <c r="AC147" s="2" t="s">
        <v>112</v>
      </c>
      <c r="AD147" s="2" t="s">
        <v>1135</v>
      </c>
      <c r="AE147" s="2">
        <v>9</v>
      </c>
      <c r="AF147" s="2">
        <v>0.47343503419253002</v>
      </c>
      <c r="AG147" s="2">
        <v>2.3403875071025702E-3</v>
      </c>
      <c r="AH147" s="2" t="s">
        <v>1325</v>
      </c>
      <c r="AI147" s="2">
        <v>1120</v>
      </c>
      <c r="AJ147" s="2">
        <v>30</v>
      </c>
      <c r="AK147" s="2">
        <v>13588</v>
      </c>
      <c r="AL147" s="2">
        <v>3.6396428571428499</v>
      </c>
      <c r="AM147" s="2">
        <v>0.99936216424998603</v>
      </c>
      <c r="AN147" s="2">
        <v>5.46155283292293E-2</v>
      </c>
      <c r="AO147" s="2">
        <v>4.1519850346240004</v>
      </c>
      <c r="AQ147" s="2" t="s">
        <v>112</v>
      </c>
      <c r="AR147" s="2" t="s">
        <v>1138</v>
      </c>
      <c r="AS147" s="2">
        <v>6</v>
      </c>
      <c r="AT147" s="2">
        <v>0.32679738562091498</v>
      </c>
      <c r="AU147" s="2">
        <v>3.3177324724089599E-3</v>
      </c>
      <c r="AV147" s="2" t="s">
        <v>1722</v>
      </c>
      <c r="AW147" s="2">
        <v>1168</v>
      </c>
      <c r="AX147" s="2">
        <v>13</v>
      </c>
      <c r="AY147" s="2">
        <v>13588</v>
      </c>
      <c r="AZ147" s="2">
        <v>5.3693361433087397</v>
      </c>
      <c r="BA147" s="2">
        <v>0.99998232672272203</v>
      </c>
      <c r="BB147" s="2">
        <v>7.5190537058401202E-2</v>
      </c>
      <c r="BC147" s="2">
        <v>5.8670269871191696</v>
      </c>
      <c r="BE147" s="2" t="s">
        <v>112</v>
      </c>
      <c r="BF147" s="2" t="s">
        <v>2051</v>
      </c>
      <c r="BG147" s="2">
        <v>10</v>
      </c>
      <c r="BH147" s="2">
        <v>0.55432372505543204</v>
      </c>
      <c r="BI147" s="2">
        <v>1.50821394549931E-2</v>
      </c>
      <c r="BJ147" s="2" t="s">
        <v>2052</v>
      </c>
      <c r="BK147" s="2">
        <v>1144</v>
      </c>
      <c r="BL147" s="2">
        <v>47</v>
      </c>
      <c r="BM147" s="2">
        <v>13588</v>
      </c>
      <c r="BN147" s="2">
        <v>2.5271536973664599</v>
      </c>
      <c r="BO147" s="2">
        <v>1</v>
      </c>
      <c r="BP147" s="2">
        <v>0.28684003227837102</v>
      </c>
      <c r="BQ147" s="2">
        <v>23.942408407166798</v>
      </c>
    </row>
    <row r="148" spans="1:69" x14ac:dyDescent="0.15">
      <c r="A148" s="2" t="s">
        <v>112</v>
      </c>
      <c r="B148" s="2" t="s">
        <v>377</v>
      </c>
      <c r="C148" s="2">
        <v>4</v>
      </c>
      <c r="D148" s="2">
        <v>0.31347962382445099</v>
      </c>
      <c r="E148" s="2">
        <v>2.68932031235255E-2</v>
      </c>
      <c r="F148" s="2" t="s">
        <v>378</v>
      </c>
      <c r="G148" s="2">
        <v>843</v>
      </c>
      <c r="H148" s="2">
        <v>11</v>
      </c>
      <c r="I148" s="2">
        <v>13588</v>
      </c>
      <c r="J148" s="2">
        <v>5.8613178043782996</v>
      </c>
      <c r="K148" s="2">
        <v>1</v>
      </c>
      <c r="L148" s="2">
        <v>0.41202912845376699</v>
      </c>
      <c r="M148" s="2">
        <v>38.248134319394197</v>
      </c>
      <c r="O148" s="2" t="s">
        <v>112</v>
      </c>
      <c r="P148" s="2" t="s">
        <v>696</v>
      </c>
      <c r="Q148" s="2">
        <v>26</v>
      </c>
      <c r="R148" s="2">
        <v>1.0152284263959299</v>
      </c>
      <c r="S148" s="2">
        <v>1.4629261499349299E-3</v>
      </c>
      <c r="T148" s="2" t="s">
        <v>697</v>
      </c>
      <c r="U148" s="2">
        <v>1617</v>
      </c>
      <c r="V148" s="2">
        <v>113</v>
      </c>
      <c r="W148" s="2">
        <v>13588</v>
      </c>
      <c r="X148" s="2">
        <v>1.9334832887298099</v>
      </c>
      <c r="Y148" s="2">
        <v>0.99535920682838097</v>
      </c>
      <c r="Z148" s="2">
        <v>3.7130232501557003E-2</v>
      </c>
      <c r="AA148" s="2">
        <v>2.6593470932534702</v>
      </c>
      <c r="AC148" s="2" t="s">
        <v>112</v>
      </c>
      <c r="AD148" s="2" t="s">
        <v>1149</v>
      </c>
      <c r="AE148" s="2">
        <v>10</v>
      </c>
      <c r="AF148" s="2">
        <v>0.52603892688058895</v>
      </c>
      <c r="AG148" s="2">
        <v>2.5385100353096401E-3</v>
      </c>
      <c r="AH148" s="2" t="s">
        <v>1326</v>
      </c>
      <c r="AI148" s="2">
        <v>1120</v>
      </c>
      <c r="AJ148" s="2">
        <v>37</v>
      </c>
      <c r="AK148" s="2">
        <v>13588</v>
      </c>
      <c r="AL148" s="2">
        <v>3.2789575289575201</v>
      </c>
      <c r="AM148" s="2">
        <v>0.99965812172225699</v>
      </c>
      <c r="AN148" s="2">
        <v>5.8670973145481198E-2</v>
      </c>
      <c r="AO148" s="2">
        <v>4.4958853972131099</v>
      </c>
      <c r="AQ148" s="2" t="s">
        <v>112</v>
      </c>
      <c r="AR148" s="2" t="s">
        <v>703</v>
      </c>
      <c r="AS148" s="2">
        <v>6</v>
      </c>
      <c r="AT148" s="2">
        <v>0.32679738562091498</v>
      </c>
      <c r="AU148" s="2">
        <v>3.3177324724089599E-3</v>
      </c>
      <c r="AV148" s="2" t="s">
        <v>1328</v>
      </c>
      <c r="AW148" s="2">
        <v>1168</v>
      </c>
      <c r="AX148" s="2">
        <v>13</v>
      </c>
      <c r="AY148" s="2">
        <v>13588</v>
      </c>
      <c r="AZ148" s="2">
        <v>5.3693361433087397</v>
      </c>
      <c r="BA148" s="2">
        <v>0.99998232672272203</v>
      </c>
      <c r="BB148" s="2">
        <v>7.5190537058401202E-2</v>
      </c>
      <c r="BC148" s="2">
        <v>5.8670269871191696</v>
      </c>
      <c r="BE148" s="2" t="s">
        <v>112</v>
      </c>
      <c r="BF148" s="2" t="s">
        <v>2053</v>
      </c>
      <c r="BG148" s="2">
        <v>8</v>
      </c>
      <c r="BH148" s="2">
        <v>0.44345898004434497</v>
      </c>
      <c r="BI148" s="2">
        <v>1.5221263821846199E-2</v>
      </c>
      <c r="BJ148" s="2" t="s">
        <v>2054</v>
      </c>
      <c r="BK148" s="2">
        <v>1144</v>
      </c>
      <c r="BL148" s="2">
        <v>32</v>
      </c>
      <c r="BM148" s="2">
        <v>13588</v>
      </c>
      <c r="BN148" s="2">
        <v>2.9694055944055902</v>
      </c>
      <c r="BO148" s="2">
        <v>1</v>
      </c>
      <c r="BP148" s="2">
        <v>0.28729174194588603</v>
      </c>
      <c r="BQ148" s="2">
        <v>24.135653016276901</v>
      </c>
    </row>
    <row r="149" spans="1:69" x14ac:dyDescent="0.15">
      <c r="A149" s="2" t="s">
        <v>112</v>
      </c>
      <c r="B149" s="2" t="s">
        <v>379</v>
      </c>
      <c r="C149" s="2">
        <v>4</v>
      </c>
      <c r="D149" s="2">
        <v>0.31347962382445099</v>
      </c>
      <c r="E149" s="2">
        <v>2.68932031235255E-2</v>
      </c>
      <c r="F149" s="2" t="s">
        <v>378</v>
      </c>
      <c r="G149" s="2">
        <v>843</v>
      </c>
      <c r="H149" s="2">
        <v>11</v>
      </c>
      <c r="I149" s="2">
        <v>13588</v>
      </c>
      <c r="J149" s="2">
        <v>5.8613178043782996</v>
      </c>
      <c r="K149" s="2">
        <v>1</v>
      </c>
      <c r="L149" s="2">
        <v>0.41202912845376699</v>
      </c>
      <c r="M149" s="2">
        <v>38.248134319394197</v>
      </c>
      <c r="O149" s="2" t="s">
        <v>112</v>
      </c>
      <c r="P149" s="2" t="s">
        <v>698</v>
      </c>
      <c r="Q149" s="2">
        <v>10</v>
      </c>
      <c r="R149" s="2">
        <v>0.390472471690745</v>
      </c>
      <c r="S149" s="2">
        <v>1.6012344090701E-3</v>
      </c>
      <c r="T149" s="2" t="s">
        <v>618</v>
      </c>
      <c r="U149" s="2">
        <v>1617</v>
      </c>
      <c r="V149" s="2">
        <v>25</v>
      </c>
      <c r="W149" s="2">
        <v>13588</v>
      </c>
      <c r="X149" s="2">
        <v>3.3612863327148998</v>
      </c>
      <c r="Y149" s="2">
        <v>0.99720867856023099</v>
      </c>
      <c r="Z149" s="2">
        <v>4.0293291879449598E-2</v>
      </c>
      <c r="AA149" s="2">
        <v>2.9072770867186501</v>
      </c>
      <c r="AC149" s="2" t="s">
        <v>112</v>
      </c>
      <c r="AD149" s="2" t="s">
        <v>927</v>
      </c>
      <c r="AE149" s="2">
        <v>28</v>
      </c>
      <c r="AF149" s="2">
        <v>1.47290899526564</v>
      </c>
      <c r="AG149" s="2">
        <v>2.7030465518486902E-3</v>
      </c>
      <c r="AH149" s="2" t="s">
        <v>1327</v>
      </c>
      <c r="AI149" s="2">
        <v>1120</v>
      </c>
      <c r="AJ149" s="2">
        <v>186</v>
      </c>
      <c r="AK149" s="2">
        <v>13588</v>
      </c>
      <c r="AL149" s="2">
        <v>1.8263440860214999</v>
      </c>
      <c r="AM149" s="2">
        <v>0.99979633987946903</v>
      </c>
      <c r="AN149" s="2">
        <v>6.1903720591147002E-2</v>
      </c>
      <c r="AO149" s="2">
        <v>4.7806008932487902</v>
      </c>
      <c r="AQ149" s="2" t="s">
        <v>112</v>
      </c>
      <c r="AR149" s="2" t="s">
        <v>1582</v>
      </c>
      <c r="AS149" s="2">
        <v>6</v>
      </c>
      <c r="AT149" s="2">
        <v>0.32679738562091498</v>
      </c>
      <c r="AU149" s="2">
        <v>3.3177324724089599E-3</v>
      </c>
      <c r="AV149" s="2" t="s">
        <v>1723</v>
      </c>
      <c r="AW149" s="2">
        <v>1168</v>
      </c>
      <c r="AX149" s="2">
        <v>13</v>
      </c>
      <c r="AY149" s="2">
        <v>13588</v>
      </c>
      <c r="AZ149" s="2">
        <v>5.3693361433087397</v>
      </c>
      <c r="BA149" s="2">
        <v>0.99998232672272203</v>
      </c>
      <c r="BB149" s="2">
        <v>7.5190537058401202E-2</v>
      </c>
      <c r="BC149" s="2">
        <v>5.8670269871191696</v>
      </c>
      <c r="BE149" s="2" t="s">
        <v>112</v>
      </c>
      <c r="BF149" s="2" t="s">
        <v>595</v>
      </c>
      <c r="BG149" s="2">
        <v>8</v>
      </c>
      <c r="BH149" s="2">
        <v>0.44345898004434497</v>
      </c>
      <c r="BI149" s="2">
        <v>1.5221263821846199E-2</v>
      </c>
      <c r="BJ149" s="2" t="s">
        <v>2055</v>
      </c>
      <c r="BK149" s="2">
        <v>1144</v>
      </c>
      <c r="BL149" s="2">
        <v>32</v>
      </c>
      <c r="BM149" s="2">
        <v>13588</v>
      </c>
      <c r="BN149" s="2">
        <v>2.9694055944055902</v>
      </c>
      <c r="BO149" s="2">
        <v>1</v>
      </c>
      <c r="BP149" s="2">
        <v>0.28729174194588603</v>
      </c>
      <c r="BQ149" s="2">
        <v>24.135653016276901</v>
      </c>
    </row>
    <row r="150" spans="1:69" x14ac:dyDescent="0.15">
      <c r="A150" s="2" t="s">
        <v>112</v>
      </c>
      <c r="B150" s="2" t="s">
        <v>380</v>
      </c>
      <c r="C150" s="2">
        <v>10</v>
      </c>
      <c r="D150" s="2">
        <v>0.78369905956112795</v>
      </c>
      <c r="E150" s="2">
        <v>2.82111798151004E-2</v>
      </c>
      <c r="F150" s="2" t="s">
        <v>381</v>
      </c>
      <c r="G150" s="2">
        <v>843</v>
      </c>
      <c r="H150" s="2">
        <v>70</v>
      </c>
      <c r="I150" s="2">
        <v>13588</v>
      </c>
      <c r="J150" s="2">
        <v>2.30266056600576</v>
      </c>
      <c r="K150" s="2">
        <v>1</v>
      </c>
      <c r="L150" s="2">
        <v>0.42492647991817101</v>
      </c>
      <c r="M150" s="2">
        <v>39.7104382344911</v>
      </c>
      <c r="O150" s="2" t="s">
        <v>112</v>
      </c>
      <c r="P150" s="2" t="s">
        <v>699</v>
      </c>
      <c r="Q150" s="2">
        <v>48</v>
      </c>
      <c r="R150" s="2">
        <v>1.8742678641155699</v>
      </c>
      <c r="S150" s="2">
        <v>1.67206128716586E-3</v>
      </c>
      <c r="T150" s="2" t="s">
        <v>700</v>
      </c>
      <c r="U150" s="2">
        <v>1617</v>
      </c>
      <c r="V150" s="2">
        <v>257</v>
      </c>
      <c r="W150" s="2">
        <v>13588</v>
      </c>
      <c r="X150" s="2">
        <v>1.5694722176100699</v>
      </c>
      <c r="Y150" s="2">
        <v>0.99784852348751196</v>
      </c>
      <c r="Z150" s="2">
        <v>4.1753288406650303E-2</v>
      </c>
      <c r="AA150" s="2">
        <v>3.0340093069204799</v>
      </c>
      <c r="AC150" s="2" t="s">
        <v>112</v>
      </c>
      <c r="AD150" s="2" t="s">
        <v>703</v>
      </c>
      <c r="AE150" s="2">
        <v>6</v>
      </c>
      <c r="AF150" s="2">
        <v>0.31562335612835302</v>
      </c>
      <c r="AG150" s="2">
        <v>2.7560940356583302E-3</v>
      </c>
      <c r="AH150" s="2" t="s">
        <v>1328</v>
      </c>
      <c r="AI150" s="2">
        <v>1120</v>
      </c>
      <c r="AJ150" s="2">
        <v>13</v>
      </c>
      <c r="AK150" s="2">
        <v>13588</v>
      </c>
      <c r="AL150" s="2">
        <v>5.5994505494505402</v>
      </c>
      <c r="AM150" s="2">
        <v>0.99982766719451699</v>
      </c>
      <c r="AN150" s="2">
        <v>6.2625373164536396E-2</v>
      </c>
      <c r="AO150" s="2">
        <v>4.8722236712724198</v>
      </c>
      <c r="AQ150" s="2" t="s">
        <v>112</v>
      </c>
      <c r="AR150" s="2" t="s">
        <v>609</v>
      </c>
      <c r="AS150" s="2">
        <v>28</v>
      </c>
      <c r="AT150" s="2">
        <v>1.52505446623093</v>
      </c>
      <c r="AU150" s="2">
        <v>3.5465197842333299E-3</v>
      </c>
      <c r="AV150" s="2" t="s">
        <v>1724</v>
      </c>
      <c r="AW150" s="2">
        <v>1168</v>
      </c>
      <c r="AX150" s="2">
        <v>182</v>
      </c>
      <c r="AY150" s="2">
        <v>13588</v>
      </c>
      <c r="AZ150" s="2">
        <v>1.78977871443624</v>
      </c>
      <c r="BA150" s="2">
        <v>0.99999170160218398</v>
      </c>
      <c r="BB150" s="2">
        <v>7.9625668099142496E-2</v>
      </c>
      <c r="BC150" s="2">
        <v>6.2593812878147803</v>
      </c>
      <c r="BE150" s="2" t="s">
        <v>112</v>
      </c>
      <c r="BF150" s="2" t="s">
        <v>723</v>
      </c>
      <c r="BG150" s="2">
        <v>8</v>
      </c>
      <c r="BH150" s="2">
        <v>0.44345898004434497</v>
      </c>
      <c r="BI150" s="2">
        <v>1.5221263821846199E-2</v>
      </c>
      <c r="BJ150" s="2" t="s">
        <v>2056</v>
      </c>
      <c r="BK150" s="2">
        <v>1144</v>
      </c>
      <c r="BL150" s="2">
        <v>32</v>
      </c>
      <c r="BM150" s="2">
        <v>13588</v>
      </c>
      <c r="BN150" s="2">
        <v>2.9694055944055902</v>
      </c>
      <c r="BO150" s="2">
        <v>1</v>
      </c>
      <c r="BP150" s="2">
        <v>0.28729174194588603</v>
      </c>
      <c r="BQ150" s="2">
        <v>24.135653016276901</v>
      </c>
    </row>
    <row r="151" spans="1:69" x14ac:dyDescent="0.15">
      <c r="A151" s="2" t="s">
        <v>112</v>
      </c>
      <c r="B151" s="2" t="s">
        <v>382</v>
      </c>
      <c r="C151" s="2">
        <v>23</v>
      </c>
      <c r="D151" s="2">
        <v>1.80250783699059</v>
      </c>
      <c r="E151" s="2">
        <v>2.9550883456417699E-2</v>
      </c>
      <c r="F151" s="2" t="s">
        <v>383</v>
      </c>
      <c r="G151" s="2">
        <v>843</v>
      </c>
      <c r="H151" s="2">
        <v>231</v>
      </c>
      <c r="I151" s="2">
        <v>13588</v>
      </c>
      <c r="J151" s="2">
        <v>1.6048846369131</v>
      </c>
      <c r="K151" s="2">
        <v>1</v>
      </c>
      <c r="L151" s="2">
        <v>0.43761479948854098</v>
      </c>
      <c r="M151" s="2">
        <v>41.163325477099903</v>
      </c>
      <c r="O151" s="2" t="s">
        <v>112</v>
      </c>
      <c r="P151" s="2" t="s">
        <v>300</v>
      </c>
      <c r="Q151" s="2">
        <v>18</v>
      </c>
      <c r="R151" s="2">
        <v>0.70285044904334204</v>
      </c>
      <c r="S151" s="2">
        <v>1.7413171157574E-3</v>
      </c>
      <c r="T151" s="2" t="s">
        <v>656</v>
      </c>
      <c r="U151" s="2">
        <v>1617</v>
      </c>
      <c r="V151" s="2">
        <v>67</v>
      </c>
      <c r="W151" s="2">
        <v>13588</v>
      </c>
      <c r="X151" s="2">
        <v>2.2575803727189601</v>
      </c>
      <c r="Y151" s="2">
        <v>0.99833212404029004</v>
      </c>
      <c r="Z151" s="2">
        <v>4.3152980066505697E-2</v>
      </c>
      <c r="AA151" s="2">
        <v>3.1577791303825302</v>
      </c>
      <c r="AC151" s="2" t="s">
        <v>112</v>
      </c>
      <c r="AD151" s="2" t="s">
        <v>613</v>
      </c>
      <c r="AE151" s="2">
        <v>31</v>
      </c>
      <c r="AF151" s="2">
        <v>1.6307206733298201</v>
      </c>
      <c r="AG151" s="2">
        <v>2.79000387961495E-3</v>
      </c>
      <c r="AH151" s="2" t="s">
        <v>1329</v>
      </c>
      <c r="AI151" s="2">
        <v>1120</v>
      </c>
      <c r="AJ151" s="2">
        <v>214</v>
      </c>
      <c r="AK151" s="2">
        <v>13588</v>
      </c>
      <c r="AL151" s="2">
        <v>1.7574599465954599</v>
      </c>
      <c r="AM151" s="2">
        <v>0.99984511939556997</v>
      </c>
      <c r="AN151" s="2">
        <v>6.2917654706102596E-2</v>
      </c>
      <c r="AO151" s="2">
        <v>4.9307485741255901</v>
      </c>
      <c r="AQ151" s="2" t="s">
        <v>112</v>
      </c>
      <c r="AR151" s="2" t="s">
        <v>824</v>
      </c>
      <c r="AS151" s="2">
        <v>14</v>
      </c>
      <c r="AT151" s="2">
        <v>0.762527233115468</v>
      </c>
      <c r="AU151" s="2">
        <v>3.5966445810506698E-3</v>
      </c>
      <c r="AV151" s="2" t="s">
        <v>1725</v>
      </c>
      <c r="AW151" s="2">
        <v>1168</v>
      </c>
      <c r="AX151" s="2">
        <v>66</v>
      </c>
      <c r="AY151" s="2">
        <v>13588</v>
      </c>
      <c r="AZ151" s="2">
        <v>2.4677251971772498</v>
      </c>
      <c r="BA151" s="2">
        <v>0.99999296843102203</v>
      </c>
      <c r="BB151" s="2">
        <v>8.0161388987973398E-2</v>
      </c>
      <c r="BC151" s="2">
        <v>6.3451351848805198</v>
      </c>
      <c r="BE151" s="2" t="s">
        <v>112</v>
      </c>
      <c r="BF151" s="2" t="s">
        <v>347</v>
      </c>
      <c r="BG151" s="2">
        <v>7</v>
      </c>
      <c r="BH151" s="2">
        <v>0.38802660753880203</v>
      </c>
      <c r="BI151" s="2">
        <v>1.54026298554811E-2</v>
      </c>
      <c r="BJ151" s="2" t="s">
        <v>2057</v>
      </c>
      <c r="BK151" s="2">
        <v>1144</v>
      </c>
      <c r="BL151" s="2">
        <v>25</v>
      </c>
      <c r="BM151" s="2">
        <v>13588</v>
      </c>
      <c r="BN151" s="2">
        <v>3.3257342657342601</v>
      </c>
      <c r="BO151" s="2">
        <v>1</v>
      </c>
      <c r="BP151" s="2">
        <v>0.28840637903321098</v>
      </c>
      <c r="BQ151" s="2">
        <v>24.386875325036801</v>
      </c>
    </row>
    <row r="152" spans="1:69" x14ac:dyDescent="0.15">
      <c r="A152" s="2" t="s">
        <v>112</v>
      </c>
      <c r="B152" s="2" t="s">
        <v>384</v>
      </c>
      <c r="C152" s="2">
        <v>26</v>
      </c>
      <c r="D152" s="2">
        <v>2.0376175548589299</v>
      </c>
      <c r="E152" s="2">
        <v>3.05505580898872E-2</v>
      </c>
      <c r="F152" s="2" t="s">
        <v>385</v>
      </c>
      <c r="G152" s="2">
        <v>843</v>
      </c>
      <c r="H152" s="2">
        <v>271</v>
      </c>
      <c r="I152" s="2">
        <v>13588</v>
      </c>
      <c r="J152" s="2">
        <v>1.5464362472806199</v>
      </c>
      <c r="K152" s="2">
        <v>1</v>
      </c>
      <c r="L152" s="2">
        <v>0.44617215962156198</v>
      </c>
      <c r="M152" s="2">
        <v>42.2258675164545</v>
      </c>
      <c r="O152" s="2" t="s">
        <v>112</v>
      </c>
      <c r="P152" s="2" t="s">
        <v>701</v>
      </c>
      <c r="Q152" s="2">
        <v>9</v>
      </c>
      <c r="R152" s="2">
        <v>0.35142522452167102</v>
      </c>
      <c r="S152" s="2">
        <v>1.9156261384798601E-3</v>
      </c>
      <c r="T152" s="2" t="s">
        <v>702</v>
      </c>
      <c r="U152" s="2">
        <v>1617</v>
      </c>
      <c r="V152" s="2">
        <v>21</v>
      </c>
      <c r="W152" s="2">
        <v>13588</v>
      </c>
      <c r="X152" s="2">
        <v>3.6013782136231098</v>
      </c>
      <c r="Y152" s="2">
        <v>0.99912132045926805</v>
      </c>
      <c r="Z152" s="2">
        <v>4.7056104600873797E-2</v>
      </c>
      <c r="AA152" s="2">
        <v>3.4686327728273101</v>
      </c>
      <c r="AC152" s="2" t="s">
        <v>112</v>
      </c>
      <c r="AD152" s="2" t="s">
        <v>119</v>
      </c>
      <c r="AE152" s="2">
        <v>39</v>
      </c>
      <c r="AF152" s="2">
        <v>2.0515518148342902</v>
      </c>
      <c r="AG152" s="2">
        <v>2.8543695791115398E-3</v>
      </c>
      <c r="AH152" s="2" t="s">
        <v>1330</v>
      </c>
      <c r="AI152" s="2">
        <v>1120</v>
      </c>
      <c r="AJ152" s="2">
        <v>290</v>
      </c>
      <c r="AK152" s="2">
        <v>13588</v>
      </c>
      <c r="AL152" s="2">
        <v>1.63156403940886</v>
      </c>
      <c r="AM152" s="2">
        <v>0.99987353390760103</v>
      </c>
      <c r="AN152" s="2">
        <v>6.3865944116268503E-2</v>
      </c>
      <c r="AO152" s="2">
        <v>5.0417435995283402</v>
      </c>
      <c r="AQ152" s="2" t="s">
        <v>112</v>
      </c>
      <c r="AR152" s="2" t="s">
        <v>853</v>
      </c>
      <c r="AS152" s="2">
        <v>23</v>
      </c>
      <c r="AT152" s="2">
        <v>1.2527233115468399</v>
      </c>
      <c r="AU152" s="2">
        <v>3.6619955648449299E-3</v>
      </c>
      <c r="AV152" s="2" t="s">
        <v>1726</v>
      </c>
      <c r="AW152" s="2">
        <v>1168</v>
      </c>
      <c r="AX152" s="2">
        <v>139</v>
      </c>
      <c r="AY152" s="2">
        <v>13588</v>
      </c>
      <c r="AZ152" s="2">
        <v>1.92497782595841</v>
      </c>
      <c r="BA152" s="2">
        <v>0.99999433432977702</v>
      </c>
      <c r="BB152" s="2">
        <v>8.1012827116860794E-2</v>
      </c>
      <c r="BC152" s="2">
        <v>6.4568268300336404</v>
      </c>
      <c r="BE152" s="2" t="s">
        <v>112</v>
      </c>
      <c r="BF152" s="2" t="s">
        <v>699</v>
      </c>
      <c r="BG152" s="2">
        <v>33</v>
      </c>
      <c r="BH152" s="2">
        <v>1.82926829268292</v>
      </c>
      <c r="BI152" s="2">
        <v>1.61014649191937E-2</v>
      </c>
      <c r="BJ152" s="2" t="s">
        <v>2058</v>
      </c>
      <c r="BK152" s="2">
        <v>1144</v>
      </c>
      <c r="BL152" s="2">
        <v>257</v>
      </c>
      <c r="BM152" s="2">
        <v>13588</v>
      </c>
      <c r="BN152" s="2">
        <v>1.52514217300209</v>
      </c>
      <c r="BO152" s="2">
        <v>1</v>
      </c>
      <c r="BP152" s="2">
        <v>0.29758674005069002</v>
      </c>
      <c r="BQ152" s="2">
        <v>25.347551512953199</v>
      </c>
    </row>
    <row r="153" spans="1:69" x14ac:dyDescent="0.15">
      <c r="A153" s="2" t="s">
        <v>112</v>
      </c>
      <c r="B153" s="2" t="s">
        <v>386</v>
      </c>
      <c r="C153" s="2">
        <v>6</v>
      </c>
      <c r="D153" s="2">
        <v>0.47021943573667702</v>
      </c>
      <c r="E153" s="2">
        <v>3.1016250352197499E-2</v>
      </c>
      <c r="F153" s="2" t="s">
        <v>387</v>
      </c>
      <c r="G153" s="2">
        <v>843</v>
      </c>
      <c r="H153" s="2">
        <v>29</v>
      </c>
      <c r="I153" s="2">
        <v>13588</v>
      </c>
      <c r="J153" s="2">
        <v>3.3348877162842001</v>
      </c>
      <c r="K153" s="2">
        <v>1</v>
      </c>
      <c r="L153" s="2">
        <v>0.44877227556808802</v>
      </c>
      <c r="M153" s="2">
        <v>42.7146410494693</v>
      </c>
      <c r="O153" s="2" t="s">
        <v>112</v>
      </c>
      <c r="P153" s="2" t="s">
        <v>703</v>
      </c>
      <c r="Q153" s="2">
        <v>7</v>
      </c>
      <c r="R153" s="2">
        <v>0.273330730183522</v>
      </c>
      <c r="S153" s="2">
        <v>2.28768556397662E-3</v>
      </c>
      <c r="T153" s="2" t="s">
        <v>704</v>
      </c>
      <c r="U153" s="2">
        <v>1617</v>
      </c>
      <c r="V153" s="2">
        <v>13</v>
      </c>
      <c r="W153" s="2">
        <v>13588</v>
      </c>
      <c r="X153" s="2">
        <v>4.5248085248085204</v>
      </c>
      <c r="Y153" s="2">
        <v>0.99977634909320801</v>
      </c>
      <c r="Z153" s="2">
        <v>5.5575712092116397E-2</v>
      </c>
      <c r="AA153" s="2">
        <v>4.1289904471745702</v>
      </c>
      <c r="AC153" s="2" t="s">
        <v>112</v>
      </c>
      <c r="AD153" s="2" t="s">
        <v>1331</v>
      </c>
      <c r="AE153" s="2">
        <v>12</v>
      </c>
      <c r="AF153" s="2">
        <v>0.63124671225670603</v>
      </c>
      <c r="AG153" s="2">
        <v>2.9258783228495199E-3</v>
      </c>
      <c r="AH153" s="2" t="s">
        <v>1322</v>
      </c>
      <c r="AI153" s="2">
        <v>1120</v>
      </c>
      <c r="AJ153" s="2">
        <v>52</v>
      </c>
      <c r="AK153" s="2">
        <v>13588</v>
      </c>
      <c r="AL153" s="2">
        <v>2.7997252747252701</v>
      </c>
      <c r="AM153" s="2">
        <v>0.99989903378554901</v>
      </c>
      <c r="AN153" s="2">
        <v>6.4953084341314193E-2</v>
      </c>
      <c r="AO153" s="2">
        <v>5.1649128367403199</v>
      </c>
      <c r="AQ153" s="2" t="s">
        <v>112</v>
      </c>
      <c r="AR153" s="2" t="s">
        <v>604</v>
      </c>
      <c r="AS153" s="2">
        <v>20</v>
      </c>
      <c r="AT153" s="2">
        <v>1.0893246187363801</v>
      </c>
      <c r="AU153" s="2">
        <v>3.7343246993805398E-3</v>
      </c>
      <c r="AV153" s="2" t="s">
        <v>1727</v>
      </c>
      <c r="AW153" s="2">
        <v>1168</v>
      </c>
      <c r="AX153" s="2">
        <v>114</v>
      </c>
      <c r="AY153" s="2">
        <v>13588</v>
      </c>
      <c r="AZ153" s="2">
        <v>2.0409757269886999</v>
      </c>
      <c r="BA153" s="2">
        <v>0.99999553905217597</v>
      </c>
      <c r="BB153" s="2">
        <v>8.1998810257947405E-2</v>
      </c>
      <c r="BC153" s="2">
        <v>6.5802980977247598</v>
      </c>
      <c r="BE153" s="2" t="s">
        <v>112</v>
      </c>
      <c r="BF153" s="2" t="s">
        <v>466</v>
      </c>
      <c r="BG153" s="2">
        <v>34</v>
      </c>
      <c r="BH153" s="2">
        <v>1.8847006651884699</v>
      </c>
      <c r="BI153" s="2">
        <v>1.6257872804911099E-2</v>
      </c>
      <c r="BJ153" s="2" t="s">
        <v>2059</v>
      </c>
      <c r="BK153" s="2">
        <v>1144</v>
      </c>
      <c r="BL153" s="2">
        <v>267</v>
      </c>
      <c r="BM153" s="2">
        <v>13588</v>
      </c>
      <c r="BN153" s="2">
        <v>1.5125062203713799</v>
      </c>
      <c r="BO153" s="2">
        <v>1</v>
      </c>
      <c r="BP153" s="2">
        <v>0.298214002774641</v>
      </c>
      <c r="BQ153" s="2">
        <v>25.560978149132001</v>
      </c>
    </row>
    <row r="154" spans="1:69" x14ac:dyDescent="0.15">
      <c r="A154" s="2" t="s">
        <v>112</v>
      </c>
      <c r="B154" s="2" t="s">
        <v>388</v>
      </c>
      <c r="C154" s="2">
        <v>5</v>
      </c>
      <c r="D154" s="2">
        <v>0.39184952978056398</v>
      </c>
      <c r="E154" s="2">
        <v>3.2012859686004501E-2</v>
      </c>
      <c r="F154" s="2" t="s">
        <v>389</v>
      </c>
      <c r="G154" s="2">
        <v>843</v>
      </c>
      <c r="H154" s="2">
        <v>20</v>
      </c>
      <c r="I154" s="2">
        <v>13588</v>
      </c>
      <c r="J154" s="2">
        <v>4.0296559905100802</v>
      </c>
      <c r="K154" s="2">
        <v>1</v>
      </c>
      <c r="L154" s="2">
        <v>0.456941056689529</v>
      </c>
      <c r="M154" s="2">
        <v>43.747568928746503</v>
      </c>
      <c r="O154" s="2" t="s">
        <v>112</v>
      </c>
      <c r="P154" s="2" t="s">
        <v>705</v>
      </c>
      <c r="Q154" s="2">
        <v>33</v>
      </c>
      <c r="R154" s="2">
        <v>1.2885591565794601</v>
      </c>
      <c r="S154" s="2">
        <v>2.3053210107931801E-3</v>
      </c>
      <c r="T154" s="2" t="s">
        <v>706</v>
      </c>
      <c r="U154" s="2">
        <v>1617</v>
      </c>
      <c r="V154" s="2">
        <v>161</v>
      </c>
      <c r="W154" s="2">
        <v>13588</v>
      </c>
      <c r="X154" s="2">
        <v>1.72239827608061</v>
      </c>
      <c r="Y154" s="2">
        <v>0.99979039698896899</v>
      </c>
      <c r="Z154" s="2">
        <v>5.5624790952739298E-2</v>
      </c>
      <c r="AA154" s="2">
        <v>4.1601848081044297</v>
      </c>
      <c r="AC154" s="2" t="s">
        <v>112</v>
      </c>
      <c r="AD154" s="2" t="s">
        <v>1332</v>
      </c>
      <c r="AE154" s="2">
        <v>15</v>
      </c>
      <c r="AF154" s="2">
        <v>0.78905839032088299</v>
      </c>
      <c r="AG154" s="2">
        <v>2.93044617063611E-3</v>
      </c>
      <c r="AH154" s="2" t="s">
        <v>1333</v>
      </c>
      <c r="AI154" s="2">
        <v>1120</v>
      </c>
      <c r="AJ154" s="2">
        <v>75</v>
      </c>
      <c r="AK154" s="2">
        <v>13588</v>
      </c>
      <c r="AL154" s="2">
        <v>2.4264285714285698</v>
      </c>
      <c r="AM154" s="2">
        <v>0.99990047580441199</v>
      </c>
      <c r="AN154" s="2">
        <v>6.4595439048667699E-2</v>
      </c>
      <c r="AO154" s="2">
        <v>5.1727755315390196</v>
      </c>
      <c r="AQ154" s="2" t="s">
        <v>112</v>
      </c>
      <c r="AR154" s="2" t="s">
        <v>1084</v>
      </c>
      <c r="AS154" s="2">
        <v>13</v>
      </c>
      <c r="AT154" s="2">
        <v>0.70806100217864898</v>
      </c>
      <c r="AU154" s="2">
        <v>3.8493694750746901E-3</v>
      </c>
      <c r="AV154" s="2" t="s">
        <v>1728</v>
      </c>
      <c r="AW154" s="2">
        <v>1168</v>
      </c>
      <c r="AX154" s="2">
        <v>59</v>
      </c>
      <c r="AY154" s="2">
        <v>13588</v>
      </c>
      <c r="AZ154" s="2">
        <v>2.56332714186208</v>
      </c>
      <c r="BA154" s="2">
        <v>0.99999695019750501</v>
      </c>
      <c r="BB154" s="2">
        <v>8.3862849691161895E-2</v>
      </c>
      <c r="BC154" s="2">
        <v>6.7763709124167102</v>
      </c>
      <c r="BE154" s="2" t="s">
        <v>112</v>
      </c>
      <c r="BF154" s="2" t="s">
        <v>1705</v>
      </c>
      <c r="BG154" s="2">
        <v>19</v>
      </c>
      <c r="BH154" s="2">
        <v>1.05321507760532</v>
      </c>
      <c r="BI154" s="2">
        <v>1.6869968568526399E-2</v>
      </c>
      <c r="BJ154" s="2" t="s">
        <v>2060</v>
      </c>
      <c r="BK154" s="2">
        <v>1144</v>
      </c>
      <c r="BL154" s="2">
        <v>125</v>
      </c>
      <c r="BM154" s="2">
        <v>13588</v>
      </c>
      <c r="BN154" s="2">
        <v>1.8053986013986001</v>
      </c>
      <c r="BO154" s="2">
        <v>1</v>
      </c>
      <c r="BP154" s="2">
        <v>0.30576716976123403</v>
      </c>
      <c r="BQ154" s="2">
        <v>26.390686569022201</v>
      </c>
    </row>
    <row r="155" spans="1:69" x14ac:dyDescent="0.15">
      <c r="A155" s="2" t="s">
        <v>112</v>
      </c>
      <c r="B155" s="2" t="s">
        <v>390</v>
      </c>
      <c r="C155" s="2">
        <v>3</v>
      </c>
      <c r="D155" s="2">
        <v>0.23510971786833801</v>
      </c>
      <c r="E155" s="2">
        <v>3.3828763704525602E-2</v>
      </c>
      <c r="F155" s="2" t="s">
        <v>319</v>
      </c>
      <c r="G155" s="2">
        <v>843</v>
      </c>
      <c r="H155" s="2">
        <v>5</v>
      </c>
      <c r="I155" s="2">
        <v>13588</v>
      </c>
      <c r="J155" s="2">
        <v>9.6711743772241903</v>
      </c>
      <c r="K155" s="2">
        <v>1</v>
      </c>
      <c r="L155" s="2">
        <v>0.47326548443823202</v>
      </c>
      <c r="M155" s="2">
        <v>45.584623452722198</v>
      </c>
      <c r="O155" s="2" t="s">
        <v>112</v>
      </c>
      <c r="P155" s="2" t="s">
        <v>707</v>
      </c>
      <c r="Q155" s="2">
        <v>12</v>
      </c>
      <c r="R155" s="2">
        <v>0.46856696602889403</v>
      </c>
      <c r="S155" s="2">
        <v>2.30533327908192E-3</v>
      </c>
      <c r="T155" s="2" t="s">
        <v>708</v>
      </c>
      <c r="U155" s="2">
        <v>1617</v>
      </c>
      <c r="V155" s="2">
        <v>36</v>
      </c>
      <c r="W155" s="2">
        <v>13588</v>
      </c>
      <c r="X155" s="2">
        <v>2.8010719439290801</v>
      </c>
      <c r="Y155" s="2">
        <v>0.99979040644785799</v>
      </c>
      <c r="Z155" s="2">
        <v>5.5262267673762799E-2</v>
      </c>
      <c r="AA155" s="2">
        <v>4.1602065054565296</v>
      </c>
      <c r="AC155" s="2" t="s">
        <v>112</v>
      </c>
      <c r="AD155" s="2" t="s">
        <v>354</v>
      </c>
      <c r="AE155" s="2">
        <v>11</v>
      </c>
      <c r="AF155" s="2">
        <v>0.57864281956864805</v>
      </c>
      <c r="AG155" s="2">
        <v>3.0629159200009299E-3</v>
      </c>
      <c r="AH155" s="2" t="s">
        <v>1334</v>
      </c>
      <c r="AI155" s="2">
        <v>1120</v>
      </c>
      <c r="AJ155" s="2">
        <v>45</v>
      </c>
      <c r="AK155" s="2">
        <v>13588</v>
      </c>
      <c r="AL155" s="2">
        <v>2.96563492063492</v>
      </c>
      <c r="AM155" s="2">
        <v>0.99993442493338003</v>
      </c>
      <c r="AN155" s="2">
        <v>6.6950691698037801E-2</v>
      </c>
      <c r="AO155" s="2">
        <v>5.4005296760583903</v>
      </c>
      <c r="AQ155" s="2" t="s">
        <v>112</v>
      </c>
      <c r="AR155" s="2" t="s">
        <v>1729</v>
      </c>
      <c r="AS155" s="2">
        <v>7</v>
      </c>
      <c r="AT155" s="2">
        <v>0.381263616557734</v>
      </c>
      <c r="AU155" s="2">
        <v>4.0433732723135401E-3</v>
      </c>
      <c r="AV155" s="2" t="s">
        <v>1730</v>
      </c>
      <c r="AW155" s="2">
        <v>1168</v>
      </c>
      <c r="AX155" s="2">
        <v>19</v>
      </c>
      <c r="AY155" s="2">
        <v>13588</v>
      </c>
      <c r="AZ155" s="2">
        <v>4.2860490266762703</v>
      </c>
      <c r="BA155" s="2">
        <v>0.99999839408902602</v>
      </c>
      <c r="BB155" s="2">
        <v>8.7331291423213595E-2</v>
      </c>
      <c r="BC155" s="2">
        <v>7.1061343558248202</v>
      </c>
      <c r="BE155" s="2" t="s">
        <v>112</v>
      </c>
      <c r="BF155" s="2" t="s">
        <v>2061</v>
      </c>
      <c r="BG155" s="2">
        <v>10</v>
      </c>
      <c r="BH155" s="2">
        <v>0.55432372505543204</v>
      </c>
      <c r="BI155" s="2">
        <v>1.7219166682493299E-2</v>
      </c>
      <c r="BJ155" s="2" t="s">
        <v>2052</v>
      </c>
      <c r="BK155" s="2">
        <v>1144</v>
      </c>
      <c r="BL155" s="2">
        <v>48</v>
      </c>
      <c r="BM155" s="2">
        <v>13588</v>
      </c>
      <c r="BN155" s="2">
        <v>2.47450466200466</v>
      </c>
      <c r="BO155" s="2">
        <v>1</v>
      </c>
      <c r="BP155" s="2">
        <v>0.309214373598166</v>
      </c>
      <c r="BQ155" s="2">
        <v>26.860110905052402</v>
      </c>
    </row>
    <row r="156" spans="1:69" x14ac:dyDescent="0.15">
      <c r="A156" s="2" t="s">
        <v>112</v>
      </c>
      <c r="B156" s="2" t="s">
        <v>391</v>
      </c>
      <c r="C156" s="2">
        <v>3</v>
      </c>
      <c r="D156" s="2">
        <v>0.23510971786833801</v>
      </c>
      <c r="E156" s="2">
        <v>3.3828763704525602E-2</v>
      </c>
      <c r="F156" s="2" t="s">
        <v>365</v>
      </c>
      <c r="G156" s="2">
        <v>843</v>
      </c>
      <c r="H156" s="2">
        <v>5</v>
      </c>
      <c r="I156" s="2">
        <v>13588</v>
      </c>
      <c r="J156" s="2">
        <v>9.6711743772241903</v>
      </c>
      <c r="K156" s="2">
        <v>1</v>
      </c>
      <c r="L156" s="2">
        <v>0.47326548443823202</v>
      </c>
      <c r="M156" s="2">
        <v>45.584623452722198</v>
      </c>
      <c r="O156" s="2" t="s">
        <v>112</v>
      </c>
      <c r="P156" s="2" t="s">
        <v>330</v>
      </c>
      <c r="Q156" s="2">
        <v>26</v>
      </c>
      <c r="R156" s="2">
        <v>1.0152284263959299</v>
      </c>
      <c r="S156" s="2">
        <v>2.4304272400142699E-3</v>
      </c>
      <c r="T156" s="2" t="s">
        <v>709</v>
      </c>
      <c r="U156" s="2">
        <v>1617</v>
      </c>
      <c r="V156" s="2">
        <v>117</v>
      </c>
      <c r="W156" s="2">
        <v>13588</v>
      </c>
      <c r="X156" s="2">
        <v>1.8673812959527201</v>
      </c>
      <c r="Y156" s="2">
        <v>0.99986771142769204</v>
      </c>
      <c r="Z156" s="2">
        <v>5.7799170614013698E-2</v>
      </c>
      <c r="AA156" s="2">
        <v>4.3812028418206097</v>
      </c>
      <c r="AC156" s="2" t="s">
        <v>112</v>
      </c>
      <c r="AD156" s="2" t="s">
        <v>1152</v>
      </c>
      <c r="AE156" s="2">
        <v>7</v>
      </c>
      <c r="AF156" s="2">
        <v>0.368227248816412</v>
      </c>
      <c r="AG156" s="2">
        <v>3.2739834793168499E-3</v>
      </c>
      <c r="AH156" s="2" t="s">
        <v>1335</v>
      </c>
      <c r="AI156" s="2">
        <v>1120</v>
      </c>
      <c r="AJ156" s="2">
        <v>19</v>
      </c>
      <c r="AK156" s="2">
        <v>13588</v>
      </c>
      <c r="AL156" s="2">
        <v>4.4697368421052603</v>
      </c>
      <c r="AM156" s="2">
        <v>0.99996627171403096</v>
      </c>
      <c r="AN156" s="2">
        <v>7.0911462763690897E-2</v>
      </c>
      <c r="AO156" s="2">
        <v>5.7623490015727397</v>
      </c>
      <c r="AQ156" s="2" t="s">
        <v>112</v>
      </c>
      <c r="AR156" s="2" t="s">
        <v>1731</v>
      </c>
      <c r="AS156" s="2">
        <v>11</v>
      </c>
      <c r="AT156" s="2">
        <v>0.59912854030500995</v>
      </c>
      <c r="AU156" s="2">
        <v>4.1491631043292596E-3</v>
      </c>
      <c r="AV156" s="2" t="s">
        <v>1732</v>
      </c>
      <c r="AW156" s="2">
        <v>1168</v>
      </c>
      <c r="AX156" s="2">
        <v>45</v>
      </c>
      <c r="AY156" s="2">
        <v>13588</v>
      </c>
      <c r="AZ156" s="2">
        <v>2.8437595129375901</v>
      </c>
      <c r="BA156" s="2">
        <v>0.99999886810593397</v>
      </c>
      <c r="BB156" s="2">
        <v>8.8934294396373501E-2</v>
      </c>
      <c r="BC156" s="2">
        <v>7.2854888492499201</v>
      </c>
      <c r="BE156" s="2" t="s">
        <v>112</v>
      </c>
      <c r="BF156" s="2" t="s">
        <v>606</v>
      </c>
      <c r="BG156" s="2">
        <v>26</v>
      </c>
      <c r="BH156" s="2">
        <v>1.4412416851441201</v>
      </c>
      <c r="BI156" s="2">
        <v>1.7706144572927601E-2</v>
      </c>
      <c r="BJ156" s="2" t="s">
        <v>2062</v>
      </c>
      <c r="BK156" s="2">
        <v>1144</v>
      </c>
      <c r="BL156" s="2">
        <v>191</v>
      </c>
      <c r="BM156" s="2">
        <v>13588</v>
      </c>
      <c r="BN156" s="2">
        <v>1.6168491194669199</v>
      </c>
      <c r="BO156" s="2">
        <v>1</v>
      </c>
      <c r="BP156" s="2">
        <v>0.31463396064813398</v>
      </c>
      <c r="BQ156" s="2">
        <v>27.510032534583502</v>
      </c>
    </row>
    <row r="157" spans="1:69" x14ac:dyDescent="0.15">
      <c r="A157" s="2" t="s">
        <v>112</v>
      </c>
      <c r="B157" s="2" t="s">
        <v>392</v>
      </c>
      <c r="C157" s="2">
        <v>3</v>
      </c>
      <c r="D157" s="2">
        <v>0.23510971786833801</v>
      </c>
      <c r="E157" s="2">
        <v>3.3828763704525602E-2</v>
      </c>
      <c r="F157" s="2" t="s">
        <v>365</v>
      </c>
      <c r="G157" s="2">
        <v>843</v>
      </c>
      <c r="H157" s="2">
        <v>5</v>
      </c>
      <c r="I157" s="2">
        <v>13588</v>
      </c>
      <c r="J157" s="2">
        <v>9.6711743772241903</v>
      </c>
      <c r="K157" s="2">
        <v>1</v>
      </c>
      <c r="L157" s="2">
        <v>0.47326548443823202</v>
      </c>
      <c r="M157" s="2">
        <v>45.584623452722198</v>
      </c>
      <c r="O157" s="2" t="s">
        <v>112</v>
      </c>
      <c r="P157" s="2" t="s">
        <v>710</v>
      </c>
      <c r="Q157" s="2">
        <v>18</v>
      </c>
      <c r="R157" s="2">
        <v>0.70285044904334204</v>
      </c>
      <c r="S157" s="2">
        <v>2.44779977271404E-3</v>
      </c>
      <c r="T157" s="2" t="s">
        <v>711</v>
      </c>
      <c r="U157" s="2">
        <v>1617</v>
      </c>
      <c r="V157" s="2">
        <v>69</v>
      </c>
      <c r="W157" s="2">
        <v>13588</v>
      </c>
      <c r="X157" s="2">
        <v>2.1921432604662399</v>
      </c>
      <c r="Y157" s="2">
        <v>0.99987590187243303</v>
      </c>
      <c r="Z157" s="2">
        <v>5.7826476906984899E-2</v>
      </c>
      <c r="AA157" s="2">
        <v>4.4118557626771899</v>
      </c>
      <c r="AC157" s="2" t="s">
        <v>112</v>
      </c>
      <c r="AD157" s="2" t="s">
        <v>423</v>
      </c>
      <c r="AE157" s="2">
        <v>15</v>
      </c>
      <c r="AF157" s="2">
        <v>0.78905839032088299</v>
      </c>
      <c r="AG157" s="2">
        <v>3.32638041901538E-3</v>
      </c>
      <c r="AH157" s="2" t="s">
        <v>1336</v>
      </c>
      <c r="AI157" s="2">
        <v>1120</v>
      </c>
      <c r="AJ157" s="2">
        <v>76</v>
      </c>
      <c r="AK157" s="2">
        <v>13588</v>
      </c>
      <c r="AL157" s="2">
        <v>2.3945018796992401</v>
      </c>
      <c r="AM157" s="2">
        <v>0.99997140403351104</v>
      </c>
      <c r="AN157" s="2">
        <v>7.1514317473103994E-2</v>
      </c>
      <c r="AO157" s="2">
        <v>5.8519668705291101</v>
      </c>
      <c r="AQ157" s="2" t="s">
        <v>112</v>
      </c>
      <c r="AR157" s="2" t="s">
        <v>846</v>
      </c>
      <c r="AS157" s="2">
        <v>18</v>
      </c>
      <c r="AT157" s="2">
        <v>0.98039215686274495</v>
      </c>
      <c r="AU157" s="2">
        <v>4.3264324855505102E-3</v>
      </c>
      <c r="AV157" s="2" t="s">
        <v>1709</v>
      </c>
      <c r="AW157" s="2">
        <v>1168</v>
      </c>
      <c r="AX157" s="2">
        <v>99</v>
      </c>
      <c r="AY157" s="2">
        <v>13588</v>
      </c>
      <c r="AZ157" s="2">
        <v>2.1151930261519301</v>
      </c>
      <c r="BA157" s="2">
        <v>0.99999937019184004</v>
      </c>
      <c r="BB157" s="2">
        <v>9.1964644467964707E-2</v>
      </c>
      <c r="BC157" s="2">
        <v>7.5852952708558696</v>
      </c>
      <c r="BE157" s="2" t="s">
        <v>112</v>
      </c>
      <c r="BF157" s="2" t="s">
        <v>332</v>
      </c>
      <c r="BG157" s="2">
        <v>8</v>
      </c>
      <c r="BH157" s="2">
        <v>0.44345898004434497</v>
      </c>
      <c r="BI157" s="2">
        <v>1.7955424673729001E-2</v>
      </c>
      <c r="BJ157" s="2" t="s">
        <v>2063</v>
      </c>
      <c r="BK157" s="2">
        <v>1144</v>
      </c>
      <c r="BL157" s="2">
        <v>33</v>
      </c>
      <c r="BM157" s="2">
        <v>13588</v>
      </c>
      <c r="BN157" s="2">
        <v>2.8794236066963301</v>
      </c>
      <c r="BO157" s="2">
        <v>1</v>
      </c>
      <c r="BP157" s="2">
        <v>0.31647371333014002</v>
      </c>
      <c r="BQ157" s="2">
        <v>27.840607773900501</v>
      </c>
    </row>
    <row r="158" spans="1:69" x14ac:dyDescent="0.15">
      <c r="A158" s="2" t="s">
        <v>112</v>
      </c>
      <c r="B158" s="2" t="s">
        <v>393</v>
      </c>
      <c r="C158" s="2">
        <v>3</v>
      </c>
      <c r="D158" s="2">
        <v>0.23510971786833801</v>
      </c>
      <c r="E158" s="2">
        <v>3.3828763704525602E-2</v>
      </c>
      <c r="F158" s="2" t="s">
        <v>394</v>
      </c>
      <c r="G158" s="2">
        <v>843</v>
      </c>
      <c r="H158" s="2">
        <v>5</v>
      </c>
      <c r="I158" s="2">
        <v>13588</v>
      </c>
      <c r="J158" s="2">
        <v>9.6711743772241903</v>
      </c>
      <c r="K158" s="2">
        <v>1</v>
      </c>
      <c r="L158" s="2">
        <v>0.47326548443823202</v>
      </c>
      <c r="M158" s="2">
        <v>45.584623452722198</v>
      </c>
      <c r="O158" s="2" t="s">
        <v>112</v>
      </c>
      <c r="P158" s="2" t="s">
        <v>712</v>
      </c>
      <c r="Q158" s="2">
        <v>87</v>
      </c>
      <c r="R158" s="2">
        <v>3.39711050370948</v>
      </c>
      <c r="S158" s="2">
        <v>2.4645740410976502E-3</v>
      </c>
      <c r="T158" s="2" t="s">
        <v>713</v>
      </c>
      <c r="U158" s="2">
        <v>1617</v>
      </c>
      <c r="V158" s="2">
        <v>538</v>
      </c>
      <c r="W158" s="2">
        <v>13588</v>
      </c>
      <c r="X158" s="2">
        <v>1.3588843445455201</v>
      </c>
      <c r="Y158" s="2">
        <v>0.99988332883058995</v>
      </c>
      <c r="Z158" s="2">
        <v>5.7839787057759703E-2</v>
      </c>
      <c r="AA158" s="2">
        <v>4.4414442591284198</v>
      </c>
      <c r="AC158" s="2" t="s">
        <v>112</v>
      </c>
      <c r="AD158" s="2" t="s">
        <v>1118</v>
      </c>
      <c r="AE158" s="2">
        <v>26</v>
      </c>
      <c r="AF158" s="2">
        <v>1.36770120988953</v>
      </c>
      <c r="AG158" s="2">
        <v>3.4588086470145802E-3</v>
      </c>
      <c r="AH158" s="2" t="s">
        <v>1337</v>
      </c>
      <c r="AI158" s="2">
        <v>1120</v>
      </c>
      <c r="AJ158" s="2">
        <v>171</v>
      </c>
      <c r="AK158" s="2">
        <v>13588</v>
      </c>
      <c r="AL158" s="2">
        <v>1.84465329991645</v>
      </c>
      <c r="AM158" s="2">
        <v>0.99998115918527197</v>
      </c>
      <c r="AN158" s="2">
        <v>7.3754621508681006E-2</v>
      </c>
      <c r="AO158" s="2">
        <v>6.0781086496923402</v>
      </c>
      <c r="AQ158" s="2" t="s">
        <v>112</v>
      </c>
      <c r="AR158" s="2" t="s">
        <v>1425</v>
      </c>
      <c r="AS158" s="2">
        <v>16</v>
      </c>
      <c r="AT158" s="2">
        <v>0.87145969498910603</v>
      </c>
      <c r="AU158" s="2">
        <v>4.36244836610523E-3</v>
      </c>
      <c r="AV158" s="2" t="s">
        <v>1733</v>
      </c>
      <c r="AW158" s="2">
        <v>1168</v>
      </c>
      <c r="AX158" s="2">
        <v>83</v>
      </c>
      <c r="AY158" s="2">
        <v>13588</v>
      </c>
      <c r="AZ158" s="2">
        <v>2.2426142927875801</v>
      </c>
      <c r="BA158" s="2">
        <v>0.999999440917263</v>
      </c>
      <c r="BB158" s="2">
        <v>9.2102642139743604E-2</v>
      </c>
      <c r="BC158" s="2">
        <v>7.6460949581583</v>
      </c>
      <c r="BE158" s="2" t="s">
        <v>112</v>
      </c>
      <c r="BF158" s="2" t="s">
        <v>643</v>
      </c>
      <c r="BG158" s="2">
        <v>17</v>
      </c>
      <c r="BH158" s="2">
        <v>0.94235033259423495</v>
      </c>
      <c r="BI158" s="2">
        <v>1.8271528961322499E-2</v>
      </c>
      <c r="BJ158" s="2" t="s">
        <v>2064</v>
      </c>
      <c r="BK158" s="2">
        <v>1144</v>
      </c>
      <c r="BL158" s="2">
        <v>108</v>
      </c>
      <c r="BM158" s="2">
        <v>13588</v>
      </c>
      <c r="BN158" s="2">
        <v>1.86962574462574</v>
      </c>
      <c r="BO158" s="2">
        <v>1</v>
      </c>
      <c r="BP158" s="2">
        <v>0.31925096966375699</v>
      </c>
      <c r="BQ158" s="2">
        <v>28.257752620110999</v>
      </c>
    </row>
    <row r="159" spans="1:69" x14ac:dyDescent="0.15">
      <c r="A159" s="2" t="s">
        <v>112</v>
      </c>
      <c r="B159" s="2" t="s">
        <v>395</v>
      </c>
      <c r="C159" s="2">
        <v>3</v>
      </c>
      <c r="D159" s="2">
        <v>0.23510971786833801</v>
      </c>
      <c r="E159" s="2">
        <v>3.3828763704525602E-2</v>
      </c>
      <c r="F159" s="2" t="s">
        <v>363</v>
      </c>
      <c r="G159" s="2">
        <v>843</v>
      </c>
      <c r="H159" s="2">
        <v>5</v>
      </c>
      <c r="I159" s="2">
        <v>13588</v>
      </c>
      <c r="J159" s="2">
        <v>9.6711743772241903</v>
      </c>
      <c r="K159" s="2">
        <v>1</v>
      </c>
      <c r="L159" s="2">
        <v>0.47326548443823202</v>
      </c>
      <c r="M159" s="2">
        <v>45.584623452722198</v>
      </c>
      <c r="O159" s="2" t="s">
        <v>112</v>
      </c>
      <c r="P159" s="2" t="s">
        <v>223</v>
      </c>
      <c r="Q159" s="2">
        <v>28</v>
      </c>
      <c r="R159" s="2">
        <v>1.09332292073408</v>
      </c>
      <c r="S159" s="2">
        <v>2.56620419061234E-3</v>
      </c>
      <c r="T159" s="2" t="s">
        <v>714</v>
      </c>
      <c r="U159" s="2">
        <v>1617</v>
      </c>
      <c r="V159" s="2">
        <v>130</v>
      </c>
      <c r="W159" s="2">
        <v>13588</v>
      </c>
      <c r="X159" s="2">
        <v>1.8099234099234001</v>
      </c>
      <c r="Y159" s="2">
        <v>0.99991972676533902</v>
      </c>
      <c r="Z159" s="2">
        <v>5.9773497474013601E-2</v>
      </c>
      <c r="AA159" s="2">
        <v>4.6205267623442703</v>
      </c>
      <c r="AC159" s="2" t="s">
        <v>112</v>
      </c>
      <c r="AD159" s="2" t="s">
        <v>1134</v>
      </c>
      <c r="AE159" s="2">
        <v>27</v>
      </c>
      <c r="AF159" s="2">
        <v>1.4203051025775899</v>
      </c>
      <c r="AG159" s="2">
        <v>3.70376032936111E-3</v>
      </c>
      <c r="AH159" s="2" t="s">
        <v>1338</v>
      </c>
      <c r="AI159" s="2">
        <v>1120</v>
      </c>
      <c r="AJ159" s="2">
        <v>181</v>
      </c>
      <c r="AK159" s="2">
        <v>13588</v>
      </c>
      <c r="AL159" s="2">
        <v>1.80976716653512</v>
      </c>
      <c r="AM159" s="2">
        <v>0.99999129312635904</v>
      </c>
      <c r="AN159" s="2">
        <v>7.8247293941506493E-2</v>
      </c>
      <c r="AO159" s="2">
        <v>6.4950498649675499</v>
      </c>
      <c r="AQ159" s="2" t="s">
        <v>112</v>
      </c>
      <c r="AR159" s="2" t="s">
        <v>1186</v>
      </c>
      <c r="AS159" s="2">
        <v>5</v>
      </c>
      <c r="AT159" s="2">
        <v>0.27233115468409502</v>
      </c>
      <c r="AU159" s="2">
        <v>4.7961720529378299E-3</v>
      </c>
      <c r="AV159" s="2" t="s">
        <v>1734</v>
      </c>
      <c r="AW159" s="2">
        <v>1168</v>
      </c>
      <c r="AX159" s="2">
        <v>9</v>
      </c>
      <c r="AY159" s="2">
        <v>13588</v>
      </c>
      <c r="AZ159" s="2">
        <v>6.4630898021308898</v>
      </c>
      <c r="BA159" s="2">
        <v>0.99999986685019404</v>
      </c>
      <c r="BB159" s="2">
        <v>0.100166266479848</v>
      </c>
      <c r="BC159" s="2">
        <v>8.3753169333109092</v>
      </c>
      <c r="BE159" s="2" t="s">
        <v>112</v>
      </c>
      <c r="BF159" s="2" t="s">
        <v>1912</v>
      </c>
      <c r="BG159" s="2">
        <v>7</v>
      </c>
      <c r="BH159" s="2">
        <v>0.38802660753880203</v>
      </c>
      <c r="BI159" s="2">
        <v>1.86350125444085E-2</v>
      </c>
      <c r="BJ159" s="2" t="s">
        <v>2005</v>
      </c>
      <c r="BK159" s="2">
        <v>1144</v>
      </c>
      <c r="BL159" s="2">
        <v>26</v>
      </c>
      <c r="BM159" s="2">
        <v>13588</v>
      </c>
      <c r="BN159" s="2">
        <v>3.1978214093598698</v>
      </c>
      <c r="BO159" s="2">
        <v>1</v>
      </c>
      <c r="BP159" s="2">
        <v>0.32265790190349097</v>
      </c>
      <c r="BQ159" s="2">
        <v>28.734605846441099</v>
      </c>
    </row>
    <row r="160" spans="1:69" x14ac:dyDescent="0.15">
      <c r="A160" s="2" t="s">
        <v>112</v>
      </c>
      <c r="B160" s="2" t="s">
        <v>396</v>
      </c>
      <c r="C160" s="2">
        <v>3</v>
      </c>
      <c r="D160" s="2">
        <v>0.23510971786833801</v>
      </c>
      <c r="E160" s="2">
        <v>3.3828763704525602E-2</v>
      </c>
      <c r="F160" s="2" t="s">
        <v>397</v>
      </c>
      <c r="G160" s="2">
        <v>843</v>
      </c>
      <c r="H160" s="2">
        <v>5</v>
      </c>
      <c r="I160" s="2">
        <v>13588</v>
      </c>
      <c r="J160" s="2">
        <v>9.6711743772241903</v>
      </c>
      <c r="K160" s="2">
        <v>1</v>
      </c>
      <c r="L160" s="2">
        <v>0.47326548443823202</v>
      </c>
      <c r="M160" s="2">
        <v>45.584623452722198</v>
      </c>
      <c r="O160" s="2" t="s">
        <v>112</v>
      </c>
      <c r="P160" s="2" t="s">
        <v>715</v>
      </c>
      <c r="Q160" s="2">
        <v>9</v>
      </c>
      <c r="R160" s="2">
        <v>0.35142522452167102</v>
      </c>
      <c r="S160" s="2">
        <v>2.6999511476991402E-3</v>
      </c>
      <c r="T160" s="2" t="s">
        <v>702</v>
      </c>
      <c r="U160" s="2">
        <v>1617</v>
      </c>
      <c r="V160" s="2">
        <v>22</v>
      </c>
      <c r="W160" s="2">
        <v>13588</v>
      </c>
      <c r="X160" s="2">
        <v>3.4376792039129702</v>
      </c>
      <c r="Y160" s="2">
        <v>0.99995092797810403</v>
      </c>
      <c r="Z160" s="2">
        <v>6.2398265072254301E-2</v>
      </c>
      <c r="AA160" s="2">
        <v>4.8557186558608096</v>
      </c>
      <c r="AC160" s="2" t="s">
        <v>112</v>
      </c>
      <c r="AD160" s="2" t="s">
        <v>689</v>
      </c>
      <c r="AE160" s="2">
        <v>10</v>
      </c>
      <c r="AF160" s="2">
        <v>0.52603892688058895</v>
      </c>
      <c r="AG160" s="2">
        <v>3.726253125916E-3</v>
      </c>
      <c r="AH160" s="2" t="s">
        <v>1339</v>
      </c>
      <c r="AI160" s="2">
        <v>1120</v>
      </c>
      <c r="AJ160" s="2">
        <v>39</v>
      </c>
      <c r="AK160" s="2">
        <v>13588</v>
      </c>
      <c r="AL160" s="2">
        <v>3.11080586080586</v>
      </c>
      <c r="AM160" s="2">
        <v>0.99999188899284996</v>
      </c>
      <c r="AN160" s="2">
        <v>7.8179519804245506E-2</v>
      </c>
      <c r="AO160" s="2">
        <v>6.5332478933946101</v>
      </c>
      <c r="AQ160" s="2" t="s">
        <v>112</v>
      </c>
      <c r="AR160" s="2" t="s">
        <v>1188</v>
      </c>
      <c r="AS160" s="2">
        <v>5</v>
      </c>
      <c r="AT160" s="2">
        <v>0.27233115468409502</v>
      </c>
      <c r="AU160" s="2">
        <v>4.7961720529378299E-3</v>
      </c>
      <c r="AV160" s="2" t="s">
        <v>1735</v>
      </c>
      <c r="AW160" s="2">
        <v>1168</v>
      </c>
      <c r="AX160" s="2">
        <v>9</v>
      </c>
      <c r="AY160" s="2">
        <v>13588</v>
      </c>
      <c r="AZ160" s="2">
        <v>6.4630898021308898</v>
      </c>
      <c r="BA160" s="2">
        <v>0.99999986685019404</v>
      </c>
      <c r="BB160" s="2">
        <v>0.100166266479848</v>
      </c>
      <c r="BC160" s="2">
        <v>8.3753169333109092</v>
      </c>
      <c r="BE160" s="2" t="s">
        <v>112</v>
      </c>
      <c r="BF160" s="2" t="s">
        <v>1578</v>
      </c>
      <c r="BG160" s="2">
        <v>24</v>
      </c>
      <c r="BH160" s="2">
        <v>1.3303769401330301</v>
      </c>
      <c r="BI160" s="2">
        <v>1.8825902493215901E-2</v>
      </c>
      <c r="BJ160" s="2" t="s">
        <v>2065</v>
      </c>
      <c r="BK160" s="2">
        <v>1144</v>
      </c>
      <c r="BL160" s="2">
        <v>173</v>
      </c>
      <c r="BM160" s="2">
        <v>13588</v>
      </c>
      <c r="BN160" s="2">
        <v>1.6477626419822899</v>
      </c>
      <c r="BO160" s="2">
        <v>1</v>
      </c>
      <c r="BP160" s="2">
        <v>0.323560140619428</v>
      </c>
      <c r="BQ160" s="2">
        <v>28.983833475081799</v>
      </c>
    </row>
    <row r="161" spans="1:69" x14ac:dyDescent="0.15">
      <c r="A161" s="2" t="s">
        <v>112</v>
      </c>
      <c r="B161" s="2" t="s">
        <v>398</v>
      </c>
      <c r="C161" s="2">
        <v>3</v>
      </c>
      <c r="D161" s="2">
        <v>0.23510971786833801</v>
      </c>
      <c r="E161" s="2">
        <v>3.3828763704525602E-2</v>
      </c>
      <c r="F161" s="2" t="s">
        <v>399</v>
      </c>
      <c r="G161" s="2">
        <v>843</v>
      </c>
      <c r="H161" s="2">
        <v>5</v>
      </c>
      <c r="I161" s="2">
        <v>13588</v>
      </c>
      <c r="J161" s="2">
        <v>9.6711743772241903</v>
      </c>
      <c r="K161" s="2">
        <v>1</v>
      </c>
      <c r="L161" s="2">
        <v>0.47326548443823202</v>
      </c>
      <c r="M161" s="2">
        <v>45.584623452722198</v>
      </c>
      <c r="O161" s="2" t="s">
        <v>112</v>
      </c>
      <c r="P161" s="2" t="s">
        <v>716</v>
      </c>
      <c r="Q161" s="2">
        <v>13</v>
      </c>
      <c r="R161" s="2">
        <v>0.50761421319796896</v>
      </c>
      <c r="S161" s="2">
        <v>2.78522262822013E-3</v>
      </c>
      <c r="T161" s="2" t="s">
        <v>717</v>
      </c>
      <c r="U161" s="2">
        <v>1617</v>
      </c>
      <c r="V161" s="2">
        <v>42</v>
      </c>
      <c r="W161" s="2">
        <v>13588</v>
      </c>
      <c r="X161" s="2">
        <v>2.6009953765055802</v>
      </c>
      <c r="Y161" s="2">
        <v>0.99996414503407505</v>
      </c>
      <c r="Z161" s="2">
        <v>6.3905544336721506E-2</v>
      </c>
      <c r="AA161" s="2">
        <v>5.0053807807223301</v>
      </c>
      <c r="AC161" s="2" t="s">
        <v>112</v>
      </c>
      <c r="AD161" s="2" t="s">
        <v>1039</v>
      </c>
      <c r="AE161" s="2">
        <v>10</v>
      </c>
      <c r="AF161" s="2">
        <v>0.52603892688058895</v>
      </c>
      <c r="AG161" s="2">
        <v>3.726253125916E-3</v>
      </c>
      <c r="AH161" s="2" t="s">
        <v>1326</v>
      </c>
      <c r="AI161" s="2">
        <v>1120</v>
      </c>
      <c r="AJ161" s="2">
        <v>39</v>
      </c>
      <c r="AK161" s="2">
        <v>13588</v>
      </c>
      <c r="AL161" s="2">
        <v>3.11080586080586</v>
      </c>
      <c r="AM161" s="2">
        <v>0.99999188899284996</v>
      </c>
      <c r="AN161" s="2">
        <v>7.8179519804245506E-2</v>
      </c>
      <c r="AO161" s="2">
        <v>6.5332478933946101</v>
      </c>
      <c r="AQ161" s="2" t="s">
        <v>112</v>
      </c>
      <c r="AR161" s="2" t="s">
        <v>1487</v>
      </c>
      <c r="AS161" s="2">
        <v>5</v>
      </c>
      <c r="AT161" s="2">
        <v>0.27233115468409502</v>
      </c>
      <c r="AU161" s="2">
        <v>4.7961720529378299E-3</v>
      </c>
      <c r="AV161" s="2" t="s">
        <v>1736</v>
      </c>
      <c r="AW161" s="2">
        <v>1168</v>
      </c>
      <c r="AX161" s="2">
        <v>9</v>
      </c>
      <c r="AY161" s="2">
        <v>13588</v>
      </c>
      <c r="AZ161" s="2">
        <v>6.4630898021308898</v>
      </c>
      <c r="BA161" s="2">
        <v>0.99999986685019404</v>
      </c>
      <c r="BB161" s="2">
        <v>0.100166266479848</v>
      </c>
      <c r="BC161" s="2">
        <v>8.3753169333109092</v>
      </c>
      <c r="BE161" s="2" t="s">
        <v>112</v>
      </c>
      <c r="BF161" s="2" t="s">
        <v>1549</v>
      </c>
      <c r="BG161" s="2">
        <v>24</v>
      </c>
      <c r="BH161" s="2">
        <v>1.3303769401330301</v>
      </c>
      <c r="BI161" s="2">
        <v>1.8825902493215901E-2</v>
      </c>
      <c r="BJ161" s="2" t="s">
        <v>2066</v>
      </c>
      <c r="BK161" s="2">
        <v>1144</v>
      </c>
      <c r="BL161" s="2">
        <v>173</v>
      </c>
      <c r="BM161" s="2">
        <v>13588</v>
      </c>
      <c r="BN161" s="2">
        <v>1.6477626419822899</v>
      </c>
      <c r="BO161" s="2">
        <v>1</v>
      </c>
      <c r="BP161" s="2">
        <v>0.323560140619428</v>
      </c>
      <c r="BQ161" s="2">
        <v>28.983833475081799</v>
      </c>
    </row>
    <row r="162" spans="1:69" x14ac:dyDescent="0.15">
      <c r="A162" s="2" t="s">
        <v>112</v>
      </c>
      <c r="B162" s="2" t="s">
        <v>400</v>
      </c>
      <c r="C162" s="2">
        <v>3</v>
      </c>
      <c r="D162" s="2">
        <v>0.23510971786833801</v>
      </c>
      <c r="E162" s="2">
        <v>3.3828763704525602E-2</v>
      </c>
      <c r="F162" s="2" t="s">
        <v>363</v>
      </c>
      <c r="G162" s="2">
        <v>843</v>
      </c>
      <c r="H162" s="2">
        <v>5</v>
      </c>
      <c r="I162" s="2">
        <v>13588</v>
      </c>
      <c r="J162" s="2">
        <v>9.6711743772241903</v>
      </c>
      <c r="K162" s="2">
        <v>1</v>
      </c>
      <c r="L162" s="2">
        <v>0.47326548443823202</v>
      </c>
      <c r="M162" s="2">
        <v>45.584623452722198</v>
      </c>
      <c r="O162" s="2" t="s">
        <v>112</v>
      </c>
      <c r="P162" s="2" t="s">
        <v>380</v>
      </c>
      <c r="Q162" s="2">
        <v>18</v>
      </c>
      <c r="R162" s="2">
        <v>0.70285044904334204</v>
      </c>
      <c r="S162" s="2">
        <v>2.8821073279490699E-3</v>
      </c>
      <c r="T162" s="2" t="s">
        <v>718</v>
      </c>
      <c r="U162" s="2">
        <v>1617</v>
      </c>
      <c r="V162" s="2">
        <v>70</v>
      </c>
      <c r="W162" s="2">
        <v>13588</v>
      </c>
      <c r="X162" s="2">
        <v>2.1608269281738601</v>
      </c>
      <c r="Y162" s="2">
        <v>0.99997489907223602</v>
      </c>
      <c r="Z162" s="2">
        <v>6.5647328030985094E-2</v>
      </c>
      <c r="AA162" s="2">
        <v>5.1751553761979299</v>
      </c>
      <c r="AC162" s="2" t="s">
        <v>112</v>
      </c>
      <c r="AD162" s="2" t="s">
        <v>1041</v>
      </c>
      <c r="AE162" s="2">
        <v>10</v>
      </c>
      <c r="AF162" s="2">
        <v>0.52603892688058895</v>
      </c>
      <c r="AG162" s="2">
        <v>3.726253125916E-3</v>
      </c>
      <c r="AH162" s="2" t="s">
        <v>1326</v>
      </c>
      <c r="AI162" s="2">
        <v>1120</v>
      </c>
      <c r="AJ162" s="2">
        <v>39</v>
      </c>
      <c r="AK162" s="2">
        <v>13588</v>
      </c>
      <c r="AL162" s="2">
        <v>3.11080586080586</v>
      </c>
      <c r="AM162" s="2">
        <v>0.99999188899284996</v>
      </c>
      <c r="AN162" s="2">
        <v>7.8179519804245506E-2</v>
      </c>
      <c r="AO162" s="2">
        <v>6.5332478933946101</v>
      </c>
      <c r="AQ162" s="2" t="s">
        <v>112</v>
      </c>
      <c r="AR162" s="2" t="s">
        <v>1737</v>
      </c>
      <c r="AS162" s="2">
        <v>6</v>
      </c>
      <c r="AT162" s="2">
        <v>0.32679738562091498</v>
      </c>
      <c r="AU162" s="2">
        <v>4.7996227560563598E-3</v>
      </c>
      <c r="AV162" s="2" t="s">
        <v>1738</v>
      </c>
      <c r="AW162" s="2">
        <v>1168</v>
      </c>
      <c r="AX162" s="2">
        <v>14</v>
      </c>
      <c r="AY162" s="2">
        <v>13588</v>
      </c>
      <c r="AZ162" s="2">
        <v>4.9858121330724003</v>
      </c>
      <c r="BA162" s="2">
        <v>0.99999986836184596</v>
      </c>
      <c r="BB162" s="2">
        <v>9.9605171463976003E-2</v>
      </c>
      <c r="BC162" s="2">
        <v>8.3810967404910492</v>
      </c>
      <c r="BE162" s="2" t="s">
        <v>112</v>
      </c>
      <c r="BF162" s="2" t="s">
        <v>2067</v>
      </c>
      <c r="BG162" s="2">
        <v>5</v>
      </c>
      <c r="BH162" s="2">
        <v>0.27716186252771602</v>
      </c>
      <c r="BI162" s="2">
        <v>1.9222167281592099E-2</v>
      </c>
      <c r="BJ162" s="2" t="s">
        <v>2068</v>
      </c>
      <c r="BK162" s="2">
        <v>1144</v>
      </c>
      <c r="BL162" s="2">
        <v>13</v>
      </c>
      <c r="BM162" s="2">
        <v>13588</v>
      </c>
      <c r="BN162" s="2">
        <v>4.5683162990855299</v>
      </c>
      <c r="BO162" s="2">
        <v>1</v>
      </c>
      <c r="BP162" s="2">
        <v>0.32733280653764202</v>
      </c>
      <c r="BQ162" s="2">
        <v>29.498574641259498</v>
      </c>
    </row>
    <row r="163" spans="1:69" x14ac:dyDescent="0.15">
      <c r="A163" s="2" t="s">
        <v>112</v>
      </c>
      <c r="B163" s="2" t="s">
        <v>401</v>
      </c>
      <c r="C163" s="2">
        <v>3</v>
      </c>
      <c r="D163" s="2">
        <v>0.23510971786833801</v>
      </c>
      <c r="E163" s="2">
        <v>3.3828763704525602E-2</v>
      </c>
      <c r="F163" s="2" t="s">
        <v>365</v>
      </c>
      <c r="G163" s="2">
        <v>843</v>
      </c>
      <c r="H163" s="2">
        <v>5</v>
      </c>
      <c r="I163" s="2">
        <v>13588</v>
      </c>
      <c r="J163" s="2">
        <v>9.6711743772241903</v>
      </c>
      <c r="K163" s="2">
        <v>1</v>
      </c>
      <c r="L163" s="2">
        <v>0.47326548443823202</v>
      </c>
      <c r="M163" s="2">
        <v>45.584623452722198</v>
      </c>
      <c r="O163" s="2" t="s">
        <v>112</v>
      </c>
      <c r="P163" s="2" t="s">
        <v>719</v>
      </c>
      <c r="Q163" s="2">
        <v>23</v>
      </c>
      <c r="R163" s="2">
        <v>0.89808668488871501</v>
      </c>
      <c r="S163" s="2">
        <v>2.9449879917875601E-3</v>
      </c>
      <c r="T163" s="2" t="s">
        <v>720</v>
      </c>
      <c r="U163" s="2">
        <v>1617</v>
      </c>
      <c r="V163" s="2">
        <v>100</v>
      </c>
      <c r="W163" s="2">
        <v>13588</v>
      </c>
      <c r="X163" s="2">
        <v>1.93273964131106</v>
      </c>
      <c r="Y163" s="2">
        <v>0.99998008529423899</v>
      </c>
      <c r="Z163" s="2">
        <v>6.66201254207065E-2</v>
      </c>
      <c r="AA163" s="2">
        <v>5.2851898641916399</v>
      </c>
      <c r="AC163" s="2" t="s">
        <v>112</v>
      </c>
      <c r="AD163" s="2" t="s">
        <v>349</v>
      </c>
      <c r="AE163" s="2">
        <v>12</v>
      </c>
      <c r="AF163" s="2">
        <v>0.63124671225670603</v>
      </c>
      <c r="AG163" s="2">
        <v>3.98612135063987E-3</v>
      </c>
      <c r="AH163" s="2" t="s">
        <v>1340</v>
      </c>
      <c r="AI163" s="2">
        <v>1120</v>
      </c>
      <c r="AJ163" s="2">
        <v>54</v>
      </c>
      <c r="AK163" s="2">
        <v>13588</v>
      </c>
      <c r="AL163" s="2">
        <v>2.69603174603174</v>
      </c>
      <c r="AM163" s="2">
        <v>0.99999642460006499</v>
      </c>
      <c r="AN163" s="2">
        <v>8.2857705615649702E-2</v>
      </c>
      <c r="AO163" s="2">
        <v>6.9734971867906896</v>
      </c>
      <c r="AQ163" s="2" t="s">
        <v>112</v>
      </c>
      <c r="AR163" s="2" t="s">
        <v>1739</v>
      </c>
      <c r="AS163" s="2">
        <v>6</v>
      </c>
      <c r="AT163" s="2">
        <v>0.32679738562091498</v>
      </c>
      <c r="AU163" s="2">
        <v>4.7996227560563598E-3</v>
      </c>
      <c r="AV163" s="2" t="s">
        <v>1723</v>
      </c>
      <c r="AW163" s="2">
        <v>1168</v>
      </c>
      <c r="AX163" s="2">
        <v>14</v>
      </c>
      <c r="AY163" s="2">
        <v>13588</v>
      </c>
      <c r="AZ163" s="2">
        <v>4.9858121330724003</v>
      </c>
      <c r="BA163" s="2">
        <v>0.99999986836184596</v>
      </c>
      <c r="BB163" s="2">
        <v>9.9605171463976003E-2</v>
      </c>
      <c r="BC163" s="2">
        <v>8.3810967404910492</v>
      </c>
      <c r="BE163" s="2" t="s">
        <v>112</v>
      </c>
      <c r="BF163" s="2" t="s">
        <v>2069</v>
      </c>
      <c r="BG163" s="2">
        <v>5</v>
      </c>
      <c r="BH163" s="2">
        <v>0.27716186252771602</v>
      </c>
      <c r="BI163" s="2">
        <v>1.9222167281592099E-2</v>
      </c>
      <c r="BJ163" s="2" t="s">
        <v>2068</v>
      </c>
      <c r="BK163" s="2">
        <v>1144</v>
      </c>
      <c r="BL163" s="2">
        <v>13</v>
      </c>
      <c r="BM163" s="2">
        <v>13588</v>
      </c>
      <c r="BN163" s="2">
        <v>4.5683162990855299</v>
      </c>
      <c r="BO163" s="2">
        <v>1</v>
      </c>
      <c r="BP163" s="2">
        <v>0.32733280653764202</v>
      </c>
      <c r="BQ163" s="2">
        <v>29.498574641259498</v>
      </c>
    </row>
    <row r="164" spans="1:69" x14ac:dyDescent="0.15">
      <c r="A164" s="2" t="s">
        <v>112</v>
      </c>
      <c r="B164" s="2" t="s">
        <v>402</v>
      </c>
      <c r="C164" s="2">
        <v>3</v>
      </c>
      <c r="D164" s="2">
        <v>0.23510971786833801</v>
      </c>
      <c r="E164" s="2">
        <v>3.3828763704525602E-2</v>
      </c>
      <c r="F164" s="2" t="s">
        <v>319</v>
      </c>
      <c r="G164" s="2">
        <v>843</v>
      </c>
      <c r="H164" s="2">
        <v>5</v>
      </c>
      <c r="I164" s="2">
        <v>13588</v>
      </c>
      <c r="J164" s="2">
        <v>9.6711743772241903</v>
      </c>
      <c r="K164" s="2">
        <v>1</v>
      </c>
      <c r="L164" s="2">
        <v>0.47326548443823202</v>
      </c>
      <c r="M164" s="2">
        <v>45.584623452722198</v>
      </c>
      <c r="O164" s="2" t="s">
        <v>112</v>
      </c>
      <c r="P164" s="2" t="s">
        <v>721</v>
      </c>
      <c r="Q164" s="2">
        <v>10</v>
      </c>
      <c r="R164" s="2">
        <v>0.390472471690745</v>
      </c>
      <c r="S164" s="2">
        <v>2.9478379002560598E-3</v>
      </c>
      <c r="T164" s="2" t="s">
        <v>722</v>
      </c>
      <c r="U164" s="2">
        <v>1617</v>
      </c>
      <c r="V164" s="2">
        <v>27</v>
      </c>
      <c r="W164" s="2">
        <v>13588</v>
      </c>
      <c r="X164" s="2">
        <v>3.1123021599212</v>
      </c>
      <c r="Y164" s="2">
        <v>0.99998029310903802</v>
      </c>
      <c r="Z164" s="2">
        <v>6.6274752721403901E-2</v>
      </c>
      <c r="AA164" s="2">
        <v>5.2901740400917596</v>
      </c>
      <c r="AC164" s="2" t="s">
        <v>112</v>
      </c>
      <c r="AD164" s="2" t="s">
        <v>609</v>
      </c>
      <c r="AE164" s="2">
        <v>27</v>
      </c>
      <c r="AF164" s="2">
        <v>1.4203051025775899</v>
      </c>
      <c r="AG164" s="2">
        <v>3.9924751607585103E-3</v>
      </c>
      <c r="AH164" s="2" t="s">
        <v>1341</v>
      </c>
      <c r="AI164" s="2">
        <v>1120</v>
      </c>
      <c r="AJ164" s="2">
        <v>182</v>
      </c>
      <c r="AK164" s="2">
        <v>13588</v>
      </c>
      <c r="AL164" s="2">
        <v>1.79982339089481</v>
      </c>
      <c r="AM164" s="2">
        <v>0.99999649550592296</v>
      </c>
      <c r="AN164" s="2">
        <v>8.2440111245177305E-2</v>
      </c>
      <c r="AO164" s="2">
        <v>6.9842367607367901</v>
      </c>
      <c r="AQ164" s="2" t="s">
        <v>112</v>
      </c>
      <c r="AR164" s="2" t="s">
        <v>1740</v>
      </c>
      <c r="AS164" s="2">
        <v>6</v>
      </c>
      <c r="AT164" s="2">
        <v>0.32679738562091498</v>
      </c>
      <c r="AU164" s="2">
        <v>4.7996227560563598E-3</v>
      </c>
      <c r="AV164" s="2" t="s">
        <v>1738</v>
      </c>
      <c r="AW164" s="2">
        <v>1168</v>
      </c>
      <c r="AX164" s="2">
        <v>14</v>
      </c>
      <c r="AY164" s="2">
        <v>13588</v>
      </c>
      <c r="AZ164" s="2">
        <v>4.9858121330724003</v>
      </c>
      <c r="BA164" s="2">
        <v>0.99999986836184596</v>
      </c>
      <c r="BB164" s="2">
        <v>9.9605171463976003E-2</v>
      </c>
      <c r="BC164" s="2">
        <v>8.3810967404910492</v>
      </c>
      <c r="BE164" s="2" t="s">
        <v>112</v>
      </c>
      <c r="BF164" s="2" t="s">
        <v>2070</v>
      </c>
      <c r="BG164" s="2">
        <v>67</v>
      </c>
      <c r="BH164" s="2">
        <v>3.7139689578713901</v>
      </c>
      <c r="BI164" s="2">
        <v>2.00122392682839E-2</v>
      </c>
      <c r="BJ164" s="2" t="s">
        <v>2071</v>
      </c>
      <c r="BK164" s="2">
        <v>1144</v>
      </c>
      <c r="BL164" s="2">
        <v>611</v>
      </c>
      <c r="BM164" s="2">
        <v>13588</v>
      </c>
      <c r="BN164" s="2">
        <v>1.30245613633502</v>
      </c>
      <c r="BO164" s="2">
        <v>1</v>
      </c>
      <c r="BP164" s="2">
        <v>0.33646738007042698</v>
      </c>
      <c r="BQ164" s="2">
        <v>30.5143660565987</v>
      </c>
    </row>
    <row r="165" spans="1:69" x14ac:dyDescent="0.15">
      <c r="A165" s="2" t="s">
        <v>112</v>
      </c>
      <c r="B165" s="2" t="s">
        <v>403</v>
      </c>
      <c r="C165" s="2">
        <v>4</v>
      </c>
      <c r="D165" s="2">
        <v>0.31347962382445099</v>
      </c>
      <c r="E165" s="2">
        <v>3.4240574519842998E-2</v>
      </c>
      <c r="F165" s="2" t="s">
        <v>404</v>
      </c>
      <c r="G165" s="2">
        <v>843</v>
      </c>
      <c r="H165" s="2">
        <v>12</v>
      </c>
      <c r="I165" s="2">
        <v>13588</v>
      </c>
      <c r="J165" s="2">
        <v>5.3728746540134402</v>
      </c>
      <c r="K165" s="2">
        <v>1</v>
      </c>
      <c r="L165" s="2">
        <v>0.47496854847437597</v>
      </c>
      <c r="M165" s="2">
        <v>45.993282955688102</v>
      </c>
      <c r="O165" s="2" t="s">
        <v>112</v>
      </c>
      <c r="P165" s="2" t="s">
        <v>723</v>
      </c>
      <c r="Q165" s="2">
        <v>11</v>
      </c>
      <c r="R165" s="2">
        <v>0.42951971885981999</v>
      </c>
      <c r="S165" s="2">
        <v>3.0041961867483102E-3</v>
      </c>
      <c r="T165" s="2" t="s">
        <v>724</v>
      </c>
      <c r="U165" s="2">
        <v>1617</v>
      </c>
      <c r="V165" s="2">
        <v>32</v>
      </c>
      <c r="W165" s="2">
        <v>13588</v>
      </c>
      <c r="X165" s="2">
        <v>2.8886054421768699</v>
      </c>
      <c r="Y165" s="2">
        <v>0.99998398515544795</v>
      </c>
      <c r="Z165" s="2">
        <v>6.7089963021477794E-2</v>
      </c>
      <c r="AA165" s="2">
        <v>5.3886875360712096</v>
      </c>
      <c r="AC165" s="2" t="s">
        <v>112</v>
      </c>
      <c r="AD165" s="2" t="s">
        <v>1342</v>
      </c>
      <c r="AE165" s="2">
        <v>6</v>
      </c>
      <c r="AF165" s="2">
        <v>0.31562335612835302</v>
      </c>
      <c r="AG165" s="2">
        <v>3.9992698857011797E-3</v>
      </c>
      <c r="AH165" s="2" t="s">
        <v>1343</v>
      </c>
      <c r="AI165" s="2">
        <v>1120</v>
      </c>
      <c r="AJ165" s="2">
        <v>14</v>
      </c>
      <c r="AK165" s="2">
        <v>13588</v>
      </c>
      <c r="AL165" s="2">
        <v>5.1994897959183604</v>
      </c>
      <c r="AM165" s="2">
        <v>0.99999656977747597</v>
      </c>
      <c r="AN165" s="2">
        <v>8.2036693250351594E-2</v>
      </c>
      <c r="AO165" s="2">
        <v>6.9957202980943798</v>
      </c>
      <c r="AQ165" s="2" t="s">
        <v>112</v>
      </c>
      <c r="AR165" s="2" t="s">
        <v>887</v>
      </c>
      <c r="AS165" s="2">
        <v>15</v>
      </c>
      <c r="AT165" s="2">
        <v>0.81699346405228701</v>
      </c>
      <c r="AU165" s="2">
        <v>4.8472544845308803E-3</v>
      </c>
      <c r="AV165" s="2" t="s">
        <v>1741</v>
      </c>
      <c r="AW165" s="2">
        <v>1168</v>
      </c>
      <c r="AX165" s="2">
        <v>76</v>
      </c>
      <c r="AY165" s="2">
        <v>13588</v>
      </c>
      <c r="AZ165" s="2">
        <v>2.2960976928622898</v>
      </c>
      <c r="BA165" s="2">
        <v>0.999999887557116</v>
      </c>
      <c r="BB165" s="2">
        <v>9.9917232120444996E-2</v>
      </c>
      <c r="BC165" s="2">
        <v>8.4608430266395906</v>
      </c>
      <c r="BE165" s="2" t="s">
        <v>112</v>
      </c>
      <c r="BF165" s="2" t="s">
        <v>1788</v>
      </c>
      <c r="BG165" s="2">
        <v>15</v>
      </c>
      <c r="BH165" s="2">
        <v>0.83148558758314794</v>
      </c>
      <c r="BI165" s="2">
        <v>2.307550357111E-2</v>
      </c>
      <c r="BJ165" s="2" t="s">
        <v>2072</v>
      </c>
      <c r="BK165" s="2">
        <v>1144</v>
      </c>
      <c r="BL165" s="2">
        <v>93</v>
      </c>
      <c r="BM165" s="2">
        <v>13588</v>
      </c>
      <c r="BN165" s="2">
        <v>1.9157455447778</v>
      </c>
      <c r="BO165" s="2">
        <v>1</v>
      </c>
      <c r="BP165" s="2">
        <v>0.37532386680197299</v>
      </c>
      <c r="BQ165" s="2">
        <v>34.323589630359798</v>
      </c>
    </row>
    <row r="166" spans="1:69" x14ac:dyDescent="0.15">
      <c r="A166" s="2" t="s">
        <v>112</v>
      </c>
      <c r="B166" s="2" t="s">
        <v>405</v>
      </c>
      <c r="C166" s="2">
        <v>11</v>
      </c>
      <c r="D166" s="2">
        <v>0.86206896551724099</v>
      </c>
      <c r="E166" s="2">
        <v>3.4386449755714997E-2</v>
      </c>
      <c r="F166" s="2" t="s">
        <v>406</v>
      </c>
      <c r="G166" s="2">
        <v>843</v>
      </c>
      <c r="H166" s="2">
        <v>84</v>
      </c>
      <c r="I166" s="2">
        <v>13588</v>
      </c>
      <c r="J166" s="2">
        <v>2.1107721855052799</v>
      </c>
      <c r="K166" s="2">
        <v>1</v>
      </c>
      <c r="L166" s="2">
        <v>0.47399011397131602</v>
      </c>
      <c r="M166" s="2">
        <v>46.137346123398203</v>
      </c>
      <c r="O166" s="2" t="s">
        <v>112</v>
      </c>
      <c r="P166" s="2" t="s">
        <v>725</v>
      </c>
      <c r="Q166" s="2">
        <v>7</v>
      </c>
      <c r="R166" s="2">
        <v>0.273330730183522</v>
      </c>
      <c r="S166" s="2">
        <v>3.6036391482314901E-3</v>
      </c>
      <c r="T166" s="2" t="s">
        <v>726</v>
      </c>
      <c r="U166" s="2">
        <v>1617</v>
      </c>
      <c r="V166" s="2">
        <v>14</v>
      </c>
      <c r="W166" s="2">
        <v>13588</v>
      </c>
      <c r="X166" s="2">
        <v>4.2016079158936304</v>
      </c>
      <c r="Y166" s="2">
        <v>0.99999823832021895</v>
      </c>
      <c r="Z166" s="2">
        <v>7.9471914274155606E-2</v>
      </c>
      <c r="AA166" s="2">
        <v>6.4305261660936903</v>
      </c>
      <c r="AC166" s="2" t="s">
        <v>112</v>
      </c>
      <c r="AD166" s="2" t="s">
        <v>727</v>
      </c>
      <c r="AE166" s="2">
        <v>6</v>
      </c>
      <c r="AF166" s="2">
        <v>0.31562335612835302</v>
      </c>
      <c r="AG166" s="2">
        <v>3.9992698857011797E-3</v>
      </c>
      <c r="AH166" s="2" t="s">
        <v>1344</v>
      </c>
      <c r="AI166" s="2">
        <v>1120</v>
      </c>
      <c r="AJ166" s="2">
        <v>14</v>
      </c>
      <c r="AK166" s="2">
        <v>13588</v>
      </c>
      <c r="AL166" s="2">
        <v>5.1994897959183604</v>
      </c>
      <c r="AM166" s="2">
        <v>0.99999656977747597</v>
      </c>
      <c r="AN166" s="2">
        <v>8.2036693250351594E-2</v>
      </c>
      <c r="AO166" s="2">
        <v>6.9957202980943798</v>
      </c>
      <c r="AQ166" s="2" t="s">
        <v>112</v>
      </c>
      <c r="AR166" s="2" t="s">
        <v>1559</v>
      </c>
      <c r="AS166" s="2">
        <v>9</v>
      </c>
      <c r="AT166" s="2">
        <v>0.49019607843137197</v>
      </c>
      <c r="AU166" s="2">
        <v>5.7434674668921399E-3</v>
      </c>
      <c r="AV166" s="2" t="s">
        <v>1742</v>
      </c>
      <c r="AW166" s="2">
        <v>1168</v>
      </c>
      <c r="AX166" s="2">
        <v>33</v>
      </c>
      <c r="AY166" s="2">
        <v>13588</v>
      </c>
      <c r="AZ166" s="2">
        <v>3.1727895392278902</v>
      </c>
      <c r="BA166" s="2">
        <v>0.99999999421363195</v>
      </c>
      <c r="BB166" s="2">
        <v>0.116595684072164</v>
      </c>
      <c r="BC166" s="2">
        <v>9.94913326594585</v>
      </c>
      <c r="BE166" s="2" t="s">
        <v>112</v>
      </c>
      <c r="BF166" s="2" t="s">
        <v>1574</v>
      </c>
      <c r="BG166" s="2">
        <v>17</v>
      </c>
      <c r="BH166" s="2">
        <v>0.94235033259423495</v>
      </c>
      <c r="BI166" s="2">
        <v>2.3153975174210899E-2</v>
      </c>
      <c r="BJ166" s="2" t="s">
        <v>2073</v>
      </c>
      <c r="BK166" s="2">
        <v>1144</v>
      </c>
      <c r="BL166" s="2">
        <v>111</v>
      </c>
      <c r="BM166" s="2">
        <v>13588</v>
      </c>
      <c r="BN166" s="2">
        <v>1.8190953190953101</v>
      </c>
      <c r="BO166" s="2">
        <v>1</v>
      </c>
      <c r="BP166" s="2">
        <v>0.374368232287974</v>
      </c>
      <c r="BQ166" s="2">
        <v>34.418529263007997</v>
      </c>
    </row>
    <row r="167" spans="1:69" x14ac:dyDescent="0.15">
      <c r="A167" s="2" t="s">
        <v>112</v>
      </c>
      <c r="B167" s="2" t="s">
        <v>407</v>
      </c>
      <c r="C167" s="2">
        <v>11</v>
      </c>
      <c r="D167" s="2">
        <v>0.86206896551724099</v>
      </c>
      <c r="E167" s="2">
        <v>3.4386449755714997E-2</v>
      </c>
      <c r="F167" s="2" t="s">
        <v>406</v>
      </c>
      <c r="G167" s="2">
        <v>843</v>
      </c>
      <c r="H167" s="2">
        <v>84</v>
      </c>
      <c r="I167" s="2">
        <v>13588</v>
      </c>
      <c r="J167" s="2">
        <v>2.1107721855052799</v>
      </c>
      <c r="K167" s="2">
        <v>1</v>
      </c>
      <c r="L167" s="2">
        <v>0.47399011397131602</v>
      </c>
      <c r="M167" s="2">
        <v>46.137346123398203</v>
      </c>
      <c r="O167" s="2" t="s">
        <v>112</v>
      </c>
      <c r="P167" s="2" t="s">
        <v>727</v>
      </c>
      <c r="Q167" s="2">
        <v>7</v>
      </c>
      <c r="R167" s="2">
        <v>0.273330730183522</v>
      </c>
      <c r="S167" s="2">
        <v>3.6036391482314901E-3</v>
      </c>
      <c r="T167" s="2" t="s">
        <v>728</v>
      </c>
      <c r="U167" s="2">
        <v>1617</v>
      </c>
      <c r="V167" s="2">
        <v>14</v>
      </c>
      <c r="W167" s="2">
        <v>13588</v>
      </c>
      <c r="X167" s="2">
        <v>4.2016079158936304</v>
      </c>
      <c r="Y167" s="2">
        <v>0.99999823832021895</v>
      </c>
      <c r="Z167" s="2">
        <v>7.9471914274155606E-2</v>
      </c>
      <c r="AA167" s="2">
        <v>6.4305261660936903</v>
      </c>
      <c r="AC167" s="2" t="s">
        <v>112</v>
      </c>
      <c r="AD167" s="2" t="s">
        <v>951</v>
      </c>
      <c r="AE167" s="2">
        <v>16</v>
      </c>
      <c r="AF167" s="2">
        <v>0.84166228300894197</v>
      </c>
      <c r="AG167" s="2">
        <v>4.1670218252150698E-3</v>
      </c>
      <c r="AH167" s="2" t="s">
        <v>1345</v>
      </c>
      <c r="AI167" s="2">
        <v>1120</v>
      </c>
      <c r="AJ167" s="2">
        <v>86</v>
      </c>
      <c r="AK167" s="2">
        <v>13588</v>
      </c>
      <c r="AL167" s="2">
        <v>2.25714285714285</v>
      </c>
      <c r="AM167" s="2">
        <v>0.99999797873315599</v>
      </c>
      <c r="AN167" s="2">
        <v>8.4782145116519797E-2</v>
      </c>
      <c r="AO167" s="2">
        <v>7.2788078731548902</v>
      </c>
      <c r="AQ167" s="2" t="s">
        <v>112</v>
      </c>
      <c r="AR167" s="2" t="s">
        <v>175</v>
      </c>
      <c r="AS167" s="2">
        <v>41</v>
      </c>
      <c r="AT167" s="2">
        <v>2.2331154684095802</v>
      </c>
      <c r="AU167" s="2">
        <v>5.7643476391629504E-3</v>
      </c>
      <c r="AV167" s="2" t="s">
        <v>1743</v>
      </c>
      <c r="AW167" s="2">
        <v>1168</v>
      </c>
      <c r="AX167" s="2">
        <v>309</v>
      </c>
      <c r="AY167" s="2">
        <v>13588</v>
      </c>
      <c r="AZ167" s="2">
        <v>1.5436117391497</v>
      </c>
      <c r="BA167" s="2">
        <v>0.999999994600272</v>
      </c>
      <c r="BB167" s="2">
        <v>0.116281182241477</v>
      </c>
      <c r="BC167" s="2">
        <v>9.9835336560669408</v>
      </c>
      <c r="BE167" s="2" t="s">
        <v>112</v>
      </c>
      <c r="BF167" s="2" t="s">
        <v>621</v>
      </c>
      <c r="BG167" s="2">
        <v>13</v>
      </c>
      <c r="BH167" s="2">
        <v>0.72062084257206205</v>
      </c>
      <c r="BI167" s="2">
        <v>2.4210790642250499E-2</v>
      </c>
      <c r="BJ167" s="2" t="s">
        <v>2074</v>
      </c>
      <c r="BK167" s="2">
        <v>1144</v>
      </c>
      <c r="BL167" s="2">
        <v>76</v>
      </c>
      <c r="BM167" s="2">
        <v>13588</v>
      </c>
      <c r="BN167" s="2">
        <v>2.0316985645933001</v>
      </c>
      <c r="BO167" s="2">
        <v>1</v>
      </c>
      <c r="BP167" s="2">
        <v>0.38578763652957099</v>
      </c>
      <c r="BQ167" s="2">
        <v>35.6845662461348</v>
      </c>
    </row>
    <row r="168" spans="1:69" x14ac:dyDescent="0.15">
      <c r="A168" s="2" t="s">
        <v>112</v>
      </c>
      <c r="B168" s="2" t="s">
        <v>408</v>
      </c>
      <c r="C168" s="2">
        <v>6</v>
      </c>
      <c r="D168" s="2">
        <v>0.47021943573667702</v>
      </c>
      <c r="E168" s="2">
        <v>3.5385852343615097E-2</v>
      </c>
      <c r="F168" s="2" t="s">
        <v>409</v>
      </c>
      <c r="G168" s="2">
        <v>843</v>
      </c>
      <c r="H168" s="2">
        <v>30</v>
      </c>
      <c r="I168" s="2">
        <v>13588</v>
      </c>
      <c r="J168" s="2">
        <v>3.2237247924080599</v>
      </c>
      <c r="K168" s="2">
        <v>1</v>
      </c>
      <c r="L168" s="2">
        <v>0.481451983690527</v>
      </c>
      <c r="M168" s="2">
        <v>47.114626860710501</v>
      </c>
      <c r="O168" s="2" t="s">
        <v>112</v>
      </c>
      <c r="P168" s="2" t="s">
        <v>729</v>
      </c>
      <c r="Q168" s="2">
        <v>16</v>
      </c>
      <c r="R168" s="2">
        <v>0.62475595470519296</v>
      </c>
      <c r="S168" s="2">
        <v>3.7003872872534401E-3</v>
      </c>
      <c r="T168" s="2" t="s">
        <v>730</v>
      </c>
      <c r="U168" s="2">
        <v>1617</v>
      </c>
      <c r="V168" s="2">
        <v>60</v>
      </c>
      <c r="W168" s="2">
        <v>13588</v>
      </c>
      <c r="X168" s="2">
        <v>2.2408575551432599</v>
      </c>
      <c r="Y168" s="2">
        <v>0.99999876644450303</v>
      </c>
      <c r="Z168" s="2">
        <v>8.1034679860467806E-2</v>
      </c>
      <c r="AA168" s="2">
        <v>6.5976552747863799</v>
      </c>
      <c r="AC168" s="2" t="s">
        <v>112</v>
      </c>
      <c r="AD168" s="2" t="s">
        <v>679</v>
      </c>
      <c r="AE168" s="2">
        <v>42</v>
      </c>
      <c r="AF168" s="2">
        <v>2.2093634928984698</v>
      </c>
      <c r="AG168" s="2">
        <v>4.2312981966546601E-3</v>
      </c>
      <c r="AH168" s="2" t="s">
        <v>1346</v>
      </c>
      <c r="AI168" s="2">
        <v>1120</v>
      </c>
      <c r="AJ168" s="2">
        <v>326</v>
      </c>
      <c r="AK168" s="2">
        <v>13588</v>
      </c>
      <c r="AL168" s="2">
        <v>1.5630368098159499</v>
      </c>
      <c r="AM168" s="2">
        <v>0.99999834955396205</v>
      </c>
      <c r="AN168" s="2">
        <v>8.5482637340652395E-2</v>
      </c>
      <c r="AO168" s="2">
        <v>7.3870607449598698</v>
      </c>
      <c r="AQ168" s="2" t="s">
        <v>112</v>
      </c>
      <c r="AR168" s="2" t="s">
        <v>292</v>
      </c>
      <c r="AS168" s="2">
        <v>47</v>
      </c>
      <c r="AT168" s="2">
        <v>2.5599128540304998</v>
      </c>
      <c r="AU168" s="2">
        <v>5.9156322437810896E-3</v>
      </c>
      <c r="AV168" s="2" t="s">
        <v>1744</v>
      </c>
      <c r="AW168" s="2">
        <v>1168</v>
      </c>
      <c r="AX168" s="2">
        <v>367</v>
      </c>
      <c r="AY168" s="2">
        <v>13588</v>
      </c>
      <c r="AZ168" s="2">
        <v>1.4898566682841199</v>
      </c>
      <c r="BA168" s="2">
        <v>0.99999999672852202</v>
      </c>
      <c r="BB168" s="2">
        <v>0.118430791288471</v>
      </c>
      <c r="BC168" s="2">
        <v>10.232406555485801</v>
      </c>
      <c r="BE168" s="2" t="s">
        <v>112</v>
      </c>
      <c r="BF168" s="2" t="s">
        <v>2075</v>
      </c>
      <c r="BG168" s="2">
        <v>19</v>
      </c>
      <c r="BH168" s="2">
        <v>1.05321507760532</v>
      </c>
      <c r="BI168" s="2">
        <v>2.42739342133832E-2</v>
      </c>
      <c r="BJ168" s="2" t="s">
        <v>2076</v>
      </c>
      <c r="BK168" s="2">
        <v>1144</v>
      </c>
      <c r="BL168" s="2">
        <v>130</v>
      </c>
      <c r="BM168" s="2">
        <v>13588</v>
      </c>
      <c r="BN168" s="2">
        <v>1.7359601936525</v>
      </c>
      <c r="BO168" s="2">
        <v>1</v>
      </c>
      <c r="BP168" s="2">
        <v>0.38460218205572</v>
      </c>
      <c r="BQ168" s="2">
        <v>35.7594750062473</v>
      </c>
    </row>
    <row r="169" spans="1:69" x14ac:dyDescent="0.15">
      <c r="A169" s="2" t="s">
        <v>112</v>
      </c>
      <c r="B169" s="2" t="s">
        <v>410</v>
      </c>
      <c r="C169" s="2">
        <v>11</v>
      </c>
      <c r="D169" s="2">
        <v>0.86206896551724099</v>
      </c>
      <c r="E169" s="2">
        <v>3.9537636222871299E-2</v>
      </c>
      <c r="F169" s="2" t="s">
        <v>411</v>
      </c>
      <c r="G169" s="2">
        <v>843</v>
      </c>
      <c r="H169" s="2">
        <v>86</v>
      </c>
      <c r="I169" s="2">
        <v>13588</v>
      </c>
      <c r="J169" s="2">
        <v>2.0616844602609699</v>
      </c>
      <c r="K169" s="2">
        <v>1</v>
      </c>
      <c r="L169" s="2">
        <v>0.51815563220040595</v>
      </c>
      <c r="M169" s="2">
        <v>50.998239892191499</v>
      </c>
      <c r="O169" s="2" t="s">
        <v>112</v>
      </c>
      <c r="P169" s="2" t="s">
        <v>731</v>
      </c>
      <c r="Q169" s="2">
        <v>11</v>
      </c>
      <c r="R169" s="2">
        <v>0.42951971885981999</v>
      </c>
      <c r="S169" s="2">
        <v>3.8585104823424302E-3</v>
      </c>
      <c r="T169" s="2" t="s">
        <v>732</v>
      </c>
      <c r="U169" s="2">
        <v>1617</v>
      </c>
      <c r="V169" s="2">
        <v>33</v>
      </c>
      <c r="W169" s="2">
        <v>13588</v>
      </c>
      <c r="X169" s="2">
        <v>2.8010719439290801</v>
      </c>
      <c r="Y169" s="2">
        <v>0.99999931106824402</v>
      </c>
      <c r="Z169" s="2">
        <v>8.3855348227651602E-2</v>
      </c>
      <c r="AA169" s="2">
        <v>6.8702001045976999</v>
      </c>
      <c r="AC169" s="2" t="s">
        <v>112</v>
      </c>
      <c r="AD169" s="2" t="s">
        <v>925</v>
      </c>
      <c r="AE169" s="2">
        <v>11</v>
      </c>
      <c r="AF169" s="2">
        <v>0.57864281956864805</v>
      </c>
      <c r="AG169" s="2">
        <v>4.2789370677174098E-3</v>
      </c>
      <c r="AH169" s="2" t="s">
        <v>1347</v>
      </c>
      <c r="AI169" s="2">
        <v>1120</v>
      </c>
      <c r="AJ169" s="2">
        <v>47</v>
      </c>
      <c r="AK169" s="2">
        <v>13588</v>
      </c>
      <c r="AL169" s="2">
        <v>2.8394376899695999</v>
      </c>
      <c r="AM169" s="2">
        <v>0.99999857976791795</v>
      </c>
      <c r="AN169" s="2">
        <v>8.5853651600144895E-2</v>
      </c>
      <c r="AO169" s="2">
        <v>7.4672160443744504</v>
      </c>
      <c r="AQ169" s="2" t="s">
        <v>112</v>
      </c>
      <c r="AR169" s="2" t="s">
        <v>842</v>
      </c>
      <c r="AS169" s="2">
        <v>12</v>
      </c>
      <c r="AT169" s="2">
        <v>0.65359477124182996</v>
      </c>
      <c r="AU169" s="2">
        <v>6.3292205706171898E-3</v>
      </c>
      <c r="AV169" s="2" t="s">
        <v>1745</v>
      </c>
      <c r="AW169" s="2">
        <v>1168</v>
      </c>
      <c r="AX169" s="2">
        <v>55</v>
      </c>
      <c r="AY169" s="2">
        <v>13588</v>
      </c>
      <c r="AZ169" s="2">
        <v>2.5382316313823101</v>
      </c>
      <c r="BA169" s="2">
        <v>0.99999999916897397</v>
      </c>
      <c r="BB169" s="2">
        <v>0.125434379678314</v>
      </c>
      <c r="BC169" s="2">
        <v>10.9094713557419</v>
      </c>
      <c r="BE169" s="2" t="s">
        <v>112</v>
      </c>
      <c r="BF169" s="2" t="s">
        <v>267</v>
      </c>
      <c r="BG169" s="2">
        <v>9</v>
      </c>
      <c r="BH169" s="2">
        <v>0.49889135254988898</v>
      </c>
      <c r="BI169" s="2">
        <v>2.5123576187288998E-2</v>
      </c>
      <c r="BJ169" s="2" t="s">
        <v>2077</v>
      </c>
      <c r="BK169" s="2">
        <v>1144</v>
      </c>
      <c r="BL169" s="2">
        <v>43</v>
      </c>
      <c r="BM169" s="2">
        <v>13588</v>
      </c>
      <c r="BN169" s="2">
        <v>2.48601398601398</v>
      </c>
      <c r="BO169" s="2">
        <v>1</v>
      </c>
      <c r="BP169" s="2">
        <v>0.39311251667452801</v>
      </c>
      <c r="BQ169" s="2">
        <v>36.759445757987997</v>
      </c>
    </row>
    <row r="170" spans="1:69" x14ac:dyDescent="0.15">
      <c r="A170" s="2" t="s">
        <v>112</v>
      </c>
      <c r="B170" s="2" t="s">
        <v>412</v>
      </c>
      <c r="C170" s="2">
        <v>12</v>
      </c>
      <c r="D170" s="2">
        <v>0.94043887147335403</v>
      </c>
      <c r="E170" s="2">
        <v>4.2351917867805997E-2</v>
      </c>
      <c r="F170" s="2" t="s">
        <v>413</v>
      </c>
      <c r="G170" s="2">
        <v>843</v>
      </c>
      <c r="H170" s="2">
        <v>99</v>
      </c>
      <c r="I170" s="2">
        <v>13588</v>
      </c>
      <c r="J170" s="2">
        <v>1.9537726014594301</v>
      </c>
      <c r="K170" s="2">
        <v>1</v>
      </c>
      <c r="L170" s="2">
        <v>0.54055197552965994</v>
      </c>
      <c r="M170" s="2">
        <v>53.475987388214499</v>
      </c>
      <c r="O170" s="2" t="s">
        <v>112</v>
      </c>
      <c r="P170" s="2" t="s">
        <v>733</v>
      </c>
      <c r="Q170" s="2">
        <v>11</v>
      </c>
      <c r="R170" s="2">
        <v>0.42951971885981999</v>
      </c>
      <c r="S170" s="2">
        <v>3.8585104823424302E-3</v>
      </c>
      <c r="T170" s="2" t="s">
        <v>734</v>
      </c>
      <c r="U170" s="2">
        <v>1617</v>
      </c>
      <c r="V170" s="2">
        <v>33</v>
      </c>
      <c r="W170" s="2">
        <v>13588</v>
      </c>
      <c r="X170" s="2">
        <v>2.8010719439290801</v>
      </c>
      <c r="Y170" s="2">
        <v>0.99999931106824402</v>
      </c>
      <c r="Z170" s="2">
        <v>8.3855348227651602E-2</v>
      </c>
      <c r="AA170" s="2">
        <v>6.8702001045976999</v>
      </c>
      <c r="AC170" s="2" t="s">
        <v>112</v>
      </c>
      <c r="AD170" s="2" t="s">
        <v>212</v>
      </c>
      <c r="AE170" s="2">
        <v>18</v>
      </c>
      <c r="AF170" s="2">
        <v>0.94687006838506005</v>
      </c>
      <c r="AG170" s="2">
        <v>4.2909299380790196E-3</v>
      </c>
      <c r="AH170" s="2" t="s">
        <v>1348</v>
      </c>
      <c r="AI170" s="2">
        <v>1120</v>
      </c>
      <c r="AJ170" s="2">
        <v>103</v>
      </c>
      <c r="AK170" s="2">
        <v>13588</v>
      </c>
      <c r="AL170" s="2">
        <v>2.1201803051317598</v>
      </c>
      <c r="AM170" s="2">
        <v>0.99999863247760901</v>
      </c>
      <c r="AN170" s="2">
        <v>8.5539125505249405E-2</v>
      </c>
      <c r="AO170" s="2">
        <v>7.4873844494964104</v>
      </c>
      <c r="AQ170" s="2" t="s">
        <v>112</v>
      </c>
      <c r="AR170" s="2" t="s">
        <v>1195</v>
      </c>
      <c r="AS170" s="2">
        <v>8</v>
      </c>
      <c r="AT170" s="2">
        <v>0.43572984749455301</v>
      </c>
      <c r="AU170" s="2">
        <v>6.4990991566308597E-3</v>
      </c>
      <c r="AV170" s="2" t="s">
        <v>1746</v>
      </c>
      <c r="AW170" s="2">
        <v>1168</v>
      </c>
      <c r="AX170" s="2">
        <v>27</v>
      </c>
      <c r="AY170" s="2">
        <v>13588</v>
      </c>
      <c r="AZ170" s="2">
        <v>3.44698122780314</v>
      </c>
      <c r="BA170" s="2">
        <v>0.99999999952674201</v>
      </c>
      <c r="BB170" s="2">
        <v>0.12782081846440599</v>
      </c>
      <c r="BC170" s="2">
        <v>11.186170450279</v>
      </c>
      <c r="BE170" s="2" t="s">
        <v>112</v>
      </c>
      <c r="BF170" s="2" t="s">
        <v>727</v>
      </c>
      <c r="BG170" s="2">
        <v>5</v>
      </c>
      <c r="BH170" s="2">
        <v>0.27716186252771602</v>
      </c>
      <c r="BI170" s="2">
        <v>2.51565976634094E-2</v>
      </c>
      <c r="BJ170" s="2" t="s">
        <v>2078</v>
      </c>
      <c r="BK170" s="2">
        <v>1144</v>
      </c>
      <c r="BL170" s="2">
        <v>14</v>
      </c>
      <c r="BM170" s="2">
        <v>13588</v>
      </c>
      <c r="BN170" s="2">
        <v>4.2420079920079896</v>
      </c>
      <c r="BO170" s="2">
        <v>1</v>
      </c>
      <c r="BP170" s="2">
        <v>0.39154325913107302</v>
      </c>
      <c r="BQ170" s="2">
        <v>36.798011415836498</v>
      </c>
    </row>
    <row r="171" spans="1:69" x14ac:dyDescent="0.15">
      <c r="A171" s="2" t="s">
        <v>112</v>
      </c>
      <c r="B171" s="2" t="s">
        <v>414</v>
      </c>
      <c r="C171" s="2">
        <v>4</v>
      </c>
      <c r="D171" s="2">
        <v>0.31347962382445099</v>
      </c>
      <c r="E171" s="2">
        <v>4.25125370536997E-2</v>
      </c>
      <c r="F171" s="2" t="s">
        <v>415</v>
      </c>
      <c r="G171" s="2">
        <v>843</v>
      </c>
      <c r="H171" s="2">
        <v>13</v>
      </c>
      <c r="I171" s="2">
        <v>13588</v>
      </c>
      <c r="J171" s="2">
        <v>4.9595766037047104</v>
      </c>
      <c r="K171" s="2">
        <v>1</v>
      </c>
      <c r="L171" s="2">
        <v>0.53942715216979198</v>
      </c>
      <c r="M171" s="2">
        <v>53.613772033060599</v>
      </c>
      <c r="O171" s="2" t="s">
        <v>112</v>
      </c>
      <c r="P171" s="2" t="s">
        <v>735</v>
      </c>
      <c r="Q171" s="2">
        <v>11</v>
      </c>
      <c r="R171" s="2">
        <v>0.42951971885981999</v>
      </c>
      <c r="S171" s="2">
        <v>3.8585104823424302E-3</v>
      </c>
      <c r="T171" s="2" t="s">
        <v>734</v>
      </c>
      <c r="U171" s="2">
        <v>1617</v>
      </c>
      <c r="V171" s="2">
        <v>33</v>
      </c>
      <c r="W171" s="2">
        <v>13588</v>
      </c>
      <c r="X171" s="2">
        <v>2.8010719439290801</v>
      </c>
      <c r="Y171" s="2">
        <v>0.99999931106824402</v>
      </c>
      <c r="Z171" s="2">
        <v>8.3855348227651602E-2</v>
      </c>
      <c r="AA171" s="2">
        <v>6.8702001045976999</v>
      </c>
      <c r="AC171" s="2" t="s">
        <v>112</v>
      </c>
      <c r="AD171" s="2" t="s">
        <v>645</v>
      </c>
      <c r="AE171" s="2">
        <v>26</v>
      </c>
      <c r="AF171" s="2">
        <v>1.36770120988953</v>
      </c>
      <c r="AG171" s="2">
        <v>4.6996583556312699E-3</v>
      </c>
      <c r="AH171" s="2" t="s">
        <v>1349</v>
      </c>
      <c r="AI171" s="2">
        <v>1120</v>
      </c>
      <c r="AJ171" s="2">
        <v>175</v>
      </c>
      <c r="AK171" s="2">
        <v>13588</v>
      </c>
      <c r="AL171" s="2">
        <v>1.8024897959183599</v>
      </c>
      <c r="AM171" s="2">
        <v>0.99999962326074598</v>
      </c>
      <c r="AN171" s="2">
        <v>9.2728829339991894E-2</v>
      </c>
      <c r="AO171" s="2">
        <v>8.1722654799530705</v>
      </c>
      <c r="AQ171" s="2" t="s">
        <v>112</v>
      </c>
      <c r="AR171" s="2" t="s">
        <v>1747</v>
      </c>
      <c r="AS171" s="2">
        <v>23</v>
      </c>
      <c r="AT171" s="2">
        <v>1.2527233115468399</v>
      </c>
      <c r="AU171" s="2">
        <v>6.6416691149833998E-3</v>
      </c>
      <c r="AV171" s="2" t="s">
        <v>1748</v>
      </c>
      <c r="AW171" s="2">
        <v>1168</v>
      </c>
      <c r="AX171" s="2">
        <v>146</v>
      </c>
      <c r="AY171" s="2">
        <v>13588</v>
      </c>
      <c r="AZ171" s="2">
        <v>1.8326843685494401</v>
      </c>
      <c r="BA171" s="2">
        <v>0.99999999970497699</v>
      </c>
      <c r="BB171" s="2">
        <v>0.12967265866318101</v>
      </c>
      <c r="BC171" s="2">
        <v>11.4177621114301</v>
      </c>
      <c r="BE171" s="2" t="s">
        <v>112</v>
      </c>
      <c r="BF171" s="2" t="s">
        <v>226</v>
      </c>
      <c r="BG171" s="2">
        <v>7</v>
      </c>
      <c r="BH171" s="2">
        <v>0.38802660753880203</v>
      </c>
      <c r="BI171" s="2">
        <v>2.64239903913315E-2</v>
      </c>
      <c r="BJ171" s="2" t="s">
        <v>2079</v>
      </c>
      <c r="BK171" s="2">
        <v>1144</v>
      </c>
      <c r="BL171" s="2">
        <v>28</v>
      </c>
      <c r="BM171" s="2">
        <v>13588</v>
      </c>
      <c r="BN171" s="2">
        <v>2.9694055944055902</v>
      </c>
      <c r="BO171" s="2">
        <v>1</v>
      </c>
      <c r="BP171" s="2">
        <v>0.40478277892596298</v>
      </c>
      <c r="BQ171" s="2">
        <v>38.261520257704603</v>
      </c>
    </row>
    <row r="172" spans="1:69" x14ac:dyDescent="0.15">
      <c r="A172" s="2" t="s">
        <v>112</v>
      </c>
      <c r="B172" s="2" t="s">
        <v>416</v>
      </c>
      <c r="C172" s="2">
        <v>4</v>
      </c>
      <c r="D172" s="2">
        <v>0.31347962382445099</v>
      </c>
      <c r="E172" s="2">
        <v>4.25125370536997E-2</v>
      </c>
      <c r="F172" s="2" t="s">
        <v>415</v>
      </c>
      <c r="G172" s="2">
        <v>843</v>
      </c>
      <c r="H172" s="2">
        <v>13</v>
      </c>
      <c r="I172" s="2">
        <v>13588</v>
      </c>
      <c r="J172" s="2">
        <v>4.9595766037047104</v>
      </c>
      <c r="K172" s="2">
        <v>1</v>
      </c>
      <c r="L172" s="2">
        <v>0.53942715216979198</v>
      </c>
      <c r="M172" s="2">
        <v>53.613772033060599</v>
      </c>
      <c r="O172" s="2" t="s">
        <v>112</v>
      </c>
      <c r="P172" s="2" t="s">
        <v>736</v>
      </c>
      <c r="Q172" s="2">
        <v>11</v>
      </c>
      <c r="R172" s="2">
        <v>0.42951971885981999</v>
      </c>
      <c r="S172" s="2">
        <v>3.8585104823424302E-3</v>
      </c>
      <c r="T172" s="2" t="s">
        <v>734</v>
      </c>
      <c r="U172" s="2">
        <v>1617</v>
      </c>
      <c r="V172" s="2">
        <v>33</v>
      </c>
      <c r="W172" s="2">
        <v>13588</v>
      </c>
      <c r="X172" s="2">
        <v>2.8010719439290801</v>
      </c>
      <c r="Y172" s="2">
        <v>0.99999931106824402</v>
      </c>
      <c r="Z172" s="2">
        <v>8.3855348227651602E-2</v>
      </c>
      <c r="AA172" s="2">
        <v>6.8702001045976999</v>
      </c>
      <c r="AC172" s="2" t="s">
        <v>112</v>
      </c>
      <c r="AD172" s="2" t="s">
        <v>809</v>
      </c>
      <c r="AE172" s="2">
        <v>11</v>
      </c>
      <c r="AF172" s="2">
        <v>0.57864281956864805</v>
      </c>
      <c r="AG172" s="2">
        <v>5.01495946285066E-3</v>
      </c>
      <c r="AH172" s="2" t="s">
        <v>1350</v>
      </c>
      <c r="AI172" s="2">
        <v>1120</v>
      </c>
      <c r="AJ172" s="2">
        <v>48</v>
      </c>
      <c r="AK172" s="2">
        <v>13588</v>
      </c>
      <c r="AL172" s="2">
        <v>2.78028273809523</v>
      </c>
      <c r="AM172" s="2">
        <v>0.99999986069365898</v>
      </c>
      <c r="AN172" s="2">
        <v>9.80356921015718E-2</v>
      </c>
      <c r="AO172" s="2">
        <v>8.6973202820089508</v>
      </c>
      <c r="AQ172" s="2" t="s">
        <v>112</v>
      </c>
      <c r="AR172" s="2" t="s">
        <v>1472</v>
      </c>
      <c r="AS172" s="2">
        <v>6</v>
      </c>
      <c r="AT172" s="2">
        <v>0.32679738562091498</v>
      </c>
      <c r="AU172" s="2">
        <v>6.6966693956050398E-3</v>
      </c>
      <c r="AV172" s="2" t="s">
        <v>1749</v>
      </c>
      <c r="AW172" s="2">
        <v>1168</v>
      </c>
      <c r="AX172" s="2">
        <v>15</v>
      </c>
      <c r="AY172" s="2">
        <v>13588</v>
      </c>
      <c r="AZ172" s="2">
        <v>4.6534246575342397</v>
      </c>
      <c r="BA172" s="2">
        <v>0.99999999975414999</v>
      </c>
      <c r="BB172" s="2">
        <v>0.12991043925111201</v>
      </c>
      <c r="BC172" s="2">
        <v>11.5069523160644</v>
      </c>
      <c r="BE172" s="2" t="s">
        <v>112</v>
      </c>
      <c r="BF172" s="2" t="s">
        <v>1555</v>
      </c>
      <c r="BG172" s="2">
        <v>14</v>
      </c>
      <c r="BH172" s="2">
        <v>0.77605321507760505</v>
      </c>
      <c r="BI172" s="2">
        <v>2.7059182777239101E-2</v>
      </c>
      <c r="BJ172" s="2" t="s">
        <v>2080</v>
      </c>
      <c r="BK172" s="2">
        <v>1144</v>
      </c>
      <c r="BL172" s="2">
        <v>86</v>
      </c>
      <c r="BM172" s="2">
        <v>13588</v>
      </c>
      <c r="BN172" s="2">
        <v>1.93356643356643</v>
      </c>
      <c r="BO172" s="2">
        <v>1</v>
      </c>
      <c r="BP172" s="2">
        <v>0.41025583585736403</v>
      </c>
      <c r="BQ172" s="2">
        <v>38.982904454492903</v>
      </c>
    </row>
    <row r="173" spans="1:69" x14ac:dyDescent="0.15">
      <c r="A173" s="2" t="s">
        <v>112</v>
      </c>
      <c r="B173" s="2" t="s">
        <v>417</v>
      </c>
      <c r="C173" s="2">
        <v>4</v>
      </c>
      <c r="D173" s="2">
        <v>0.31347962382445099</v>
      </c>
      <c r="E173" s="2">
        <v>4.25125370536997E-2</v>
      </c>
      <c r="F173" s="2" t="s">
        <v>415</v>
      </c>
      <c r="G173" s="2">
        <v>843</v>
      </c>
      <c r="H173" s="2">
        <v>13</v>
      </c>
      <c r="I173" s="2">
        <v>13588</v>
      </c>
      <c r="J173" s="2">
        <v>4.9595766037047104</v>
      </c>
      <c r="K173" s="2">
        <v>1</v>
      </c>
      <c r="L173" s="2">
        <v>0.53942715216979198</v>
      </c>
      <c r="M173" s="2">
        <v>53.613772033060599</v>
      </c>
      <c r="O173" s="2" t="s">
        <v>112</v>
      </c>
      <c r="P173" s="2" t="s">
        <v>737</v>
      </c>
      <c r="Q173" s="2">
        <v>10</v>
      </c>
      <c r="R173" s="2">
        <v>0.390472471690745</v>
      </c>
      <c r="S173" s="2">
        <v>3.8926460654096101E-3</v>
      </c>
      <c r="T173" s="2" t="s">
        <v>738</v>
      </c>
      <c r="U173" s="2">
        <v>1617</v>
      </c>
      <c r="V173" s="2">
        <v>28</v>
      </c>
      <c r="W173" s="2">
        <v>13588</v>
      </c>
      <c r="X173" s="2">
        <v>3.0011485113525902</v>
      </c>
      <c r="Y173" s="2">
        <v>0.99999939248478698</v>
      </c>
      <c r="Z173" s="2">
        <v>8.4069936957424096E-2</v>
      </c>
      <c r="AA173" s="2">
        <v>6.9289382050465598</v>
      </c>
      <c r="AC173" s="2" t="s">
        <v>112</v>
      </c>
      <c r="AD173" s="2" t="s">
        <v>1192</v>
      </c>
      <c r="AE173" s="2">
        <v>25</v>
      </c>
      <c r="AF173" s="2">
        <v>1.3150973172014699</v>
      </c>
      <c r="AG173" s="2">
        <v>5.13250058703565E-3</v>
      </c>
      <c r="AH173" s="2" t="s">
        <v>1351</v>
      </c>
      <c r="AI173" s="2">
        <v>1120</v>
      </c>
      <c r="AJ173" s="2">
        <v>167</v>
      </c>
      <c r="AK173" s="2">
        <v>13588</v>
      </c>
      <c r="AL173" s="2">
        <v>1.8161890504704801</v>
      </c>
      <c r="AM173" s="2">
        <v>0.99999990386878201</v>
      </c>
      <c r="AN173" s="2">
        <v>9.9602698585464999E-2</v>
      </c>
      <c r="AO173" s="2">
        <v>8.8923287458534599</v>
      </c>
      <c r="AQ173" s="2" t="s">
        <v>112</v>
      </c>
      <c r="AR173" s="2" t="s">
        <v>809</v>
      </c>
      <c r="AS173" s="2">
        <v>11</v>
      </c>
      <c r="AT173" s="2">
        <v>0.59912854030500995</v>
      </c>
      <c r="AU173" s="2">
        <v>6.7279162543938302E-3</v>
      </c>
      <c r="AV173" s="2" t="s">
        <v>1750</v>
      </c>
      <c r="AW173" s="2">
        <v>1168</v>
      </c>
      <c r="AX173" s="2">
        <v>48</v>
      </c>
      <c r="AY173" s="2">
        <v>13588</v>
      </c>
      <c r="AZ173" s="2">
        <v>2.66602454337899</v>
      </c>
      <c r="BA173" s="2">
        <v>0.99999999977834297</v>
      </c>
      <c r="BB173" s="2">
        <v>0.12971699744790599</v>
      </c>
      <c r="BC173" s="2">
        <v>11.557585406206799</v>
      </c>
      <c r="BE173" s="2" t="s">
        <v>112</v>
      </c>
      <c r="BF173" s="2" t="s">
        <v>951</v>
      </c>
      <c r="BG173" s="2">
        <v>14</v>
      </c>
      <c r="BH173" s="2">
        <v>0.77605321507760505</v>
      </c>
      <c r="BI173" s="2">
        <v>2.7059182777239101E-2</v>
      </c>
      <c r="BJ173" s="2" t="s">
        <v>2081</v>
      </c>
      <c r="BK173" s="2">
        <v>1144</v>
      </c>
      <c r="BL173" s="2">
        <v>86</v>
      </c>
      <c r="BM173" s="2">
        <v>13588</v>
      </c>
      <c r="BN173" s="2">
        <v>1.93356643356643</v>
      </c>
      <c r="BO173" s="2">
        <v>1</v>
      </c>
      <c r="BP173" s="2">
        <v>0.41025583585736403</v>
      </c>
      <c r="BQ173" s="2">
        <v>38.982904454492903</v>
      </c>
    </row>
    <row r="174" spans="1:69" x14ac:dyDescent="0.15">
      <c r="A174" s="2" t="s">
        <v>112</v>
      </c>
      <c r="B174" s="2" t="s">
        <v>418</v>
      </c>
      <c r="C174" s="2">
        <v>7</v>
      </c>
      <c r="D174" s="2">
        <v>0.54858934169278994</v>
      </c>
      <c r="E174" s="2">
        <v>4.33544150050841E-2</v>
      </c>
      <c r="F174" s="2" t="s">
        <v>333</v>
      </c>
      <c r="G174" s="2">
        <v>843</v>
      </c>
      <c r="H174" s="2">
        <v>42</v>
      </c>
      <c r="I174" s="2">
        <v>13588</v>
      </c>
      <c r="J174" s="2">
        <v>2.6864373270067201</v>
      </c>
      <c r="K174" s="2">
        <v>1</v>
      </c>
      <c r="L174" s="2">
        <v>0.54410354805739503</v>
      </c>
      <c r="M174" s="2">
        <v>54.329688876385497</v>
      </c>
      <c r="O174" s="2" t="s">
        <v>112</v>
      </c>
      <c r="P174" s="2" t="s">
        <v>739</v>
      </c>
      <c r="Q174" s="2">
        <v>53</v>
      </c>
      <c r="R174" s="2">
        <v>2.06950409996095</v>
      </c>
      <c r="S174" s="2">
        <v>3.9815535131765599E-3</v>
      </c>
      <c r="T174" s="2" t="s">
        <v>740</v>
      </c>
      <c r="U174" s="2">
        <v>1617</v>
      </c>
      <c r="V174" s="2">
        <v>303</v>
      </c>
      <c r="W174" s="2">
        <v>13588</v>
      </c>
      <c r="X174" s="2">
        <v>1.4698694359231801</v>
      </c>
      <c r="Y174" s="2">
        <v>0.999999562184684</v>
      </c>
      <c r="Z174" s="2">
        <v>8.5408030361583107E-2</v>
      </c>
      <c r="AA174" s="2">
        <v>7.0817594504388603</v>
      </c>
      <c r="AC174" s="2" t="s">
        <v>112</v>
      </c>
      <c r="AD174" s="2" t="s">
        <v>1193</v>
      </c>
      <c r="AE174" s="2">
        <v>25</v>
      </c>
      <c r="AF174" s="2">
        <v>1.3150973172014699</v>
      </c>
      <c r="AG174" s="2">
        <v>5.13250058703565E-3</v>
      </c>
      <c r="AH174" s="2" t="s">
        <v>1351</v>
      </c>
      <c r="AI174" s="2">
        <v>1120</v>
      </c>
      <c r="AJ174" s="2">
        <v>167</v>
      </c>
      <c r="AK174" s="2">
        <v>13588</v>
      </c>
      <c r="AL174" s="2">
        <v>1.8161890504704801</v>
      </c>
      <c r="AM174" s="2">
        <v>0.99999990386878201</v>
      </c>
      <c r="AN174" s="2">
        <v>9.9602698585464999E-2</v>
      </c>
      <c r="AO174" s="2">
        <v>8.8923287458534599</v>
      </c>
      <c r="AQ174" s="2" t="s">
        <v>112</v>
      </c>
      <c r="AR174" s="2" t="s">
        <v>1751</v>
      </c>
      <c r="AS174" s="2">
        <v>34</v>
      </c>
      <c r="AT174" s="2">
        <v>1.8518518518518501</v>
      </c>
      <c r="AU174" s="2">
        <v>7.2051215774422001E-3</v>
      </c>
      <c r="AV174" s="2" t="s">
        <v>1752</v>
      </c>
      <c r="AW174" s="2">
        <v>1168</v>
      </c>
      <c r="AX174" s="2">
        <v>247</v>
      </c>
      <c r="AY174" s="2">
        <v>13588</v>
      </c>
      <c r="AZ174" s="2">
        <v>1.6013809550219</v>
      </c>
      <c r="BA174" s="2">
        <v>0.99999999995445599</v>
      </c>
      <c r="BB174" s="2">
        <v>0.13748507087592199</v>
      </c>
      <c r="BC174" s="2">
        <v>12.327465529860101</v>
      </c>
      <c r="BE174" s="2" t="s">
        <v>112</v>
      </c>
      <c r="BF174" s="2" t="s">
        <v>931</v>
      </c>
      <c r="BG174" s="2">
        <v>42</v>
      </c>
      <c r="BH174" s="2">
        <v>2.3281596452328102</v>
      </c>
      <c r="BI174" s="2">
        <v>2.7264395553630999E-2</v>
      </c>
      <c r="BJ174" s="2" t="s">
        <v>2082</v>
      </c>
      <c r="BK174" s="2">
        <v>1144</v>
      </c>
      <c r="BL174" s="2">
        <v>359</v>
      </c>
      <c r="BM174" s="2">
        <v>13588</v>
      </c>
      <c r="BN174" s="2">
        <v>1.3895825622845099</v>
      </c>
      <c r="BO174" s="2">
        <v>1</v>
      </c>
      <c r="BP174" s="2">
        <v>0.41065159569873899</v>
      </c>
      <c r="BQ174" s="2">
        <v>39.214256812610301</v>
      </c>
    </row>
    <row r="175" spans="1:69" x14ac:dyDescent="0.15">
      <c r="A175" s="2" t="s">
        <v>112</v>
      </c>
      <c r="B175" s="2" t="s">
        <v>419</v>
      </c>
      <c r="C175" s="2">
        <v>28</v>
      </c>
      <c r="D175" s="2">
        <v>2.1943573667711598</v>
      </c>
      <c r="E175" s="2">
        <v>4.34985875999317E-2</v>
      </c>
      <c r="F175" s="2" t="s">
        <v>420</v>
      </c>
      <c r="G175" s="2">
        <v>843</v>
      </c>
      <c r="H175" s="2">
        <v>308</v>
      </c>
      <c r="I175" s="2">
        <v>13588</v>
      </c>
      <c r="J175" s="2">
        <v>1.46532945109457</v>
      </c>
      <c r="K175" s="2">
        <v>1</v>
      </c>
      <c r="L175" s="2">
        <v>0.54284146158697899</v>
      </c>
      <c r="M175" s="2">
        <v>54.451240122001401</v>
      </c>
      <c r="O175" s="2" t="s">
        <v>112</v>
      </c>
      <c r="P175" s="2" t="s">
        <v>123</v>
      </c>
      <c r="Q175" s="2">
        <v>32</v>
      </c>
      <c r="R175" s="2">
        <v>1.2495119094103799</v>
      </c>
      <c r="S175" s="2">
        <v>4.4049338596556997E-3</v>
      </c>
      <c r="T175" s="2" t="s">
        <v>741</v>
      </c>
      <c r="U175" s="2">
        <v>1617</v>
      </c>
      <c r="V175" s="2">
        <v>161</v>
      </c>
      <c r="W175" s="2">
        <v>13588</v>
      </c>
      <c r="X175" s="2">
        <v>1.67020438892666</v>
      </c>
      <c r="Y175" s="2">
        <v>0.99999990803129502</v>
      </c>
      <c r="Z175" s="2">
        <v>9.3525911452596505E-2</v>
      </c>
      <c r="AA175" s="2">
        <v>7.8062495487753703</v>
      </c>
      <c r="AC175" s="2" t="s">
        <v>112</v>
      </c>
      <c r="AD175" s="2" t="s">
        <v>117</v>
      </c>
      <c r="AE175" s="2">
        <v>15</v>
      </c>
      <c r="AF175" s="2">
        <v>0.78905839032088299</v>
      </c>
      <c r="AG175" s="2">
        <v>5.3700478461141598E-3</v>
      </c>
      <c r="AH175" s="2" t="s">
        <v>1352</v>
      </c>
      <c r="AI175" s="2">
        <v>1120</v>
      </c>
      <c r="AJ175" s="2">
        <v>80</v>
      </c>
      <c r="AK175" s="2">
        <v>13588</v>
      </c>
      <c r="AL175" s="2">
        <v>2.27477678571428</v>
      </c>
      <c r="AM175" s="2">
        <v>0.99999995458337898</v>
      </c>
      <c r="AN175" s="2">
        <v>0.10334124701103301</v>
      </c>
      <c r="AO175" s="2">
        <v>9.2852347240227893</v>
      </c>
      <c r="AQ175" s="2" t="s">
        <v>112</v>
      </c>
      <c r="AR175" s="2" t="s">
        <v>1753</v>
      </c>
      <c r="AS175" s="2">
        <v>5</v>
      </c>
      <c r="AT175" s="2">
        <v>0.27233115468409502</v>
      </c>
      <c r="AU175" s="2">
        <v>7.4546046264020701E-3</v>
      </c>
      <c r="AV175" s="2" t="s">
        <v>1754</v>
      </c>
      <c r="AW175" s="2">
        <v>1168</v>
      </c>
      <c r="AX175" s="2">
        <v>10</v>
      </c>
      <c r="AY175" s="2">
        <v>13588</v>
      </c>
      <c r="AZ175" s="2">
        <v>5.8167808219178001</v>
      </c>
      <c r="BA175" s="2">
        <v>0.99999999998009304</v>
      </c>
      <c r="BB175" s="2">
        <v>0.141096384703882</v>
      </c>
      <c r="BC175" s="2">
        <v>12.727433646082099</v>
      </c>
      <c r="BE175" s="2" t="s">
        <v>112</v>
      </c>
      <c r="BF175" s="2" t="s">
        <v>896</v>
      </c>
      <c r="BG175" s="2">
        <v>10</v>
      </c>
      <c r="BH175" s="2">
        <v>0.55432372505543204</v>
      </c>
      <c r="BI175" s="2">
        <v>2.79979061514826E-2</v>
      </c>
      <c r="BJ175" s="2" t="s">
        <v>2083</v>
      </c>
      <c r="BK175" s="2">
        <v>1144</v>
      </c>
      <c r="BL175" s="2">
        <v>52</v>
      </c>
      <c r="BM175" s="2">
        <v>13588</v>
      </c>
      <c r="BN175" s="2">
        <v>2.2841581495427601</v>
      </c>
      <c r="BO175" s="2">
        <v>1</v>
      </c>
      <c r="BP175" s="2">
        <v>0.41709369459886703</v>
      </c>
      <c r="BQ175" s="2">
        <v>40.034445489343597</v>
      </c>
    </row>
    <row r="176" spans="1:69" x14ac:dyDescent="0.15">
      <c r="A176" s="2" t="s">
        <v>112</v>
      </c>
      <c r="B176" s="2" t="s">
        <v>421</v>
      </c>
      <c r="C176" s="2">
        <v>5</v>
      </c>
      <c r="D176" s="2">
        <v>0.39184952978056398</v>
      </c>
      <c r="E176" s="2">
        <v>4.3852155076364703E-2</v>
      </c>
      <c r="F176" s="2" t="s">
        <v>422</v>
      </c>
      <c r="G176" s="2">
        <v>843</v>
      </c>
      <c r="H176" s="2">
        <v>22</v>
      </c>
      <c r="I176" s="2">
        <v>13588</v>
      </c>
      <c r="J176" s="2">
        <v>3.6633236277364301</v>
      </c>
      <c r="K176" s="2">
        <v>1</v>
      </c>
      <c r="L176" s="2">
        <v>0.54334464574063701</v>
      </c>
      <c r="M176" s="2">
        <v>54.748040446058603</v>
      </c>
      <c r="O176" s="2" t="s">
        <v>112</v>
      </c>
      <c r="P176" s="2" t="s">
        <v>742</v>
      </c>
      <c r="Q176" s="2">
        <v>17</v>
      </c>
      <c r="R176" s="2">
        <v>0.663803201874267</v>
      </c>
      <c r="S176" s="2">
        <v>4.5142524427501498E-3</v>
      </c>
      <c r="T176" s="2" t="s">
        <v>743</v>
      </c>
      <c r="U176" s="2">
        <v>1617</v>
      </c>
      <c r="V176" s="2">
        <v>67</v>
      </c>
      <c r="W176" s="2">
        <v>13588</v>
      </c>
      <c r="X176" s="2">
        <v>2.13215924090124</v>
      </c>
      <c r="Y176" s="2">
        <v>0.99999993853598002</v>
      </c>
      <c r="Z176" s="2">
        <v>9.5188821257932293E-2</v>
      </c>
      <c r="AA176" s="2">
        <v>7.9924463189303099</v>
      </c>
      <c r="AC176" s="2" t="s">
        <v>112</v>
      </c>
      <c r="AD176" s="2" t="s">
        <v>977</v>
      </c>
      <c r="AE176" s="2">
        <v>6</v>
      </c>
      <c r="AF176" s="2">
        <v>0.31562335612835302</v>
      </c>
      <c r="AG176" s="2">
        <v>5.59687998812916E-3</v>
      </c>
      <c r="AH176" s="2" t="s">
        <v>978</v>
      </c>
      <c r="AI176" s="2">
        <v>1120</v>
      </c>
      <c r="AJ176" s="2">
        <v>15</v>
      </c>
      <c r="AK176" s="2">
        <v>13588</v>
      </c>
      <c r="AL176" s="2">
        <v>4.8528571428571396</v>
      </c>
      <c r="AM176" s="2">
        <v>0.99999997780875005</v>
      </c>
      <c r="AN176" s="2">
        <v>0.106823963703838</v>
      </c>
      <c r="AO176" s="2">
        <v>9.6589232114297499</v>
      </c>
      <c r="AQ176" s="2" t="s">
        <v>112</v>
      </c>
      <c r="AR176" s="2" t="s">
        <v>1288</v>
      </c>
      <c r="AS176" s="2">
        <v>10</v>
      </c>
      <c r="AT176" s="2">
        <v>0.54466230936819104</v>
      </c>
      <c r="AU176" s="2">
        <v>8.2177575005111907E-3</v>
      </c>
      <c r="AV176" s="2" t="s">
        <v>1755</v>
      </c>
      <c r="AW176" s="2">
        <v>1168</v>
      </c>
      <c r="AX176" s="2">
        <v>42</v>
      </c>
      <c r="AY176" s="2">
        <v>13588</v>
      </c>
      <c r="AZ176" s="2">
        <v>2.7698956294846702</v>
      </c>
      <c r="BA176" s="2">
        <v>0.99999999999841804</v>
      </c>
      <c r="BB176" s="2">
        <v>0.15355053634541899</v>
      </c>
      <c r="BC176" s="2">
        <v>13.940232930367101</v>
      </c>
      <c r="BE176" s="2" t="s">
        <v>112</v>
      </c>
      <c r="BF176" s="2" t="s">
        <v>793</v>
      </c>
      <c r="BG176" s="2">
        <v>8</v>
      </c>
      <c r="BH176" s="2">
        <v>0.44345898004434497</v>
      </c>
      <c r="BI176" s="2">
        <v>2.81896103161343E-2</v>
      </c>
      <c r="BJ176" s="2" t="s">
        <v>2084</v>
      </c>
      <c r="BK176" s="2">
        <v>1144</v>
      </c>
      <c r="BL176" s="2">
        <v>36</v>
      </c>
      <c r="BM176" s="2">
        <v>13588</v>
      </c>
      <c r="BN176" s="2">
        <v>2.6394716394716302</v>
      </c>
      <c r="BO176" s="2">
        <v>1</v>
      </c>
      <c r="BP176" s="2">
        <v>0.41728649662004103</v>
      </c>
      <c r="BQ176" s="2">
        <v>40.247073846262197</v>
      </c>
    </row>
    <row r="177" spans="1:69" x14ac:dyDescent="0.15">
      <c r="A177" s="2" t="s">
        <v>112</v>
      </c>
      <c r="B177" s="2" t="s">
        <v>423</v>
      </c>
      <c r="C177" s="2">
        <v>10</v>
      </c>
      <c r="D177" s="2">
        <v>0.78369905956112795</v>
      </c>
      <c r="E177" s="2">
        <v>4.4672155990914397E-2</v>
      </c>
      <c r="F177" s="2" t="s">
        <v>341</v>
      </c>
      <c r="G177" s="2">
        <v>843</v>
      </c>
      <c r="H177" s="2">
        <v>76</v>
      </c>
      <c r="I177" s="2">
        <v>13588</v>
      </c>
      <c r="J177" s="2">
        <v>2.12087157395267</v>
      </c>
      <c r="K177" s="2">
        <v>1</v>
      </c>
      <c r="L177" s="2">
        <v>0.54769073313190597</v>
      </c>
      <c r="M177" s="2">
        <v>55.4293781729492</v>
      </c>
      <c r="O177" s="2" t="s">
        <v>112</v>
      </c>
      <c r="P177" s="2" t="s">
        <v>156</v>
      </c>
      <c r="Q177" s="2">
        <v>59</v>
      </c>
      <c r="R177" s="2">
        <v>2.3037875829754002</v>
      </c>
      <c r="S177" s="2">
        <v>4.5262262485017196E-3</v>
      </c>
      <c r="T177" s="2" t="s">
        <v>744</v>
      </c>
      <c r="U177" s="2">
        <v>1617</v>
      </c>
      <c r="V177" s="2">
        <v>347</v>
      </c>
      <c r="W177" s="2">
        <v>13588</v>
      </c>
      <c r="X177" s="2">
        <v>1.4287888590070501</v>
      </c>
      <c r="Y177" s="2">
        <v>0.99999994119019697</v>
      </c>
      <c r="Z177" s="2">
        <v>9.4885980710449597E-2</v>
      </c>
      <c r="AA177" s="2">
        <v>8.01281906887702</v>
      </c>
      <c r="AC177" s="2" t="s">
        <v>112</v>
      </c>
      <c r="AD177" s="2" t="s">
        <v>701</v>
      </c>
      <c r="AE177" s="2">
        <v>7</v>
      </c>
      <c r="AF177" s="2">
        <v>0.368227248816412</v>
      </c>
      <c r="AG177" s="2">
        <v>5.67955302251647E-3</v>
      </c>
      <c r="AH177" s="2" t="s">
        <v>1353</v>
      </c>
      <c r="AI177" s="2">
        <v>1120</v>
      </c>
      <c r="AJ177" s="2">
        <v>21</v>
      </c>
      <c r="AK177" s="2">
        <v>13588</v>
      </c>
      <c r="AL177" s="2">
        <v>4.0440476190476096</v>
      </c>
      <c r="AM177" s="2">
        <v>0.99999998290761904</v>
      </c>
      <c r="AN177" s="2">
        <v>0.10766607429399699</v>
      </c>
      <c r="AO177" s="2">
        <v>9.7947586887499192</v>
      </c>
      <c r="AQ177" s="2" t="s">
        <v>112</v>
      </c>
      <c r="AR177" s="2" t="s">
        <v>1756</v>
      </c>
      <c r="AS177" s="2">
        <v>9</v>
      </c>
      <c r="AT177" s="2">
        <v>0.49019607843137197</v>
      </c>
      <c r="AU177" s="2">
        <v>8.3548729122918195E-3</v>
      </c>
      <c r="AV177" s="2" t="s">
        <v>1757</v>
      </c>
      <c r="AW177" s="2">
        <v>1168</v>
      </c>
      <c r="AX177" s="2">
        <v>35</v>
      </c>
      <c r="AY177" s="2">
        <v>13588</v>
      </c>
      <c r="AZ177" s="2">
        <v>2.9914872798434402</v>
      </c>
      <c r="BA177" s="2">
        <v>0.99999999999899702</v>
      </c>
      <c r="BB177" s="2">
        <v>0.155038714322773</v>
      </c>
      <c r="BC177" s="2">
        <v>14.156441186035099</v>
      </c>
      <c r="BE177" s="2" t="s">
        <v>112</v>
      </c>
      <c r="BF177" s="2" t="s">
        <v>2085</v>
      </c>
      <c r="BG177" s="2">
        <v>45</v>
      </c>
      <c r="BH177" s="2">
        <v>2.4944567627494401</v>
      </c>
      <c r="BI177" s="2">
        <v>3.06861865190135E-2</v>
      </c>
      <c r="BJ177" s="2" t="s">
        <v>2086</v>
      </c>
      <c r="BK177" s="2">
        <v>1144</v>
      </c>
      <c r="BL177" s="2">
        <v>393</v>
      </c>
      <c r="BM177" s="2">
        <v>13588</v>
      </c>
      <c r="BN177" s="2">
        <v>1.3600330966743099</v>
      </c>
      <c r="BO177" s="2">
        <v>1</v>
      </c>
      <c r="BP177" s="2">
        <v>0.44287359591053999</v>
      </c>
      <c r="BQ177" s="2">
        <v>42.951928307863902</v>
      </c>
    </row>
    <row r="178" spans="1:69" x14ac:dyDescent="0.15">
      <c r="A178" s="2" t="s">
        <v>112</v>
      </c>
      <c r="B178" s="2" t="s">
        <v>424</v>
      </c>
      <c r="C178" s="2">
        <v>51</v>
      </c>
      <c r="D178" s="2">
        <v>3.9968652037617498</v>
      </c>
      <c r="E178" s="2">
        <v>4.48720596590923E-2</v>
      </c>
      <c r="F178" s="2" t="s">
        <v>425</v>
      </c>
      <c r="G178" s="2">
        <v>843</v>
      </c>
      <c r="H178" s="2">
        <v>633</v>
      </c>
      <c r="I178" s="2">
        <v>13588</v>
      </c>
      <c r="J178" s="2">
        <v>1.29865690689424</v>
      </c>
      <c r="K178" s="2">
        <v>1</v>
      </c>
      <c r="L178" s="2">
        <v>0.54689750785005098</v>
      </c>
      <c r="M178" s="2">
        <v>55.594004322574797</v>
      </c>
      <c r="O178" s="2" t="s">
        <v>112</v>
      </c>
      <c r="P178" s="2" t="s">
        <v>745</v>
      </c>
      <c r="Q178" s="2">
        <v>8</v>
      </c>
      <c r="R178" s="2">
        <v>0.31237797735259598</v>
      </c>
      <c r="S178" s="2">
        <v>4.5738100846077802E-3</v>
      </c>
      <c r="T178" s="2" t="s">
        <v>746</v>
      </c>
      <c r="U178" s="2">
        <v>1617</v>
      </c>
      <c r="V178" s="2">
        <v>19</v>
      </c>
      <c r="W178" s="2">
        <v>13588</v>
      </c>
      <c r="X178" s="2">
        <v>3.53819613969989</v>
      </c>
      <c r="Y178" s="2">
        <v>0.99999995065296599</v>
      </c>
      <c r="Z178" s="2">
        <v>9.5293925664588802E-2</v>
      </c>
      <c r="AA178" s="2">
        <v>8.0937381069700702</v>
      </c>
      <c r="AC178" s="2" t="s">
        <v>112</v>
      </c>
      <c r="AD178" s="2" t="s">
        <v>351</v>
      </c>
      <c r="AE178" s="2">
        <v>13</v>
      </c>
      <c r="AF178" s="2">
        <v>0.68385060494476502</v>
      </c>
      <c r="AG178" s="2">
        <v>6.2160232040430301E-3</v>
      </c>
      <c r="AH178" s="2" t="s">
        <v>1354</v>
      </c>
      <c r="AI178" s="2">
        <v>1120</v>
      </c>
      <c r="AJ178" s="2">
        <v>65</v>
      </c>
      <c r="AK178" s="2">
        <v>13588</v>
      </c>
      <c r="AL178" s="2">
        <v>2.4264285714285698</v>
      </c>
      <c r="AM178" s="2">
        <v>0.99999999686058205</v>
      </c>
      <c r="AN178" s="2">
        <v>0.116548751019337</v>
      </c>
      <c r="AO178" s="2">
        <v>10.6715256458707</v>
      </c>
      <c r="AQ178" s="2" t="s">
        <v>112</v>
      </c>
      <c r="AR178" s="2" t="s">
        <v>615</v>
      </c>
      <c r="AS178" s="2">
        <v>9</v>
      </c>
      <c r="AT178" s="2">
        <v>0.49019607843137197</v>
      </c>
      <c r="AU178" s="2">
        <v>8.3548729122918195E-3</v>
      </c>
      <c r="AV178" s="2" t="s">
        <v>1658</v>
      </c>
      <c r="AW178" s="2">
        <v>1168</v>
      </c>
      <c r="AX178" s="2">
        <v>35</v>
      </c>
      <c r="AY178" s="2">
        <v>13588</v>
      </c>
      <c r="AZ178" s="2">
        <v>2.9914872798434402</v>
      </c>
      <c r="BA178" s="2">
        <v>0.99999999999899702</v>
      </c>
      <c r="BB178" s="2">
        <v>0.155038714322773</v>
      </c>
      <c r="BC178" s="2">
        <v>14.156441186035099</v>
      </c>
      <c r="BE178" s="2" t="s">
        <v>112</v>
      </c>
      <c r="BF178" s="2" t="s">
        <v>2087</v>
      </c>
      <c r="BG178" s="2">
        <v>7</v>
      </c>
      <c r="BH178" s="2">
        <v>0.38802660753880203</v>
      </c>
      <c r="BI178" s="2">
        <v>3.1021866701833701E-2</v>
      </c>
      <c r="BJ178" s="2" t="s">
        <v>2088</v>
      </c>
      <c r="BK178" s="2">
        <v>1144</v>
      </c>
      <c r="BL178" s="2">
        <v>29</v>
      </c>
      <c r="BM178" s="2">
        <v>13588</v>
      </c>
      <c r="BN178" s="2">
        <v>2.86701229804678</v>
      </c>
      <c r="BO178" s="2">
        <v>1</v>
      </c>
      <c r="BP178" s="2">
        <v>0.44444647155195699</v>
      </c>
      <c r="BQ178" s="2">
        <v>43.306665693746297</v>
      </c>
    </row>
    <row r="179" spans="1:69" x14ac:dyDescent="0.15">
      <c r="A179" s="2" t="s">
        <v>112</v>
      </c>
      <c r="B179" s="2" t="s">
        <v>426</v>
      </c>
      <c r="C179" s="2">
        <v>12</v>
      </c>
      <c r="D179" s="2">
        <v>0.94043887147335403</v>
      </c>
      <c r="E179" s="2">
        <v>4.5043921616145198E-2</v>
      </c>
      <c r="F179" s="2" t="s">
        <v>427</v>
      </c>
      <c r="G179" s="2">
        <v>843</v>
      </c>
      <c r="H179" s="2">
        <v>100</v>
      </c>
      <c r="I179" s="2">
        <v>13588</v>
      </c>
      <c r="J179" s="2">
        <v>1.93423487544483</v>
      </c>
      <c r="K179" s="2">
        <v>1</v>
      </c>
      <c r="L179" s="2">
        <v>0.54588556932616095</v>
      </c>
      <c r="M179" s="2">
        <v>55.735078578209702</v>
      </c>
      <c r="O179" s="2" t="s">
        <v>112</v>
      </c>
      <c r="P179" s="2" t="s">
        <v>747</v>
      </c>
      <c r="Q179" s="2">
        <v>11</v>
      </c>
      <c r="R179" s="2">
        <v>0.42951971885981999</v>
      </c>
      <c r="S179" s="2">
        <v>4.8940159849106797E-3</v>
      </c>
      <c r="T179" s="2" t="s">
        <v>748</v>
      </c>
      <c r="U179" s="2">
        <v>1617</v>
      </c>
      <c r="V179" s="2">
        <v>34</v>
      </c>
      <c r="W179" s="2">
        <v>13588</v>
      </c>
      <c r="X179" s="2">
        <v>2.7186874749899901</v>
      </c>
      <c r="Y179" s="2">
        <v>0.99999998484800101</v>
      </c>
      <c r="Z179" s="2">
        <v>0.10106023669085799</v>
      </c>
      <c r="AA179" s="2">
        <v>8.6365184583915706</v>
      </c>
      <c r="AC179" s="2" t="s">
        <v>112</v>
      </c>
      <c r="AD179" s="2" t="s">
        <v>1355</v>
      </c>
      <c r="AE179" s="2">
        <v>13</v>
      </c>
      <c r="AF179" s="2">
        <v>0.68385060494476502</v>
      </c>
      <c r="AG179" s="2">
        <v>6.2160232040430301E-3</v>
      </c>
      <c r="AH179" s="2" t="s">
        <v>1356</v>
      </c>
      <c r="AI179" s="2">
        <v>1120</v>
      </c>
      <c r="AJ179" s="2">
        <v>65</v>
      </c>
      <c r="AK179" s="2">
        <v>13588</v>
      </c>
      <c r="AL179" s="2">
        <v>2.4264285714285698</v>
      </c>
      <c r="AM179" s="2">
        <v>0.99999999686058205</v>
      </c>
      <c r="AN179" s="2">
        <v>0.116548751019337</v>
      </c>
      <c r="AO179" s="2">
        <v>10.6715256458707</v>
      </c>
      <c r="AQ179" s="2" t="s">
        <v>112</v>
      </c>
      <c r="AR179" s="2" t="s">
        <v>326</v>
      </c>
      <c r="AS179" s="2">
        <v>68</v>
      </c>
      <c r="AT179" s="2">
        <v>3.7037037037037002</v>
      </c>
      <c r="AU179" s="2">
        <v>8.5717991759262507E-3</v>
      </c>
      <c r="AV179" s="2" t="s">
        <v>1758</v>
      </c>
      <c r="AW179" s="2">
        <v>1168</v>
      </c>
      <c r="AX179" s="2">
        <v>584</v>
      </c>
      <c r="AY179" s="2">
        <v>13588</v>
      </c>
      <c r="AZ179" s="2">
        <v>1.35459279414524</v>
      </c>
      <c r="BA179" s="2">
        <v>0.99999999999951195</v>
      </c>
      <c r="BB179" s="2">
        <v>0.15786062276283599</v>
      </c>
      <c r="BC179" s="2">
        <v>14.4974497528409</v>
      </c>
      <c r="BE179" s="2" t="s">
        <v>112</v>
      </c>
      <c r="BF179" s="2" t="s">
        <v>380</v>
      </c>
      <c r="BG179" s="2">
        <v>12</v>
      </c>
      <c r="BH179" s="2">
        <v>0.66518847006651804</v>
      </c>
      <c r="BI179" s="2">
        <v>3.1118610680289101E-2</v>
      </c>
      <c r="BJ179" s="2" t="s">
        <v>2089</v>
      </c>
      <c r="BK179" s="2">
        <v>1144</v>
      </c>
      <c r="BL179" s="2">
        <v>70</v>
      </c>
      <c r="BM179" s="2">
        <v>13588</v>
      </c>
      <c r="BN179" s="2">
        <v>2.0361638361638299</v>
      </c>
      <c r="BO179" s="2">
        <v>1</v>
      </c>
      <c r="BP179" s="2">
        <v>0.44345810695569698</v>
      </c>
      <c r="BQ179" s="2">
        <v>43.408514633828197</v>
      </c>
    </row>
    <row r="180" spans="1:69" x14ac:dyDescent="0.15">
      <c r="A180" s="2" t="s">
        <v>112</v>
      </c>
      <c r="B180" s="2" t="s">
        <v>428</v>
      </c>
      <c r="C180" s="2">
        <v>12</v>
      </c>
      <c r="D180" s="2">
        <v>0.94043887147335403</v>
      </c>
      <c r="E180" s="2">
        <v>4.5043921616145198E-2</v>
      </c>
      <c r="F180" s="2" t="s">
        <v>413</v>
      </c>
      <c r="G180" s="2">
        <v>843</v>
      </c>
      <c r="H180" s="2">
        <v>100</v>
      </c>
      <c r="I180" s="2">
        <v>13588</v>
      </c>
      <c r="J180" s="2">
        <v>1.93423487544483</v>
      </c>
      <c r="K180" s="2">
        <v>1</v>
      </c>
      <c r="L180" s="2">
        <v>0.54588556932616095</v>
      </c>
      <c r="M180" s="2">
        <v>55.735078578209702</v>
      </c>
      <c r="O180" s="2" t="s">
        <v>112</v>
      </c>
      <c r="P180" s="2" t="s">
        <v>450</v>
      </c>
      <c r="Q180" s="2">
        <v>11</v>
      </c>
      <c r="R180" s="2">
        <v>0.42951971885981999</v>
      </c>
      <c r="S180" s="2">
        <v>4.8940159849106797E-3</v>
      </c>
      <c r="T180" s="2" t="s">
        <v>749</v>
      </c>
      <c r="U180" s="2">
        <v>1617</v>
      </c>
      <c r="V180" s="2">
        <v>34</v>
      </c>
      <c r="W180" s="2">
        <v>13588</v>
      </c>
      <c r="X180" s="2">
        <v>2.7186874749899901</v>
      </c>
      <c r="Y180" s="2">
        <v>0.99999998484800101</v>
      </c>
      <c r="Z180" s="2">
        <v>0.10106023669085799</v>
      </c>
      <c r="AA180" s="2">
        <v>8.6365184583915706</v>
      </c>
      <c r="AC180" s="2" t="s">
        <v>112</v>
      </c>
      <c r="AD180" s="2" t="s">
        <v>716</v>
      </c>
      <c r="AE180" s="2">
        <v>10</v>
      </c>
      <c r="AF180" s="2">
        <v>0.52603892688058895</v>
      </c>
      <c r="AG180" s="2">
        <v>6.2757412546789997E-3</v>
      </c>
      <c r="AH180" s="2" t="s">
        <v>1357</v>
      </c>
      <c r="AI180" s="2">
        <v>1120</v>
      </c>
      <c r="AJ180" s="2">
        <v>42</v>
      </c>
      <c r="AK180" s="2">
        <v>13588</v>
      </c>
      <c r="AL180" s="2">
        <v>2.8886054421768699</v>
      </c>
      <c r="AM180" s="2">
        <v>0.99999999740043499</v>
      </c>
      <c r="AN180" s="2">
        <v>0.11690858168227899</v>
      </c>
      <c r="AO180" s="2">
        <v>10.7686248466481</v>
      </c>
      <c r="AQ180" s="2" t="s">
        <v>112</v>
      </c>
      <c r="AR180" s="2" t="s">
        <v>1577</v>
      </c>
      <c r="AS180" s="2">
        <v>21</v>
      </c>
      <c r="AT180" s="2">
        <v>1.1437908496732001</v>
      </c>
      <c r="AU180" s="2">
        <v>8.8230136421307299E-3</v>
      </c>
      <c r="AV180" s="2" t="s">
        <v>1759</v>
      </c>
      <c r="AW180" s="2">
        <v>1168</v>
      </c>
      <c r="AX180" s="2">
        <v>132</v>
      </c>
      <c r="AY180" s="2">
        <v>13588</v>
      </c>
      <c r="AZ180" s="2">
        <v>1.8507938978829299</v>
      </c>
      <c r="BA180" s="2">
        <v>0.99999999999978795</v>
      </c>
      <c r="BB180" s="2">
        <v>0.161215870952161</v>
      </c>
      <c r="BC180" s="2">
        <v>14.8907597016051</v>
      </c>
      <c r="BE180" s="2" t="s">
        <v>112</v>
      </c>
      <c r="BF180" s="2" t="s">
        <v>320</v>
      </c>
      <c r="BG180" s="2">
        <v>5</v>
      </c>
      <c r="BH180" s="2">
        <v>0.27716186252771602</v>
      </c>
      <c r="BI180" s="2">
        <v>3.20757411142528E-2</v>
      </c>
      <c r="BJ180" s="2" t="s">
        <v>321</v>
      </c>
      <c r="BK180" s="2">
        <v>1144</v>
      </c>
      <c r="BL180" s="2">
        <v>15</v>
      </c>
      <c r="BM180" s="2">
        <v>13588</v>
      </c>
      <c r="BN180" s="2">
        <v>3.95920745920745</v>
      </c>
      <c r="BO180" s="2">
        <v>1</v>
      </c>
      <c r="BP180" s="2">
        <v>0.45153210009870898</v>
      </c>
      <c r="BQ180" s="2">
        <v>44.406881530149498</v>
      </c>
    </row>
    <row r="181" spans="1:69" x14ac:dyDescent="0.15">
      <c r="A181" s="2" t="s">
        <v>112</v>
      </c>
      <c r="B181" s="2" t="s">
        <v>429</v>
      </c>
      <c r="C181" s="2">
        <v>28</v>
      </c>
      <c r="D181" s="2">
        <v>2.1943573667711598</v>
      </c>
      <c r="E181" s="2">
        <v>4.6429664280013203E-2</v>
      </c>
      <c r="F181" s="2" t="s">
        <v>420</v>
      </c>
      <c r="G181" s="2">
        <v>843</v>
      </c>
      <c r="H181" s="2">
        <v>310</v>
      </c>
      <c r="I181" s="2">
        <v>13588</v>
      </c>
      <c r="J181" s="2">
        <v>1.4558757127004101</v>
      </c>
      <c r="K181" s="2">
        <v>1</v>
      </c>
      <c r="L181" s="2">
        <v>0.55462980272746998</v>
      </c>
      <c r="M181" s="2">
        <v>56.857226082650499</v>
      </c>
      <c r="O181" s="2" t="s">
        <v>112</v>
      </c>
      <c r="P181" s="2" t="s">
        <v>366</v>
      </c>
      <c r="Q181" s="2">
        <v>15</v>
      </c>
      <c r="R181" s="2">
        <v>0.58570870753611803</v>
      </c>
      <c r="S181" s="2">
        <v>4.9594856924740603E-3</v>
      </c>
      <c r="T181" s="2" t="s">
        <v>750</v>
      </c>
      <c r="U181" s="2">
        <v>1617</v>
      </c>
      <c r="V181" s="2">
        <v>56</v>
      </c>
      <c r="W181" s="2">
        <v>13588</v>
      </c>
      <c r="X181" s="2">
        <v>2.2508613835144402</v>
      </c>
      <c r="Y181" s="2">
        <v>0.99999998809844504</v>
      </c>
      <c r="Z181" s="2">
        <v>0.10177341677944</v>
      </c>
      <c r="AA181" s="2">
        <v>8.7471221099642396</v>
      </c>
      <c r="AC181" s="2" t="s">
        <v>112</v>
      </c>
      <c r="AD181" s="2" t="s">
        <v>904</v>
      </c>
      <c r="AE181" s="2">
        <v>9</v>
      </c>
      <c r="AF181" s="2">
        <v>0.47343503419253002</v>
      </c>
      <c r="AG181" s="2">
        <v>6.5174728477238398E-3</v>
      </c>
      <c r="AH181" s="2" t="s">
        <v>1358</v>
      </c>
      <c r="AI181" s="2">
        <v>1120</v>
      </c>
      <c r="AJ181" s="2">
        <v>35</v>
      </c>
      <c r="AK181" s="2">
        <v>13588</v>
      </c>
      <c r="AL181" s="2">
        <v>3.1196938775510201</v>
      </c>
      <c r="AM181" s="2">
        <v>0.99999999878903101</v>
      </c>
      <c r="AN181" s="2">
        <v>0.120431677578633</v>
      </c>
      <c r="AO181" s="2">
        <v>11.160653105482901</v>
      </c>
      <c r="AQ181" s="2" t="s">
        <v>112</v>
      </c>
      <c r="AR181" s="2" t="s">
        <v>1760</v>
      </c>
      <c r="AS181" s="2">
        <v>7</v>
      </c>
      <c r="AT181" s="2">
        <v>0.381263616557734</v>
      </c>
      <c r="AU181" s="2">
        <v>8.9014237240998099E-3</v>
      </c>
      <c r="AV181" s="2" t="s">
        <v>1761</v>
      </c>
      <c r="AW181" s="2">
        <v>1168</v>
      </c>
      <c r="AX181" s="2">
        <v>22</v>
      </c>
      <c r="AY181" s="2">
        <v>13588</v>
      </c>
      <c r="AZ181" s="2">
        <v>3.70158779576587</v>
      </c>
      <c r="BA181" s="2">
        <v>0.99999999999983602</v>
      </c>
      <c r="BB181" s="2">
        <v>0.16164123868464</v>
      </c>
      <c r="BC181" s="2">
        <v>15.0131706707348</v>
      </c>
      <c r="BE181" s="2" t="s">
        <v>112</v>
      </c>
      <c r="BF181" s="2" t="s">
        <v>977</v>
      </c>
      <c r="BG181" s="2">
        <v>5</v>
      </c>
      <c r="BH181" s="2">
        <v>0.27716186252771602</v>
      </c>
      <c r="BI181" s="2">
        <v>3.20757411142528E-2</v>
      </c>
      <c r="BJ181" s="2" t="s">
        <v>2090</v>
      </c>
      <c r="BK181" s="2">
        <v>1144</v>
      </c>
      <c r="BL181" s="2">
        <v>15</v>
      </c>
      <c r="BM181" s="2">
        <v>13588</v>
      </c>
      <c r="BN181" s="2">
        <v>3.95920745920745</v>
      </c>
      <c r="BO181" s="2">
        <v>1</v>
      </c>
      <c r="BP181" s="2">
        <v>0.45153210009870898</v>
      </c>
      <c r="BQ181" s="2">
        <v>44.406881530149498</v>
      </c>
    </row>
    <row r="182" spans="1:69" x14ac:dyDescent="0.15">
      <c r="A182" s="2" t="s">
        <v>112</v>
      </c>
      <c r="B182" s="2" t="s">
        <v>430</v>
      </c>
      <c r="C182" s="2">
        <v>7</v>
      </c>
      <c r="D182" s="2">
        <v>0.54858934169278994</v>
      </c>
      <c r="E182" s="2">
        <v>4.7854313898497598E-2</v>
      </c>
      <c r="F182" s="2" t="s">
        <v>431</v>
      </c>
      <c r="G182" s="2">
        <v>843</v>
      </c>
      <c r="H182" s="2">
        <v>43</v>
      </c>
      <c r="I182" s="2">
        <v>13588</v>
      </c>
      <c r="J182" s="2">
        <v>2.62396204033214</v>
      </c>
      <c r="K182" s="2">
        <v>1</v>
      </c>
      <c r="L182" s="2">
        <v>0.563410360588674</v>
      </c>
      <c r="M182" s="2">
        <v>57.982866039323604</v>
      </c>
      <c r="O182" s="2" t="s">
        <v>112</v>
      </c>
      <c r="P182" s="2" t="s">
        <v>751</v>
      </c>
      <c r="Q182" s="2">
        <v>15</v>
      </c>
      <c r="R182" s="2">
        <v>0.58570870753611803</v>
      </c>
      <c r="S182" s="2">
        <v>4.9594856924740603E-3</v>
      </c>
      <c r="T182" s="2" t="s">
        <v>752</v>
      </c>
      <c r="U182" s="2">
        <v>1617</v>
      </c>
      <c r="V182" s="2">
        <v>56</v>
      </c>
      <c r="W182" s="2">
        <v>13588</v>
      </c>
      <c r="X182" s="2">
        <v>2.2508613835144402</v>
      </c>
      <c r="Y182" s="2">
        <v>0.99999998809844504</v>
      </c>
      <c r="Z182" s="2">
        <v>0.10177341677944</v>
      </c>
      <c r="AA182" s="2">
        <v>8.7471221099642396</v>
      </c>
      <c r="AC182" s="2" t="s">
        <v>112</v>
      </c>
      <c r="AD182" s="2" t="s">
        <v>909</v>
      </c>
      <c r="AE182" s="2">
        <v>9</v>
      </c>
      <c r="AF182" s="2">
        <v>0.47343503419253002</v>
      </c>
      <c r="AG182" s="2">
        <v>6.5174728477238398E-3</v>
      </c>
      <c r="AH182" s="2" t="s">
        <v>1359</v>
      </c>
      <c r="AI182" s="2">
        <v>1120</v>
      </c>
      <c r="AJ182" s="2">
        <v>35</v>
      </c>
      <c r="AK182" s="2">
        <v>13588</v>
      </c>
      <c r="AL182" s="2">
        <v>3.1196938775510201</v>
      </c>
      <c r="AM182" s="2">
        <v>0.99999999878903101</v>
      </c>
      <c r="AN182" s="2">
        <v>0.120431677578633</v>
      </c>
      <c r="AO182" s="2">
        <v>11.160653105482901</v>
      </c>
      <c r="AQ182" s="2" t="s">
        <v>112</v>
      </c>
      <c r="AR182" s="2" t="s">
        <v>1762</v>
      </c>
      <c r="AS182" s="2">
        <v>6</v>
      </c>
      <c r="AT182" s="2">
        <v>0.32679738562091498</v>
      </c>
      <c r="AU182" s="2">
        <v>9.0620852788063904E-3</v>
      </c>
      <c r="AV182" s="2" t="s">
        <v>1763</v>
      </c>
      <c r="AW182" s="2">
        <v>1168</v>
      </c>
      <c r="AX182" s="2">
        <v>16</v>
      </c>
      <c r="AY182" s="2">
        <v>13588</v>
      </c>
      <c r="AZ182" s="2">
        <v>4.3625856164383503</v>
      </c>
      <c r="BA182" s="2">
        <v>0.99999999999990397</v>
      </c>
      <c r="BB182" s="2">
        <v>0.163423569885144</v>
      </c>
      <c r="BC182" s="2">
        <v>15.263470109558799</v>
      </c>
      <c r="BE182" s="2" t="s">
        <v>112</v>
      </c>
      <c r="BF182" s="2" t="s">
        <v>1150</v>
      </c>
      <c r="BG182" s="2">
        <v>8</v>
      </c>
      <c r="BH182" s="2">
        <v>0.44345898004434497</v>
      </c>
      <c r="BI182" s="2">
        <v>3.2330343509049203E-2</v>
      </c>
      <c r="BJ182" s="2" t="s">
        <v>1873</v>
      </c>
      <c r="BK182" s="2">
        <v>1144</v>
      </c>
      <c r="BL182" s="2">
        <v>37</v>
      </c>
      <c r="BM182" s="2">
        <v>13588</v>
      </c>
      <c r="BN182" s="2">
        <v>2.56813456813456</v>
      </c>
      <c r="BO182" s="2">
        <v>1</v>
      </c>
      <c r="BP182" s="2">
        <v>0.45216509876251298</v>
      </c>
      <c r="BQ182" s="2">
        <v>44.669638456854699</v>
      </c>
    </row>
    <row r="183" spans="1:69" x14ac:dyDescent="0.15">
      <c r="A183" s="2" t="s">
        <v>112</v>
      </c>
      <c r="B183" s="2" t="s">
        <v>432</v>
      </c>
      <c r="C183" s="2">
        <v>8</v>
      </c>
      <c r="D183" s="2">
        <v>0.62695924764890198</v>
      </c>
      <c r="E183" s="2">
        <v>4.7945679370199001E-2</v>
      </c>
      <c r="F183" s="2" t="s">
        <v>433</v>
      </c>
      <c r="G183" s="2">
        <v>843</v>
      </c>
      <c r="H183" s="2">
        <v>54</v>
      </c>
      <c r="I183" s="2">
        <v>13588</v>
      </c>
      <c r="J183" s="2">
        <v>2.3879442906726398</v>
      </c>
      <c r="K183" s="2">
        <v>1</v>
      </c>
      <c r="L183" s="2">
        <v>0.56173009589276102</v>
      </c>
      <c r="M183" s="2">
        <v>58.054101657849202</v>
      </c>
      <c r="O183" s="2" t="s">
        <v>112</v>
      </c>
      <c r="P183" s="2" t="s">
        <v>753</v>
      </c>
      <c r="Q183" s="2">
        <v>15</v>
      </c>
      <c r="R183" s="2">
        <v>0.58570870753611803</v>
      </c>
      <c r="S183" s="2">
        <v>4.9594856924740603E-3</v>
      </c>
      <c r="T183" s="2" t="s">
        <v>752</v>
      </c>
      <c r="U183" s="2">
        <v>1617</v>
      </c>
      <c r="V183" s="2">
        <v>56</v>
      </c>
      <c r="W183" s="2">
        <v>13588</v>
      </c>
      <c r="X183" s="2">
        <v>2.2508613835144402</v>
      </c>
      <c r="Y183" s="2">
        <v>0.99999998809844504</v>
      </c>
      <c r="Z183" s="2">
        <v>0.10177341677944</v>
      </c>
      <c r="AA183" s="2">
        <v>8.7471221099642396</v>
      </c>
      <c r="AC183" s="2" t="s">
        <v>112</v>
      </c>
      <c r="AD183" s="2" t="s">
        <v>911</v>
      </c>
      <c r="AE183" s="2">
        <v>9</v>
      </c>
      <c r="AF183" s="2">
        <v>0.47343503419253002</v>
      </c>
      <c r="AG183" s="2">
        <v>6.5174728477238398E-3</v>
      </c>
      <c r="AH183" s="2" t="s">
        <v>1358</v>
      </c>
      <c r="AI183" s="2">
        <v>1120</v>
      </c>
      <c r="AJ183" s="2">
        <v>35</v>
      </c>
      <c r="AK183" s="2">
        <v>13588</v>
      </c>
      <c r="AL183" s="2">
        <v>3.1196938775510201</v>
      </c>
      <c r="AM183" s="2">
        <v>0.99999999878903101</v>
      </c>
      <c r="AN183" s="2">
        <v>0.120431677578633</v>
      </c>
      <c r="AO183" s="2">
        <v>11.160653105482901</v>
      </c>
      <c r="AQ183" s="2" t="s">
        <v>112</v>
      </c>
      <c r="AR183" s="2" t="s">
        <v>793</v>
      </c>
      <c r="AS183" s="2">
        <v>9</v>
      </c>
      <c r="AT183" s="2">
        <v>0.49019607843137197</v>
      </c>
      <c r="AU183" s="2">
        <v>9.9525795087730094E-3</v>
      </c>
      <c r="AV183" s="2" t="s">
        <v>1764</v>
      </c>
      <c r="AW183" s="2">
        <v>1168</v>
      </c>
      <c r="AX183" s="2">
        <v>36</v>
      </c>
      <c r="AY183" s="2">
        <v>13588</v>
      </c>
      <c r="AZ183" s="2">
        <v>2.9083904109589001</v>
      </c>
      <c r="BA183" s="2">
        <v>0.999999999999995</v>
      </c>
      <c r="BB183" s="2">
        <v>0.177082697614379</v>
      </c>
      <c r="BC183" s="2">
        <v>16.638214036416901</v>
      </c>
      <c r="BE183" s="2" t="s">
        <v>112</v>
      </c>
      <c r="BF183" s="2" t="s">
        <v>818</v>
      </c>
      <c r="BG183" s="2">
        <v>8</v>
      </c>
      <c r="BH183" s="2">
        <v>0.44345898004434497</v>
      </c>
      <c r="BI183" s="2">
        <v>3.2330343509049203E-2</v>
      </c>
      <c r="BJ183" s="2" t="s">
        <v>2091</v>
      </c>
      <c r="BK183" s="2">
        <v>1144</v>
      </c>
      <c r="BL183" s="2">
        <v>37</v>
      </c>
      <c r="BM183" s="2">
        <v>13588</v>
      </c>
      <c r="BN183" s="2">
        <v>2.56813456813456</v>
      </c>
      <c r="BO183" s="2">
        <v>1</v>
      </c>
      <c r="BP183" s="2">
        <v>0.45216509876251298</v>
      </c>
      <c r="BQ183" s="2">
        <v>44.669638456854699</v>
      </c>
    </row>
    <row r="184" spans="1:69" x14ac:dyDescent="0.15">
      <c r="A184" s="2" t="s">
        <v>112</v>
      </c>
      <c r="B184" s="2" t="s">
        <v>434</v>
      </c>
      <c r="C184" s="2">
        <v>8</v>
      </c>
      <c r="D184" s="2">
        <v>0.62695924764890198</v>
      </c>
      <c r="E184" s="2">
        <v>4.7945679370199001E-2</v>
      </c>
      <c r="F184" s="2" t="s">
        <v>435</v>
      </c>
      <c r="G184" s="2">
        <v>843</v>
      </c>
      <c r="H184" s="2">
        <v>54</v>
      </c>
      <c r="I184" s="2">
        <v>13588</v>
      </c>
      <c r="J184" s="2">
        <v>2.3879442906726398</v>
      </c>
      <c r="K184" s="2">
        <v>1</v>
      </c>
      <c r="L184" s="2">
        <v>0.56173009589276102</v>
      </c>
      <c r="M184" s="2">
        <v>58.054101657849202</v>
      </c>
      <c r="O184" s="2" t="s">
        <v>112</v>
      </c>
      <c r="P184" s="2" t="s">
        <v>754</v>
      </c>
      <c r="Q184" s="2">
        <v>9</v>
      </c>
      <c r="R184" s="2">
        <v>0.35142522452167102</v>
      </c>
      <c r="S184" s="2">
        <v>4.9987689907788502E-3</v>
      </c>
      <c r="T184" s="2" t="s">
        <v>702</v>
      </c>
      <c r="U184" s="2">
        <v>1617</v>
      </c>
      <c r="V184" s="2">
        <v>24</v>
      </c>
      <c r="W184" s="2">
        <v>13588</v>
      </c>
      <c r="X184" s="2">
        <v>3.1512059369202201</v>
      </c>
      <c r="Y184" s="2">
        <v>0.99999998970376902</v>
      </c>
      <c r="Z184" s="2">
        <v>0.10197068041254601</v>
      </c>
      <c r="AA184" s="2">
        <v>8.81342599576673</v>
      </c>
      <c r="AC184" s="2" t="s">
        <v>112</v>
      </c>
      <c r="AD184" s="2" t="s">
        <v>906</v>
      </c>
      <c r="AE184" s="2">
        <v>9</v>
      </c>
      <c r="AF184" s="2">
        <v>0.47343503419253002</v>
      </c>
      <c r="AG184" s="2">
        <v>6.5174728477238398E-3</v>
      </c>
      <c r="AH184" s="2" t="s">
        <v>1358</v>
      </c>
      <c r="AI184" s="2">
        <v>1120</v>
      </c>
      <c r="AJ184" s="2">
        <v>35</v>
      </c>
      <c r="AK184" s="2">
        <v>13588</v>
      </c>
      <c r="AL184" s="2">
        <v>3.1196938775510201</v>
      </c>
      <c r="AM184" s="2">
        <v>0.99999999878903101</v>
      </c>
      <c r="AN184" s="2">
        <v>0.120431677578633</v>
      </c>
      <c r="AO184" s="2">
        <v>11.160653105482901</v>
      </c>
      <c r="AQ184" s="2" t="s">
        <v>112</v>
      </c>
      <c r="AR184" s="2" t="s">
        <v>855</v>
      </c>
      <c r="AS184" s="2">
        <v>36</v>
      </c>
      <c r="AT184" s="2">
        <v>1.9607843137254899</v>
      </c>
      <c r="AU184" s="2">
        <v>1.02233986807473E-2</v>
      </c>
      <c r="AV184" s="2" t="s">
        <v>1765</v>
      </c>
      <c r="AW184" s="2">
        <v>1168</v>
      </c>
      <c r="AX184" s="2">
        <v>272</v>
      </c>
      <c r="AY184" s="2">
        <v>13588</v>
      </c>
      <c r="AZ184" s="2">
        <v>1.5397360999194101</v>
      </c>
      <c r="BA184" s="2">
        <v>0.999999999999998</v>
      </c>
      <c r="BB184" s="2">
        <v>0.18049311986015101</v>
      </c>
      <c r="BC184" s="2">
        <v>17.052106673211501</v>
      </c>
      <c r="BE184" s="2" t="s">
        <v>112</v>
      </c>
      <c r="BF184" s="2" t="s">
        <v>1149</v>
      </c>
      <c r="BG184" s="2">
        <v>8</v>
      </c>
      <c r="BH184" s="2">
        <v>0.44345898004434497</v>
      </c>
      <c r="BI184" s="2">
        <v>3.2330343509049203E-2</v>
      </c>
      <c r="BJ184" s="2" t="s">
        <v>2092</v>
      </c>
      <c r="BK184" s="2">
        <v>1144</v>
      </c>
      <c r="BL184" s="2">
        <v>37</v>
      </c>
      <c r="BM184" s="2">
        <v>13588</v>
      </c>
      <c r="BN184" s="2">
        <v>2.56813456813456</v>
      </c>
      <c r="BO184" s="2">
        <v>1</v>
      </c>
      <c r="BP184" s="2">
        <v>0.45216509876251298</v>
      </c>
      <c r="BQ184" s="2">
        <v>44.669638456854699</v>
      </c>
    </row>
    <row r="185" spans="1:69" x14ac:dyDescent="0.15">
      <c r="A185" s="2" t="s">
        <v>112</v>
      </c>
      <c r="B185" s="2" t="s">
        <v>436</v>
      </c>
      <c r="C185" s="2">
        <v>3</v>
      </c>
      <c r="D185" s="2">
        <v>0.23510971786833801</v>
      </c>
      <c r="E185" s="2">
        <v>4.8685231001067301E-2</v>
      </c>
      <c r="F185" s="2" t="s">
        <v>437</v>
      </c>
      <c r="G185" s="2">
        <v>843</v>
      </c>
      <c r="H185" s="2">
        <v>6</v>
      </c>
      <c r="I185" s="2">
        <v>13588</v>
      </c>
      <c r="J185" s="2">
        <v>8.0593119810201603</v>
      </c>
      <c r="K185" s="2">
        <v>1</v>
      </c>
      <c r="L185" s="2">
        <v>0.565035337003577</v>
      </c>
      <c r="M185" s="2">
        <v>58.626534144940202</v>
      </c>
      <c r="O185" s="2" t="s">
        <v>112</v>
      </c>
      <c r="P185" s="2" t="s">
        <v>297</v>
      </c>
      <c r="Q185" s="2">
        <v>10</v>
      </c>
      <c r="R185" s="2">
        <v>0.390472471690745</v>
      </c>
      <c r="S185" s="2">
        <v>5.0586201654989598E-3</v>
      </c>
      <c r="T185" s="2" t="s">
        <v>755</v>
      </c>
      <c r="U185" s="2">
        <v>1617</v>
      </c>
      <c r="V185" s="2">
        <v>29</v>
      </c>
      <c r="W185" s="2">
        <v>13588</v>
      </c>
      <c r="X185" s="2">
        <v>2.89766063165077</v>
      </c>
      <c r="Y185" s="2">
        <v>0.99999999174339105</v>
      </c>
      <c r="Z185" s="2">
        <v>0.102561574069178</v>
      </c>
      <c r="AA185" s="2">
        <v>8.9143575686163707</v>
      </c>
      <c r="AC185" s="2" t="s">
        <v>112</v>
      </c>
      <c r="AD185" s="2" t="s">
        <v>941</v>
      </c>
      <c r="AE185" s="2">
        <v>17</v>
      </c>
      <c r="AF185" s="2">
        <v>0.89426617569700095</v>
      </c>
      <c r="AG185" s="2">
        <v>6.75671444432039E-3</v>
      </c>
      <c r="AH185" s="2" t="s">
        <v>1360</v>
      </c>
      <c r="AI185" s="2">
        <v>1120</v>
      </c>
      <c r="AJ185" s="2">
        <v>99</v>
      </c>
      <c r="AK185" s="2">
        <v>13588</v>
      </c>
      <c r="AL185" s="2">
        <v>2.0832972582972502</v>
      </c>
      <c r="AM185" s="2">
        <v>0.99999999943153595</v>
      </c>
      <c r="AN185" s="2">
        <v>0.12385538872476</v>
      </c>
      <c r="AO185" s="2">
        <v>11.5470406893026</v>
      </c>
      <c r="AQ185" s="2" t="s">
        <v>112</v>
      </c>
      <c r="AR185" s="2" t="s">
        <v>486</v>
      </c>
      <c r="AS185" s="2">
        <v>54</v>
      </c>
      <c r="AT185" s="2">
        <v>2.9411764705882302</v>
      </c>
      <c r="AU185" s="2">
        <v>1.0317171733853599E-2</v>
      </c>
      <c r="AV185" s="2" t="s">
        <v>1766</v>
      </c>
      <c r="AW185" s="2">
        <v>1168</v>
      </c>
      <c r="AX185" s="2">
        <v>448</v>
      </c>
      <c r="AY185" s="2">
        <v>13588</v>
      </c>
      <c r="AZ185" s="2">
        <v>1.4022596624266099</v>
      </c>
      <c r="BA185" s="2">
        <v>0.999999999999998</v>
      </c>
      <c r="BB185" s="2">
        <v>0.181034230211261</v>
      </c>
      <c r="BC185" s="2">
        <v>17.194966724209198</v>
      </c>
      <c r="BE185" s="2" t="s">
        <v>112</v>
      </c>
      <c r="BF185" s="2" t="s">
        <v>669</v>
      </c>
      <c r="BG185" s="2">
        <v>20</v>
      </c>
      <c r="BH185" s="2">
        <v>1.1086474501108601</v>
      </c>
      <c r="BI185" s="2">
        <v>3.2882275816383602E-2</v>
      </c>
      <c r="BJ185" s="2" t="s">
        <v>2093</v>
      </c>
      <c r="BK185" s="2">
        <v>1144</v>
      </c>
      <c r="BL185" s="2">
        <v>144</v>
      </c>
      <c r="BM185" s="2">
        <v>13588</v>
      </c>
      <c r="BN185" s="2">
        <v>1.6496697746697699</v>
      </c>
      <c r="BO185" s="2">
        <v>1</v>
      </c>
      <c r="BP185" s="2">
        <v>0.455843231854758</v>
      </c>
      <c r="BQ185" s="2">
        <v>45.235226410761697</v>
      </c>
    </row>
    <row r="186" spans="1:69" x14ac:dyDescent="0.15">
      <c r="A186" s="2" t="s">
        <v>112</v>
      </c>
      <c r="B186" s="2" t="s">
        <v>438</v>
      </c>
      <c r="C186" s="2">
        <v>3</v>
      </c>
      <c r="D186" s="2">
        <v>0.23510971786833801</v>
      </c>
      <c r="E186" s="2">
        <v>4.8685231001067301E-2</v>
      </c>
      <c r="F186" s="2" t="s">
        <v>437</v>
      </c>
      <c r="G186" s="2">
        <v>843</v>
      </c>
      <c r="H186" s="2">
        <v>6</v>
      </c>
      <c r="I186" s="2">
        <v>13588</v>
      </c>
      <c r="J186" s="2">
        <v>8.0593119810201603</v>
      </c>
      <c r="K186" s="2">
        <v>1</v>
      </c>
      <c r="L186" s="2">
        <v>0.565035337003577</v>
      </c>
      <c r="M186" s="2">
        <v>58.626534144940202</v>
      </c>
      <c r="O186" s="2" t="s">
        <v>112</v>
      </c>
      <c r="P186" s="2" t="s">
        <v>354</v>
      </c>
      <c r="Q186" s="2">
        <v>13</v>
      </c>
      <c r="R186" s="2">
        <v>0.50761421319796896</v>
      </c>
      <c r="S186" s="2">
        <v>5.1732136748502897E-3</v>
      </c>
      <c r="T186" s="2" t="s">
        <v>756</v>
      </c>
      <c r="U186" s="2">
        <v>1617</v>
      </c>
      <c r="V186" s="2">
        <v>45</v>
      </c>
      <c r="W186" s="2">
        <v>13588</v>
      </c>
      <c r="X186" s="2">
        <v>2.4275956847385398</v>
      </c>
      <c r="Y186" s="2">
        <v>0.99999999458976196</v>
      </c>
      <c r="Z186" s="2">
        <v>0.10419161432900501</v>
      </c>
      <c r="AA186" s="2">
        <v>9.1073105716425395</v>
      </c>
      <c r="AC186" s="2" t="s">
        <v>112</v>
      </c>
      <c r="AD186" s="2" t="s">
        <v>699</v>
      </c>
      <c r="AE186" s="2">
        <v>34</v>
      </c>
      <c r="AF186" s="2">
        <v>1.7885323513939999</v>
      </c>
      <c r="AG186" s="2">
        <v>7.0451126476717999E-3</v>
      </c>
      <c r="AH186" s="2" t="s">
        <v>1361</v>
      </c>
      <c r="AI186" s="2">
        <v>1120</v>
      </c>
      <c r="AJ186" s="2">
        <v>257</v>
      </c>
      <c r="AK186" s="2">
        <v>13588</v>
      </c>
      <c r="AL186" s="2">
        <v>1.6050305725403</v>
      </c>
      <c r="AM186" s="2">
        <v>0.99999999977160503</v>
      </c>
      <c r="AN186" s="2">
        <v>0.12806178008983499</v>
      </c>
      <c r="AO186" s="2">
        <v>12.010708307426199</v>
      </c>
      <c r="AQ186" s="2" t="s">
        <v>112</v>
      </c>
      <c r="AR186" s="2" t="s">
        <v>1767</v>
      </c>
      <c r="AS186" s="2">
        <v>4</v>
      </c>
      <c r="AT186" s="2">
        <v>0.21786492374727601</v>
      </c>
      <c r="AU186" s="2">
        <v>1.0366299778011101E-2</v>
      </c>
      <c r="AV186" s="2" t="s">
        <v>1768</v>
      </c>
      <c r="AW186" s="2">
        <v>1168</v>
      </c>
      <c r="AX186" s="2">
        <v>6</v>
      </c>
      <c r="AY186" s="2">
        <v>13588</v>
      </c>
      <c r="AZ186" s="2">
        <v>7.7557077625570701</v>
      </c>
      <c r="BA186" s="2">
        <v>0.999999999999998</v>
      </c>
      <c r="BB186" s="2">
        <v>0.18086163981615599</v>
      </c>
      <c r="BC186" s="2">
        <v>17.269718773631499</v>
      </c>
      <c r="BE186" s="2" t="s">
        <v>112</v>
      </c>
      <c r="BF186" s="2" t="s">
        <v>2094</v>
      </c>
      <c r="BG186" s="2">
        <v>4</v>
      </c>
      <c r="BH186" s="2">
        <v>0.22172949002217199</v>
      </c>
      <c r="BI186" s="2">
        <v>3.3922675894525002E-2</v>
      </c>
      <c r="BJ186" s="2" t="s">
        <v>2095</v>
      </c>
      <c r="BK186" s="2">
        <v>1144</v>
      </c>
      <c r="BL186" s="2">
        <v>9</v>
      </c>
      <c r="BM186" s="2">
        <v>13588</v>
      </c>
      <c r="BN186" s="2">
        <v>5.2789432789432702</v>
      </c>
      <c r="BO186" s="2">
        <v>1</v>
      </c>
      <c r="BP186" s="2">
        <v>0.46437647417391298</v>
      </c>
      <c r="BQ186" s="2">
        <v>46.286551349305498</v>
      </c>
    </row>
    <row r="187" spans="1:69" x14ac:dyDescent="0.15">
      <c r="A187" s="2" t="s">
        <v>112</v>
      </c>
      <c r="B187" s="2" t="s">
        <v>439</v>
      </c>
      <c r="C187" s="2">
        <v>3</v>
      </c>
      <c r="D187" s="2">
        <v>0.23510971786833801</v>
      </c>
      <c r="E187" s="2">
        <v>4.8685231001067301E-2</v>
      </c>
      <c r="F187" s="2" t="s">
        <v>397</v>
      </c>
      <c r="G187" s="2">
        <v>843</v>
      </c>
      <c r="H187" s="2">
        <v>6</v>
      </c>
      <c r="I187" s="2">
        <v>13588</v>
      </c>
      <c r="J187" s="2">
        <v>8.0593119810201603</v>
      </c>
      <c r="K187" s="2">
        <v>1</v>
      </c>
      <c r="L187" s="2">
        <v>0.565035337003577</v>
      </c>
      <c r="M187" s="2">
        <v>58.626534144940202</v>
      </c>
      <c r="O187" s="2" t="s">
        <v>112</v>
      </c>
      <c r="P187" s="2" t="s">
        <v>461</v>
      </c>
      <c r="Q187" s="2">
        <v>5</v>
      </c>
      <c r="R187" s="2">
        <v>0.195236235845372</v>
      </c>
      <c r="S187" s="2">
        <v>5.1810969456221297E-3</v>
      </c>
      <c r="T187" s="2" t="s">
        <v>757</v>
      </c>
      <c r="U187" s="2">
        <v>1617</v>
      </c>
      <c r="V187" s="2">
        <v>7</v>
      </c>
      <c r="W187" s="2">
        <v>13588</v>
      </c>
      <c r="X187" s="2">
        <v>6.0022970227051804</v>
      </c>
      <c r="Y187" s="2">
        <v>0.99999999474483703</v>
      </c>
      <c r="Z187" s="2">
        <v>0.103774778165989</v>
      </c>
      <c r="AA187" s="2">
        <v>9.1205702335820398</v>
      </c>
      <c r="AC187" s="2" t="s">
        <v>112</v>
      </c>
      <c r="AD187" s="2" t="s">
        <v>1362</v>
      </c>
      <c r="AE187" s="2">
        <v>31</v>
      </c>
      <c r="AF187" s="2">
        <v>1.6307206733298201</v>
      </c>
      <c r="AG187" s="2">
        <v>7.0451731834323501E-3</v>
      </c>
      <c r="AH187" s="2" t="s">
        <v>1363</v>
      </c>
      <c r="AI187" s="2">
        <v>1120</v>
      </c>
      <c r="AJ187" s="2">
        <v>228</v>
      </c>
      <c r="AK187" s="2">
        <v>13588</v>
      </c>
      <c r="AL187" s="2">
        <v>1.6495457393483699</v>
      </c>
      <c r="AM187" s="2">
        <v>0.999999999771649</v>
      </c>
      <c r="AN187" s="2">
        <v>0.127329444340535</v>
      </c>
      <c r="AO187" s="2">
        <v>12.010805391341201</v>
      </c>
      <c r="AQ187" s="2" t="s">
        <v>112</v>
      </c>
      <c r="AR187" s="2" t="s">
        <v>972</v>
      </c>
      <c r="AS187" s="2">
        <v>4</v>
      </c>
      <c r="AT187" s="2">
        <v>0.21786492374727601</v>
      </c>
      <c r="AU187" s="2">
        <v>1.0366299778011101E-2</v>
      </c>
      <c r="AV187" s="2" t="s">
        <v>1769</v>
      </c>
      <c r="AW187" s="2">
        <v>1168</v>
      </c>
      <c r="AX187" s="2">
        <v>6</v>
      </c>
      <c r="AY187" s="2">
        <v>13588</v>
      </c>
      <c r="AZ187" s="2">
        <v>7.7557077625570701</v>
      </c>
      <c r="BA187" s="2">
        <v>0.999999999999998</v>
      </c>
      <c r="BB187" s="2">
        <v>0.18086163981615599</v>
      </c>
      <c r="BC187" s="2">
        <v>17.269718773631499</v>
      </c>
      <c r="BE187" s="2" t="s">
        <v>112</v>
      </c>
      <c r="BF187" s="2" t="s">
        <v>2096</v>
      </c>
      <c r="BG187" s="2">
        <v>4</v>
      </c>
      <c r="BH187" s="2">
        <v>0.22172949002217199</v>
      </c>
      <c r="BI187" s="2">
        <v>3.3922675894525002E-2</v>
      </c>
      <c r="BJ187" s="2" t="s">
        <v>2097</v>
      </c>
      <c r="BK187" s="2">
        <v>1144</v>
      </c>
      <c r="BL187" s="2">
        <v>9</v>
      </c>
      <c r="BM187" s="2">
        <v>13588</v>
      </c>
      <c r="BN187" s="2">
        <v>5.2789432789432702</v>
      </c>
      <c r="BO187" s="2">
        <v>1</v>
      </c>
      <c r="BP187" s="2">
        <v>0.46437647417391298</v>
      </c>
      <c r="BQ187" s="2">
        <v>46.286551349305498</v>
      </c>
    </row>
    <row r="188" spans="1:69" x14ac:dyDescent="0.15">
      <c r="A188" s="2" t="s">
        <v>112</v>
      </c>
      <c r="B188" s="2" t="s">
        <v>440</v>
      </c>
      <c r="C188" s="2">
        <v>3</v>
      </c>
      <c r="D188" s="2">
        <v>0.23510971786833801</v>
      </c>
      <c r="E188" s="2">
        <v>4.8685231001067301E-2</v>
      </c>
      <c r="F188" s="2" t="s">
        <v>363</v>
      </c>
      <c r="G188" s="2">
        <v>843</v>
      </c>
      <c r="H188" s="2">
        <v>6</v>
      </c>
      <c r="I188" s="2">
        <v>13588</v>
      </c>
      <c r="J188" s="2">
        <v>8.0593119810201603</v>
      </c>
      <c r="K188" s="2">
        <v>1</v>
      </c>
      <c r="L188" s="2">
        <v>0.565035337003577</v>
      </c>
      <c r="M188" s="2">
        <v>58.626534144940202</v>
      </c>
      <c r="O188" s="2" t="s">
        <v>112</v>
      </c>
      <c r="P188" s="2" t="s">
        <v>758</v>
      </c>
      <c r="Q188" s="2">
        <v>7</v>
      </c>
      <c r="R188" s="2">
        <v>0.273330730183522</v>
      </c>
      <c r="S188" s="2">
        <v>5.40788060298547E-3</v>
      </c>
      <c r="T188" s="2" t="s">
        <v>759</v>
      </c>
      <c r="U188" s="2">
        <v>1617</v>
      </c>
      <c r="V188" s="2">
        <v>15</v>
      </c>
      <c r="W188" s="2">
        <v>13588</v>
      </c>
      <c r="X188" s="2">
        <v>3.92150072150072</v>
      </c>
      <c r="Y188" s="2">
        <v>0.99999999772385095</v>
      </c>
      <c r="Z188" s="2">
        <v>0.107491059838459</v>
      </c>
      <c r="AA188" s="2">
        <v>9.5012380409911401</v>
      </c>
      <c r="AC188" s="2" t="s">
        <v>112</v>
      </c>
      <c r="AD188" s="2" t="s">
        <v>486</v>
      </c>
      <c r="AE188" s="2">
        <v>53</v>
      </c>
      <c r="AF188" s="2">
        <v>2.7880063124671199</v>
      </c>
      <c r="AG188" s="2">
        <v>7.15849626656637E-3</v>
      </c>
      <c r="AH188" s="2" t="s">
        <v>1364</v>
      </c>
      <c r="AI188" s="2">
        <v>1120</v>
      </c>
      <c r="AJ188" s="2">
        <v>448</v>
      </c>
      <c r="AK188" s="2">
        <v>13588</v>
      </c>
      <c r="AL188" s="2">
        <v>1.4352758290816301</v>
      </c>
      <c r="AM188" s="2">
        <v>0.99999999984042598</v>
      </c>
      <c r="AN188" s="2">
        <v>0.12851091274783699</v>
      </c>
      <c r="AO188" s="2">
        <v>12.1923693957108</v>
      </c>
      <c r="AQ188" s="2" t="s">
        <v>112</v>
      </c>
      <c r="AR188" s="2" t="s">
        <v>969</v>
      </c>
      <c r="AS188" s="2">
        <v>4</v>
      </c>
      <c r="AT188" s="2">
        <v>0.21786492374727601</v>
      </c>
      <c r="AU188" s="2">
        <v>1.0366299778011101E-2</v>
      </c>
      <c r="AV188" s="2" t="s">
        <v>1770</v>
      </c>
      <c r="AW188" s="2">
        <v>1168</v>
      </c>
      <c r="AX188" s="2">
        <v>6</v>
      </c>
      <c r="AY188" s="2">
        <v>13588</v>
      </c>
      <c r="AZ188" s="2">
        <v>7.7557077625570701</v>
      </c>
      <c r="BA188" s="2">
        <v>0.999999999999998</v>
      </c>
      <c r="BB188" s="2">
        <v>0.18086163981615599</v>
      </c>
      <c r="BC188" s="2">
        <v>17.269718773631499</v>
      </c>
      <c r="BE188" s="2" t="s">
        <v>112</v>
      </c>
      <c r="BF188" s="2" t="s">
        <v>2098</v>
      </c>
      <c r="BG188" s="2">
        <v>4</v>
      </c>
      <c r="BH188" s="2">
        <v>0.22172949002217199</v>
      </c>
      <c r="BI188" s="2">
        <v>3.3922675894525002E-2</v>
      </c>
      <c r="BJ188" s="2" t="s">
        <v>2099</v>
      </c>
      <c r="BK188" s="2">
        <v>1144</v>
      </c>
      <c r="BL188" s="2">
        <v>9</v>
      </c>
      <c r="BM188" s="2">
        <v>13588</v>
      </c>
      <c r="BN188" s="2">
        <v>5.2789432789432702</v>
      </c>
      <c r="BO188" s="2">
        <v>1</v>
      </c>
      <c r="BP188" s="2">
        <v>0.46437647417391298</v>
      </c>
      <c r="BQ188" s="2">
        <v>46.286551349305498</v>
      </c>
    </row>
    <row r="189" spans="1:69" x14ac:dyDescent="0.15">
      <c r="A189" s="2" t="s">
        <v>112</v>
      </c>
      <c r="B189" s="2" t="s">
        <v>441</v>
      </c>
      <c r="C189" s="2">
        <v>3</v>
      </c>
      <c r="D189" s="2">
        <v>0.23510971786833801</v>
      </c>
      <c r="E189" s="2">
        <v>4.8685231001067301E-2</v>
      </c>
      <c r="F189" s="2" t="s">
        <v>319</v>
      </c>
      <c r="G189" s="2">
        <v>843</v>
      </c>
      <c r="H189" s="2">
        <v>6</v>
      </c>
      <c r="I189" s="2">
        <v>13588</v>
      </c>
      <c r="J189" s="2">
        <v>8.0593119810201603</v>
      </c>
      <c r="K189" s="2">
        <v>1</v>
      </c>
      <c r="L189" s="2">
        <v>0.565035337003577</v>
      </c>
      <c r="M189" s="2">
        <v>58.626534144940202</v>
      </c>
      <c r="O189" s="2" t="s">
        <v>112</v>
      </c>
      <c r="P189" s="2" t="s">
        <v>760</v>
      </c>
      <c r="Q189" s="2">
        <v>14</v>
      </c>
      <c r="R189" s="2">
        <v>0.54666146036704399</v>
      </c>
      <c r="S189" s="2">
        <v>5.5892415338202597E-3</v>
      </c>
      <c r="T189" s="2" t="s">
        <v>761</v>
      </c>
      <c r="U189" s="2">
        <v>1617</v>
      </c>
      <c r="V189" s="2">
        <v>51</v>
      </c>
      <c r="W189" s="2">
        <v>13588</v>
      </c>
      <c r="X189" s="2">
        <v>2.30676513029454</v>
      </c>
      <c r="Y189" s="2">
        <v>0.99999999883443003</v>
      </c>
      <c r="Z189" s="2">
        <v>0.110303882972365</v>
      </c>
      <c r="AA189" s="2">
        <v>9.8045758744390703</v>
      </c>
      <c r="AC189" s="2" t="s">
        <v>112</v>
      </c>
      <c r="AD189" s="2" t="s">
        <v>1075</v>
      </c>
      <c r="AE189" s="2">
        <v>20</v>
      </c>
      <c r="AF189" s="2">
        <v>1.0520778537611699</v>
      </c>
      <c r="AG189" s="2">
        <v>7.2023296937922202E-3</v>
      </c>
      <c r="AH189" s="2" t="s">
        <v>1365</v>
      </c>
      <c r="AI189" s="2">
        <v>1120</v>
      </c>
      <c r="AJ189" s="2">
        <v>126</v>
      </c>
      <c r="AK189" s="2">
        <v>13588</v>
      </c>
      <c r="AL189" s="2">
        <v>1.9257369614512401</v>
      </c>
      <c r="AM189" s="2">
        <v>0.99999999986108301</v>
      </c>
      <c r="AN189" s="2">
        <v>0.12851661946940901</v>
      </c>
      <c r="AO189" s="2">
        <v>12.262503467338799</v>
      </c>
      <c r="AQ189" s="2" t="s">
        <v>112</v>
      </c>
      <c r="AR189" s="2" t="s">
        <v>1581</v>
      </c>
      <c r="AS189" s="2">
        <v>4</v>
      </c>
      <c r="AT189" s="2">
        <v>0.21786492374727601</v>
      </c>
      <c r="AU189" s="2">
        <v>1.0366299778011101E-2</v>
      </c>
      <c r="AV189" s="2" t="s">
        <v>1771</v>
      </c>
      <c r="AW189" s="2">
        <v>1168</v>
      </c>
      <c r="AX189" s="2">
        <v>6</v>
      </c>
      <c r="AY189" s="2">
        <v>13588</v>
      </c>
      <c r="AZ189" s="2">
        <v>7.7557077625570701</v>
      </c>
      <c r="BA189" s="2">
        <v>0.999999999999998</v>
      </c>
      <c r="BB189" s="2">
        <v>0.18086163981615599</v>
      </c>
      <c r="BC189" s="2">
        <v>17.269718773631499</v>
      </c>
      <c r="BE189" s="2" t="s">
        <v>112</v>
      </c>
      <c r="BF189" s="2" t="s">
        <v>1696</v>
      </c>
      <c r="BG189" s="2">
        <v>10</v>
      </c>
      <c r="BH189" s="2">
        <v>0.55432372505543204</v>
      </c>
      <c r="BI189" s="2">
        <v>3.4863661107061399E-2</v>
      </c>
      <c r="BJ189" s="2" t="s">
        <v>2100</v>
      </c>
      <c r="BK189" s="2">
        <v>1144</v>
      </c>
      <c r="BL189" s="2">
        <v>54</v>
      </c>
      <c r="BM189" s="2">
        <v>13588</v>
      </c>
      <c r="BN189" s="2">
        <v>2.19955969955969</v>
      </c>
      <c r="BO189" s="2">
        <v>1</v>
      </c>
      <c r="BP189" s="2">
        <v>0.47170941537828798</v>
      </c>
      <c r="BQ189" s="2">
        <v>47.220974393111803</v>
      </c>
    </row>
    <row r="190" spans="1:69" x14ac:dyDescent="0.15">
      <c r="A190" s="2" t="s">
        <v>112</v>
      </c>
      <c r="B190" s="2" t="s">
        <v>442</v>
      </c>
      <c r="C190" s="2">
        <v>3</v>
      </c>
      <c r="D190" s="2">
        <v>0.23510971786833801</v>
      </c>
      <c r="E190" s="2">
        <v>4.8685231001067301E-2</v>
      </c>
      <c r="F190" s="2" t="s">
        <v>437</v>
      </c>
      <c r="G190" s="2">
        <v>843</v>
      </c>
      <c r="H190" s="2">
        <v>6</v>
      </c>
      <c r="I190" s="2">
        <v>13588</v>
      </c>
      <c r="J190" s="2">
        <v>8.0593119810201603</v>
      </c>
      <c r="K190" s="2">
        <v>1</v>
      </c>
      <c r="L190" s="2">
        <v>0.565035337003577</v>
      </c>
      <c r="M190" s="2">
        <v>58.626534144940202</v>
      </c>
      <c r="O190" s="2" t="s">
        <v>112</v>
      </c>
      <c r="P190" s="2" t="s">
        <v>762</v>
      </c>
      <c r="Q190" s="2">
        <v>14</v>
      </c>
      <c r="R190" s="2">
        <v>0.54666146036704399</v>
      </c>
      <c r="S190" s="2">
        <v>5.5892415338202597E-3</v>
      </c>
      <c r="T190" s="2" t="s">
        <v>763</v>
      </c>
      <c r="U190" s="2">
        <v>1617</v>
      </c>
      <c r="V190" s="2">
        <v>51</v>
      </c>
      <c r="W190" s="2">
        <v>13588</v>
      </c>
      <c r="X190" s="2">
        <v>2.30676513029454</v>
      </c>
      <c r="Y190" s="2">
        <v>0.99999999883443003</v>
      </c>
      <c r="Z190" s="2">
        <v>0.110303882972365</v>
      </c>
      <c r="AA190" s="2">
        <v>9.8045758744390703</v>
      </c>
      <c r="AC190" s="2" t="s">
        <v>112</v>
      </c>
      <c r="AD190" s="2" t="s">
        <v>715</v>
      </c>
      <c r="AE190" s="2">
        <v>7</v>
      </c>
      <c r="AF190" s="2">
        <v>0.368227248816412</v>
      </c>
      <c r="AG190" s="2">
        <v>7.2746322242615898E-3</v>
      </c>
      <c r="AH190" s="2" t="s">
        <v>1353</v>
      </c>
      <c r="AI190" s="2">
        <v>1120</v>
      </c>
      <c r="AJ190" s="2">
        <v>22</v>
      </c>
      <c r="AK190" s="2">
        <v>13588</v>
      </c>
      <c r="AL190" s="2">
        <v>3.8602272727272702</v>
      </c>
      <c r="AM190" s="2">
        <v>0.99999999988948096</v>
      </c>
      <c r="AN190" s="2">
        <v>0.128994894735037</v>
      </c>
      <c r="AO190" s="2">
        <v>12.378072855557299</v>
      </c>
      <c r="AQ190" s="2" t="s">
        <v>112</v>
      </c>
      <c r="AR190" s="2" t="s">
        <v>1445</v>
      </c>
      <c r="AS190" s="2">
        <v>11</v>
      </c>
      <c r="AT190" s="2">
        <v>0.59912854030500995</v>
      </c>
      <c r="AU190" s="2">
        <v>1.04029440622634E-2</v>
      </c>
      <c r="AV190" s="2" t="s">
        <v>1772</v>
      </c>
      <c r="AW190" s="2">
        <v>1168</v>
      </c>
      <c r="AX190" s="2">
        <v>51</v>
      </c>
      <c r="AY190" s="2">
        <v>13588</v>
      </c>
      <c r="AZ190" s="2">
        <v>2.5091995702390499</v>
      </c>
      <c r="BA190" s="2">
        <v>0.999999999999998</v>
      </c>
      <c r="BB190" s="2">
        <v>0.18049428809547599</v>
      </c>
      <c r="BC190" s="2">
        <v>17.325434305310999</v>
      </c>
      <c r="BE190" s="2" t="s">
        <v>112</v>
      </c>
      <c r="BF190" s="2" t="s">
        <v>2101</v>
      </c>
      <c r="BG190" s="2">
        <v>7</v>
      </c>
      <c r="BH190" s="2">
        <v>0.38802660753880203</v>
      </c>
      <c r="BI190" s="2">
        <v>3.6111750931326E-2</v>
      </c>
      <c r="BJ190" s="2" t="s">
        <v>2088</v>
      </c>
      <c r="BK190" s="2">
        <v>1144</v>
      </c>
      <c r="BL190" s="2">
        <v>30</v>
      </c>
      <c r="BM190" s="2">
        <v>13588</v>
      </c>
      <c r="BN190" s="2">
        <v>2.7714452214452199</v>
      </c>
      <c r="BO190" s="2">
        <v>1</v>
      </c>
      <c r="BP190" s="2">
        <v>0.48182434188626</v>
      </c>
      <c r="BQ190" s="2">
        <v>48.4366908556553</v>
      </c>
    </row>
    <row r="191" spans="1:69" x14ac:dyDescent="0.15">
      <c r="A191" s="2" t="s">
        <v>112</v>
      </c>
      <c r="B191" s="2" t="s">
        <v>443</v>
      </c>
      <c r="C191" s="2">
        <v>3</v>
      </c>
      <c r="D191" s="2">
        <v>0.23510971786833801</v>
      </c>
      <c r="E191" s="2">
        <v>4.8685231001067301E-2</v>
      </c>
      <c r="F191" s="2" t="s">
        <v>363</v>
      </c>
      <c r="G191" s="2">
        <v>843</v>
      </c>
      <c r="H191" s="2">
        <v>6</v>
      </c>
      <c r="I191" s="2">
        <v>13588</v>
      </c>
      <c r="J191" s="2">
        <v>8.0593119810201603</v>
      </c>
      <c r="K191" s="2">
        <v>1</v>
      </c>
      <c r="L191" s="2">
        <v>0.565035337003577</v>
      </c>
      <c r="M191" s="2">
        <v>58.626534144940202</v>
      </c>
      <c r="O191" s="2" t="s">
        <v>112</v>
      </c>
      <c r="P191" s="2" t="s">
        <v>491</v>
      </c>
      <c r="Q191" s="2">
        <v>12</v>
      </c>
      <c r="R191" s="2">
        <v>0.46856696602889403</v>
      </c>
      <c r="S191" s="2">
        <v>5.6781978686378399E-3</v>
      </c>
      <c r="T191" s="2" t="s">
        <v>764</v>
      </c>
      <c r="U191" s="2">
        <v>1617</v>
      </c>
      <c r="V191" s="2">
        <v>40</v>
      </c>
      <c r="W191" s="2">
        <v>13588</v>
      </c>
      <c r="X191" s="2">
        <v>2.5209647495361698</v>
      </c>
      <c r="Y191" s="2">
        <v>0.99999999916063398</v>
      </c>
      <c r="Z191" s="2">
        <v>0.111366078837407</v>
      </c>
      <c r="AA191" s="2">
        <v>9.9530093577593401</v>
      </c>
      <c r="AC191" s="2" t="s">
        <v>112</v>
      </c>
      <c r="AD191" s="2" t="s">
        <v>988</v>
      </c>
      <c r="AE191" s="2">
        <v>10</v>
      </c>
      <c r="AF191" s="2">
        <v>0.52603892688058895</v>
      </c>
      <c r="AG191" s="2">
        <v>7.3706498942116196E-3</v>
      </c>
      <c r="AH191" s="2" t="s">
        <v>1366</v>
      </c>
      <c r="AI191" s="2">
        <v>1120</v>
      </c>
      <c r="AJ191" s="2">
        <v>43</v>
      </c>
      <c r="AK191" s="2">
        <v>13588</v>
      </c>
      <c r="AL191" s="2">
        <v>2.8214285714285698</v>
      </c>
      <c r="AM191" s="2">
        <v>0.99999999991842903</v>
      </c>
      <c r="AN191" s="2">
        <v>0.12985823281206799</v>
      </c>
      <c r="AO191" s="2">
        <v>12.531326557257801</v>
      </c>
      <c r="AQ191" s="2" t="s">
        <v>112</v>
      </c>
      <c r="AR191" s="2" t="s">
        <v>1773</v>
      </c>
      <c r="AS191" s="2">
        <v>33</v>
      </c>
      <c r="AT191" s="2">
        <v>1.7973856209150301</v>
      </c>
      <c r="AU191" s="2">
        <v>1.04776892753616E-2</v>
      </c>
      <c r="AV191" s="2" t="s">
        <v>1774</v>
      </c>
      <c r="AW191" s="2">
        <v>1168</v>
      </c>
      <c r="AX191" s="2">
        <v>244</v>
      </c>
      <c r="AY191" s="2">
        <v>13588</v>
      </c>
      <c r="AZ191" s="2">
        <v>1.57339153379744</v>
      </c>
      <c r="BA191" s="2">
        <v>0.999999999999999</v>
      </c>
      <c r="BB191" s="2">
        <v>0.18072823264691801</v>
      </c>
      <c r="BC191" s="2">
        <v>17.438970200670099</v>
      </c>
      <c r="BE191" s="2" t="s">
        <v>112</v>
      </c>
      <c r="BF191" s="2" t="s">
        <v>2102</v>
      </c>
      <c r="BG191" s="2">
        <v>16</v>
      </c>
      <c r="BH191" s="2">
        <v>0.88691796008869095</v>
      </c>
      <c r="BI191" s="2">
        <v>3.6561310443562103E-2</v>
      </c>
      <c r="BJ191" s="2" t="s">
        <v>2103</v>
      </c>
      <c r="BK191" s="2">
        <v>1144</v>
      </c>
      <c r="BL191" s="2">
        <v>108</v>
      </c>
      <c r="BM191" s="2">
        <v>13588</v>
      </c>
      <c r="BN191" s="2">
        <v>1.75964775964775</v>
      </c>
      <c r="BO191" s="2">
        <v>1</v>
      </c>
      <c r="BP191" s="2">
        <v>0.484098974279211</v>
      </c>
      <c r="BQ191" s="2">
        <v>48.868073640055997</v>
      </c>
    </row>
    <row r="192" spans="1:69" x14ac:dyDescent="0.15">
      <c r="O192" s="2" t="s">
        <v>112</v>
      </c>
      <c r="P192" s="2" t="s">
        <v>492</v>
      </c>
      <c r="Q192" s="2">
        <v>12</v>
      </c>
      <c r="R192" s="2">
        <v>0.46856696602889403</v>
      </c>
      <c r="S192" s="2">
        <v>5.6781978686378399E-3</v>
      </c>
      <c r="T192" s="2" t="s">
        <v>764</v>
      </c>
      <c r="U192" s="2">
        <v>1617</v>
      </c>
      <c r="V192" s="2">
        <v>40</v>
      </c>
      <c r="W192" s="2">
        <v>13588</v>
      </c>
      <c r="X192" s="2">
        <v>2.5209647495361698</v>
      </c>
      <c r="Y192" s="2">
        <v>0.99999999916063398</v>
      </c>
      <c r="Z192" s="2">
        <v>0.111366078837407</v>
      </c>
      <c r="AA192" s="2">
        <v>9.9530093577593401</v>
      </c>
      <c r="AC192" s="2" t="s">
        <v>112</v>
      </c>
      <c r="AD192" s="2" t="s">
        <v>1367</v>
      </c>
      <c r="AE192" s="2">
        <v>6</v>
      </c>
      <c r="AF192" s="2">
        <v>0.31562335612835302</v>
      </c>
      <c r="AG192" s="2">
        <v>7.5966346077743496E-3</v>
      </c>
      <c r="AH192" s="2" t="s">
        <v>1368</v>
      </c>
      <c r="AI192" s="2">
        <v>1120</v>
      </c>
      <c r="AJ192" s="2">
        <v>16</v>
      </c>
      <c r="AK192" s="2">
        <v>13588</v>
      </c>
      <c r="AL192" s="2">
        <v>4.5495535714285698</v>
      </c>
      <c r="AM192" s="2">
        <v>0.99999999996009403</v>
      </c>
      <c r="AN192" s="2">
        <v>0.13283565843975201</v>
      </c>
      <c r="AO192" s="2">
        <v>12.891021746722201</v>
      </c>
      <c r="AQ192" s="2" t="s">
        <v>112</v>
      </c>
      <c r="AR192" s="2" t="s">
        <v>1441</v>
      </c>
      <c r="AS192" s="2">
        <v>12</v>
      </c>
      <c r="AT192" s="2">
        <v>0.65359477124182996</v>
      </c>
      <c r="AU192" s="2">
        <v>1.08127741761947E-2</v>
      </c>
      <c r="AV192" s="2" t="s">
        <v>1775</v>
      </c>
      <c r="AW192" s="2">
        <v>1168</v>
      </c>
      <c r="AX192" s="2">
        <v>59</v>
      </c>
      <c r="AY192" s="2">
        <v>13588</v>
      </c>
      <c r="AZ192" s="2">
        <v>2.3661481309496102</v>
      </c>
      <c r="BA192" s="2">
        <v>0.999999999999999</v>
      </c>
      <c r="BB192" s="2">
        <v>0.18500518198542101</v>
      </c>
      <c r="BC192" s="2">
        <v>17.9461463152428</v>
      </c>
      <c r="BE192" s="2" t="s">
        <v>112</v>
      </c>
      <c r="BF192" s="2" t="s">
        <v>941</v>
      </c>
      <c r="BG192" s="2">
        <v>15</v>
      </c>
      <c r="BH192" s="2">
        <v>0.83148558758314794</v>
      </c>
      <c r="BI192" s="2">
        <v>3.7177357052256603E-2</v>
      </c>
      <c r="BJ192" s="2" t="s">
        <v>2104</v>
      </c>
      <c r="BK192" s="2">
        <v>1144</v>
      </c>
      <c r="BL192" s="2">
        <v>99</v>
      </c>
      <c r="BM192" s="2">
        <v>13588</v>
      </c>
      <c r="BN192" s="2">
        <v>1.7996397541852001</v>
      </c>
      <c r="BO192" s="2">
        <v>1</v>
      </c>
      <c r="BP192" s="2">
        <v>0.48790546286605702</v>
      </c>
      <c r="BQ192" s="2">
        <v>49.453678794490799</v>
      </c>
    </row>
    <row r="193" spans="15:69" x14ac:dyDescent="0.15">
      <c r="O193" s="2" t="s">
        <v>112</v>
      </c>
      <c r="P193" s="2" t="s">
        <v>377</v>
      </c>
      <c r="Q193" s="2">
        <v>6</v>
      </c>
      <c r="R193" s="2">
        <v>0.23428348301444701</v>
      </c>
      <c r="S193" s="2">
        <v>5.8854558806962897E-3</v>
      </c>
      <c r="T193" s="2" t="s">
        <v>765</v>
      </c>
      <c r="U193" s="2">
        <v>1617</v>
      </c>
      <c r="V193" s="2">
        <v>11</v>
      </c>
      <c r="W193" s="2">
        <v>13588</v>
      </c>
      <c r="X193" s="2">
        <v>4.58357227188396</v>
      </c>
      <c r="Y193" s="2">
        <v>0.99999999960943797</v>
      </c>
      <c r="Z193" s="2">
        <v>0.114590202598296</v>
      </c>
      <c r="AA193" s="2">
        <v>10.2979466711691</v>
      </c>
      <c r="AC193" s="2" t="s">
        <v>112</v>
      </c>
      <c r="AD193" s="2" t="s">
        <v>465</v>
      </c>
      <c r="AE193" s="2">
        <v>9</v>
      </c>
      <c r="AF193" s="2">
        <v>0.47343503419253002</v>
      </c>
      <c r="AG193" s="2">
        <v>7.7882653779423596E-3</v>
      </c>
      <c r="AH193" s="2" t="s">
        <v>1369</v>
      </c>
      <c r="AI193" s="2">
        <v>1120</v>
      </c>
      <c r="AJ193" s="2">
        <v>36</v>
      </c>
      <c r="AK193" s="2">
        <v>13588</v>
      </c>
      <c r="AL193" s="2">
        <v>3.0330357142857101</v>
      </c>
      <c r="AM193" s="2">
        <v>0.99999999997823796</v>
      </c>
      <c r="AN193" s="2">
        <v>0.135212522240132</v>
      </c>
      <c r="AO193" s="2">
        <v>13.1949410958965</v>
      </c>
      <c r="AQ193" s="2" t="s">
        <v>112</v>
      </c>
      <c r="AR193" s="2" t="s">
        <v>766</v>
      </c>
      <c r="AS193" s="2">
        <v>5</v>
      </c>
      <c r="AT193" s="2">
        <v>0.27233115468409502</v>
      </c>
      <c r="AU193" s="2">
        <v>1.0927074840475099E-2</v>
      </c>
      <c r="AV193" s="2" t="s">
        <v>1376</v>
      </c>
      <c r="AW193" s="2">
        <v>1168</v>
      </c>
      <c r="AX193" s="2">
        <v>11</v>
      </c>
      <c r="AY193" s="2">
        <v>13588</v>
      </c>
      <c r="AZ193" s="2">
        <v>5.2879825653798198</v>
      </c>
      <c r="BA193" s="2">
        <v>0.999999999999999</v>
      </c>
      <c r="BB193" s="2">
        <v>0.185819560710418</v>
      </c>
      <c r="BC193" s="2">
        <v>18.118474428590201</v>
      </c>
      <c r="BE193" s="2" t="s">
        <v>112</v>
      </c>
      <c r="BF193" s="2" t="s">
        <v>2105</v>
      </c>
      <c r="BG193" s="2">
        <v>3</v>
      </c>
      <c r="BH193" s="2">
        <v>0.16629711751662901</v>
      </c>
      <c r="BI193" s="2">
        <v>3.7820573798803603E-2</v>
      </c>
      <c r="BJ193" s="2" t="s">
        <v>2106</v>
      </c>
      <c r="BK193" s="2">
        <v>1144</v>
      </c>
      <c r="BL193" s="2">
        <v>4</v>
      </c>
      <c r="BM193" s="2">
        <v>13588</v>
      </c>
      <c r="BN193" s="2">
        <v>8.9082167832167798</v>
      </c>
      <c r="BO193" s="2">
        <v>1</v>
      </c>
      <c r="BP193" s="2">
        <v>0.49189551885451599</v>
      </c>
      <c r="BQ193" s="2">
        <v>50.058348571641901</v>
      </c>
    </row>
    <row r="194" spans="15:69" x14ac:dyDescent="0.15">
      <c r="O194" s="2" t="s">
        <v>112</v>
      </c>
      <c r="P194" s="2" t="s">
        <v>379</v>
      </c>
      <c r="Q194" s="2">
        <v>6</v>
      </c>
      <c r="R194" s="2">
        <v>0.23428348301444701</v>
      </c>
      <c r="S194" s="2">
        <v>5.8854558806962897E-3</v>
      </c>
      <c r="T194" s="2" t="s">
        <v>765</v>
      </c>
      <c r="U194" s="2">
        <v>1617</v>
      </c>
      <c r="V194" s="2">
        <v>11</v>
      </c>
      <c r="W194" s="2">
        <v>13588</v>
      </c>
      <c r="X194" s="2">
        <v>4.58357227188396</v>
      </c>
      <c r="Y194" s="2">
        <v>0.99999999960943797</v>
      </c>
      <c r="Z194" s="2">
        <v>0.114590202598296</v>
      </c>
      <c r="AA194" s="2">
        <v>10.2979466711691</v>
      </c>
      <c r="AC194" s="2" t="s">
        <v>112</v>
      </c>
      <c r="AD194" s="2" t="s">
        <v>1029</v>
      </c>
      <c r="AE194" s="2">
        <v>11</v>
      </c>
      <c r="AF194" s="2">
        <v>0.57864281956864805</v>
      </c>
      <c r="AG194" s="2">
        <v>7.8292239638500499E-3</v>
      </c>
      <c r="AH194" s="2" t="s">
        <v>1370</v>
      </c>
      <c r="AI194" s="2">
        <v>1120</v>
      </c>
      <c r="AJ194" s="2">
        <v>51</v>
      </c>
      <c r="AK194" s="2">
        <v>13588</v>
      </c>
      <c r="AL194" s="2">
        <v>2.6167366946778698</v>
      </c>
      <c r="AM194" s="2">
        <v>0.99999999998088396</v>
      </c>
      <c r="AN194" s="2">
        <v>0.13513291058149801</v>
      </c>
      <c r="AO194" s="2">
        <v>13.259769834789999</v>
      </c>
      <c r="AQ194" s="2" t="s">
        <v>112</v>
      </c>
      <c r="AR194" s="2" t="s">
        <v>1776</v>
      </c>
      <c r="AS194" s="2">
        <v>5</v>
      </c>
      <c r="AT194" s="2">
        <v>0.27233115468409502</v>
      </c>
      <c r="AU194" s="2">
        <v>1.0927074840475099E-2</v>
      </c>
      <c r="AV194" s="2" t="s">
        <v>1777</v>
      </c>
      <c r="AW194" s="2">
        <v>1168</v>
      </c>
      <c r="AX194" s="2">
        <v>11</v>
      </c>
      <c r="AY194" s="2">
        <v>13588</v>
      </c>
      <c r="AZ194" s="2">
        <v>5.2879825653798198</v>
      </c>
      <c r="BA194" s="2">
        <v>0.999999999999999</v>
      </c>
      <c r="BB194" s="2">
        <v>0.185819560710418</v>
      </c>
      <c r="BC194" s="2">
        <v>18.118474428590201</v>
      </c>
      <c r="BE194" s="2" t="s">
        <v>112</v>
      </c>
      <c r="BF194" s="2" t="s">
        <v>2107</v>
      </c>
      <c r="BG194" s="2">
        <v>3</v>
      </c>
      <c r="BH194" s="2">
        <v>0.16629711751662901</v>
      </c>
      <c r="BI194" s="2">
        <v>3.7820573798803603E-2</v>
      </c>
      <c r="BJ194" s="2" t="s">
        <v>2108</v>
      </c>
      <c r="BK194" s="2">
        <v>1144</v>
      </c>
      <c r="BL194" s="2">
        <v>4</v>
      </c>
      <c r="BM194" s="2">
        <v>13588</v>
      </c>
      <c r="BN194" s="2">
        <v>8.9082167832167798</v>
      </c>
      <c r="BO194" s="2">
        <v>1</v>
      </c>
      <c r="BP194" s="2">
        <v>0.49189551885451599</v>
      </c>
      <c r="BQ194" s="2">
        <v>50.058348571641901</v>
      </c>
    </row>
    <row r="195" spans="15:69" x14ac:dyDescent="0.15">
      <c r="O195" s="2" t="s">
        <v>112</v>
      </c>
      <c r="P195" s="2" t="s">
        <v>766</v>
      </c>
      <c r="Q195" s="2">
        <v>6</v>
      </c>
      <c r="R195" s="2">
        <v>0.23428348301444701</v>
      </c>
      <c r="S195" s="2">
        <v>5.8854558806962897E-3</v>
      </c>
      <c r="T195" s="2" t="s">
        <v>767</v>
      </c>
      <c r="U195" s="2">
        <v>1617</v>
      </c>
      <c r="V195" s="2">
        <v>11</v>
      </c>
      <c r="W195" s="2">
        <v>13588</v>
      </c>
      <c r="X195" s="2">
        <v>4.58357227188396</v>
      </c>
      <c r="Y195" s="2">
        <v>0.99999999960943797</v>
      </c>
      <c r="Z195" s="2">
        <v>0.114590202598296</v>
      </c>
      <c r="AA195" s="2">
        <v>10.2979466711691</v>
      </c>
      <c r="AC195" s="2" t="s">
        <v>112</v>
      </c>
      <c r="AD195" s="2" t="s">
        <v>1371</v>
      </c>
      <c r="AE195" s="2">
        <v>8</v>
      </c>
      <c r="AF195" s="2">
        <v>0.42083114150447098</v>
      </c>
      <c r="AG195" s="2">
        <v>7.85536185831146E-3</v>
      </c>
      <c r="AH195" s="2" t="s">
        <v>1372</v>
      </c>
      <c r="AI195" s="2">
        <v>1120</v>
      </c>
      <c r="AJ195" s="2">
        <v>29</v>
      </c>
      <c r="AK195" s="2">
        <v>13588</v>
      </c>
      <c r="AL195" s="2">
        <v>3.3467980295566502</v>
      </c>
      <c r="AM195" s="2">
        <v>0.99999999998240097</v>
      </c>
      <c r="AN195" s="2">
        <v>0.134816960326061</v>
      </c>
      <c r="AO195" s="2">
        <v>13.301116656542399</v>
      </c>
      <c r="AQ195" s="2" t="s">
        <v>112</v>
      </c>
      <c r="AR195" s="2" t="s">
        <v>377</v>
      </c>
      <c r="AS195" s="2">
        <v>5</v>
      </c>
      <c r="AT195" s="2">
        <v>0.27233115468409502</v>
      </c>
      <c r="AU195" s="2">
        <v>1.0927074840475099E-2</v>
      </c>
      <c r="AV195" s="2" t="s">
        <v>1778</v>
      </c>
      <c r="AW195" s="2">
        <v>1168</v>
      </c>
      <c r="AX195" s="2">
        <v>11</v>
      </c>
      <c r="AY195" s="2">
        <v>13588</v>
      </c>
      <c r="AZ195" s="2">
        <v>5.2879825653798198</v>
      </c>
      <c r="BA195" s="2">
        <v>0.999999999999999</v>
      </c>
      <c r="BB195" s="2">
        <v>0.185819560710418</v>
      </c>
      <c r="BC195" s="2">
        <v>18.118474428590201</v>
      </c>
      <c r="BE195" s="2" t="s">
        <v>112</v>
      </c>
      <c r="BF195" s="2" t="s">
        <v>1165</v>
      </c>
      <c r="BG195" s="2">
        <v>3</v>
      </c>
      <c r="BH195" s="2">
        <v>0.16629711751662901</v>
      </c>
      <c r="BI195" s="2">
        <v>3.7820573798803603E-2</v>
      </c>
      <c r="BJ195" s="2" t="s">
        <v>1166</v>
      </c>
      <c r="BK195" s="2">
        <v>1144</v>
      </c>
      <c r="BL195" s="2">
        <v>4</v>
      </c>
      <c r="BM195" s="2">
        <v>13588</v>
      </c>
      <c r="BN195" s="2">
        <v>8.9082167832167798</v>
      </c>
      <c r="BO195" s="2">
        <v>1</v>
      </c>
      <c r="BP195" s="2">
        <v>0.49189551885451599</v>
      </c>
      <c r="BQ195" s="2">
        <v>50.058348571641901</v>
      </c>
    </row>
    <row r="196" spans="15:69" x14ac:dyDescent="0.15">
      <c r="O196" s="2" t="s">
        <v>112</v>
      </c>
      <c r="P196" s="2" t="s">
        <v>768</v>
      </c>
      <c r="Q196" s="2">
        <v>6</v>
      </c>
      <c r="R196" s="2">
        <v>0.23428348301444701</v>
      </c>
      <c r="S196" s="2">
        <v>5.8854558806962897E-3</v>
      </c>
      <c r="T196" s="2" t="s">
        <v>769</v>
      </c>
      <c r="U196" s="2">
        <v>1617</v>
      </c>
      <c r="V196" s="2">
        <v>11</v>
      </c>
      <c r="W196" s="2">
        <v>13588</v>
      </c>
      <c r="X196" s="2">
        <v>4.58357227188396</v>
      </c>
      <c r="Y196" s="2">
        <v>0.99999999960943797</v>
      </c>
      <c r="Z196" s="2">
        <v>0.114590202598296</v>
      </c>
      <c r="AA196" s="2">
        <v>10.2979466711691</v>
      </c>
      <c r="AC196" s="2" t="s">
        <v>112</v>
      </c>
      <c r="AD196" s="2" t="s">
        <v>455</v>
      </c>
      <c r="AE196" s="2">
        <v>19</v>
      </c>
      <c r="AF196" s="2">
        <v>0.99947396107311903</v>
      </c>
      <c r="AG196" s="2">
        <v>8.4833587725700998E-3</v>
      </c>
      <c r="AH196" s="2" t="s">
        <v>1373</v>
      </c>
      <c r="AI196" s="2">
        <v>1120</v>
      </c>
      <c r="AJ196" s="2">
        <v>119</v>
      </c>
      <c r="AK196" s="2">
        <v>13588</v>
      </c>
      <c r="AL196" s="2">
        <v>1.93706482593037</v>
      </c>
      <c r="AM196" s="2">
        <v>0.99999999999758904</v>
      </c>
      <c r="AN196" s="2">
        <v>0.14403968934893699</v>
      </c>
      <c r="AO196" s="2">
        <v>14.2889478726958</v>
      </c>
      <c r="AQ196" s="2" t="s">
        <v>112</v>
      </c>
      <c r="AR196" s="2" t="s">
        <v>379</v>
      </c>
      <c r="AS196" s="2">
        <v>5</v>
      </c>
      <c r="AT196" s="2">
        <v>0.27233115468409502</v>
      </c>
      <c r="AU196" s="2">
        <v>1.0927074840475099E-2</v>
      </c>
      <c r="AV196" s="2" t="s">
        <v>1778</v>
      </c>
      <c r="AW196" s="2">
        <v>1168</v>
      </c>
      <c r="AX196" s="2">
        <v>11</v>
      </c>
      <c r="AY196" s="2">
        <v>13588</v>
      </c>
      <c r="AZ196" s="2">
        <v>5.2879825653798198</v>
      </c>
      <c r="BA196" s="2">
        <v>0.999999999999999</v>
      </c>
      <c r="BB196" s="2">
        <v>0.185819560710418</v>
      </c>
      <c r="BC196" s="2">
        <v>18.118474428590201</v>
      </c>
      <c r="BE196" s="2" t="s">
        <v>112</v>
      </c>
      <c r="BF196" s="2" t="s">
        <v>667</v>
      </c>
      <c r="BG196" s="2">
        <v>21</v>
      </c>
      <c r="BH196" s="2">
        <v>1.1640798226164</v>
      </c>
      <c r="BI196" s="2">
        <v>3.8010164848774203E-2</v>
      </c>
      <c r="BJ196" s="2" t="s">
        <v>2109</v>
      </c>
      <c r="BK196" s="2">
        <v>1144</v>
      </c>
      <c r="BL196" s="2">
        <v>156</v>
      </c>
      <c r="BM196" s="2">
        <v>13588</v>
      </c>
      <c r="BN196" s="2">
        <v>1.59891070467993</v>
      </c>
      <c r="BO196" s="2">
        <v>1</v>
      </c>
      <c r="BP196" s="2">
        <v>0.49164350532829798</v>
      </c>
      <c r="BQ196" s="2">
        <v>50.235269952781501</v>
      </c>
    </row>
    <row r="197" spans="15:69" x14ac:dyDescent="0.15">
      <c r="O197" s="2" t="s">
        <v>112</v>
      </c>
      <c r="P197" s="2" t="s">
        <v>770</v>
      </c>
      <c r="Q197" s="2">
        <v>4</v>
      </c>
      <c r="R197" s="2">
        <v>0.15618898867629799</v>
      </c>
      <c r="S197" s="2">
        <v>6.1192897741243601E-3</v>
      </c>
      <c r="T197" s="2" t="s">
        <v>771</v>
      </c>
      <c r="U197" s="2">
        <v>1617</v>
      </c>
      <c r="V197" s="2">
        <v>4</v>
      </c>
      <c r="W197" s="2">
        <v>13588</v>
      </c>
      <c r="X197" s="2">
        <v>8.4032158317872607</v>
      </c>
      <c r="Y197" s="2">
        <v>0.99999999983528198</v>
      </c>
      <c r="Z197" s="2">
        <v>0.118251117638665</v>
      </c>
      <c r="AA197" s="2">
        <v>10.6856136767174</v>
      </c>
      <c r="AC197" s="2" t="s">
        <v>112</v>
      </c>
      <c r="AD197" s="2" t="s">
        <v>206</v>
      </c>
      <c r="AE197" s="2">
        <v>17</v>
      </c>
      <c r="AF197" s="2">
        <v>0.89426617569700095</v>
      </c>
      <c r="AG197" s="2">
        <v>8.9957596472636792E-3</v>
      </c>
      <c r="AH197" s="2" t="s">
        <v>1374</v>
      </c>
      <c r="AI197" s="2">
        <v>1120</v>
      </c>
      <c r="AJ197" s="2">
        <v>102</v>
      </c>
      <c r="AK197" s="2">
        <v>13588</v>
      </c>
      <c r="AL197" s="2">
        <v>2.0220238095237999</v>
      </c>
      <c r="AM197" s="2">
        <v>0.99999999999952405</v>
      </c>
      <c r="AN197" s="2">
        <v>0.151270255885224</v>
      </c>
      <c r="AO197" s="2">
        <v>15.0870605930261</v>
      </c>
      <c r="AQ197" s="2" t="s">
        <v>112</v>
      </c>
      <c r="AR197" s="2" t="s">
        <v>1779</v>
      </c>
      <c r="AS197" s="2">
        <v>5</v>
      </c>
      <c r="AT197" s="2">
        <v>0.27233115468409502</v>
      </c>
      <c r="AU197" s="2">
        <v>1.0927074840475099E-2</v>
      </c>
      <c r="AV197" s="2" t="s">
        <v>1735</v>
      </c>
      <c r="AW197" s="2">
        <v>1168</v>
      </c>
      <c r="AX197" s="2">
        <v>11</v>
      </c>
      <c r="AY197" s="2">
        <v>13588</v>
      </c>
      <c r="AZ197" s="2">
        <v>5.2879825653798198</v>
      </c>
      <c r="BA197" s="2">
        <v>0.999999999999999</v>
      </c>
      <c r="BB197" s="2">
        <v>0.185819560710418</v>
      </c>
      <c r="BC197" s="2">
        <v>18.118474428590201</v>
      </c>
      <c r="BE197" s="2" t="s">
        <v>112</v>
      </c>
      <c r="BF197" s="2" t="s">
        <v>842</v>
      </c>
      <c r="BG197" s="2">
        <v>10</v>
      </c>
      <c r="BH197" s="2">
        <v>0.55432372505543204</v>
      </c>
      <c r="BI197" s="2">
        <v>3.8696372410796202E-2</v>
      </c>
      <c r="BJ197" s="2" t="s">
        <v>2110</v>
      </c>
      <c r="BK197" s="2">
        <v>1144</v>
      </c>
      <c r="BL197" s="2">
        <v>55</v>
      </c>
      <c r="BM197" s="2">
        <v>13588</v>
      </c>
      <c r="BN197" s="2">
        <v>2.1595677050222499</v>
      </c>
      <c r="BO197" s="2">
        <v>1</v>
      </c>
      <c r="BP197" s="2">
        <v>0.49593397135435102</v>
      </c>
      <c r="BQ197" s="2">
        <v>50.870684844744403</v>
      </c>
    </row>
    <row r="198" spans="15:69" x14ac:dyDescent="0.15">
      <c r="O198" s="2" t="s">
        <v>112</v>
      </c>
      <c r="P198" s="2" t="s">
        <v>772</v>
      </c>
      <c r="Q198" s="2">
        <v>8</v>
      </c>
      <c r="R198" s="2">
        <v>0.31237797735259598</v>
      </c>
      <c r="S198" s="2">
        <v>6.3245498592183497E-3</v>
      </c>
      <c r="T198" s="2" t="s">
        <v>773</v>
      </c>
      <c r="U198" s="2">
        <v>1617</v>
      </c>
      <c r="V198" s="2">
        <v>20</v>
      </c>
      <c r="W198" s="2">
        <v>13588</v>
      </c>
      <c r="X198" s="2">
        <v>3.3612863327148998</v>
      </c>
      <c r="Y198" s="2">
        <v>0.99999999992281396</v>
      </c>
      <c r="Z198" s="2">
        <v>0.121342451150441</v>
      </c>
      <c r="AA198" s="2">
        <v>11.0246026062464</v>
      </c>
      <c r="AC198" s="2" t="s">
        <v>112</v>
      </c>
      <c r="AD198" s="2" t="s">
        <v>441</v>
      </c>
      <c r="AE198" s="2">
        <v>4</v>
      </c>
      <c r="AF198" s="2">
        <v>0.21041557075223499</v>
      </c>
      <c r="AG198" s="2">
        <v>9.2151578892058893E-3</v>
      </c>
      <c r="AH198" s="2" t="s">
        <v>1375</v>
      </c>
      <c r="AI198" s="2">
        <v>1120</v>
      </c>
      <c r="AJ198" s="2">
        <v>6</v>
      </c>
      <c r="AK198" s="2">
        <v>13588</v>
      </c>
      <c r="AL198" s="2">
        <v>8.0880952380952298</v>
      </c>
      <c r="AM198" s="2">
        <v>0.99999999999976197</v>
      </c>
      <c r="AN198" s="2">
        <v>0.15385749829749301</v>
      </c>
      <c r="AO198" s="2">
        <v>15.4266427974956</v>
      </c>
      <c r="AQ198" s="2" t="s">
        <v>112</v>
      </c>
      <c r="AR198" s="2" t="s">
        <v>872</v>
      </c>
      <c r="AS198" s="2">
        <v>7</v>
      </c>
      <c r="AT198" s="2">
        <v>0.381263616557734</v>
      </c>
      <c r="AU198" s="2">
        <v>1.11858052059966E-2</v>
      </c>
      <c r="AV198" s="2" t="s">
        <v>1780</v>
      </c>
      <c r="AW198" s="2">
        <v>1168</v>
      </c>
      <c r="AX198" s="2">
        <v>23</v>
      </c>
      <c r="AY198" s="2">
        <v>13588</v>
      </c>
      <c r="AZ198" s="2">
        <v>3.54064919594996</v>
      </c>
      <c r="BA198" s="2">
        <v>0.999999999999999</v>
      </c>
      <c r="BB198" s="2">
        <v>0.18883127978276701</v>
      </c>
      <c r="BC198" s="2">
        <v>18.507292905466802</v>
      </c>
      <c r="BE198" s="2" t="s">
        <v>112</v>
      </c>
      <c r="BF198" s="2" t="s">
        <v>872</v>
      </c>
      <c r="BG198" s="2">
        <v>6</v>
      </c>
      <c r="BH198" s="2">
        <v>0.33259423503325902</v>
      </c>
      <c r="BI198" s="2">
        <v>3.9213413150364702E-2</v>
      </c>
      <c r="BJ198" s="2" t="s">
        <v>2111</v>
      </c>
      <c r="BK198" s="2">
        <v>1144</v>
      </c>
      <c r="BL198" s="2">
        <v>23</v>
      </c>
      <c r="BM198" s="2">
        <v>13588</v>
      </c>
      <c r="BN198" s="2">
        <v>3.0985101854666999</v>
      </c>
      <c r="BO198" s="2">
        <v>1</v>
      </c>
      <c r="BP198" s="2">
        <v>0.49862254755065699</v>
      </c>
      <c r="BQ198" s="2">
        <v>51.344384211374198</v>
      </c>
    </row>
    <row r="199" spans="15:69" x14ac:dyDescent="0.15">
      <c r="O199" s="2" t="s">
        <v>112</v>
      </c>
      <c r="P199" s="2" t="s">
        <v>426</v>
      </c>
      <c r="Q199" s="2">
        <v>22</v>
      </c>
      <c r="R199" s="2">
        <v>0.85903943771963998</v>
      </c>
      <c r="S199" s="2">
        <v>6.3870309882366203E-3</v>
      </c>
      <c r="T199" s="2" t="s">
        <v>774</v>
      </c>
      <c r="U199" s="2">
        <v>1617</v>
      </c>
      <c r="V199" s="2">
        <v>100</v>
      </c>
      <c r="W199" s="2">
        <v>13588</v>
      </c>
      <c r="X199" s="2">
        <v>1.84870748299319</v>
      </c>
      <c r="Y199" s="2">
        <v>0.99999999993872002</v>
      </c>
      <c r="Z199" s="2">
        <v>0.121834616036806</v>
      </c>
      <c r="AA199" s="2">
        <v>11.1275489714942</v>
      </c>
      <c r="AC199" s="2" t="s">
        <v>112</v>
      </c>
      <c r="AD199" s="2" t="s">
        <v>766</v>
      </c>
      <c r="AE199" s="2">
        <v>5</v>
      </c>
      <c r="AF199" s="2">
        <v>0.26301946344029398</v>
      </c>
      <c r="AG199" s="2">
        <v>9.4291875995278201E-3</v>
      </c>
      <c r="AH199" s="2" t="s">
        <v>1376</v>
      </c>
      <c r="AI199" s="2">
        <v>1120</v>
      </c>
      <c r="AJ199" s="2">
        <v>11</v>
      </c>
      <c r="AK199" s="2">
        <v>13588</v>
      </c>
      <c r="AL199" s="2">
        <v>5.5146103896103797</v>
      </c>
      <c r="AM199" s="2">
        <v>0.99999999999987899</v>
      </c>
      <c r="AN199" s="2">
        <v>0.156326123945351</v>
      </c>
      <c r="AO199" s="2">
        <v>15.756679032922101</v>
      </c>
      <c r="AQ199" s="2" t="s">
        <v>112</v>
      </c>
      <c r="AR199" s="2" t="s">
        <v>787</v>
      </c>
      <c r="AS199" s="2">
        <v>37</v>
      </c>
      <c r="AT199" s="2">
        <v>2.0152505446623001</v>
      </c>
      <c r="AU199" s="2">
        <v>1.16367415715515E-2</v>
      </c>
      <c r="AV199" s="2" t="s">
        <v>1781</v>
      </c>
      <c r="AW199" s="2">
        <v>1168</v>
      </c>
      <c r="AX199" s="2">
        <v>284</v>
      </c>
      <c r="AY199" s="2">
        <v>13588</v>
      </c>
      <c r="AZ199" s="2">
        <v>1.51564007331661</v>
      </c>
      <c r="BA199" s="2">
        <v>1</v>
      </c>
      <c r="BB199" s="2">
        <v>0.194701368207538</v>
      </c>
      <c r="BC199" s="2">
        <v>19.180790090025599</v>
      </c>
      <c r="BE199" s="2" t="s">
        <v>112</v>
      </c>
      <c r="BF199" s="2" t="s">
        <v>2112</v>
      </c>
      <c r="BG199" s="2">
        <v>6</v>
      </c>
      <c r="BH199" s="2">
        <v>0.33259423503325902</v>
      </c>
      <c r="BI199" s="2">
        <v>3.9213413150364702E-2</v>
      </c>
      <c r="BJ199" s="2" t="s">
        <v>2113</v>
      </c>
      <c r="BK199" s="2">
        <v>1144</v>
      </c>
      <c r="BL199" s="2">
        <v>23</v>
      </c>
      <c r="BM199" s="2">
        <v>13588</v>
      </c>
      <c r="BN199" s="2">
        <v>3.0985101854666999</v>
      </c>
      <c r="BO199" s="2">
        <v>1</v>
      </c>
      <c r="BP199" s="2">
        <v>0.49862254755065699</v>
      </c>
      <c r="BQ199" s="2">
        <v>51.344384211374198</v>
      </c>
    </row>
    <row r="200" spans="15:69" x14ac:dyDescent="0.15">
      <c r="O200" s="2" t="s">
        <v>112</v>
      </c>
      <c r="P200" s="2" t="s">
        <v>775</v>
      </c>
      <c r="Q200" s="2">
        <v>10</v>
      </c>
      <c r="R200" s="2">
        <v>0.390472471690745</v>
      </c>
      <c r="S200" s="2">
        <v>6.4779408448083298E-3</v>
      </c>
      <c r="T200" s="2" t="s">
        <v>738</v>
      </c>
      <c r="U200" s="2">
        <v>1617</v>
      </c>
      <c r="V200" s="2">
        <v>30</v>
      </c>
      <c r="W200" s="2">
        <v>13588</v>
      </c>
      <c r="X200" s="2">
        <v>2.8010719439290801</v>
      </c>
      <c r="Y200" s="2">
        <v>0.99999999995619904</v>
      </c>
      <c r="Z200" s="2">
        <v>0.12282743728605799</v>
      </c>
      <c r="AA200" s="2">
        <v>11.277134466655699</v>
      </c>
      <c r="AC200" s="2" t="s">
        <v>112</v>
      </c>
      <c r="AD200" s="2" t="s">
        <v>1377</v>
      </c>
      <c r="AE200" s="2">
        <v>5</v>
      </c>
      <c r="AF200" s="2">
        <v>0.26301946344029398</v>
      </c>
      <c r="AG200" s="2">
        <v>9.4291875995278201E-3</v>
      </c>
      <c r="AH200" s="2" t="s">
        <v>1378</v>
      </c>
      <c r="AI200" s="2">
        <v>1120</v>
      </c>
      <c r="AJ200" s="2">
        <v>11</v>
      </c>
      <c r="AK200" s="2">
        <v>13588</v>
      </c>
      <c r="AL200" s="2">
        <v>5.5146103896103797</v>
      </c>
      <c r="AM200" s="2">
        <v>0.99999999999987899</v>
      </c>
      <c r="AN200" s="2">
        <v>0.156326123945351</v>
      </c>
      <c r="AO200" s="2">
        <v>15.756679032922101</v>
      </c>
      <c r="AQ200" s="2" t="s">
        <v>112</v>
      </c>
      <c r="AR200" s="2" t="s">
        <v>1149</v>
      </c>
      <c r="AS200" s="2">
        <v>9</v>
      </c>
      <c r="AT200" s="2">
        <v>0.49019607843137197</v>
      </c>
      <c r="AU200" s="2">
        <v>1.17663176585238E-2</v>
      </c>
      <c r="AV200" s="2" t="s">
        <v>1782</v>
      </c>
      <c r="AW200" s="2">
        <v>1168</v>
      </c>
      <c r="AX200" s="2">
        <v>37</v>
      </c>
      <c r="AY200" s="2">
        <v>13588</v>
      </c>
      <c r="AZ200" s="2">
        <v>2.8297852647167701</v>
      </c>
      <c r="BA200" s="2">
        <v>1</v>
      </c>
      <c r="BB200" s="2">
        <v>0.19566896255353899</v>
      </c>
      <c r="BC200" s="2">
        <v>19.373343723233202</v>
      </c>
      <c r="BE200" s="2" t="s">
        <v>112</v>
      </c>
      <c r="BF200" s="2" t="s">
        <v>2114</v>
      </c>
      <c r="BG200" s="2">
        <v>6</v>
      </c>
      <c r="BH200" s="2">
        <v>0.33259423503325902</v>
      </c>
      <c r="BI200" s="2">
        <v>3.9213413150364702E-2</v>
      </c>
      <c r="BJ200" s="2" t="s">
        <v>2113</v>
      </c>
      <c r="BK200" s="2">
        <v>1144</v>
      </c>
      <c r="BL200" s="2">
        <v>23</v>
      </c>
      <c r="BM200" s="2">
        <v>13588</v>
      </c>
      <c r="BN200" s="2">
        <v>3.0985101854666999</v>
      </c>
      <c r="BO200" s="2">
        <v>1</v>
      </c>
      <c r="BP200" s="2">
        <v>0.49862254755065699</v>
      </c>
      <c r="BQ200" s="2">
        <v>51.344384211374198</v>
      </c>
    </row>
    <row r="201" spans="15:69" x14ac:dyDescent="0.15">
      <c r="O201" s="2" t="s">
        <v>112</v>
      </c>
      <c r="P201" s="2" t="s">
        <v>776</v>
      </c>
      <c r="Q201" s="2">
        <v>10</v>
      </c>
      <c r="R201" s="2">
        <v>0.390472471690745</v>
      </c>
      <c r="S201" s="2">
        <v>6.4779408448083298E-3</v>
      </c>
      <c r="T201" s="2" t="s">
        <v>777</v>
      </c>
      <c r="U201" s="2">
        <v>1617</v>
      </c>
      <c r="V201" s="2">
        <v>30</v>
      </c>
      <c r="W201" s="2">
        <v>13588</v>
      </c>
      <c r="X201" s="2">
        <v>2.8010719439290801</v>
      </c>
      <c r="Y201" s="2">
        <v>0.99999999995619904</v>
      </c>
      <c r="Z201" s="2">
        <v>0.12282743728605799</v>
      </c>
      <c r="AA201" s="2">
        <v>11.277134466655699</v>
      </c>
      <c r="AC201" s="2" t="s">
        <v>112</v>
      </c>
      <c r="AD201" s="2" t="s">
        <v>1379</v>
      </c>
      <c r="AE201" s="2">
        <v>8</v>
      </c>
      <c r="AF201" s="2">
        <v>0.42083114150447098</v>
      </c>
      <c r="AG201" s="2">
        <v>9.5338323131167503E-3</v>
      </c>
      <c r="AH201" s="2" t="s">
        <v>1380</v>
      </c>
      <c r="AI201" s="2">
        <v>1120</v>
      </c>
      <c r="AJ201" s="2">
        <v>30</v>
      </c>
      <c r="AK201" s="2">
        <v>13588</v>
      </c>
      <c r="AL201" s="2">
        <v>3.2352380952380901</v>
      </c>
      <c r="AM201" s="2">
        <v>0.99999999999991296</v>
      </c>
      <c r="AN201" s="2">
        <v>0.15710108701841799</v>
      </c>
      <c r="AO201" s="2">
        <v>15.9175991224868</v>
      </c>
      <c r="AQ201" s="2" t="s">
        <v>112</v>
      </c>
      <c r="AR201" s="2" t="s">
        <v>407</v>
      </c>
      <c r="AS201" s="2">
        <v>15</v>
      </c>
      <c r="AT201" s="2">
        <v>0.81699346405228701</v>
      </c>
      <c r="AU201" s="2">
        <v>1.1810507403478099E-2</v>
      </c>
      <c r="AV201" s="2" t="s">
        <v>1783</v>
      </c>
      <c r="AW201" s="2">
        <v>1168</v>
      </c>
      <c r="AX201" s="2">
        <v>84</v>
      </c>
      <c r="AY201" s="2">
        <v>13588</v>
      </c>
      <c r="AZ201" s="2">
        <v>2.0774217221134998</v>
      </c>
      <c r="BA201" s="2">
        <v>1</v>
      </c>
      <c r="BB201" s="2">
        <v>0.19535390851968601</v>
      </c>
      <c r="BC201" s="2">
        <v>19.438911703123601</v>
      </c>
      <c r="BE201" s="2" t="s">
        <v>112</v>
      </c>
      <c r="BF201" s="2" t="s">
        <v>535</v>
      </c>
      <c r="BG201" s="2">
        <v>6</v>
      </c>
      <c r="BH201" s="2">
        <v>0.33259423503325902</v>
      </c>
      <c r="BI201" s="2">
        <v>3.9213413150364702E-2</v>
      </c>
      <c r="BJ201" s="2" t="s">
        <v>2115</v>
      </c>
      <c r="BK201" s="2">
        <v>1144</v>
      </c>
      <c r="BL201" s="2">
        <v>23</v>
      </c>
      <c r="BM201" s="2">
        <v>13588</v>
      </c>
      <c r="BN201" s="2">
        <v>3.0985101854666999</v>
      </c>
      <c r="BO201" s="2">
        <v>1</v>
      </c>
      <c r="BP201" s="2">
        <v>0.49862254755065699</v>
      </c>
      <c r="BQ201" s="2">
        <v>51.344384211374198</v>
      </c>
    </row>
    <row r="202" spans="15:69" x14ac:dyDescent="0.15">
      <c r="O202" s="2" t="s">
        <v>112</v>
      </c>
      <c r="P202" s="2" t="s">
        <v>370</v>
      </c>
      <c r="Q202" s="2">
        <v>24</v>
      </c>
      <c r="R202" s="2">
        <v>0.93713393205778905</v>
      </c>
      <c r="S202" s="2">
        <v>6.6201631890511203E-3</v>
      </c>
      <c r="T202" s="2" t="s">
        <v>778</v>
      </c>
      <c r="U202" s="2">
        <v>1617</v>
      </c>
      <c r="V202" s="2">
        <v>113</v>
      </c>
      <c r="W202" s="2">
        <v>13588</v>
      </c>
      <c r="X202" s="2">
        <v>1.78475380498136</v>
      </c>
      <c r="Y202" s="2">
        <v>0.99999999997409905</v>
      </c>
      <c r="Z202" s="2">
        <v>0.124715614659721</v>
      </c>
      <c r="AA202" s="2">
        <v>11.5106733715589</v>
      </c>
      <c r="AC202" s="2" t="s">
        <v>112</v>
      </c>
      <c r="AD202" s="2" t="s">
        <v>776</v>
      </c>
      <c r="AE202" s="2">
        <v>8</v>
      </c>
      <c r="AF202" s="2">
        <v>0.42083114150447098</v>
      </c>
      <c r="AG202" s="2">
        <v>9.5338323131167503E-3</v>
      </c>
      <c r="AH202" s="2" t="s">
        <v>1381</v>
      </c>
      <c r="AI202" s="2">
        <v>1120</v>
      </c>
      <c r="AJ202" s="2">
        <v>30</v>
      </c>
      <c r="AK202" s="2">
        <v>13588</v>
      </c>
      <c r="AL202" s="2">
        <v>3.2352380952380901</v>
      </c>
      <c r="AM202" s="2">
        <v>0.99999999999991296</v>
      </c>
      <c r="AN202" s="2">
        <v>0.15710108701841799</v>
      </c>
      <c r="AO202" s="2">
        <v>15.9175991224868</v>
      </c>
      <c r="AQ202" s="2" t="s">
        <v>112</v>
      </c>
      <c r="AR202" s="2" t="s">
        <v>405</v>
      </c>
      <c r="AS202" s="2">
        <v>15</v>
      </c>
      <c r="AT202" s="2">
        <v>0.81699346405228701</v>
      </c>
      <c r="AU202" s="2">
        <v>1.1810507403478099E-2</v>
      </c>
      <c r="AV202" s="2" t="s">
        <v>1783</v>
      </c>
      <c r="AW202" s="2">
        <v>1168</v>
      </c>
      <c r="AX202" s="2">
        <v>84</v>
      </c>
      <c r="AY202" s="2">
        <v>13588</v>
      </c>
      <c r="AZ202" s="2">
        <v>2.0774217221134998</v>
      </c>
      <c r="BA202" s="2">
        <v>1</v>
      </c>
      <c r="BB202" s="2">
        <v>0.19535390851968601</v>
      </c>
      <c r="BC202" s="2">
        <v>19.438911703123601</v>
      </c>
      <c r="BE202" s="2" t="s">
        <v>112</v>
      </c>
      <c r="BF202" s="2" t="s">
        <v>334</v>
      </c>
      <c r="BG202" s="2">
        <v>5</v>
      </c>
      <c r="BH202" s="2">
        <v>0.27716186252771602</v>
      </c>
      <c r="BI202" s="2">
        <v>3.9998881693955698E-2</v>
      </c>
      <c r="BJ202" s="2" t="s">
        <v>335</v>
      </c>
      <c r="BK202" s="2">
        <v>1144</v>
      </c>
      <c r="BL202" s="2">
        <v>16</v>
      </c>
      <c r="BM202" s="2">
        <v>13588</v>
      </c>
      <c r="BN202" s="2">
        <v>3.7117569930069898</v>
      </c>
      <c r="BO202" s="2">
        <v>1</v>
      </c>
      <c r="BP202" s="2">
        <v>0.503655698220288</v>
      </c>
      <c r="BQ202" s="2">
        <v>52.055763678389802</v>
      </c>
    </row>
    <row r="203" spans="15:69" x14ac:dyDescent="0.15">
      <c r="O203" s="2" t="s">
        <v>112</v>
      </c>
      <c r="P203" s="2" t="s">
        <v>779</v>
      </c>
      <c r="Q203" s="2">
        <v>12</v>
      </c>
      <c r="R203" s="2">
        <v>0.46856696602889403</v>
      </c>
      <c r="S203" s="2">
        <v>6.9438941779202401E-3</v>
      </c>
      <c r="T203" s="2" t="s">
        <v>780</v>
      </c>
      <c r="U203" s="2">
        <v>1617</v>
      </c>
      <c r="V203" s="2">
        <v>41</v>
      </c>
      <c r="W203" s="2">
        <v>13588</v>
      </c>
      <c r="X203" s="2">
        <v>2.4594778044255299</v>
      </c>
      <c r="Y203" s="2">
        <v>0.99999999999216904</v>
      </c>
      <c r="Z203" s="2">
        <v>0.12975770153080601</v>
      </c>
      <c r="AA203" s="2">
        <v>12.0400961973537</v>
      </c>
      <c r="AC203" s="2" t="s">
        <v>112</v>
      </c>
      <c r="AD203" s="2" t="s">
        <v>271</v>
      </c>
      <c r="AE203" s="2">
        <v>22</v>
      </c>
      <c r="AF203" s="2">
        <v>1.1572856391372901</v>
      </c>
      <c r="AG203" s="2">
        <v>9.7725894104995301E-3</v>
      </c>
      <c r="AH203" s="2" t="s">
        <v>1382</v>
      </c>
      <c r="AI203" s="2">
        <v>1120</v>
      </c>
      <c r="AJ203" s="2">
        <v>148</v>
      </c>
      <c r="AK203" s="2">
        <v>13588</v>
      </c>
      <c r="AL203" s="2">
        <v>1.80342664092664</v>
      </c>
      <c r="AM203" s="2">
        <v>0.99999999999995903</v>
      </c>
      <c r="AN203" s="2">
        <v>0.15988754548387299</v>
      </c>
      <c r="AO203" s="2">
        <v>16.2836674788166</v>
      </c>
      <c r="AQ203" s="2" t="s">
        <v>112</v>
      </c>
      <c r="AR203" s="2" t="s">
        <v>632</v>
      </c>
      <c r="AS203" s="2">
        <v>11</v>
      </c>
      <c r="AT203" s="2">
        <v>0.59912854030500995</v>
      </c>
      <c r="AU203" s="2">
        <v>1.1916172423029701E-2</v>
      </c>
      <c r="AV203" s="2" t="s">
        <v>1784</v>
      </c>
      <c r="AW203" s="2">
        <v>1168</v>
      </c>
      <c r="AX203" s="2">
        <v>52</v>
      </c>
      <c r="AY203" s="2">
        <v>13588</v>
      </c>
      <c r="AZ203" s="2">
        <v>2.46094573234984</v>
      </c>
      <c r="BA203" s="2">
        <v>1</v>
      </c>
      <c r="BB203" s="2">
        <v>0.19595285626695499</v>
      </c>
      <c r="BC203" s="2">
        <v>19.5954913861381</v>
      </c>
      <c r="BE203" s="2" t="s">
        <v>112</v>
      </c>
      <c r="BF203" s="2" t="s">
        <v>2116</v>
      </c>
      <c r="BG203" s="2">
        <v>5</v>
      </c>
      <c r="BH203" s="2">
        <v>0.27716186252771602</v>
      </c>
      <c r="BI203" s="2">
        <v>3.9998881693955698E-2</v>
      </c>
      <c r="BJ203" s="2" t="s">
        <v>2117</v>
      </c>
      <c r="BK203" s="2">
        <v>1144</v>
      </c>
      <c r="BL203" s="2">
        <v>16</v>
      </c>
      <c r="BM203" s="2">
        <v>13588</v>
      </c>
      <c r="BN203" s="2">
        <v>3.7117569930069898</v>
      </c>
      <c r="BO203" s="2">
        <v>1</v>
      </c>
      <c r="BP203" s="2">
        <v>0.503655698220288</v>
      </c>
      <c r="BQ203" s="2">
        <v>52.055763678389802</v>
      </c>
    </row>
    <row r="204" spans="15:69" x14ac:dyDescent="0.15">
      <c r="O204" s="2" t="s">
        <v>112</v>
      </c>
      <c r="P204" s="2" t="s">
        <v>781</v>
      </c>
      <c r="Q204" s="2">
        <v>16</v>
      </c>
      <c r="R204" s="2">
        <v>0.62475595470519296</v>
      </c>
      <c r="S204" s="2">
        <v>7.0425596558515904E-3</v>
      </c>
      <c r="T204" s="2" t="s">
        <v>782</v>
      </c>
      <c r="U204" s="2">
        <v>1617</v>
      </c>
      <c r="V204" s="2">
        <v>64</v>
      </c>
      <c r="W204" s="2">
        <v>13588</v>
      </c>
      <c r="X204" s="2">
        <v>2.1008039579468099</v>
      </c>
      <c r="Y204" s="2">
        <v>0.99999999999456202</v>
      </c>
      <c r="Z204" s="2">
        <v>0.13081860317377</v>
      </c>
      <c r="AA204" s="2">
        <v>12.2008551150088</v>
      </c>
      <c r="AC204" s="2" t="s">
        <v>112</v>
      </c>
      <c r="AD204" s="2" t="s">
        <v>223</v>
      </c>
      <c r="AE204" s="2">
        <v>20</v>
      </c>
      <c r="AF204" s="2">
        <v>1.0520778537611699</v>
      </c>
      <c r="AG204" s="2">
        <v>1.0009190148604401E-2</v>
      </c>
      <c r="AH204" s="2" t="s">
        <v>1383</v>
      </c>
      <c r="AI204" s="2">
        <v>1120</v>
      </c>
      <c r="AJ204" s="2">
        <v>130</v>
      </c>
      <c r="AK204" s="2">
        <v>13588</v>
      </c>
      <c r="AL204" s="2">
        <v>1.8664835164835101</v>
      </c>
      <c r="AM204" s="2">
        <v>0.99999999999998002</v>
      </c>
      <c r="AN204" s="2">
        <v>0.162602321884668</v>
      </c>
      <c r="AO204" s="2">
        <v>16.644943927461501</v>
      </c>
      <c r="AQ204" s="2" t="s">
        <v>112</v>
      </c>
      <c r="AR204" s="2" t="s">
        <v>621</v>
      </c>
      <c r="AS204" s="2">
        <v>14</v>
      </c>
      <c r="AT204" s="2">
        <v>0.762527233115468</v>
      </c>
      <c r="AU204" s="2">
        <v>1.2118341473309801E-2</v>
      </c>
      <c r="AV204" s="2" t="s">
        <v>1785</v>
      </c>
      <c r="AW204" s="2">
        <v>1168</v>
      </c>
      <c r="AX204" s="2">
        <v>76</v>
      </c>
      <c r="AY204" s="2">
        <v>13588</v>
      </c>
      <c r="AZ204" s="2">
        <v>2.1430245133381298</v>
      </c>
      <c r="BA204" s="2">
        <v>1</v>
      </c>
      <c r="BB204" s="2">
        <v>0.19796373792678601</v>
      </c>
      <c r="BC204" s="2">
        <v>19.894274326259701</v>
      </c>
      <c r="BE204" s="2" t="s">
        <v>112</v>
      </c>
      <c r="BF204" s="2" t="s">
        <v>1018</v>
      </c>
      <c r="BG204" s="2">
        <v>5</v>
      </c>
      <c r="BH204" s="2">
        <v>0.27716186252771602</v>
      </c>
      <c r="BI204" s="2">
        <v>3.9998881693955698E-2</v>
      </c>
      <c r="BJ204" s="2" t="s">
        <v>1892</v>
      </c>
      <c r="BK204" s="2">
        <v>1144</v>
      </c>
      <c r="BL204" s="2">
        <v>16</v>
      </c>
      <c r="BM204" s="2">
        <v>13588</v>
      </c>
      <c r="BN204" s="2">
        <v>3.7117569930069898</v>
      </c>
      <c r="BO204" s="2">
        <v>1</v>
      </c>
      <c r="BP204" s="2">
        <v>0.503655698220288</v>
      </c>
      <c r="BQ204" s="2">
        <v>52.055763678389802</v>
      </c>
    </row>
    <row r="205" spans="15:69" x14ac:dyDescent="0.15">
      <c r="O205" s="2" t="s">
        <v>112</v>
      </c>
      <c r="P205" s="2" t="s">
        <v>783</v>
      </c>
      <c r="Q205" s="2">
        <v>22</v>
      </c>
      <c r="R205" s="2">
        <v>0.85903943771963998</v>
      </c>
      <c r="S205" s="2">
        <v>7.1837211614910502E-3</v>
      </c>
      <c r="T205" s="2" t="s">
        <v>784</v>
      </c>
      <c r="U205" s="2">
        <v>1617</v>
      </c>
      <c r="V205" s="2">
        <v>101</v>
      </c>
      <c r="W205" s="2">
        <v>13588</v>
      </c>
      <c r="X205" s="2">
        <v>1.83040344850811</v>
      </c>
      <c r="Y205" s="2">
        <v>0.99999999999677203</v>
      </c>
      <c r="Z205" s="2">
        <v>0.13259986252678699</v>
      </c>
      <c r="AA205" s="2">
        <v>12.4303711458029</v>
      </c>
      <c r="AC205" s="2" t="s">
        <v>112</v>
      </c>
      <c r="AD205" s="2" t="s">
        <v>1384</v>
      </c>
      <c r="AE205" s="2">
        <v>12</v>
      </c>
      <c r="AF205" s="2">
        <v>0.63124671225670603</v>
      </c>
      <c r="AG205" s="2">
        <v>1.02789078784401E-2</v>
      </c>
      <c r="AH205" s="2" t="s">
        <v>1385</v>
      </c>
      <c r="AI205" s="2">
        <v>1120</v>
      </c>
      <c r="AJ205" s="2">
        <v>61</v>
      </c>
      <c r="AK205" s="2">
        <v>13588</v>
      </c>
      <c r="AL205" s="2">
        <v>2.3866510538641599</v>
      </c>
      <c r="AM205" s="2">
        <v>0.99999999999999101</v>
      </c>
      <c r="AN205" s="2">
        <v>0.16576877851574701</v>
      </c>
      <c r="AO205" s="2">
        <v>17.054991497788102</v>
      </c>
      <c r="AQ205" s="2" t="s">
        <v>112</v>
      </c>
      <c r="AR205" s="2" t="s">
        <v>900</v>
      </c>
      <c r="AS205" s="2">
        <v>21</v>
      </c>
      <c r="AT205" s="2">
        <v>1.1437908496732001</v>
      </c>
      <c r="AU205" s="2">
        <v>1.2132585397171099E-2</v>
      </c>
      <c r="AV205" s="2" t="s">
        <v>1786</v>
      </c>
      <c r="AW205" s="2">
        <v>1168</v>
      </c>
      <c r="AX205" s="2">
        <v>136</v>
      </c>
      <c r="AY205" s="2">
        <v>13588</v>
      </c>
      <c r="AZ205" s="2">
        <v>1.79635878323932</v>
      </c>
      <c r="BA205" s="2">
        <v>1</v>
      </c>
      <c r="BB205" s="2">
        <v>0.197204641719638</v>
      </c>
      <c r="BC205" s="2">
        <v>19.915285615450198</v>
      </c>
      <c r="BE205" s="2" t="s">
        <v>112</v>
      </c>
      <c r="BF205" s="2" t="s">
        <v>2118</v>
      </c>
      <c r="BG205" s="2">
        <v>15</v>
      </c>
      <c r="BH205" s="2">
        <v>0.83148558758314794</v>
      </c>
      <c r="BI205" s="2">
        <v>4.0022598618960299E-2</v>
      </c>
      <c r="BJ205" s="2" t="s">
        <v>2119</v>
      </c>
      <c r="BK205" s="2">
        <v>1144</v>
      </c>
      <c r="BL205" s="2">
        <v>100</v>
      </c>
      <c r="BM205" s="2">
        <v>13588</v>
      </c>
      <c r="BN205" s="2">
        <v>1.7816433566433501</v>
      </c>
      <c r="BO205" s="2">
        <v>1</v>
      </c>
      <c r="BP205" s="2">
        <v>0.50188631325338895</v>
      </c>
      <c r="BQ205" s="2">
        <v>52.077089956299098</v>
      </c>
    </row>
    <row r="206" spans="15:69" x14ac:dyDescent="0.15">
      <c r="O206" s="2" t="s">
        <v>112</v>
      </c>
      <c r="P206" s="2" t="s">
        <v>785</v>
      </c>
      <c r="Q206" s="2">
        <v>134</v>
      </c>
      <c r="R206" s="2">
        <v>5.2323311206559904</v>
      </c>
      <c r="S206" s="2">
        <v>7.24648299848766E-3</v>
      </c>
      <c r="T206" s="2" t="s">
        <v>786</v>
      </c>
      <c r="U206" s="2">
        <v>1617</v>
      </c>
      <c r="V206" s="2">
        <v>915</v>
      </c>
      <c r="W206" s="2">
        <v>13588</v>
      </c>
      <c r="X206" s="2">
        <v>1.23063488684097</v>
      </c>
      <c r="Y206" s="2">
        <v>0.99999999999744105</v>
      </c>
      <c r="Z206" s="2">
        <v>0.13301609163268099</v>
      </c>
      <c r="AA206" s="2">
        <v>12.532233982053</v>
      </c>
      <c r="AC206" s="2" t="s">
        <v>112</v>
      </c>
      <c r="AD206" s="2" t="s">
        <v>243</v>
      </c>
      <c r="AE206" s="2">
        <v>22</v>
      </c>
      <c r="AF206" s="2">
        <v>1.1572856391372901</v>
      </c>
      <c r="AG206" s="2">
        <v>1.0521901164266399E-2</v>
      </c>
      <c r="AH206" s="2" t="s">
        <v>1386</v>
      </c>
      <c r="AI206" s="2">
        <v>1120</v>
      </c>
      <c r="AJ206" s="2">
        <v>149</v>
      </c>
      <c r="AK206" s="2">
        <v>13588</v>
      </c>
      <c r="AL206" s="2">
        <v>1.79132310642377</v>
      </c>
      <c r="AM206" s="2">
        <v>0.999999999999996</v>
      </c>
      <c r="AN206" s="2">
        <v>0.16849767861446699</v>
      </c>
      <c r="AO206" s="2">
        <v>17.422777831686599</v>
      </c>
      <c r="AQ206" s="2" t="s">
        <v>112</v>
      </c>
      <c r="AR206" s="2" t="s">
        <v>260</v>
      </c>
      <c r="AS206" s="2">
        <v>12</v>
      </c>
      <c r="AT206" s="2">
        <v>0.65359477124182996</v>
      </c>
      <c r="AU206" s="2">
        <v>1.2242417029552999E-2</v>
      </c>
      <c r="AV206" s="2" t="s">
        <v>1787</v>
      </c>
      <c r="AW206" s="2">
        <v>1168</v>
      </c>
      <c r="AX206" s="2">
        <v>60</v>
      </c>
      <c r="AY206" s="2">
        <v>13588</v>
      </c>
      <c r="AZ206" s="2">
        <v>2.3267123287671199</v>
      </c>
      <c r="BA206" s="2">
        <v>1</v>
      </c>
      <c r="BB206" s="2">
        <v>0.19784349289615499</v>
      </c>
      <c r="BC206" s="2">
        <v>20.0771240297993</v>
      </c>
      <c r="BE206" s="2" t="s">
        <v>112</v>
      </c>
      <c r="BF206" s="2" t="s">
        <v>658</v>
      </c>
      <c r="BG206" s="2">
        <v>26</v>
      </c>
      <c r="BH206" s="2">
        <v>1.4412416851441201</v>
      </c>
      <c r="BI206" s="2">
        <v>4.0053640447522902E-2</v>
      </c>
      <c r="BJ206" s="2" t="s">
        <v>2120</v>
      </c>
      <c r="BK206" s="2">
        <v>1144</v>
      </c>
      <c r="BL206" s="2">
        <v>206</v>
      </c>
      <c r="BM206" s="2">
        <v>13588</v>
      </c>
      <c r="BN206" s="2">
        <v>1.4991173874668999</v>
      </c>
      <c r="BO206" s="2">
        <v>1</v>
      </c>
      <c r="BP206" s="2">
        <v>0.50019543438889802</v>
      </c>
      <c r="BQ206" s="2">
        <v>52.104989256112802</v>
      </c>
    </row>
    <row r="207" spans="15:69" x14ac:dyDescent="0.15">
      <c r="O207" s="2" t="s">
        <v>112</v>
      </c>
      <c r="P207" s="2" t="s">
        <v>787</v>
      </c>
      <c r="Q207" s="2">
        <v>49</v>
      </c>
      <c r="R207" s="2">
        <v>1.91331511128465</v>
      </c>
      <c r="S207" s="2">
        <v>7.3643424155845202E-3</v>
      </c>
      <c r="T207" s="2" t="s">
        <v>788</v>
      </c>
      <c r="U207" s="2">
        <v>1617</v>
      </c>
      <c r="V207" s="2">
        <v>284</v>
      </c>
      <c r="W207" s="2">
        <v>13588</v>
      </c>
      <c r="X207" s="2">
        <v>1.4498506188647</v>
      </c>
      <c r="Y207" s="2">
        <v>0.99999999999834399</v>
      </c>
      <c r="Z207" s="2">
        <v>0.134366207740925</v>
      </c>
      <c r="AA207" s="2">
        <v>12.7232178064196</v>
      </c>
      <c r="AC207" s="2" t="s">
        <v>112</v>
      </c>
      <c r="AD207" s="2" t="s">
        <v>1183</v>
      </c>
      <c r="AE207" s="2">
        <v>36</v>
      </c>
      <c r="AF207" s="2">
        <v>1.8937401367701201</v>
      </c>
      <c r="AG207" s="2">
        <v>1.0524521445624499E-2</v>
      </c>
      <c r="AH207" s="2" t="s">
        <v>1387</v>
      </c>
      <c r="AI207" s="2">
        <v>1120</v>
      </c>
      <c r="AJ207" s="2">
        <v>284</v>
      </c>
      <c r="AK207" s="2">
        <v>13588</v>
      </c>
      <c r="AL207" s="2">
        <v>1.5378772635814799</v>
      </c>
      <c r="AM207" s="2">
        <v>0.999999999999996</v>
      </c>
      <c r="AN207" s="2">
        <v>0.16768780546030301</v>
      </c>
      <c r="AO207" s="2">
        <v>17.426735390516299</v>
      </c>
      <c r="AQ207" s="2" t="s">
        <v>112</v>
      </c>
      <c r="AR207" s="2" t="s">
        <v>1788</v>
      </c>
      <c r="AS207" s="2">
        <v>16</v>
      </c>
      <c r="AT207" s="2">
        <v>0.87145969498910603</v>
      </c>
      <c r="AU207" s="2">
        <v>1.2552124447005099E-2</v>
      </c>
      <c r="AV207" s="2" t="s">
        <v>1789</v>
      </c>
      <c r="AW207" s="2">
        <v>1168</v>
      </c>
      <c r="AX207" s="2">
        <v>93</v>
      </c>
      <c r="AY207" s="2">
        <v>13588</v>
      </c>
      <c r="AZ207" s="2">
        <v>2.0014729709824701</v>
      </c>
      <c r="BA207" s="2">
        <v>1</v>
      </c>
      <c r="BB207" s="2">
        <v>0.20135753202155801</v>
      </c>
      <c r="BC207" s="2">
        <v>20.531819216351401</v>
      </c>
      <c r="BE207" s="2" t="s">
        <v>112</v>
      </c>
      <c r="BF207" s="2" t="s">
        <v>2121</v>
      </c>
      <c r="BG207" s="2">
        <v>11</v>
      </c>
      <c r="BH207" s="2">
        <v>0.60975609756097504</v>
      </c>
      <c r="BI207" s="2">
        <v>4.0111156253550703E-2</v>
      </c>
      <c r="BJ207" s="2" t="s">
        <v>2122</v>
      </c>
      <c r="BK207" s="2">
        <v>1144</v>
      </c>
      <c r="BL207" s="2">
        <v>64</v>
      </c>
      <c r="BM207" s="2">
        <v>13588</v>
      </c>
      <c r="BN207" s="2">
        <v>2.04146634615384</v>
      </c>
      <c r="BO207" s="2">
        <v>1</v>
      </c>
      <c r="BP207" s="2">
        <v>0.49875120206228102</v>
      </c>
      <c r="BQ207" s="2">
        <v>52.156641893597097</v>
      </c>
    </row>
    <row r="208" spans="15:69" x14ac:dyDescent="0.15">
      <c r="O208" s="2" t="s">
        <v>112</v>
      </c>
      <c r="P208" s="2" t="s">
        <v>789</v>
      </c>
      <c r="Q208" s="2">
        <v>21</v>
      </c>
      <c r="R208" s="2">
        <v>0.81999219055056605</v>
      </c>
      <c r="S208" s="2">
        <v>7.4455029791261904E-3</v>
      </c>
      <c r="T208" s="2" t="s">
        <v>790</v>
      </c>
      <c r="U208" s="2">
        <v>1617</v>
      </c>
      <c r="V208" s="2">
        <v>95</v>
      </c>
      <c r="W208" s="2">
        <v>13588</v>
      </c>
      <c r="X208" s="2">
        <v>1.8575529733424401</v>
      </c>
      <c r="Y208" s="2">
        <v>0.99999999999877398</v>
      </c>
      <c r="Z208" s="2">
        <v>0.13507943423044699</v>
      </c>
      <c r="AA208" s="2">
        <v>12.8545040727249</v>
      </c>
      <c r="AC208" s="2" t="s">
        <v>112</v>
      </c>
      <c r="AD208" s="2" t="s">
        <v>326</v>
      </c>
      <c r="AE208" s="2">
        <v>65</v>
      </c>
      <c r="AF208" s="2">
        <v>3.41925302472383</v>
      </c>
      <c r="AG208" s="2">
        <v>1.10345924439532E-2</v>
      </c>
      <c r="AH208" s="2" t="s">
        <v>1388</v>
      </c>
      <c r="AI208" s="2">
        <v>1120</v>
      </c>
      <c r="AJ208" s="2">
        <v>584</v>
      </c>
      <c r="AK208" s="2">
        <v>13588</v>
      </c>
      <c r="AL208" s="2">
        <v>1.3503241193737701</v>
      </c>
      <c r="AM208" s="2">
        <v>0.999999999999999</v>
      </c>
      <c r="AN208" s="2">
        <v>0.17422686024704301</v>
      </c>
      <c r="AO208" s="2">
        <v>18.193721291967201</v>
      </c>
      <c r="AQ208" s="2" t="s">
        <v>112</v>
      </c>
      <c r="AR208" s="2" t="s">
        <v>455</v>
      </c>
      <c r="AS208" s="2">
        <v>19</v>
      </c>
      <c r="AT208" s="2">
        <v>1.0348583877995601</v>
      </c>
      <c r="AU208" s="2">
        <v>1.2754975591025799E-2</v>
      </c>
      <c r="AV208" s="2" t="s">
        <v>1790</v>
      </c>
      <c r="AW208" s="2">
        <v>1168</v>
      </c>
      <c r="AX208" s="2">
        <v>119</v>
      </c>
      <c r="AY208" s="2">
        <v>13588</v>
      </c>
      <c r="AZ208" s="2">
        <v>1.85745942212501</v>
      </c>
      <c r="BA208" s="2">
        <v>1</v>
      </c>
      <c r="BB208" s="2">
        <v>0.203294710670294</v>
      </c>
      <c r="BC208" s="2">
        <v>20.828307815138899</v>
      </c>
      <c r="BE208" s="2" t="s">
        <v>112</v>
      </c>
      <c r="BF208" s="2" t="s">
        <v>2123</v>
      </c>
      <c r="BG208" s="2">
        <v>11</v>
      </c>
      <c r="BH208" s="2">
        <v>0.60975609756097504</v>
      </c>
      <c r="BI208" s="2">
        <v>4.0111156253550703E-2</v>
      </c>
      <c r="BJ208" s="2" t="s">
        <v>2124</v>
      </c>
      <c r="BK208" s="2">
        <v>1144</v>
      </c>
      <c r="BL208" s="2">
        <v>64</v>
      </c>
      <c r="BM208" s="2">
        <v>13588</v>
      </c>
      <c r="BN208" s="2">
        <v>2.04146634615384</v>
      </c>
      <c r="BO208" s="2">
        <v>1</v>
      </c>
      <c r="BP208" s="2">
        <v>0.49875120206228102</v>
      </c>
      <c r="BQ208" s="2">
        <v>52.156641893597097</v>
      </c>
    </row>
    <row r="209" spans="15:69" x14ac:dyDescent="0.15">
      <c r="O209" s="2" t="s">
        <v>112</v>
      </c>
      <c r="P209" s="2" t="s">
        <v>280</v>
      </c>
      <c r="Q209" s="2">
        <v>11</v>
      </c>
      <c r="R209" s="2">
        <v>0.42951971885981999</v>
      </c>
      <c r="S209" s="2">
        <v>7.6085536536773498E-3</v>
      </c>
      <c r="T209" s="2" t="s">
        <v>791</v>
      </c>
      <c r="U209" s="2">
        <v>1617</v>
      </c>
      <c r="V209" s="2">
        <v>36</v>
      </c>
      <c r="W209" s="2">
        <v>13588</v>
      </c>
      <c r="X209" s="2">
        <v>2.5676492819349899</v>
      </c>
      <c r="Y209" s="2">
        <v>0.99999999999932898</v>
      </c>
      <c r="Z209" s="2">
        <v>0.137161004626842</v>
      </c>
      <c r="AA209" s="2">
        <v>13.1176924509437</v>
      </c>
      <c r="AC209" s="2" t="s">
        <v>112</v>
      </c>
      <c r="AD209" s="2" t="s">
        <v>1389</v>
      </c>
      <c r="AE209" s="2">
        <v>7</v>
      </c>
      <c r="AF209" s="2">
        <v>0.368227248816412</v>
      </c>
      <c r="AG209" s="2">
        <v>1.13920534566929E-2</v>
      </c>
      <c r="AH209" s="2" t="s">
        <v>1390</v>
      </c>
      <c r="AI209" s="2">
        <v>1120</v>
      </c>
      <c r="AJ209" s="2">
        <v>24</v>
      </c>
      <c r="AK209" s="2">
        <v>13588</v>
      </c>
      <c r="AL209" s="2">
        <v>3.53854166666666</v>
      </c>
      <c r="AM209" s="2">
        <v>0.999999999999999</v>
      </c>
      <c r="AN209" s="2">
        <v>0.17847436695315899</v>
      </c>
      <c r="AO209" s="2">
        <v>18.727213339282301</v>
      </c>
      <c r="AQ209" s="2" t="s">
        <v>112</v>
      </c>
      <c r="AR209" s="2" t="s">
        <v>169</v>
      </c>
      <c r="AS209" s="2">
        <v>45</v>
      </c>
      <c r="AT209" s="2">
        <v>2.4509803921568598</v>
      </c>
      <c r="AU209" s="2">
        <v>1.35347333104769E-2</v>
      </c>
      <c r="AV209" s="2" t="s">
        <v>1791</v>
      </c>
      <c r="AW209" s="2">
        <v>1168</v>
      </c>
      <c r="AX209" s="2">
        <v>365</v>
      </c>
      <c r="AY209" s="2">
        <v>13588</v>
      </c>
      <c r="AZ209" s="2">
        <v>1.4342747232126101</v>
      </c>
      <c r="BA209" s="2">
        <v>1</v>
      </c>
      <c r="BB209" s="2">
        <v>0.21334793814116801</v>
      </c>
      <c r="BC209" s="2">
        <v>21.958303025459301</v>
      </c>
      <c r="BE209" s="2" t="s">
        <v>112</v>
      </c>
      <c r="BF209" s="2" t="s">
        <v>1127</v>
      </c>
      <c r="BG209" s="2">
        <v>21</v>
      </c>
      <c r="BH209" s="2">
        <v>1.1640798226164</v>
      </c>
      <c r="BI209" s="2">
        <v>4.0259304893293303E-2</v>
      </c>
      <c r="BJ209" s="2" t="s">
        <v>2125</v>
      </c>
      <c r="BK209" s="2">
        <v>1144</v>
      </c>
      <c r="BL209" s="2">
        <v>157</v>
      </c>
      <c r="BM209" s="2">
        <v>13588</v>
      </c>
      <c r="BN209" s="2">
        <v>1.58872656006413</v>
      </c>
      <c r="BO209" s="2">
        <v>1</v>
      </c>
      <c r="BP209" s="2">
        <v>0.49811475619221102</v>
      </c>
      <c r="BQ209" s="2">
        <v>52.289446059471601</v>
      </c>
    </row>
    <row r="210" spans="15:69" x14ac:dyDescent="0.15">
      <c r="O210" s="2" t="s">
        <v>112</v>
      </c>
      <c r="P210" s="2" t="s">
        <v>282</v>
      </c>
      <c r="Q210" s="2">
        <v>11</v>
      </c>
      <c r="R210" s="2">
        <v>0.42951971885981999</v>
      </c>
      <c r="S210" s="2">
        <v>7.6085536536773498E-3</v>
      </c>
      <c r="T210" s="2" t="s">
        <v>792</v>
      </c>
      <c r="U210" s="2">
        <v>1617</v>
      </c>
      <c r="V210" s="2">
        <v>36</v>
      </c>
      <c r="W210" s="2">
        <v>13588</v>
      </c>
      <c r="X210" s="2">
        <v>2.5676492819349899</v>
      </c>
      <c r="Y210" s="2">
        <v>0.99999999999932898</v>
      </c>
      <c r="Z210" s="2">
        <v>0.137161004626842</v>
      </c>
      <c r="AA210" s="2">
        <v>13.1176924509437</v>
      </c>
      <c r="AC210" s="2" t="s">
        <v>112</v>
      </c>
      <c r="AD210" s="2" t="s">
        <v>754</v>
      </c>
      <c r="AE210" s="2">
        <v>7</v>
      </c>
      <c r="AF210" s="2">
        <v>0.368227248816412</v>
      </c>
      <c r="AG210" s="2">
        <v>1.13920534566929E-2</v>
      </c>
      <c r="AH210" s="2" t="s">
        <v>1353</v>
      </c>
      <c r="AI210" s="2">
        <v>1120</v>
      </c>
      <c r="AJ210" s="2">
        <v>24</v>
      </c>
      <c r="AK210" s="2">
        <v>13588</v>
      </c>
      <c r="AL210" s="2">
        <v>3.53854166666666</v>
      </c>
      <c r="AM210" s="2">
        <v>0.999999999999999</v>
      </c>
      <c r="AN210" s="2">
        <v>0.17847436695315899</v>
      </c>
      <c r="AO210" s="2">
        <v>18.727213339282301</v>
      </c>
      <c r="AQ210" s="2" t="s">
        <v>112</v>
      </c>
      <c r="AR210" s="2" t="s">
        <v>639</v>
      </c>
      <c r="AS210" s="2">
        <v>11</v>
      </c>
      <c r="AT210" s="2">
        <v>0.59912854030500995</v>
      </c>
      <c r="AU210" s="2">
        <v>1.35897065677956E-2</v>
      </c>
      <c r="AV210" s="2" t="s">
        <v>1784</v>
      </c>
      <c r="AW210" s="2">
        <v>1168</v>
      </c>
      <c r="AX210" s="2">
        <v>53</v>
      </c>
      <c r="AY210" s="2">
        <v>13588</v>
      </c>
      <c r="AZ210" s="2">
        <v>2.4145127940036102</v>
      </c>
      <c r="BA210" s="2">
        <v>1</v>
      </c>
      <c r="BB210" s="2">
        <v>0.21311168353905</v>
      </c>
      <c r="BC210" s="2">
        <v>22.0373902947026</v>
      </c>
      <c r="BE210" s="2" t="s">
        <v>112</v>
      </c>
      <c r="BF210" s="2" t="s">
        <v>1575</v>
      </c>
      <c r="BG210" s="2">
        <v>12</v>
      </c>
      <c r="BH210" s="2">
        <v>0.66518847006651804</v>
      </c>
      <c r="BI210" s="2">
        <v>4.0771857657807803E-2</v>
      </c>
      <c r="BJ210" s="2" t="s">
        <v>2126</v>
      </c>
      <c r="BK210" s="2">
        <v>1144</v>
      </c>
      <c r="BL210" s="2">
        <v>73</v>
      </c>
      <c r="BM210" s="2">
        <v>13588</v>
      </c>
      <c r="BN210" s="2">
        <v>1.9524858702940799</v>
      </c>
      <c r="BO210" s="2">
        <v>1</v>
      </c>
      <c r="BP210" s="2">
        <v>0.50065899711303297</v>
      </c>
      <c r="BQ210" s="2">
        <v>52.746230245036202</v>
      </c>
    </row>
    <row r="211" spans="15:69" x14ac:dyDescent="0.15">
      <c r="O211" s="2" t="s">
        <v>112</v>
      </c>
      <c r="P211" s="2" t="s">
        <v>793</v>
      </c>
      <c r="Q211" s="2">
        <v>11</v>
      </c>
      <c r="R211" s="2">
        <v>0.42951971885981999</v>
      </c>
      <c r="S211" s="2">
        <v>7.6085536536773498E-3</v>
      </c>
      <c r="T211" s="2" t="s">
        <v>794</v>
      </c>
      <c r="U211" s="2">
        <v>1617</v>
      </c>
      <c r="V211" s="2">
        <v>36</v>
      </c>
      <c r="W211" s="2">
        <v>13588</v>
      </c>
      <c r="X211" s="2">
        <v>2.5676492819349899</v>
      </c>
      <c r="Y211" s="2">
        <v>0.99999999999932898</v>
      </c>
      <c r="Z211" s="2">
        <v>0.137161004626842</v>
      </c>
      <c r="AA211" s="2">
        <v>13.1176924509437</v>
      </c>
      <c r="AC211" s="2" t="s">
        <v>112</v>
      </c>
      <c r="AD211" s="2" t="s">
        <v>997</v>
      </c>
      <c r="AE211" s="2">
        <v>12</v>
      </c>
      <c r="AF211" s="2">
        <v>0.63124671225670603</v>
      </c>
      <c r="AG211" s="2">
        <v>1.15930626857593E-2</v>
      </c>
      <c r="AH211" s="2" t="s">
        <v>1391</v>
      </c>
      <c r="AI211" s="2">
        <v>1120</v>
      </c>
      <c r="AJ211" s="2">
        <v>62</v>
      </c>
      <c r="AK211" s="2">
        <v>13588</v>
      </c>
      <c r="AL211" s="2">
        <v>2.3481566820276498</v>
      </c>
      <c r="AM211" s="2">
        <v>0.999999999999999</v>
      </c>
      <c r="AN211" s="2">
        <v>0.18044506706499999</v>
      </c>
      <c r="AO211" s="2">
        <v>19.0257636367127</v>
      </c>
      <c r="AQ211" s="2" t="s">
        <v>112</v>
      </c>
      <c r="AR211" s="2" t="s">
        <v>640</v>
      </c>
      <c r="AS211" s="2">
        <v>11</v>
      </c>
      <c r="AT211" s="2">
        <v>0.59912854030500995</v>
      </c>
      <c r="AU211" s="2">
        <v>1.35897065677956E-2</v>
      </c>
      <c r="AV211" s="2" t="s">
        <v>1784</v>
      </c>
      <c r="AW211" s="2">
        <v>1168</v>
      </c>
      <c r="AX211" s="2">
        <v>53</v>
      </c>
      <c r="AY211" s="2">
        <v>13588</v>
      </c>
      <c r="AZ211" s="2">
        <v>2.4145127940036102</v>
      </c>
      <c r="BA211" s="2">
        <v>1</v>
      </c>
      <c r="BB211" s="2">
        <v>0.21311168353905</v>
      </c>
      <c r="BC211" s="2">
        <v>22.0373902947026</v>
      </c>
      <c r="BE211" s="2" t="s">
        <v>112</v>
      </c>
      <c r="BF211" s="2" t="s">
        <v>344</v>
      </c>
      <c r="BG211" s="2">
        <v>22</v>
      </c>
      <c r="BH211" s="2">
        <v>1.2195121951219501</v>
      </c>
      <c r="BI211" s="2">
        <v>4.0885559292444799E-2</v>
      </c>
      <c r="BJ211" s="2" t="s">
        <v>2127</v>
      </c>
      <c r="BK211" s="2">
        <v>1144</v>
      </c>
      <c r="BL211" s="2">
        <v>167</v>
      </c>
      <c r="BM211" s="2">
        <v>13588</v>
      </c>
      <c r="BN211" s="2">
        <v>1.56471672040534</v>
      </c>
      <c r="BO211" s="2">
        <v>1</v>
      </c>
      <c r="BP211" s="2">
        <v>0.49972431208859502</v>
      </c>
      <c r="BQ211" s="2">
        <v>52.846999205705103</v>
      </c>
    </row>
    <row r="212" spans="15:69" x14ac:dyDescent="0.15">
      <c r="O212" s="2" t="s">
        <v>112</v>
      </c>
      <c r="P212" s="2" t="s">
        <v>493</v>
      </c>
      <c r="Q212" s="2">
        <v>20</v>
      </c>
      <c r="R212" s="2">
        <v>0.78094494338149101</v>
      </c>
      <c r="S212" s="2">
        <v>7.68416023987838E-3</v>
      </c>
      <c r="T212" s="2" t="s">
        <v>795</v>
      </c>
      <c r="U212" s="2">
        <v>1617</v>
      </c>
      <c r="V212" s="2">
        <v>89</v>
      </c>
      <c r="W212" s="2">
        <v>13588</v>
      </c>
      <c r="X212" s="2">
        <v>1.8883631082668</v>
      </c>
      <c r="Y212" s="2">
        <v>0.99999999999949196</v>
      </c>
      <c r="Z212" s="2">
        <v>0.13775749909344201</v>
      </c>
      <c r="AA212" s="2">
        <v>13.2394776282429</v>
      </c>
      <c r="AC212" s="2" t="s">
        <v>112</v>
      </c>
      <c r="AD212" s="2" t="s">
        <v>228</v>
      </c>
      <c r="AE212" s="2">
        <v>20</v>
      </c>
      <c r="AF212" s="2">
        <v>1.0520778537611699</v>
      </c>
      <c r="AG212" s="2">
        <v>1.17089779619657E-2</v>
      </c>
      <c r="AH212" s="2" t="s">
        <v>1392</v>
      </c>
      <c r="AI212" s="2">
        <v>1120</v>
      </c>
      <c r="AJ212" s="2">
        <v>132</v>
      </c>
      <c r="AK212" s="2">
        <v>13588</v>
      </c>
      <c r="AL212" s="2">
        <v>1.8382034632034601</v>
      </c>
      <c r="AM212" s="2">
        <v>0.999999999999999</v>
      </c>
      <c r="AN212" s="2">
        <v>0.181194598160062</v>
      </c>
      <c r="AO212" s="2">
        <v>19.197456240184401</v>
      </c>
      <c r="AQ212" s="2" t="s">
        <v>112</v>
      </c>
      <c r="AR212" s="2" t="s">
        <v>410</v>
      </c>
      <c r="AS212" s="2">
        <v>15</v>
      </c>
      <c r="AT212" s="2">
        <v>0.81699346405228701</v>
      </c>
      <c r="AU212" s="2">
        <v>1.4402479740841899E-2</v>
      </c>
      <c r="AV212" s="2" t="s">
        <v>1792</v>
      </c>
      <c r="AW212" s="2">
        <v>1168</v>
      </c>
      <c r="AX212" s="2">
        <v>86</v>
      </c>
      <c r="AY212" s="2">
        <v>13588</v>
      </c>
      <c r="AZ212" s="2">
        <v>2.0291095890410902</v>
      </c>
      <c r="BA212" s="2">
        <v>1</v>
      </c>
      <c r="BB212" s="2">
        <v>0.22334811362093601</v>
      </c>
      <c r="BC212" s="2">
        <v>23.1978841557737</v>
      </c>
      <c r="BE212" s="2" t="s">
        <v>112</v>
      </c>
      <c r="BF212" s="2" t="s">
        <v>689</v>
      </c>
      <c r="BG212" s="2">
        <v>8</v>
      </c>
      <c r="BH212" s="2">
        <v>0.44345898004434497</v>
      </c>
      <c r="BI212" s="2">
        <v>4.1784248953416502E-2</v>
      </c>
      <c r="BJ212" s="2" t="s">
        <v>2128</v>
      </c>
      <c r="BK212" s="2">
        <v>1144</v>
      </c>
      <c r="BL212" s="2">
        <v>39</v>
      </c>
      <c r="BM212" s="2">
        <v>13588</v>
      </c>
      <c r="BN212" s="2">
        <v>2.4364353595122799</v>
      </c>
      <c r="BO212" s="2">
        <v>1</v>
      </c>
      <c r="BP212" s="2">
        <v>0.50552477107888305</v>
      </c>
      <c r="BQ212" s="2">
        <v>53.6363584834249</v>
      </c>
    </row>
    <row r="213" spans="15:69" x14ac:dyDescent="0.15">
      <c r="O213" s="2" t="s">
        <v>112</v>
      </c>
      <c r="P213" s="2" t="s">
        <v>489</v>
      </c>
      <c r="Q213" s="2">
        <v>68</v>
      </c>
      <c r="R213" s="2">
        <v>2.6552128074970698</v>
      </c>
      <c r="S213" s="2">
        <v>7.7212006281590804E-3</v>
      </c>
      <c r="T213" s="2" t="s">
        <v>796</v>
      </c>
      <c r="U213" s="2">
        <v>1617</v>
      </c>
      <c r="V213" s="2">
        <v>421</v>
      </c>
      <c r="W213" s="2">
        <v>13588</v>
      </c>
      <c r="X213" s="2">
        <v>1.3572890179608801</v>
      </c>
      <c r="Y213" s="2">
        <v>0.99999999999955702</v>
      </c>
      <c r="Z213" s="2">
        <v>0.137707086600209</v>
      </c>
      <c r="AA213" s="2">
        <v>13.2990824138835</v>
      </c>
      <c r="AC213" s="2" t="s">
        <v>112</v>
      </c>
      <c r="AD213" s="2" t="s">
        <v>1393</v>
      </c>
      <c r="AE213" s="2">
        <v>13</v>
      </c>
      <c r="AF213" s="2">
        <v>0.68385060494476502</v>
      </c>
      <c r="AG213" s="2">
        <v>1.25530919579029E-2</v>
      </c>
      <c r="AH213" s="2" t="s">
        <v>1356</v>
      </c>
      <c r="AI213" s="2">
        <v>1120</v>
      </c>
      <c r="AJ213" s="2">
        <v>71</v>
      </c>
      <c r="AK213" s="2">
        <v>13588</v>
      </c>
      <c r="AL213" s="2">
        <v>2.2213782696176998</v>
      </c>
      <c r="AM213" s="2">
        <v>1</v>
      </c>
      <c r="AN213" s="2">
        <v>0.19205325955104099</v>
      </c>
      <c r="AO213" s="2">
        <v>20.437417924441899</v>
      </c>
      <c r="AQ213" s="2" t="s">
        <v>112</v>
      </c>
      <c r="AR213" s="2" t="s">
        <v>133</v>
      </c>
      <c r="AS213" s="2">
        <v>18</v>
      </c>
      <c r="AT213" s="2">
        <v>0.98039215686274495</v>
      </c>
      <c r="AU213" s="2">
        <v>1.47341916703975E-2</v>
      </c>
      <c r="AV213" s="2" t="s">
        <v>1793</v>
      </c>
      <c r="AW213" s="2">
        <v>1168</v>
      </c>
      <c r="AX213" s="2">
        <v>112</v>
      </c>
      <c r="AY213" s="2">
        <v>13588</v>
      </c>
      <c r="AZ213" s="2">
        <v>1.8696795499021499</v>
      </c>
      <c r="BA213" s="2">
        <v>1</v>
      </c>
      <c r="BB213" s="2">
        <v>0.226838096663459</v>
      </c>
      <c r="BC213" s="2">
        <v>23.6668020789838</v>
      </c>
      <c r="BE213" s="2" t="s">
        <v>112</v>
      </c>
      <c r="BF213" s="2" t="s">
        <v>1041</v>
      </c>
      <c r="BG213" s="2">
        <v>8</v>
      </c>
      <c r="BH213" s="2">
        <v>0.44345898004434497</v>
      </c>
      <c r="BI213" s="2">
        <v>4.1784248953416502E-2</v>
      </c>
      <c r="BJ213" s="2" t="s">
        <v>2092</v>
      </c>
      <c r="BK213" s="2">
        <v>1144</v>
      </c>
      <c r="BL213" s="2">
        <v>39</v>
      </c>
      <c r="BM213" s="2">
        <v>13588</v>
      </c>
      <c r="BN213" s="2">
        <v>2.4364353595122799</v>
      </c>
      <c r="BO213" s="2">
        <v>1</v>
      </c>
      <c r="BP213" s="2">
        <v>0.50552477107888305</v>
      </c>
      <c r="BQ213" s="2">
        <v>53.6363584834249</v>
      </c>
    </row>
    <row r="214" spans="15:69" x14ac:dyDescent="0.15">
      <c r="O214" s="2" t="s">
        <v>112</v>
      </c>
      <c r="P214" s="2" t="s">
        <v>797</v>
      </c>
      <c r="Q214" s="2">
        <v>7</v>
      </c>
      <c r="R214" s="2">
        <v>0.273330730183522</v>
      </c>
      <c r="S214" s="2">
        <v>7.79321993707779E-3</v>
      </c>
      <c r="T214" s="2" t="s">
        <v>798</v>
      </c>
      <c r="U214" s="2">
        <v>1617</v>
      </c>
      <c r="V214" s="2">
        <v>16</v>
      </c>
      <c r="W214" s="2">
        <v>13588</v>
      </c>
      <c r="X214" s="2">
        <v>3.6764069264069201</v>
      </c>
      <c r="Y214" s="2">
        <v>0.99999999999966105</v>
      </c>
      <c r="Z214" s="2">
        <v>0.13823509915864199</v>
      </c>
      <c r="AA214" s="2">
        <v>13.414863876860601</v>
      </c>
      <c r="AC214" s="2" t="s">
        <v>112</v>
      </c>
      <c r="AD214" s="2" t="s">
        <v>1037</v>
      </c>
      <c r="AE214" s="2">
        <v>16</v>
      </c>
      <c r="AF214" s="2">
        <v>0.84166228300894197</v>
      </c>
      <c r="AG214" s="2">
        <v>1.27171367093363E-2</v>
      </c>
      <c r="AH214" s="2" t="s">
        <v>1394</v>
      </c>
      <c r="AI214" s="2">
        <v>1120</v>
      </c>
      <c r="AJ214" s="2">
        <v>97</v>
      </c>
      <c r="AK214" s="2">
        <v>13588</v>
      </c>
      <c r="AL214" s="2">
        <v>2.00117820324005</v>
      </c>
      <c r="AM214" s="2">
        <v>1</v>
      </c>
      <c r="AN214" s="2">
        <v>0.19338476788501399</v>
      </c>
      <c r="AO214" s="2">
        <v>20.676295814789199</v>
      </c>
      <c r="AQ214" s="2" t="s">
        <v>112</v>
      </c>
      <c r="AR214" s="2" t="s">
        <v>1132</v>
      </c>
      <c r="AS214" s="2">
        <v>6</v>
      </c>
      <c r="AT214" s="2">
        <v>0.32679738562091498</v>
      </c>
      <c r="AU214" s="2">
        <v>1.53942424118482E-2</v>
      </c>
      <c r="AV214" s="2" t="s">
        <v>1722</v>
      </c>
      <c r="AW214" s="2">
        <v>1168</v>
      </c>
      <c r="AX214" s="2">
        <v>18</v>
      </c>
      <c r="AY214" s="2">
        <v>13588</v>
      </c>
      <c r="AZ214" s="2">
        <v>3.8778538812785301</v>
      </c>
      <c r="BA214" s="2">
        <v>1</v>
      </c>
      <c r="BB214" s="2">
        <v>0.234689569470485</v>
      </c>
      <c r="BC214" s="2">
        <v>24.591833075970001</v>
      </c>
      <c r="BE214" s="2" t="s">
        <v>112</v>
      </c>
      <c r="BF214" s="2" t="s">
        <v>1039</v>
      </c>
      <c r="BG214" s="2">
        <v>8</v>
      </c>
      <c r="BH214" s="2">
        <v>0.44345898004434497</v>
      </c>
      <c r="BI214" s="2">
        <v>4.1784248953416502E-2</v>
      </c>
      <c r="BJ214" s="2" t="s">
        <v>2092</v>
      </c>
      <c r="BK214" s="2">
        <v>1144</v>
      </c>
      <c r="BL214" s="2">
        <v>39</v>
      </c>
      <c r="BM214" s="2">
        <v>13588</v>
      </c>
      <c r="BN214" s="2">
        <v>2.4364353595122799</v>
      </c>
      <c r="BO214" s="2">
        <v>1</v>
      </c>
      <c r="BP214" s="2">
        <v>0.50552477107888305</v>
      </c>
      <c r="BQ214" s="2">
        <v>53.6363584834249</v>
      </c>
    </row>
    <row r="215" spans="15:69" x14ac:dyDescent="0.15">
      <c r="O215" s="2" t="s">
        <v>112</v>
      </c>
      <c r="P215" s="2" t="s">
        <v>799</v>
      </c>
      <c r="Q215" s="2">
        <v>16</v>
      </c>
      <c r="R215" s="2">
        <v>0.62475595470519296</v>
      </c>
      <c r="S215" s="2">
        <v>8.1738200792556108E-3</v>
      </c>
      <c r="T215" s="2" t="s">
        <v>800</v>
      </c>
      <c r="U215" s="2">
        <v>1617</v>
      </c>
      <c r="V215" s="2">
        <v>65</v>
      </c>
      <c r="W215" s="2">
        <v>13588</v>
      </c>
      <c r="X215" s="2">
        <v>2.0684838970553199</v>
      </c>
      <c r="Y215" s="2">
        <v>0.99999999999991696</v>
      </c>
      <c r="Z215" s="2">
        <v>0.14381077453336599</v>
      </c>
      <c r="AA215" s="2">
        <v>14.0243094954514</v>
      </c>
      <c r="AC215" s="2" t="s">
        <v>112</v>
      </c>
      <c r="AD215" s="2" t="s">
        <v>485</v>
      </c>
      <c r="AE215" s="2">
        <v>9</v>
      </c>
      <c r="AF215" s="2">
        <v>0.47343503419253002</v>
      </c>
      <c r="AG215" s="2">
        <v>1.27212963196561E-2</v>
      </c>
      <c r="AH215" s="2" t="s">
        <v>1395</v>
      </c>
      <c r="AI215" s="2">
        <v>1120</v>
      </c>
      <c r="AJ215" s="2">
        <v>39</v>
      </c>
      <c r="AK215" s="2">
        <v>13588</v>
      </c>
      <c r="AL215" s="2">
        <v>2.7997252747252701</v>
      </c>
      <c r="AM215" s="2">
        <v>1</v>
      </c>
      <c r="AN215" s="2">
        <v>0.19251899822392099</v>
      </c>
      <c r="AO215" s="2">
        <v>20.682344118524799</v>
      </c>
      <c r="AQ215" s="2" t="s">
        <v>112</v>
      </c>
      <c r="AR215" s="2" t="s">
        <v>1485</v>
      </c>
      <c r="AS215" s="2">
        <v>11</v>
      </c>
      <c r="AT215" s="2">
        <v>0.59912854030500995</v>
      </c>
      <c r="AU215" s="2">
        <v>1.54332356322522E-2</v>
      </c>
      <c r="AV215" s="2" t="s">
        <v>1772</v>
      </c>
      <c r="AW215" s="2">
        <v>1168</v>
      </c>
      <c r="AX215" s="2">
        <v>54</v>
      </c>
      <c r="AY215" s="2">
        <v>13588</v>
      </c>
      <c r="AZ215" s="2">
        <v>2.3697995941146601</v>
      </c>
      <c r="BA215" s="2">
        <v>1</v>
      </c>
      <c r="BB215" s="2">
        <v>0.23414305885324599</v>
      </c>
      <c r="BC215" s="2">
        <v>24.646147542266998</v>
      </c>
      <c r="BE215" s="2" t="s">
        <v>112</v>
      </c>
      <c r="BF215" s="2" t="s">
        <v>301</v>
      </c>
      <c r="BG215" s="2">
        <v>16</v>
      </c>
      <c r="BH215" s="2">
        <v>0.88691796008869095</v>
      </c>
      <c r="BI215" s="2">
        <v>4.2047351962360098E-2</v>
      </c>
      <c r="BJ215" s="2" t="s">
        <v>2129</v>
      </c>
      <c r="BK215" s="2">
        <v>1144</v>
      </c>
      <c r="BL215" s="2">
        <v>110</v>
      </c>
      <c r="BM215" s="2">
        <v>13588</v>
      </c>
      <c r="BN215" s="2">
        <v>1.7276541640178</v>
      </c>
      <c r="BO215" s="2">
        <v>1</v>
      </c>
      <c r="BP215" s="2">
        <v>0.50585000878895803</v>
      </c>
      <c r="BQ215" s="2">
        <v>53.865081301142098</v>
      </c>
    </row>
    <row r="216" spans="15:69" x14ac:dyDescent="0.15">
      <c r="O216" s="2" t="s">
        <v>112</v>
      </c>
      <c r="P216" s="2" t="s">
        <v>801</v>
      </c>
      <c r="Q216" s="2">
        <v>10</v>
      </c>
      <c r="R216" s="2">
        <v>0.390472471690745</v>
      </c>
      <c r="S216" s="2">
        <v>8.1839749982236792E-3</v>
      </c>
      <c r="T216" s="2" t="s">
        <v>738</v>
      </c>
      <c r="U216" s="2">
        <v>1617</v>
      </c>
      <c r="V216" s="2">
        <v>31</v>
      </c>
      <c r="W216" s="2">
        <v>13588</v>
      </c>
      <c r="X216" s="2">
        <v>2.7107147844475001</v>
      </c>
      <c r="Y216" s="2">
        <v>0.99999999999991995</v>
      </c>
      <c r="Z216" s="2">
        <v>0.14329388427818099</v>
      </c>
      <c r="AA216" s="2">
        <v>14.0405146188247</v>
      </c>
      <c r="AC216" s="2" t="s">
        <v>112</v>
      </c>
      <c r="AD216" s="2" t="s">
        <v>340</v>
      </c>
      <c r="AE216" s="2">
        <v>12</v>
      </c>
      <c r="AF216" s="2">
        <v>0.63124671225670603</v>
      </c>
      <c r="AG216" s="2">
        <v>1.3031586799583999E-2</v>
      </c>
      <c r="AH216" s="2" t="s">
        <v>1396</v>
      </c>
      <c r="AI216" s="2">
        <v>1120</v>
      </c>
      <c r="AJ216" s="2">
        <v>63</v>
      </c>
      <c r="AK216" s="2">
        <v>13588</v>
      </c>
      <c r="AL216" s="2">
        <v>2.31088435374149</v>
      </c>
      <c r="AM216" s="2">
        <v>1</v>
      </c>
      <c r="AN216" s="2">
        <v>0.19581559844879901</v>
      </c>
      <c r="AO216" s="2">
        <v>21.132297225875501</v>
      </c>
      <c r="AQ216" s="2" t="s">
        <v>112</v>
      </c>
      <c r="AR216" s="2" t="s">
        <v>1041</v>
      </c>
      <c r="AS216" s="2">
        <v>9</v>
      </c>
      <c r="AT216" s="2">
        <v>0.49019607843137197</v>
      </c>
      <c r="AU216" s="2">
        <v>1.6104991329876001E-2</v>
      </c>
      <c r="AV216" s="2" t="s">
        <v>1782</v>
      </c>
      <c r="AW216" s="2">
        <v>1168</v>
      </c>
      <c r="AX216" s="2">
        <v>39</v>
      </c>
      <c r="AY216" s="2">
        <v>13588</v>
      </c>
      <c r="AZ216" s="2">
        <v>2.6846680716543698</v>
      </c>
      <c r="BA216" s="2">
        <v>1</v>
      </c>
      <c r="BB216" s="2">
        <v>0.24196290896145101</v>
      </c>
      <c r="BC216" s="2">
        <v>25.576065151665201</v>
      </c>
      <c r="BE216" s="2" t="s">
        <v>112</v>
      </c>
      <c r="BF216" s="2" t="s">
        <v>2130</v>
      </c>
      <c r="BG216" s="2">
        <v>10</v>
      </c>
      <c r="BH216" s="2">
        <v>0.55432372505543204</v>
      </c>
      <c r="BI216" s="2">
        <v>4.2805631432325797E-2</v>
      </c>
      <c r="BJ216" s="2" t="s">
        <v>2131</v>
      </c>
      <c r="BK216" s="2">
        <v>1144</v>
      </c>
      <c r="BL216" s="2">
        <v>56</v>
      </c>
      <c r="BM216" s="2">
        <v>13588</v>
      </c>
      <c r="BN216" s="2">
        <v>2.1210039960039899</v>
      </c>
      <c r="BO216" s="2">
        <v>1</v>
      </c>
      <c r="BP216" s="2">
        <v>0.51032288252946101</v>
      </c>
      <c r="BQ216" s="2">
        <v>54.518328008926403</v>
      </c>
    </row>
    <row r="217" spans="15:69" x14ac:dyDescent="0.15">
      <c r="O217" s="2" t="s">
        <v>112</v>
      </c>
      <c r="P217" s="2" t="s">
        <v>802</v>
      </c>
      <c r="Q217" s="2">
        <v>8</v>
      </c>
      <c r="R217" s="2">
        <v>0.31237797735259598</v>
      </c>
      <c r="S217" s="2">
        <v>8.5290117195703993E-3</v>
      </c>
      <c r="T217" s="2" t="s">
        <v>803</v>
      </c>
      <c r="U217" s="2">
        <v>1617</v>
      </c>
      <c r="V217" s="2">
        <v>21</v>
      </c>
      <c r="W217" s="2">
        <v>13588</v>
      </c>
      <c r="X217" s="2">
        <v>3.2012250787760901</v>
      </c>
      <c r="Y217" s="2">
        <v>0.99999999999997702</v>
      </c>
      <c r="Z217" s="2">
        <v>0.148185362822505</v>
      </c>
      <c r="AA217" s="2">
        <v>14.5894076874901</v>
      </c>
      <c r="AC217" s="2" t="s">
        <v>112</v>
      </c>
      <c r="AD217" s="2" t="s">
        <v>253</v>
      </c>
      <c r="AE217" s="2">
        <v>58</v>
      </c>
      <c r="AF217" s="2">
        <v>3.05102577590741</v>
      </c>
      <c r="AG217" s="2">
        <v>1.30738844031796E-2</v>
      </c>
      <c r="AH217" s="2" t="s">
        <v>1397</v>
      </c>
      <c r="AI217" s="2">
        <v>1120</v>
      </c>
      <c r="AJ217" s="2">
        <v>515</v>
      </c>
      <c r="AK217" s="2">
        <v>13588</v>
      </c>
      <c r="AL217" s="2">
        <v>1.3663384188626899</v>
      </c>
      <c r="AM217" s="2">
        <v>1</v>
      </c>
      <c r="AN217" s="2">
        <v>0.195462713981121</v>
      </c>
      <c r="AO217" s="2">
        <v>21.193446005103102</v>
      </c>
      <c r="AQ217" s="2" t="s">
        <v>112</v>
      </c>
      <c r="AR217" s="2" t="s">
        <v>1039</v>
      </c>
      <c r="AS217" s="2">
        <v>9</v>
      </c>
      <c r="AT217" s="2">
        <v>0.49019607843137197</v>
      </c>
      <c r="AU217" s="2">
        <v>1.6104991329876001E-2</v>
      </c>
      <c r="AV217" s="2" t="s">
        <v>1782</v>
      </c>
      <c r="AW217" s="2">
        <v>1168</v>
      </c>
      <c r="AX217" s="2">
        <v>39</v>
      </c>
      <c r="AY217" s="2">
        <v>13588</v>
      </c>
      <c r="AZ217" s="2">
        <v>2.6846680716543698</v>
      </c>
      <c r="BA217" s="2">
        <v>1</v>
      </c>
      <c r="BB217" s="2">
        <v>0.24196290896145101</v>
      </c>
      <c r="BC217" s="2">
        <v>25.576065151665201</v>
      </c>
      <c r="BE217" s="2" t="s">
        <v>112</v>
      </c>
      <c r="BF217" s="2" t="s">
        <v>2132</v>
      </c>
      <c r="BG217" s="2">
        <v>15</v>
      </c>
      <c r="BH217" s="2">
        <v>0.83148558758314794</v>
      </c>
      <c r="BI217" s="2">
        <v>4.3019246173268098E-2</v>
      </c>
      <c r="BJ217" s="2" t="s">
        <v>2133</v>
      </c>
      <c r="BK217" s="2">
        <v>1144</v>
      </c>
      <c r="BL217" s="2">
        <v>101</v>
      </c>
      <c r="BM217" s="2">
        <v>13588</v>
      </c>
      <c r="BN217" s="2">
        <v>1.76400332340926</v>
      </c>
      <c r="BO217" s="2">
        <v>1</v>
      </c>
      <c r="BP217" s="2">
        <v>0.51020703492296005</v>
      </c>
      <c r="BQ217" s="2">
        <v>54.7007708047799</v>
      </c>
    </row>
    <row r="218" spans="15:69" x14ac:dyDescent="0.15">
      <c r="O218" s="2" t="s">
        <v>112</v>
      </c>
      <c r="P218" s="2" t="s">
        <v>804</v>
      </c>
      <c r="Q218" s="2">
        <v>9</v>
      </c>
      <c r="R218" s="2">
        <v>0.35142522452167102</v>
      </c>
      <c r="S218" s="2">
        <v>8.5549488046563898E-3</v>
      </c>
      <c r="T218" s="2" t="s">
        <v>805</v>
      </c>
      <c r="U218" s="2">
        <v>1617</v>
      </c>
      <c r="V218" s="2">
        <v>26</v>
      </c>
      <c r="W218" s="2">
        <v>13588</v>
      </c>
      <c r="X218" s="2">
        <v>2.9088054802340499</v>
      </c>
      <c r="Y218" s="2">
        <v>0.99999999999997902</v>
      </c>
      <c r="Z218" s="2">
        <v>0.147906955005565</v>
      </c>
      <c r="AA218" s="2">
        <v>14.6305348238946</v>
      </c>
      <c r="AC218" s="2" t="s">
        <v>112</v>
      </c>
      <c r="AD218" s="2" t="s">
        <v>1398</v>
      </c>
      <c r="AE218" s="2">
        <v>5</v>
      </c>
      <c r="AF218" s="2">
        <v>0.26301946344029398</v>
      </c>
      <c r="AG218" s="2">
        <v>1.3234535531856601E-2</v>
      </c>
      <c r="AH218" s="2" t="s">
        <v>1399</v>
      </c>
      <c r="AI218" s="2">
        <v>1120</v>
      </c>
      <c r="AJ218" s="2">
        <v>12</v>
      </c>
      <c r="AK218" s="2">
        <v>13588</v>
      </c>
      <c r="AL218" s="2">
        <v>5.0550595238095202</v>
      </c>
      <c r="AM218" s="2">
        <v>1</v>
      </c>
      <c r="AN218" s="2">
        <v>0.196698815731815</v>
      </c>
      <c r="AO218" s="2">
        <v>21.425288165174699</v>
      </c>
      <c r="AQ218" s="2" t="s">
        <v>112</v>
      </c>
      <c r="AR218" s="2" t="s">
        <v>927</v>
      </c>
      <c r="AS218" s="2">
        <v>26</v>
      </c>
      <c r="AT218" s="2">
        <v>1.41612200435729</v>
      </c>
      <c r="AU218" s="2">
        <v>1.6497978128995699E-2</v>
      </c>
      <c r="AV218" s="2" t="s">
        <v>1794</v>
      </c>
      <c r="AW218" s="2">
        <v>1168</v>
      </c>
      <c r="AX218" s="2">
        <v>186</v>
      </c>
      <c r="AY218" s="2">
        <v>13588</v>
      </c>
      <c r="AZ218" s="2">
        <v>1.62619678892325</v>
      </c>
      <c r="BA218" s="2">
        <v>1</v>
      </c>
      <c r="BB218" s="2">
        <v>0.24601001909028899</v>
      </c>
      <c r="BC218" s="2">
        <v>26.115041231330402</v>
      </c>
      <c r="BE218" s="2" t="s">
        <v>112</v>
      </c>
      <c r="BF218" s="2" t="s">
        <v>783</v>
      </c>
      <c r="BG218" s="2">
        <v>15</v>
      </c>
      <c r="BH218" s="2">
        <v>0.83148558758314794</v>
      </c>
      <c r="BI218" s="2">
        <v>4.3019246173268098E-2</v>
      </c>
      <c r="BJ218" s="2" t="s">
        <v>2134</v>
      </c>
      <c r="BK218" s="2">
        <v>1144</v>
      </c>
      <c r="BL218" s="2">
        <v>101</v>
      </c>
      <c r="BM218" s="2">
        <v>13588</v>
      </c>
      <c r="BN218" s="2">
        <v>1.76400332340926</v>
      </c>
      <c r="BO218" s="2">
        <v>1</v>
      </c>
      <c r="BP218" s="2">
        <v>0.51020703492296005</v>
      </c>
      <c r="BQ218" s="2">
        <v>54.7007708047799</v>
      </c>
    </row>
    <row r="219" spans="15:69" x14ac:dyDescent="0.15">
      <c r="O219" s="2" t="s">
        <v>112</v>
      </c>
      <c r="P219" s="2" t="s">
        <v>218</v>
      </c>
      <c r="Q219" s="2">
        <v>9</v>
      </c>
      <c r="R219" s="2">
        <v>0.35142522452167102</v>
      </c>
      <c r="S219" s="2">
        <v>8.5549488046563898E-3</v>
      </c>
      <c r="T219" s="2" t="s">
        <v>806</v>
      </c>
      <c r="U219" s="2">
        <v>1617</v>
      </c>
      <c r="V219" s="2">
        <v>26</v>
      </c>
      <c r="W219" s="2">
        <v>13588</v>
      </c>
      <c r="X219" s="2">
        <v>2.9088054802340499</v>
      </c>
      <c r="Y219" s="2">
        <v>0.99999999999997902</v>
      </c>
      <c r="Z219" s="2">
        <v>0.147906955005565</v>
      </c>
      <c r="AA219" s="2">
        <v>14.6305348238946</v>
      </c>
      <c r="AC219" s="2" t="s">
        <v>112</v>
      </c>
      <c r="AD219" s="2" t="s">
        <v>272</v>
      </c>
      <c r="AE219" s="2">
        <v>5</v>
      </c>
      <c r="AF219" s="2">
        <v>0.26301946344029398</v>
      </c>
      <c r="AG219" s="2">
        <v>1.3234535531856601E-2</v>
      </c>
      <c r="AH219" s="2" t="s">
        <v>1400</v>
      </c>
      <c r="AI219" s="2">
        <v>1120</v>
      </c>
      <c r="AJ219" s="2">
        <v>12</v>
      </c>
      <c r="AK219" s="2">
        <v>13588</v>
      </c>
      <c r="AL219" s="2">
        <v>5.0550595238095202</v>
      </c>
      <c r="AM219" s="2">
        <v>1</v>
      </c>
      <c r="AN219" s="2">
        <v>0.196698815731815</v>
      </c>
      <c r="AO219" s="2">
        <v>21.425288165174699</v>
      </c>
      <c r="AQ219" s="2" t="s">
        <v>112</v>
      </c>
      <c r="AR219" s="2" t="s">
        <v>637</v>
      </c>
      <c r="AS219" s="2">
        <v>16</v>
      </c>
      <c r="AT219" s="2">
        <v>0.87145969498910603</v>
      </c>
      <c r="AU219" s="2">
        <v>1.6539753142401799E-2</v>
      </c>
      <c r="AV219" s="2" t="s">
        <v>1795</v>
      </c>
      <c r="AW219" s="2">
        <v>1168</v>
      </c>
      <c r="AX219" s="2">
        <v>96</v>
      </c>
      <c r="AY219" s="2">
        <v>13588</v>
      </c>
      <c r="AZ219" s="2">
        <v>1.93892694063926</v>
      </c>
      <c r="BA219" s="2">
        <v>1</v>
      </c>
      <c r="BB219" s="2">
        <v>0.24545882313563799</v>
      </c>
      <c r="BC219" s="2">
        <v>26.172117694059398</v>
      </c>
      <c r="BE219" s="2" t="s">
        <v>112</v>
      </c>
      <c r="BF219" s="2" t="s">
        <v>1502</v>
      </c>
      <c r="BG219" s="2">
        <v>29</v>
      </c>
      <c r="BH219" s="2">
        <v>1.60753880266075</v>
      </c>
      <c r="BI219" s="2">
        <v>4.3908660757453699E-2</v>
      </c>
      <c r="BJ219" s="2" t="s">
        <v>2135</v>
      </c>
      <c r="BK219" s="2">
        <v>1144</v>
      </c>
      <c r="BL219" s="2">
        <v>238</v>
      </c>
      <c r="BM219" s="2">
        <v>13588</v>
      </c>
      <c r="BN219" s="2">
        <v>1.44727331492037</v>
      </c>
      <c r="BO219" s="2">
        <v>1</v>
      </c>
      <c r="BP219" s="2">
        <v>0.51564987976011301</v>
      </c>
      <c r="BQ219" s="2">
        <v>55.452992655554098</v>
      </c>
    </row>
    <row r="220" spans="15:69" x14ac:dyDescent="0.15">
      <c r="O220" s="2" t="s">
        <v>112</v>
      </c>
      <c r="P220" s="2" t="s">
        <v>216</v>
      </c>
      <c r="Q220" s="2">
        <v>9</v>
      </c>
      <c r="R220" s="2">
        <v>0.35142522452167102</v>
      </c>
      <c r="S220" s="2">
        <v>8.5549488046563898E-3</v>
      </c>
      <c r="T220" s="2" t="s">
        <v>806</v>
      </c>
      <c r="U220" s="2">
        <v>1617</v>
      </c>
      <c r="V220" s="2">
        <v>26</v>
      </c>
      <c r="W220" s="2">
        <v>13588</v>
      </c>
      <c r="X220" s="2">
        <v>2.9088054802340499</v>
      </c>
      <c r="Y220" s="2">
        <v>0.99999999999997902</v>
      </c>
      <c r="Z220" s="2">
        <v>0.147906955005565</v>
      </c>
      <c r="AA220" s="2">
        <v>14.6305348238946</v>
      </c>
      <c r="AC220" s="2" t="s">
        <v>112</v>
      </c>
      <c r="AD220" s="2" t="s">
        <v>1401</v>
      </c>
      <c r="AE220" s="2">
        <v>10</v>
      </c>
      <c r="AF220" s="2">
        <v>0.52603892688058895</v>
      </c>
      <c r="AG220" s="2">
        <v>1.3257747204921601E-2</v>
      </c>
      <c r="AH220" s="2" t="s">
        <v>1402</v>
      </c>
      <c r="AI220" s="2">
        <v>1120</v>
      </c>
      <c r="AJ220" s="2">
        <v>47</v>
      </c>
      <c r="AK220" s="2">
        <v>13588</v>
      </c>
      <c r="AL220" s="2">
        <v>2.5813069908814499</v>
      </c>
      <c r="AM220" s="2">
        <v>1</v>
      </c>
      <c r="AN220" s="2">
        <v>0.19609124642501</v>
      </c>
      <c r="AO220" s="2">
        <v>21.458732546532801</v>
      </c>
      <c r="AQ220" s="2" t="s">
        <v>112</v>
      </c>
      <c r="AR220" s="2" t="s">
        <v>1180</v>
      </c>
      <c r="AS220" s="2">
        <v>8</v>
      </c>
      <c r="AT220" s="2">
        <v>0.43572984749455301</v>
      </c>
      <c r="AU220" s="2">
        <v>1.6917699876994902E-2</v>
      </c>
      <c r="AV220" s="2" t="s">
        <v>1796</v>
      </c>
      <c r="AW220" s="2">
        <v>1168</v>
      </c>
      <c r="AX220" s="2">
        <v>32</v>
      </c>
      <c r="AY220" s="2">
        <v>13588</v>
      </c>
      <c r="AZ220" s="2">
        <v>2.9083904109589001</v>
      </c>
      <c r="BA220" s="2">
        <v>1</v>
      </c>
      <c r="BB220" s="2">
        <v>0.24923784703288901</v>
      </c>
      <c r="BC220" s="2">
        <v>26.686609244552798</v>
      </c>
      <c r="BE220" s="2" t="s">
        <v>112</v>
      </c>
      <c r="BF220" s="2" t="s">
        <v>513</v>
      </c>
      <c r="BG220" s="2">
        <v>12</v>
      </c>
      <c r="BH220" s="2">
        <v>0.66518847006651804</v>
      </c>
      <c r="BI220" s="2">
        <v>4.4404730022228001E-2</v>
      </c>
      <c r="BJ220" s="2" t="s">
        <v>2136</v>
      </c>
      <c r="BK220" s="2">
        <v>1144</v>
      </c>
      <c r="BL220" s="2">
        <v>74</v>
      </c>
      <c r="BM220" s="2">
        <v>13588</v>
      </c>
      <c r="BN220" s="2">
        <v>1.9261009261009201</v>
      </c>
      <c r="BO220" s="2">
        <v>1</v>
      </c>
      <c r="BP220" s="2">
        <v>0.517804104799932</v>
      </c>
      <c r="BQ220" s="2">
        <v>55.867401946187101</v>
      </c>
    </row>
    <row r="221" spans="15:69" x14ac:dyDescent="0.15">
      <c r="O221" s="2" t="s">
        <v>112</v>
      </c>
      <c r="P221" s="2" t="s">
        <v>807</v>
      </c>
      <c r="Q221" s="2">
        <v>13</v>
      </c>
      <c r="R221" s="2">
        <v>0.50761421319796896</v>
      </c>
      <c r="S221" s="2">
        <v>8.9607070540051095E-3</v>
      </c>
      <c r="T221" s="2" t="s">
        <v>808</v>
      </c>
      <c r="U221" s="2">
        <v>1617</v>
      </c>
      <c r="V221" s="2">
        <v>48</v>
      </c>
      <c r="W221" s="2">
        <v>13588</v>
      </c>
      <c r="X221" s="2">
        <v>2.2758709544423801</v>
      </c>
      <c r="Y221" s="2">
        <v>0.999999999999995</v>
      </c>
      <c r="Z221" s="2">
        <v>0.15366370789897399</v>
      </c>
      <c r="AA221" s="2">
        <v>15.271492221011201</v>
      </c>
      <c r="AC221" s="2" t="s">
        <v>112</v>
      </c>
      <c r="AD221" s="2" t="s">
        <v>374</v>
      </c>
      <c r="AE221" s="2">
        <v>10</v>
      </c>
      <c r="AF221" s="2">
        <v>0.52603892688058895</v>
      </c>
      <c r="AG221" s="2">
        <v>1.3257747204921601E-2</v>
      </c>
      <c r="AH221" s="2" t="s">
        <v>1403</v>
      </c>
      <c r="AI221" s="2">
        <v>1120</v>
      </c>
      <c r="AJ221" s="2">
        <v>47</v>
      </c>
      <c r="AK221" s="2">
        <v>13588</v>
      </c>
      <c r="AL221" s="2">
        <v>2.5813069908814499</v>
      </c>
      <c r="AM221" s="2">
        <v>1</v>
      </c>
      <c r="AN221" s="2">
        <v>0.19609124642501</v>
      </c>
      <c r="AO221" s="2">
        <v>21.458732546532801</v>
      </c>
      <c r="AQ221" s="2" t="s">
        <v>112</v>
      </c>
      <c r="AR221" s="2" t="s">
        <v>1160</v>
      </c>
      <c r="AS221" s="2">
        <v>7</v>
      </c>
      <c r="AT221" s="2">
        <v>0.381263616557734</v>
      </c>
      <c r="AU221" s="2">
        <v>1.6937833731172601E-2</v>
      </c>
      <c r="AV221" s="2" t="s">
        <v>1797</v>
      </c>
      <c r="AW221" s="2">
        <v>1168</v>
      </c>
      <c r="AX221" s="2">
        <v>25</v>
      </c>
      <c r="AY221" s="2">
        <v>13588</v>
      </c>
      <c r="AZ221" s="2">
        <v>3.25739726027397</v>
      </c>
      <c r="BA221" s="2">
        <v>1</v>
      </c>
      <c r="BB221" s="2">
        <v>0.24840192491636301</v>
      </c>
      <c r="BC221" s="2">
        <v>26.713921787504098</v>
      </c>
      <c r="BE221" s="2" t="s">
        <v>112</v>
      </c>
      <c r="BF221" s="2" t="s">
        <v>1191</v>
      </c>
      <c r="BG221" s="2">
        <v>18</v>
      </c>
      <c r="BH221" s="2">
        <v>0.99778270509977796</v>
      </c>
      <c r="BI221" s="2">
        <v>4.5047381839077298E-2</v>
      </c>
      <c r="BJ221" s="2" t="s">
        <v>2137</v>
      </c>
      <c r="BK221" s="2">
        <v>1144</v>
      </c>
      <c r="BL221" s="2">
        <v>130</v>
      </c>
      <c r="BM221" s="2">
        <v>13588</v>
      </c>
      <c r="BN221" s="2">
        <v>1.6445938676707901</v>
      </c>
      <c r="BO221" s="2">
        <v>1</v>
      </c>
      <c r="BP221" s="2">
        <v>0.52110359343263701</v>
      </c>
      <c r="BQ221" s="2">
        <v>56.398851994022998</v>
      </c>
    </row>
    <row r="222" spans="15:69" x14ac:dyDescent="0.15">
      <c r="O222" s="2" t="s">
        <v>112</v>
      </c>
      <c r="P222" s="2" t="s">
        <v>809</v>
      </c>
      <c r="Q222" s="2">
        <v>13</v>
      </c>
      <c r="R222" s="2">
        <v>0.50761421319796896</v>
      </c>
      <c r="S222" s="2">
        <v>8.9607070540051095E-3</v>
      </c>
      <c r="T222" s="2" t="s">
        <v>810</v>
      </c>
      <c r="U222" s="2">
        <v>1617</v>
      </c>
      <c r="V222" s="2">
        <v>48</v>
      </c>
      <c r="W222" s="2">
        <v>13588</v>
      </c>
      <c r="X222" s="2">
        <v>2.2758709544423801</v>
      </c>
      <c r="Y222" s="2">
        <v>0.999999999999995</v>
      </c>
      <c r="Z222" s="2">
        <v>0.15366370789897399</v>
      </c>
      <c r="AA222" s="2">
        <v>15.271492221011201</v>
      </c>
      <c r="AC222" s="2" t="s">
        <v>112</v>
      </c>
      <c r="AD222" s="2" t="s">
        <v>661</v>
      </c>
      <c r="AE222" s="2">
        <v>31</v>
      </c>
      <c r="AF222" s="2">
        <v>1.6307206733298201</v>
      </c>
      <c r="AG222" s="2">
        <v>1.33418482648532E-2</v>
      </c>
      <c r="AH222" s="2" t="s">
        <v>1404</v>
      </c>
      <c r="AI222" s="2">
        <v>1120</v>
      </c>
      <c r="AJ222" s="2">
        <v>239</v>
      </c>
      <c r="AK222" s="2">
        <v>13588</v>
      </c>
      <c r="AL222" s="2">
        <v>1.57362522414823</v>
      </c>
      <c r="AM222" s="2">
        <v>1</v>
      </c>
      <c r="AN222" s="2">
        <v>0.19629685139594</v>
      </c>
      <c r="AO222" s="2">
        <v>21.579796382815601</v>
      </c>
      <c r="AQ222" s="2" t="s">
        <v>112</v>
      </c>
      <c r="AR222" s="2" t="s">
        <v>1798</v>
      </c>
      <c r="AS222" s="2">
        <v>7</v>
      </c>
      <c r="AT222" s="2">
        <v>0.381263616557734</v>
      </c>
      <c r="AU222" s="2">
        <v>1.6937833731172601E-2</v>
      </c>
      <c r="AV222" s="2" t="s">
        <v>1730</v>
      </c>
      <c r="AW222" s="2">
        <v>1168</v>
      </c>
      <c r="AX222" s="2">
        <v>25</v>
      </c>
      <c r="AY222" s="2">
        <v>13588</v>
      </c>
      <c r="AZ222" s="2">
        <v>3.25739726027397</v>
      </c>
      <c r="BA222" s="2">
        <v>1</v>
      </c>
      <c r="BB222" s="2">
        <v>0.24840192491636301</v>
      </c>
      <c r="BC222" s="2">
        <v>26.713921787504098</v>
      </c>
      <c r="BE222" s="2" t="s">
        <v>112</v>
      </c>
      <c r="BF222" s="2" t="s">
        <v>2138</v>
      </c>
      <c r="BG222" s="2">
        <v>4</v>
      </c>
      <c r="BH222" s="2">
        <v>0.22172949002217199</v>
      </c>
      <c r="BI222" s="2">
        <v>4.5494852302469899E-2</v>
      </c>
      <c r="BJ222" s="2" t="s">
        <v>2097</v>
      </c>
      <c r="BK222" s="2">
        <v>1144</v>
      </c>
      <c r="BL222" s="2">
        <v>10</v>
      </c>
      <c r="BM222" s="2">
        <v>13588</v>
      </c>
      <c r="BN222" s="2">
        <v>4.7510489510489498</v>
      </c>
      <c r="BO222" s="2">
        <v>1</v>
      </c>
      <c r="BP222" s="2">
        <v>0.52280129449073298</v>
      </c>
      <c r="BQ222" s="2">
        <v>56.765318228768997</v>
      </c>
    </row>
    <row r="223" spans="15:69" x14ac:dyDescent="0.15">
      <c r="O223" s="2" t="s">
        <v>112</v>
      </c>
      <c r="P223" s="2" t="s">
        <v>811</v>
      </c>
      <c r="Q223" s="2">
        <v>13</v>
      </c>
      <c r="R223" s="2">
        <v>0.50761421319796896</v>
      </c>
      <c r="S223" s="2">
        <v>8.9607070540051095E-3</v>
      </c>
      <c r="T223" s="2" t="s">
        <v>812</v>
      </c>
      <c r="U223" s="2">
        <v>1617</v>
      </c>
      <c r="V223" s="2">
        <v>48</v>
      </c>
      <c r="W223" s="2">
        <v>13588</v>
      </c>
      <c r="X223" s="2">
        <v>2.2758709544423801</v>
      </c>
      <c r="Y223" s="2">
        <v>0.999999999999995</v>
      </c>
      <c r="Z223" s="2">
        <v>0.15366370789897399</v>
      </c>
      <c r="AA223" s="2">
        <v>15.271492221011201</v>
      </c>
      <c r="AC223" s="2" t="s">
        <v>112</v>
      </c>
      <c r="AD223" s="2" t="s">
        <v>837</v>
      </c>
      <c r="AE223" s="2">
        <v>8</v>
      </c>
      <c r="AF223" s="2">
        <v>0.42083114150447098</v>
      </c>
      <c r="AG223" s="2">
        <v>1.3652194360257899E-2</v>
      </c>
      <c r="AH223" s="2" t="s">
        <v>1405</v>
      </c>
      <c r="AI223" s="2">
        <v>1120</v>
      </c>
      <c r="AJ223" s="2">
        <v>32</v>
      </c>
      <c r="AK223" s="2">
        <v>13588</v>
      </c>
      <c r="AL223" s="2">
        <v>3.0330357142857101</v>
      </c>
      <c r="AM223" s="2">
        <v>1</v>
      </c>
      <c r="AN223" s="2">
        <v>0.19947757203164501</v>
      </c>
      <c r="AO223" s="2">
        <v>22.025017036492098</v>
      </c>
      <c r="AQ223" s="2" t="s">
        <v>112</v>
      </c>
      <c r="AR223" s="2" t="s">
        <v>1799</v>
      </c>
      <c r="AS223" s="2">
        <v>4</v>
      </c>
      <c r="AT223" s="2">
        <v>0.21786492374727601</v>
      </c>
      <c r="AU223" s="2">
        <v>1.6991294929547599E-2</v>
      </c>
      <c r="AV223" s="2" t="s">
        <v>1800</v>
      </c>
      <c r="AW223" s="2">
        <v>1168</v>
      </c>
      <c r="AX223" s="2">
        <v>7</v>
      </c>
      <c r="AY223" s="2">
        <v>13588</v>
      </c>
      <c r="AZ223" s="2">
        <v>6.6477495107632096</v>
      </c>
      <c r="BA223" s="2">
        <v>1</v>
      </c>
      <c r="BB223" s="2">
        <v>0.24799767006130499</v>
      </c>
      <c r="BC223" s="2">
        <v>26.786397820530301</v>
      </c>
      <c r="BE223" s="2" t="s">
        <v>112</v>
      </c>
      <c r="BF223" s="2" t="s">
        <v>2139</v>
      </c>
      <c r="BG223" s="2">
        <v>6</v>
      </c>
      <c r="BH223" s="2">
        <v>0.33259423503325902</v>
      </c>
      <c r="BI223" s="2">
        <v>4.6222177420975799E-2</v>
      </c>
      <c r="BJ223" s="2" t="s">
        <v>2113</v>
      </c>
      <c r="BK223" s="2">
        <v>1144</v>
      </c>
      <c r="BL223" s="2">
        <v>24</v>
      </c>
      <c r="BM223" s="2">
        <v>13588</v>
      </c>
      <c r="BN223" s="2">
        <v>2.9694055944055902</v>
      </c>
      <c r="BO223" s="2">
        <v>1</v>
      </c>
      <c r="BP223" s="2">
        <v>0.526676679904722</v>
      </c>
      <c r="BQ223" s="2">
        <v>57.354777530239097</v>
      </c>
    </row>
    <row r="224" spans="15:69" x14ac:dyDescent="0.15">
      <c r="O224" s="2" t="s">
        <v>112</v>
      </c>
      <c r="P224" s="2" t="s">
        <v>212</v>
      </c>
      <c r="Q224" s="2">
        <v>22</v>
      </c>
      <c r="R224" s="2">
        <v>0.85903943771963998</v>
      </c>
      <c r="S224" s="2">
        <v>9.0203410410324598E-3</v>
      </c>
      <c r="T224" s="2" t="s">
        <v>813</v>
      </c>
      <c r="U224" s="2">
        <v>1617</v>
      </c>
      <c r="V224" s="2">
        <v>103</v>
      </c>
      <c r="W224" s="2">
        <v>13588</v>
      </c>
      <c r="X224" s="2">
        <v>1.79486163397397</v>
      </c>
      <c r="Y224" s="2">
        <v>0.999999999999996</v>
      </c>
      <c r="Z224" s="2">
        <v>0.15389335169458701</v>
      </c>
      <c r="AA224" s="2">
        <v>15.3653087867506</v>
      </c>
      <c r="AC224" s="2" t="s">
        <v>112</v>
      </c>
      <c r="AD224" s="2" t="s">
        <v>671</v>
      </c>
      <c r="AE224" s="2">
        <v>31</v>
      </c>
      <c r="AF224" s="2">
        <v>1.6307206733298201</v>
      </c>
      <c r="AG224" s="2">
        <v>1.4869308047130599E-2</v>
      </c>
      <c r="AH224" s="2" t="s">
        <v>1406</v>
      </c>
      <c r="AI224" s="2">
        <v>1120</v>
      </c>
      <c r="AJ224" s="2">
        <v>241</v>
      </c>
      <c r="AK224" s="2">
        <v>13588</v>
      </c>
      <c r="AL224" s="2">
        <v>1.56056609365737</v>
      </c>
      <c r="AM224" s="2">
        <v>1</v>
      </c>
      <c r="AN224" s="2">
        <v>0.214340620571665</v>
      </c>
      <c r="AO224" s="2">
        <v>23.748139938683298</v>
      </c>
      <c r="AQ224" s="2" t="s">
        <v>112</v>
      </c>
      <c r="AR224" s="2" t="s">
        <v>1064</v>
      </c>
      <c r="AS224" s="2">
        <v>4</v>
      </c>
      <c r="AT224" s="2">
        <v>0.21786492374727601</v>
      </c>
      <c r="AU224" s="2">
        <v>1.6991294929547599E-2</v>
      </c>
      <c r="AV224" s="2" t="s">
        <v>1065</v>
      </c>
      <c r="AW224" s="2">
        <v>1168</v>
      </c>
      <c r="AX224" s="2">
        <v>7</v>
      </c>
      <c r="AY224" s="2">
        <v>13588</v>
      </c>
      <c r="AZ224" s="2">
        <v>6.6477495107632096</v>
      </c>
      <c r="BA224" s="2">
        <v>1</v>
      </c>
      <c r="BB224" s="2">
        <v>0.24799767006130499</v>
      </c>
      <c r="BC224" s="2">
        <v>26.786397820530301</v>
      </c>
      <c r="BE224" s="2" t="s">
        <v>112</v>
      </c>
      <c r="BF224" s="2" t="s">
        <v>1389</v>
      </c>
      <c r="BG224" s="2">
        <v>6</v>
      </c>
      <c r="BH224" s="2">
        <v>0.33259423503325902</v>
      </c>
      <c r="BI224" s="2">
        <v>4.6222177420975799E-2</v>
      </c>
      <c r="BJ224" s="2" t="s">
        <v>2140</v>
      </c>
      <c r="BK224" s="2">
        <v>1144</v>
      </c>
      <c r="BL224" s="2">
        <v>24</v>
      </c>
      <c r="BM224" s="2">
        <v>13588</v>
      </c>
      <c r="BN224" s="2">
        <v>2.9694055944055902</v>
      </c>
      <c r="BO224" s="2">
        <v>1</v>
      </c>
      <c r="BP224" s="2">
        <v>0.526676679904722</v>
      </c>
      <c r="BQ224" s="2">
        <v>57.354777530239097</v>
      </c>
    </row>
    <row r="225" spans="15:69" x14ac:dyDescent="0.15">
      <c r="O225" s="2" t="s">
        <v>112</v>
      </c>
      <c r="P225" s="2" t="s">
        <v>814</v>
      </c>
      <c r="Q225" s="2">
        <v>40</v>
      </c>
      <c r="R225" s="2">
        <v>1.56188988676298</v>
      </c>
      <c r="S225" s="2">
        <v>9.1196326116908498E-3</v>
      </c>
      <c r="T225" s="2" t="s">
        <v>815</v>
      </c>
      <c r="U225" s="2">
        <v>1617</v>
      </c>
      <c r="V225" s="2">
        <v>224</v>
      </c>
      <c r="W225" s="2">
        <v>13588</v>
      </c>
      <c r="X225" s="2">
        <v>1.50057425567629</v>
      </c>
      <c r="Y225" s="2">
        <v>0.999999999999997</v>
      </c>
      <c r="Z225" s="2">
        <v>0.15474167921059601</v>
      </c>
      <c r="AA225" s="2">
        <v>15.521296994955801</v>
      </c>
      <c r="AC225" s="2" t="s">
        <v>112</v>
      </c>
      <c r="AD225" s="2" t="s">
        <v>1407</v>
      </c>
      <c r="AE225" s="2">
        <v>15</v>
      </c>
      <c r="AF225" s="2">
        <v>0.78905839032088299</v>
      </c>
      <c r="AG225" s="2">
        <v>1.4994964494356E-2</v>
      </c>
      <c r="AH225" s="2" t="s">
        <v>1408</v>
      </c>
      <c r="AI225" s="2">
        <v>1120</v>
      </c>
      <c r="AJ225" s="2">
        <v>90</v>
      </c>
      <c r="AK225" s="2">
        <v>13588</v>
      </c>
      <c r="AL225" s="2">
        <v>2.0220238095237999</v>
      </c>
      <c r="AM225" s="2">
        <v>1</v>
      </c>
      <c r="AN225" s="2">
        <v>0.21497895089455701</v>
      </c>
      <c r="AO225" s="2">
        <v>23.923974018644198</v>
      </c>
      <c r="AQ225" s="2" t="s">
        <v>112</v>
      </c>
      <c r="AR225" s="2" t="s">
        <v>1801</v>
      </c>
      <c r="AS225" s="2">
        <v>4</v>
      </c>
      <c r="AT225" s="2">
        <v>0.21786492374727601</v>
      </c>
      <c r="AU225" s="2">
        <v>1.6991294929547599E-2</v>
      </c>
      <c r="AV225" s="2" t="s">
        <v>1802</v>
      </c>
      <c r="AW225" s="2">
        <v>1168</v>
      </c>
      <c r="AX225" s="2">
        <v>7</v>
      </c>
      <c r="AY225" s="2">
        <v>13588</v>
      </c>
      <c r="AZ225" s="2">
        <v>6.6477495107632096</v>
      </c>
      <c r="BA225" s="2">
        <v>1</v>
      </c>
      <c r="BB225" s="2">
        <v>0.24799767006130499</v>
      </c>
      <c r="BC225" s="2">
        <v>26.786397820530301</v>
      </c>
      <c r="BE225" s="2" t="s">
        <v>112</v>
      </c>
      <c r="BF225" s="2" t="s">
        <v>824</v>
      </c>
      <c r="BG225" s="2">
        <v>11</v>
      </c>
      <c r="BH225" s="2">
        <v>0.60975609756097504</v>
      </c>
      <c r="BI225" s="2">
        <v>4.8094487498011901E-2</v>
      </c>
      <c r="BJ225" s="2" t="s">
        <v>2141</v>
      </c>
      <c r="BK225" s="2">
        <v>1144</v>
      </c>
      <c r="BL225" s="2">
        <v>66</v>
      </c>
      <c r="BM225" s="2">
        <v>13588</v>
      </c>
      <c r="BN225" s="2">
        <v>1.9796037296037201</v>
      </c>
      <c r="BO225" s="2">
        <v>1</v>
      </c>
      <c r="BP225" s="2">
        <v>0.53927540381894201</v>
      </c>
      <c r="BQ225" s="2">
        <v>58.837464080369401</v>
      </c>
    </row>
    <row r="226" spans="15:69" x14ac:dyDescent="0.15">
      <c r="O226" s="2" t="s">
        <v>112</v>
      </c>
      <c r="P226" s="2" t="s">
        <v>349</v>
      </c>
      <c r="Q226" s="2">
        <v>14</v>
      </c>
      <c r="R226" s="2">
        <v>0.54666146036704399</v>
      </c>
      <c r="S226" s="2">
        <v>9.2829489128795906E-3</v>
      </c>
      <c r="T226" s="2" t="s">
        <v>816</v>
      </c>
      <c r="U226" s="2">
        <v>1617</v>
      </c>
      <c r="V226" s="2">
        <v>54</v>
      </c>
      <c r="W226" s="2">
        <v>13588</v>
      </c>
      <c r="X226" s="2">
        <v>2.1786115119448399</v>
      </c>
      <c r="Y226" s="2">
        <v>0.999999999999998</v>
      </c>
      <c r="Z226" s="2">
        <v>0.15657664551108499</v>
      </c>
      <c r="AA226" s="2">
        <v>15.777277570348501</v>
      </c>
      <c r="AC226" s="2" t="s">
        <v>112</v>
      </c>
      <c r="AD226" s="2" t="s">
        <v>1409</v>
      </c>
      <c r="AE226" s="2">
        <v>15</v>
      </c>
      <c r="AF226" s="2">
        <v>0.78905839032088299</v>
      </c>
      <c r="AG226" s="2">
        <v>1.4994964494356E-2</v>
      </c>
      <c r="AH226" s="2" t="s">
        <v>1410</v>
      </c>
      <c r="AI226" s="2">
        <v>1120</v>
      </c>
      <c r="AJ226" s="2">
        <v>90</v>
      </c>
      <c r="AK226" s="2">
        <v>13588</v>
      </c>
      <c r="AL226" s="2">
        <v>2.0220238095237999</v>
      </c>
      <c r="AM226" s="2">
        <v>1</v>
      </c>
      <c r="AN226" s="2">
        <v>0.21497895089455701</v>
      </c>
      <c r="AO226" s="2">
        <v>23.923974018644198</v>
      </c>
      <c r="AQ226" s="2" t="s">
        <v>112</v>
      </c>
      <c r="AR226" s="2" t="s">
        <v>1803</v>
      </c>
      <c r="AS226" s="2">
        <v>4</v>
      </c>
      <c r="AT226" s="2">
        <v>0.21786492374727601</v>
      </c>
      <c r="AU226" s="2">
        <v>1.6991294929547599E-2</v>
      </c>
      <c r="AV226" s="2" t="s">
        <v>1804</v>
      </c>
      <c r="AW226" s="2">
        <v>1168</v>
      </c>
      <c r="AX226" s="2">
        <v>7</v>
      </c>
      <c r="AY226" s="2">
        <v>13588</v>
      </c>
      <c r="AZ226" s="2">
        <v>6.6477495107632096</v>
      </c>
      <c r="BA226" s="2">
        <v>1</v>
      </c>
      <c r="BB226" s="2">
        <v>0.24799767006130499</v>
      </c>
      <c r="BC226" s="2">
        <v>26.786397820530301</v>
      </c>
      <c r="BE226" s="2" t="s">
        <v>112</v>
      </c>
      <c r="BF226" s="2" t="s">
        <v>2142</v>
      </c>
      <c r="BG226" s="2">
        <v>5</v>
      </c>
      <c r="BH226" s="2">
        <v>0.27716186252771602</v>
      </c>
      <c r="BI226" s="2">
        <v>4.8932061481843897E-2</v>
      </c>
      <c r="BJ226" s="2" t="s">
        <v>2143</v>
      </c>
      <c r="BK226" s="2">
        <v>1144</v>
      </c>
      <c r="BL226" s="2">
        <v>17</v>
      </c>
      <c r="BM226" s="2">
        <v>13588</v>
      </c>
      <c r="BN226" s="2">
        <v>3.4934183463595199</v>
      </c>
      <c r="BO226" s="2">
        <v>1</v>
      </c>
      <c r="BP226" s="2">
        <v>0.54373738020871198</v>
      </c>
      <c r="BQ226" s="2">
        <v>59.484857127348398</v>
      </c>
    </row>
    <row r="227" spans="15:69" x14ac:dyDescent="0.15">
      <c r="O227" s="2" t="s">
        <v>112</v>
      </c>
      <c r="P227" s="2" t="s">
        <v>817</v>
      </c>
      <c r="Q227" s="2">
        <v>11</v>
      </c>
      <c r="R227" s="2">
        <v>0.42951971885981999</v>
      </c>
      <c r="S227" s="2">
        <v>9.3399441440217904E-3</v>
      </c>
      <c r="T227" s="2" t="s">
        <v>734</v>
      </c>
      <c r="U227" s="2">
        <v>1617</v>
      </c>
      <c r="V227" s="2">
        <v>37</v>
      </c>
      <c r="W227" s="2">
        <v>13588</v>
      </c>
      <c r="X227" s="2">
        <v>2.4982533553962099</v>
      </c>
      <c r="Y227" s="2">
        <v>0.999999999999998</v>
      </c>
      <c r="Z227" s="2">
        <v>0.15674720126818201</v>
      </c>
      <c r="AA227" s="2">
        <v>15.8664386158437</v>
      </c>
      <c r="AC227" s="2" t="s">
        <v>112</v>
      </c>
      <c r="AD227" s="2" t="s">
        <v>1001</v>
      </c>
      <c r="AE227" s="2">
        <v>11</v>
      </c>
      <c r="AF227" s="2">
        <v>0.57864281956864805</v>
      </c>
      <c r="AG227" s="2">
        <v>1.5038550042236601E-2</v>
      </c>
      <c r="AH227" s="2" t="s">
        <v>1411</v>
      </c>
      <c r="AI227" s="2">
        <v>1120</v>
      </c>
      <c r="AJ227" s="2">
        <v>56</v>
      </c>
      <c r="AK227" s="2">
        <v>13588</v>
      </c>
      <c r="AL227" s="2">
        <v>2.3830994897959101</v>
      </c>
      <c r="AM227" s="2">
        <v>1</v>
      </c>
      <c r="AN227" s="2">
        <v>0.21456800391143299</v>
      </c>
      <c r="AO227" s="2">
        <v>23.9848747904744</v>
      </c>
      <c r="AQ227" s="2" t="s">
        <v>112</v>
      </c>
      <c r="AR227" s="2" t="s">
        <v>1805</v>
      </c>
      <c r="AS227" s="2">
        <v>4</v>
      </c>
      <c r="AT227" s="2">
        <v>0.21786492374727601</v>
      </c>
      <c r="AU227" s="2">
        <v>1.6991294929547599E-2</v>
      </c>
      <c r="AV227" s="2" t="s">
        <v>1806</v>
      </c>
      <c r="AW227" s="2">
        <v>1168</v>
      </c>
      <c r="AX227" s="2">
        <v>7</v>
      </c>
      <c r="AY227" s="2">
        <v>13588</v>
      </c>
      <c r="AZ227" s="2">
        <v>6.6477495107632096</v>
      </c>
      <c r="BA227" s="2">
        <v>1</v>
      </c>
      <c r="BB227" s="2">
        <v>0.24799767006130499</v>
      </c>
      <c r="BC227" s="2">
        <v>26.786397820530301</v>
      </c>
      <c r="BE227" s="2" t="s">
        <v>112</v>
      </c>
      <c r="BF227" s="2" t="s">
        <v>482</v>
      </c>
      <c r="BG227" s="2">
        <v>5</v>
      </c>
      <c r="BH227" s="2">
        <v>0.27716186252771602</v>
      </c>
      <c r="BI227" s="2">
        <v>4.8932061481843897E-2</v>
      </c>
      <c r="BJ227" s="2" t="s">
        <v>2144</v>
      </c>
      <c r="BK227" s="2">
        <v>1144</v>
      </c>
      <c r="BL227" s="2">
        <v>17</v>
      </c>
      <c r="BM227" s="2">
        <v>13588</v>
      </c>
      <c r="BN227" s="2">
        <v>3.4934183463595199</v>
      </c>
      <c r="BO227" s="2">
        <v>1</v>
      </c>
      <c r="BP227" s="2">
        <v>0.54373738020871198</v>
      </c>
      <c r="BQ227" s="2">
        <v>59.484857127348398</v>
      </c>
    </row>
    <row r="228" spans="15:69" x14ac:dyDescent="0.15">
      <c r="O228" s="2" t="s">
        <v>112</v>
      </c>
      <c r="P228" s="2" t="s">
        <v>818</v>
      </c>
      <c r="Q228" s="2">
        <v>11</v>
      </c>
      <c r="R228" s="2">
        <v>0.42951971885981999</v>
      </c>
      <c r="S228" s="2">
        <v>9.3399441440217904E-3</v>
      </c>
      <c r="T228" s="2" t="s">
        <v>819</v>
      </c>
      <c r="U228" s="2">
        <v>1617</v>
      </c>
      <c r="V228" s="2">
        <v>37</v>
      </c>
      <c r="W228" s="2">
        <v>13588</v>
      </c>
      <c r="X228" s="2">
        <v>2.4982533553962099</v>
      </c>
      <c r="Y228" s="2">
        <v>0.999999999999998</v>
      </c>
      <c r="Z228" s="2">
        <v>0.15674720126818201</v>
      </c>
      <c r="AA228" s="2">
        <v>15.8664386158437</v>
      </c>
      <c r="AC228" s="2" t="s">
        <v>112</v>
      </c>
      <c r="AD228" s="2" t="s">
        <v>1073</v>
      </c>
      <c r="AE228" s="2">
        <v>4</v>
      </c>
      <c r="AF228" s="2">
        <v>0.21041557075223499</v>
      </c>
      <c r="AG228" s="2">
        <v>1.51459999177688E-2</v>
      </c>
      <c r="AH228" s="2" t="s">
        <v>1412</v>
      </c>
      <c r="AI228" s="2">
        <v>1120</v>
      </c>
      <c r="AJ228" s="2">
        <v>7</v>
      </c>
      <c r="AK228" s="2">
        <v>13588</v>
      </c>
      <c r="AL228" s="2">
        <v>6.9326530612244897</v>
      </c>
      <c r="AM228" s="2">
        <v>1</v>
      </c>
      <c r="AN228" s="2">
        <v>0.21496871498644299</v>
      </c>
      <c r="AO228" s="2">
        <v>24.134814585979399</v>
      </c>
      <c r="AQ228" s="2" t="s">
        <v>112</v>
      </c>
      <c r="AR228" s="2" t="s">
        <v>374</v>
      </c>
      <c r="AS228" s="2">
        <v>10</v>
      </c>
      <c r="AT228" s="2">
        <v>0.54466230936819104</v>
      </c>
      <c r="AU228" s="2">
        <v>1.70886659992751E-2</v>
      </c>
      <c r="AV228" s="2" t="s">
        <v>1807</v>
      </c>
      <c r="AW228" s="2">
        <v>1168</v>
      </c>
      <c r="AX228" s="2">
        <v>47</v>
      </c>
      <c r="AY228" s="2">
        <v>13588</v>
      </c>
      <c r="AZ228" s="2">
        <v>2.47522588166715</v>
      </c>
      <c r="BA228" s="2">
        <v>1</v>
      </c>
      <c r="BB228" s="2">
        <v>0.24815329025473801</v>
      </c>
      <c r="BC228" s="2">
        <v>26.918227386424999</v>
      </c>
    </row>
    <row r="229" spans="15:69" x14ac:dyDescent="0.15">
      <c r="O229" s="2" t="s">
        <v>112</v>
      </c>
      <c r="P229" s="2" t="s">
        <v>820</v>
      </c>
      <c r="Q229" s="2">
        <v>17</v>
      </c>
      <c r="R229" s="2">
        <v>0.663803201874267</v>
      </c>
      <c r="S229" s="2">
        <v>9.3540256686484996E-3</v>
      </c>
      <c r="T229" s="2" t="s">
        <v>821</v>
      </c>
      <c r="U229" s="2">
        <v>1617</v>
      </c>
      <c r="V229" s="2">
        <v>72</v>
      </c>
      <c r="W229" s="2">
        <v>13588</v>
      </c>
      <c r="X229" s="2">
        <v>1.9840926269497601</v>
      </c>
      <c r="Y229" s="2">
        <v>0.999999999999999</v>
      </c>
      <c r="Z229" s="2">
        <v>0.15625555506974301</v>
      </c>
      <c r="AA229" s="2">
        <v>15.888453431027701</v>
      </c>
      <c r="AC229" s="2" t="s">
        <v>112</v>
      </c>
      <c r="AD229" s="2" t="s">
        <v>1064</v>
      </c>
      <c r="AE229" s="2">
        <v>4</v>
      </c>
      <c r="AF229" s="2">
        <v>0.21041557075223499</v>
      </c>
      <c r="AG229" s="2">
        <v>1.51459999177688E-2</v>
      </c>
      <c r="AH229" s="2" t="s">
        <v>1065</v>
      </c>
      <c r="AI229" s="2">
        <v>1120</v>
      </c>
      <c r="AJ229" s="2">
        <v>7</v>
      </c>
      <c r="AK229" s="2">
        <v>13588</v>
      </c>
      <c r="AL229" s="2">
        <v>6.9326530612244897</v>
      </c>
      <c r="AM229" s="2">
        <v>1</v>
      </c>
      <c r="AN229" s="2">
        <v>0.21496871498644299</v>
      </c>
      <c r="AO229" s="2">
        <v>24.134814585979399</v>
      </c>
      <c r="AQ229" s="2" t="s">
        <v>112</v>
      </c>
      <c r="AR229" s="2" t="s">
        <v>624</v>
      </c>
      <c r="AS229" s="2">
        <v>36</v>
      </c>
      <c r="AT229" s="2">
        <v>1.9607843137254899</v>
      </c>
      <c r="AU229" s="2">
        <v>1.8914898907579102E-2</v>
      </c>
      <c r="AV229" s="2" t="s">
        <v>1687</v>
      </c>
      <c r="AW229" s="2">
        <v>1168</v>
      </c>
      <c r="AX229" s="2">
        <v>284</v>
      </c>
      <c r="AY229" s="2">
        <v>13588</v>
      </c>
      <c r="AZ229" s="2">
        <v>1.4746768280918301</v>
      </c>
      <c r="BA229" s="2">
        <v>1</v>
      </c>
      <c r="BB229" s="2">
        <v>0.26978542957013801</v>
      </c>
      <c r="BC229" s="2">
        <v>29.349571851464098</v>
      </c>
    </row>
    <row r="230" spans="15:69" x14ac:dyDescent="0.15">
      <c r="O230" s="2" t="s">
        <v>112</v>
      </c>
      <c r="P230" s="2" t="s">
        <v>822</v>
      </c>
      <c r="Q230" s="2">
        <v>15</v>
      </c>
      <c r="R230" s="2">
        <v>0.58570870753611803</v>
      </c>
      <c r="S230" s="2">
        <v>9.4316380833856708E-3</v>
      </c>
      <c r="T230" s="2" t="s">
        <v>823</v>
      </c>
      <c r="U230" s="2">
        <v>1617</v>
      </c>
      <c r="V230" s="2">
        <v>60</v>
      </c>
      <c r="W230" s="2">
        <v>13588</v>
      </c>
      <c r="X230" s="2">
        <v>2.1008039579468099</v>
      </c>
      <c r="Y230" s="2">
        <v>0.999999999999999</v>
      </c>
      <c r="Z230" s="2">
        <v>0.156741944096571</v>
      </c>
      <c r="AA230" s="2">
        <v>16.009693630668099</v>
      </c>
      <c r="AC230" s="2" t="s">
        <v>112</v>
      </c>
      <c r="AD230" s="2" t="s">
        <v>855</v>
      </c>
      <c r="AE230" s="2">
        <v>34</v>
      </c>
      <c r="AF230" s="2">
        <v>1.7885323513939999</v>
      </c>
      <c r="AG230" s="2">
        <v>1.5750442093821902E-2</v>
      </c>
      <c r="AH230" s="2" t="s">
        <v>1413</v>
      </c>
      <c r="AI230" s="2">
        <v>1120</v>
      </c>
      <c r="AJ230" s="2">
        <v>272</v>
      </c>
      <c r="AK230" s="2">
        <v>13588</v>
      </c>
      <c r="AL230" s="2">
        <v>1.5165178571428499</v>
      </c>
      <c r="AM230" s="2">
        <v>1</v>
      </c>
      <c r="AN230" s="2">
        <v>0.22159050217752099</v>
      </c>
      <c r="AO230" s="2">
        <v>24.973083686443399</v>
      </c>
      <c r="AQ230" s="2" t="s">
        <v>112</v>
      </c>
      <c r="AR230" s="2" t="s">
        <v>626</v>
      </c>
      <c r="AS230" s="2">
        <v>36</v>
      </c>
      <c r="AT230" s="2">
        <v>1.9607843137254899</v>
      </c>
      <c r="AU230" s="2">
        <v>1.8914898907579102E-2</v>
      </c>
      <c r="AV230" s="2" t="s">
        <v>1687</v>
      </c>
      <c r="AW230" s="2">
        <v>1168</v>
      </c>
      <c r="AX230" s="2">
        <v>284</v>
      </c>
      <c r="AY230" s="2">
        <v>13588</v>
      </c>
      <c r="AZ230" s="2">
        <v>1.4746768280918301</v>
      </c>
      <c r="BA230" s="2">
        <v>1</v>
      </c>
      <c r="BB230" s="2">
        <v>0.26978542957013801</v>
      </c>
      <c r="BC230" s="2">
        <v>29.349571851464098</v>
      </c>
    </row>
    <row r="231" spans="15:69" x14ac:dyDescent="0.15">
      <c r="O231" s="2" t="s">
        <v>112</v>
      </c>
      <c r="P231" s="2" t="s">
        <v>824</v>
      </c>
      <c r="Q231" s="2">
        <v>16</v>
      </c>
      <c r="R231" s="2">
        <v>0.62475595470519296</v>
      </c>
      <c r="S231" s="2">
        <v>9.4449262990137402E-3</v>
      </c>
      <c r="T231" s="2" t="s">
        <v>825</v>
      </c>
      <c r="U231" s="2">
        <v>1617</v>
      </c>
      <c r="V231" s="2">
        <v>66</v>
      </c>
      <c r="W231" s="2">
        <v>13588</v>
      </c>
      <c r="X231" s="2">
        <v>2.03714323194842</v>
      </c>
      <c r="Y231" s="2">
        <v>0.999999999999999</v>
      </c>
      <c r="Z231" s="2">
        <v>0.15624304097647501</v>
      </c>
      <c r="AA231" s="2">
        <v>16.030434891178899</v>
      </c>
      <c r="AC231" s="2" t="s">
        <v>112</v>
      </c>
      <c r="AD231" s="2" t="s">
        <v>332</v>
      </c>
      <c r="AE231" s="2">
        <v>8</v>
      </c>
      <c r="AF231" s="2">
        <v>0.42083114150447098</v>
      </c>
      <c r="AG231" s="2">
        <v>1.61291369675742E-2</v>
      </c>
      <c r="AH231" s="2" t="s">
        <v>1414</v>
      </c>
      <c r="AI231" s="2">
        <v>1120</v>
      </c>
      <c r="AJ231" s="2">
        <v>33</v>
      </c>
      <c r="AK231" s="2">
        <v>13588</v>
      </c>
      <c r="AL231" s="2">
        <v>2.9411255411255399</v>
      </c>
      <c r="AM231" s="2">
        <v>1</v>
      </c>
      <c r="AN231" s="2">
        <v>0.22530962731672199</v>
      </c>
      <c r="AO231" s="2">
        <v>25.493808853504</v>
      </c>
      <c r="AQ231" s="2" t="s">
        <v>112</v>
      </c>
      <c r="AR231" s="2" t="s">
        <v>1032</v>
      </c>
      <c r="AS231" s="2">
        <v>19</v>
      </c>
      <c r="AT231" s="2">
        <v>1.0348583877995601</v>
      </c>
      <c r="AU231" s="2">
        <v>1.8928356001596799E-2</v>
      </c>
      <c r="AV231" s="2" t="s">
        <v>1808</v>
      </c>
      <c r="AW231" s="2">
        <v>1168</v>
      </c>
      <c r="AX231" s="2">
        <v>124</v>
      </c>
      <c r="AY231" s="2">
        <v>13588</v>
      </c>
      <c r="AZ231" s="2">
        <v>1.78256186478126</v>
      </c>
      <c r="BA231" s="2">
        <v>1</v>
      </c>
      <c r="BB231" s="2">
        <v>0.26880662092687702</v>
      </c>
      <c r="BC231" s="2">
        <v>29.367200801435999</v>
      </c>
    </row>
    <row r="232" spans="15:69" x14ac:dyDescent="0.15">
      <c r="O232" s="2" t="s">
        <v>112</v>
      </c>
      <c r="P232" s="2" t="s">
        <v>826</v>
      </c>
      <c r="Q232" s="2">
        <v>68</v>
      </c>
      <c r="R232" s="2">
        <v>2.6552128074970698</v>
      </c>
      <c r="S232" s="2">
        <v>9.5281872266678204E-3</v>
      </c>
      <c r="T232" s="2" t="s">
        <v>796</v>
      </c>
      <c r="U232" s="2">
        <v>1617</v>
      </c>
      <c r="V232" s="2">
        <v>425</v>
      </c>
      <c r="W232" s="2">
        <v>13588</v>
      </c>
      <c r="X232" s="2">
        <v>1.34451453308596</v>
      </c>
      <c r="Y232" s="2">
        <v>0.999999999999999</v>
      </c>
      <c r="Z232" s="2">
        <v>0.15681055659665399</v>
      </c>
      <c r="AA232" s="2">
        <v>16.160284680005802</v>
      </c>
      <c r="AC232" s="2" t="s">
        <v>112</v>
      </c>
      <c r="AD232" s="2" t="s">
        <v>1415</v>
      </c>
      <c r="AE232" s="2">
        <v>6</v>
      </c>
      <c r="AF232" s="2">
        <v>0.31562335612835302</v>
      </c>
      <c r="AG232" s="2">
        <v>1.6449083529257301E-2</v>
      </c>
      <c r="AH232" s="2" t="s">
        <v>1416</v>
      </c>
      <c r="AI232" s="2">
        <v>1120</v>
      </c>
      <c r="AJ232" s="2">
        <v>19</v>
      </c>
      <c r="AK232" s="2">
        <v>13588</v>
      </c>
      <c r="AL232" s="2">
        <v>3.8312030075187899</v>
      </c>
      <c r="AM232" s="2">
        <v>1</v>
      </c>
      <c r="AN232" s="2">
        <v>0.228256219033105</v>
      </c>
      <c r="AO232" s="2">
        <v>25.931089201811101</v>
      </c>
      <c r="AQ232" s="2" t="s">
        <v>112</v>
      </c>
      <c r="AR232" s="2" t="s">
        <v>1580</v>
      </c>
      <c r="AS232" s="2">
        <v>20</v>
      </c>
      <c r="AT232" s="2">
        <v>1.0893246187363801</v>
      </c>
      <c r="AU232" s="2">
        <v>1.8947381488604201E-2</v>
      </c>
      <c r="AV232" s="2" t="s">
        <v>1809</v>
      </c>
      <c r="AW232" s="2">
        <v>1168</v>
      </c>
      <c r="AX232" s="2">
        <v>133</v>
      </c>
      <c r="AY232" s="2">
        <v>13588</v>
      </c>
      <c r="AZ232" s="2">
        <v>1.74940776599031</v>
      </c>
      <c r="BA232" s="2">
        <v>1</v>
      </c>
      <c r="BB232" s="2">
        <v>0.26790395616450102</v>
      </c>
      <c r="BC232" s="2">
        <v>29.392117318066401</v>
      </c>
    </row>
    <row r="233" spans="15:69" x14ac:dyDescent="0.15">
      <c r="O233" s="2" t="s">
        <v>112</v>
      </c>
      <c r="P233" s="2" t="s">
        <v>827</v>
      </c>
      <c r="Q233" s="2">
        <v>20</v>
      </c>
      <c r="R233" s="2">
        <v>0.78094494338149101</v>
      </c>
      <c r="S233" s="2">
        <v>9.7850376700915898E-3</v>
      </c>
      <c r="T233" s="2" t="s">
        <v>828</v>
      </c>
      <c r="U233" s="2">
        <v>1617</v>
      </c>
      <c r="V233" s="2">
        <v>91</v>
      </c>
      <c r="W233" s="2">
        <v>13588</v>
      </c>
      <c r="X233" s="2">
        <v>1.8468606223708199</v>
      </c>
      <c r="Y233" s="2">
        <v>0.999999999999999</v>
      </c>
      <c r="Z233" s="2">
        <v>0.15998696321786099</v>
      </c>
      <c r="AA233" s="2">
        <v>16.559661026317901</v>
      </c>
      <c r="AC233" s="2" t="s">
        <v>112</v>
      </c>
      <c r="AD233" s="2" t="s">
        <v>1154</v>
      </c>
      <c r="AE233" s="2">
        <v>6</v>
      </c>
      <c r="AF233" s="2">
        <v>0.31562335612835302</v>
      </c>
      <c r="AG233" s="2">
        <v>1.6449083529257301E-2</v>
      </c>
      <c r="AH233" s="2" t="s">
        <v>1155</v>
      </c>
      <c r="AI233" s="2">
        <v>1120</v>
      </c>
      <c r="AJ233" s="2">
        <v>19</v>
      </c>
      <c r="AK233" s="2">
        <v>13588</v>
      </c>
      <c r="AL233" s="2">
        <v>3.8312030075187899</v>
      </c>
      <c r="AM233" s="2">
        <v>1</v>
      </c>
      <c r="AN233" s="2">
        <v>0.228256219033105</v>
      </c>
      <c r="AO233" s="2">
        <v>25.931089201811101</v>
      </c>
      <c r="AQ233" s="2" t="s">
        <v>112</v>
      </c>
      <c r="AR233" s="2" t="s">
        <v>1810</v>
      </c>
      <c r="AS233" s="2">
        <v>15</v>
      </c>
      <c r="AT233" s="2">
        <v>0.81699346405228701</v>
      </c>
      <c r="AU233" s="2">
        <v>1.90845993366674E-2</v>
      </c>
      <c r="AV233" s="2" t="s">
        <v>1811</v>
      </c>
      <c r="AW233" s="2">
        <v>1168</v>
      </c>
      <c r="AX233" s="2">
        <v>89</v>
      </c>
      <c r="AY233" s="2">
        <v>13588</v>
      </c>
      <c r="AZ233" s="2">
        <v>1.9607126366015</v>
      </c>
      <c r="BA233" s="2">
        <v>1</v>
      </c>
      <c r="BB233" s="2">
        <v>0.26844029550547999</v>
      </c>
      <c r="BC233" s="2">
        <v>29.5715773004274</v>
      </c>
    </row>
    <row r="234" spans="15:69" x14ac:dyDescent="0.15">
      <c r="O234" s="2" t="s">
        <v>112</v>
      </c>
      <c r="P234" s="2" t="s">
        <v>829</v>
      </c>
      <c r="Q234" s="2">
        <v>22</v>
      </c>
      <c r="R234" s="2">
        <v>0.85903943771963998</v>
      </c>
      <c r="S234" s="2">
        <v>1.00715206739048E-2</v>
      </c>
      <c r="T234" s="2" t="s">
        <v>830</v>
      </c>
      <c r="U234" s="2">
        <v>1617</v>
      </c>
      <c r="V234" s="2">
        <v>104</v>
      </c>
      <c r="W234" s="2">
        <v>13588</v>
      </c>
      <c r="X234" s="2">
        <v>1.7776033490319201</v>
      </c>
      <c r="Y234" s="2">
        <v>0.999999999999999</v>
      </c>
      <c r="Z234" s="2">
        <v>0.16356391169003801</v>
      </c>
      <c r="AA234" s="2">
        <v>17.002990349842701</v>
      </c>
      <c r="AC234" s="2" t="s">
        <v>112</v>
      </c>
      <c r="AD234" s="2" t="s">
        <v>1417</v>
      </c>
      <c r="AE234" s="2">
        <v>34</v>
      </c>
      <c r="AF234" s="2">
        <v>1.7885323513939999</v>
      </c>
      <c r="AG234" s="2">
        <v>1.6551196857794999E-2</v>
      </c>
      <c r="AH234" s="2" t="s">
        <v>1418</v>
      </c>
      <c r="AI234" s="2">
        <v>1120</v>
      </c>
      <c r="AJ234" s="2">
        <v>273</v>
      </c>
      <c r="AK234" s="2">
        <v>13588</v>
      </c>
      <c r="AL234" s="2">
        <v>1.5109628466771301</v>
      </c>
      <c r="AM234" s="2">
        <v>1</v>
      </c>
      <c r="AN234" s="2">
        <v>0.22851181672381701</v>
      </c>
      <c r="AO234" s="2">
        <v>26.070139306063101</v>
      </c>
      <c r="AQ234" s="2" t="s">
        <v>112</v>
      </c>
      <c r="AR234" s="2" t="s">
        <v>1154</v>
      </c>
      <c r="AS234" s="2">
        <v>6</v>
      </c>
      <c r="AT234" s="2">
        <v>0.32679738562091498</v>
      </c>
      <c r="AU234" s="2">
        <v>1.94481242474429E-2</v>
      </c>
      <c r="AV234" s="2" t="s">
        <v>1812</v>
      </c>
      <c r="AW234" s="2">
        <v>1168</v>
      </c>
      <c r="AX234" s="2">
        <v>19</v>
      </c>
      <c r="AY234" s="2">
        <v>13588</v>
      </c>
      <c r="AZ234" s="2">
        <v>3.6737563085796601</v>
      </c>
      <c r="BA234" s="2">
        <v>1</v>
      </c>
      <c r="BB234" s="2">
        <v>0.27168931650311601</v>
      </c>
      <c r="BC234" s="2">
        <v>30.044930983246001</v>
      </c>
    </row>
    <row r="235" spans="15:69" x14ac:dyDescent="0.15">
      <c r="O235" s="2" t="s">
        <v>112</v>
      </c>
      <c r="P235" s="2" t="s">
        <v>267</v>
      </c>
      <c r="Q235" s="2">
        <v>12</v>
      </c>
      <c r="R235" s="2">
        <v>0.46856696602889403</v>
      </c>
      <c r="S235" s="2">
        <v>1.01268703462415E-2</v>
      </c>
      <c r="T235" s="2" t="s">
        <v>831</v>
      </c>
      <c r="U235" s="2">
        <v>1617</v>
      </c>
      <c r="V235" s="2">
        <v>43</v>
      </c>
      <c r="W235" s="2">
        <v>13588</v>
      </c>
      <c r="X235" s="2">
        <v>2.3450834879406299</v>
      </c>
      <c r="Y235" s="2">
        <v>0.999999999999999</v>
      </c>
      <c r="Z235" s="2">
        <v>0.16367036259867701</v>
      </c>
      <c r="AA235" s="2">
        <v>17.088386203956102</v>
      </c>
      <c r="AC235" s="2" t="s">
        <v>112</v>
      </c>
      <c r="AD235" s="2" t="s">
        <v>169</v>
      </c>
      <c r="AE235" s="2">
        <v>43</v>
      </c>
      <c r="AF235" s="2">
        <v>2.2619673855865301</v>
      </c>
      <c r="AG235" s="2">
        <v>1.6846113042147001E-2</v>
      </c>
      <c r="AH235" s="2" t="s">
        <v>1419</v>
      </c>
      <c r="AI235" s="2">
        <v>1120</v>
      </c>
      <c r="AJ235" s="2">
        <v>365</v>
      </c>
      <c r="AK235" s="2">
        <v>13588</v>
      </c>
      <c r="AL235" s="2">
        <v>1.42926614481409</v>
      </c>
      <c r="AM235" s="2">
        <v>1</v>
      </c>
      <c r="AN235" s="2">
        <v>0.23110061042284399</v>
      </c>
      <c r="AO235" s="2">
        <v>26.470350197209601</v>
      </c>
      <c r="AQ235" s="2" t="s">
        <v>112</v>
      </c>
      <c r="AR235" s="2" t="s">
        <v>1415</v>
      </c>
      <c r="AS235" s="2">
        <v>6</v>
      </c>
      <c r="AT235" s="2">
        <v>0.32679738562091498</v>
      </c>
      <c r="AU235" s="2">
        <v>1.94481242474429E-2</v>
      </c>
      <c r="AV235" s="2" t="s">
        <v>1416</v>
      </c>
      <c r="AW235" s="2">
        <v>1168</v>
      </c>
      <c r="AX235" s="2">
        <v>19</v>
      </c>
      <c r="AY235" s="2">
        <v>13588</v>
      </c>
      <c r="AZ235" s="2">
        <v>3.6737563085796601</v>
      </c>
      <c r="BA235" s="2">
        <v>1</v>
      </c>
      <c r="BB235" s="2">
        <v>0.27168931650311601</v>
      </c>
      <c r="BC235" s="2">
        <v>30.044930983246001</v>
      </c>
    </row>
    <row r="236" spans="15:69" x14ac:dyDescent="0.15">
      <c r="O236" s="2" t="s">
        <v>112</v>
      </c>
      <c r="P236" s="2" t="s">
        <v>832</v>
      </c>
      <c r="Q236" s="2">
        <v>12</v>
      </c>
      <c r="R236" s="2">
        <v>0.46856696602889403</v>
      </c>
      <c r="S236" s="2">
        <v>1.01268703462415E-2</v>
      </c>
      <c r="T236" s="2" t="s">
        <v>833</v>
      </c>
      <c r="U236" s="2">
        <v>1617</v>
      </c>
      <c r="V236" s="2">
        <v>43</v>
      </c>
      <c r="W236" s="2">
        <v>13588</v>
      </c>
      <c r="X236" s="2">
        <v>2.3450834879406299</v>
      </c>
      <c r="Y236" s="2">
        <v>0.999999999999999</v>
      </c>
      <c r="Z236" s="2">
        <v>0.16367036259867701</v>
      </c>
      <c r="AA236" s="2">
        <v>17.088386203956102</v>
      </c>
      <c r="AC236" s="2" t="s">
        <v>112</v>
      </c>
      <c r="AD236" s="2" t="s">
        <v>1420</v>
      </c>
      <c r="AE236" s="2">
        <v>45</v>
      </c>
      <c r="AF236" s="2">
        <v>2.3671751709626498</v>
      </c>
      <c r="AG236" s="2">
        <v>1.7070833269873301E-2</v>
      </c>
      <c r="AH236" s="2" t="s">
        <v>1421</v>
      </c>
      <c r="AI236" s="2">
        <v>1120</v>
      </c>
      <c r="AJ236" s="2">
        <v>386</v>
      </c>
      <c r="AK236" s="2">
        <v>13588</v>
      </c>
      <c r="AL236" s="2">
        <v>1.41436898593634</v>
      </c>
      <c r="AM236" s="2">
        <v>1</v>
      </c>
      <c r="AN236" s="2">
        <v>0.232813642978841</v>
      </c>
      <c r="AO236" s="2">
        <v>26.773927943628699</v>
      </c>
      <c r="AQ236" s="2" t="s">
        <v>112</v>
      </c>
      <c r="AR236" s="2" t="s">
        <v>1001</v>
      </c>
      <c r="AS236" s="2">
        <v>11</v>
      </c>
      <c r="AT236" s="2">
        <v>0.59912854030500995</v>
      </c>
      <c r="AU236" s="2">
        <v>1.96684845980661E-2</v>
      </c>
      <c r="AV236" s="2" t="s">
        <v>1813</v>
      </c>
      <c r="AW236" s="2">
        <v>1168</v>
      </c>
      <c r="AX236" s="2">
        <v>56</v>
      </c>
      <c r="AY236" s="2">
        <v>13588</v>
      </c>
      <c r="AZ236" s="2">
        <v>2.28516389432485</v>
      </c>
      <c r="BA236" s="2">
        <v>1</v>
      </c>
      <c r="BB236" s="2">
        <v>0.273190909478844</v>
      </c>
      <c r="BC236" s="2">
        <v>30.330401648092099</v>
      </c>
    </row>
    <row r="237" spans="15:69" x14ac:dyDescent="0.15">
      <c r="O237" s="2" t="s">
        <v>112</v>
      </c>
      <c r="P237" s="2" t="s">
        <v>269</v>
      </c>
      <c r="Q237" s="2">
        <v>12</v>
      </c>
      <c r="R237" s="2">
        <v>0.46856696602889403</v>
      </c>
      <c r="S237" s="2">
        <v>1.01268703462415E-2</v>
      </c>
      <c r="T237" s="2" t="s">
        <v>834</v>
      </c>
      <c r="U237" s="2">
        <v>1617</v>
      </c>
      <c r="V237" s="2">
        <v>43</v>
      </c>
      <c r="W237" s="2">
        <v>13588</v>
      </c>
      <c r="X237" s="2">
        <v>2.3450834879406299</v>
      </c>
      <c r="Y237" s="2">
        <v>0.999999999999999</v>
      </c>
      <c r="Z237" s="2">
        <v>0.16367036259867701</v>
      </c>
      <c r="AA237" s="2">
        <v>17.088386203956102</v>
      </c>
      <c r="AC237" s="2" t="s">
        <v>112</v>
      </c>
      <c r="AD237" s="2" t="s">
        <v>1422</v>
      </c>
      <c r="AE237" s="2">
        <v>13</v>
      </c>
      <c r="AF237" s="2">
        <v>0.68385060494476502</v>
      </c>
      <c r="AG237" s="2">
        <v>1.7165619019362401E-2</v>
      </c>
      <c r="AH237" s="2" t="s">
        <v>1423</v>
      </c>
      <c r="AI237" s="2">
        <v>1120</v>
      </c>
      <c r="AJ237" s="2">
        <v>74</v>
      </c>
      <c r="AK237" s="2">
        <v>13588</v>
      </c>
      <c r="AL237" s="2">
        <v>2.1313223938223902</v>
      </c>
      <c r="AM237" s="2">
        <v>1</v>
      </c>
      <c r="AN237" s="2">
        <v>0.23295503661297601</v>
      </c>
      <c r="AO237" s="2">
        <v>26.901619966966901</v>
      </c>
      <c r="AQ237" s="2" t="s">
        <v>112</v>
      </c>
      <c r="AR237" s="2" t="s">
        <v>731</v>
      </c>
      <c r="AS237" s="2">
        <v>8</v>
      </c>
      <c r="AT237" s="2">
        <v>0.43572984749455301</v>
      </c>
      <c r="AU237" s="2">
        <v>1.9926147064315999E-2</v>
      </c>
      <c r="AV237" s="2" t="s">
        <v>1814</v>
      </c>
      <c r="AW237" s="2">
        <v>1168</v>
      </c>
      <c r="AX237" s="2">
        <v>33</v>
      </c>
      <c r="AY237" s="2">
        <v>13588</v>
      </c>
      <c r="AZ237" s="2">
        <v>2.82025736820257</v>
      </c>
      <c r="BA237" s="2">
        <v>1</v>
      </c>
      <c r="BB237" s="2">
        <v>0.27511661370053497</v>
      </c>
      <c r="BC237" s="2">
        <v>30.6627999094922</v>
      </c>
    </row>
    <row r="238" spans="15:69" x14ac:dyDescent="0.15">
      <c r="O238" s="2" t="s">
        <v>112</v>
      </c>
      <c r="P238" s="2" t="s">
        <v>835</v>
      </c>
      <c r="Q238" s="2">
        <v>34</v>
      </c>
      <c r="R238" s="2">
        <v>1.32760640374853</v>
      </c>
      <c r="S238" s="2">
        <v>1.01484485260876E-2</v>
      </c>
      <c r="T238" s="2" t="s">
        <v>836</v>
      </c>
      <c r="U238" s="2">
        <v>1617</v>
      </c>
      <c r="V238" s="2">
        <v>184</v>
      </c>
      <c r="W238" s="2">
        <v>13588</v>
      </c>
      <c r="X238" s="2">
        <v>1.55276814283025</v>
      </c>
      <c r="Y238" s="2">
        <v>1</v>
      </c>
      <c r="Z238" s="2">
        <v>0.16327707783133399</v>
      </c>
      <c r="AA238" s="2">
        <v>17.1216554310253</v>
      </c>
      <c r="AC238" s="2" t="s">
        <v>112</v>
      </c>
      <c r="AD238" s="2" t="s">
        <v>214</v>
      </c>
      <c r="AE238" s="2">
        <v>10</v>
      </c>
      <c r="AF238" s="2">
        <v>0.52603892688058895</v>
      </c>
      <c r="AG238" s="2">
        <v>1.72554196508071E-2</v>
      </c>
      <c r="AH238" s="2" t="s">
        <v>1424</v>
      </c>
      <c r="AI238" s="2">
        <v>1120</v>
      </c>
      <c r="AJ238" s="2">
        <v>49</v>
      </c>
      <c r="AK238" s="2">
        <v>13588</v>
      </c>
      <c r="AL238" s="2">
        <v>2.47594752186588</v>
      </c>
      <c r="AM238" s="2">
        <v>1</v>
      </c>
      <c r="AN238" s="2">
        <v>0.23303584027746799</v>
      </c>
      <c r="AO238" s="2">
        <v>27.0224021292053</v>
      </c>
      <c r="AQ238" s="2" t="s">
        <v>112</v>
      </c>
      <c r="AR238" s="2" t="s">
        <v>1185</v>
      </c>
      <c r="AS238" s="2">
        <v>17</v>
      </c>
      <c r="AT238" s="2">
        <v>0.92592592592592504</v>
      </c>
      <c r="AU238" s="2">
        <v>2.00946110870369E-2</v>
      </c>
      <c r="AV238" s="2" t="s">
        <v>1815</v>
      </c>
      <c r="AW238" s="2">
        <v>1168</v>
      </c>
      <c r="AX238" s="2">
        <v>107</v>
      </c>
      <c r="AY238" s="2">
        <v>13588</v>
      </c>
      <c r="AZ238" s="2">
        <v>1.84832287799257</v>
      </c>
      <c r="BA238" s="2">
        <v>1</v>
      </c>
      <c r="BB238" s="2">
        <v>0.27597173399471497</v>
      </c>
      <c r="BC238" s="2">
        <v>30.879316551313</v>
      </c>
    </row>
    <row r="239" spans="15:69" x14ac:dyDescent="0.15">
      <c r="O239" s="2" t="s">
        <v>112</v>
      </c>
      <c r="P239" s="2" t="s">
        <v>837</v>
      </c>
      <c r="Q239" s="2">
        <v>10</v>
      </c>
      <c r="R239" s="2">
        <v>0.390472471690745</v>
      </c>
      <c r="S239" s="2">
        <v>1.02108449678328E-2</v>
      </c>
      <c r="T239" s="2" t="s">
        <v>838</v>
      </c>
      <c r="U239" s="2">
        <v>1617</v>
      </c>
      <c r="V239" s="2">
        <v>32</v>
      </c>
      <c r="W239" s="2">
        <v>13588</v>
      </c>
      <c r="X239" s="2">
        <v>2.6260049474335099</v>
      </c>
      <c r="Y239" s="2">
        <v>1</v>
      </c>
      <c r="Z239" s="2">
        <v>0.16348757124358201</v>
      </c>
      <c r="AA239" s="2">
        <v>17.2177872149684</v>
      </c>
      <c r="AC239" s="2" t="s">
        <v>112</v>
      </c>
      <c r="AD239" s="2" t="s">
        <v>1425</v>
      </c>
      <c r="AE239" s="2">
        <v>14</v>
      </c>
      <c r="AF239" s="2">
        <v>0.736454497632824</v>
      </c>
      <c r="AG239" s="2">
        <v>1.7690314254713398E-2</v>
      </c>
      <c r="AH239" s="2" t="s">
        <v>1426</v>
      </c>
      <c r="AI239" s="2">
        <v>1120</v>
      </c>
      <c r="AJ239" s="2">
        <v>83</v>
      </c>
      <c r="AK239" s="2">
        <v>13588</v>
      </c>
      <c r="AL239" s="2">
        <v>2.0463855421686699</v>
      </c>
      <c r="AM239" s="2">
        <v>1</v>
      </c>
      <c r="AN239" s="2">
        <v>0.237191117110577</v>
      </c>
      <c r="AO239" s="2">
        <v>27.604674095793499</v>
      </c>
      <c r="AQ239" s="2" t="s">
        <v>112</v>
      </c>
      <c r="AR239" s="2" t="s">
        <v>1816</v>
      </c>
      <c r="AS239" s="2">
        <v>7</v>
      </c>
      <c r="AT239" s="2">
        <v>0.381263616557734</v>
      </c>
      <c r="AU239" s="2">
        <v>2.0461611431535E-2</v>
      </c>
      <c r="AV239" s="2" t="s">
        <v>1761</v>
      </c>
      <c r="AW239" s="2">
        <v>1168</v>
      </c>
      <c r="AX239" s="2">
        <v>26</v>
      </c>
      <c r="AY239" s="2">
        <v>13588</v>
      </c>
      <c r="AZ239" s="2">
        <v>3.1321127502634298</v>
      </c>
      <c r="BA239" s="2">
        <v>1</v>
      </c>
      <c r="BB239" s="2">
        <v>0.27913459177759598</v>
      </c>
      <c r="BC239" s="2">
        <v>31.3487898194915</v>
      </c>
    </row>
    <row r="240" spans="15:69" x14ac:dyDescent="0.15">
      <c r="O240" s="2" t="s">
        <v>112</v>
      </c>
      <c r="P240" s="2" t="s">
        <v>839</v>
      </c>
      <c r="Q240" s="2">
        <v>32</v>
      </c>
      <c r="R240" s="2">
        <v>1.2495119094103799</v>
      </c>
      <c r="S240" s="2">
        <v>1.0698641715196701E-2</v>
      </c>
      <c r="T240" s="2" t="s">
        <v>840</v>
      </c>
      <c r="U240" s="2">
        <v>1617</v>
      </c>
      <c r="V240" s="2">
        <v>171</v>
      </c>
      <c r="W240" s="2">
        <v>13588</v>
      </c>
      <c r="X240" s="2">
        <v>1.57253161764439</v>
      </c>
      <c r="Y240" s="2">
        <v>1</v>
      </c>
      <c r="Z240" s="2">
        <v>0.16989698952228699</v>
      </c>
      <c r="AA240" s="2">
        <v>17.965690602313298</v>
      </c>
      <c r="AC240" s="2" t="s">
        <v>112</v>
      </c>
      <c r="AD240" s="2" t="s">
        <v>1427</v>
      </c>
      <c r="AE240" s="2">
        <v>5</v>
      </c>
      <c r="AF240" s="2">
        <v>0.26301946344029398</v>
      </c>
      <c r="AG240" s="2">
        <v>1.78916206411508E-2</v>
      </c>
      <c r="AH240" s="2" t="s">
        <v>1428</v>
      </c>
      <c r="AI240" s="2">
        <v>1120</v>
      </c>
      <c r="AJ240" s="2">
        <v>13</v>
      </c>
      <c r="AK240" s="2">
        <v>13588</v>
      </c>
      <c r="AL240" s="2">
        <v>4.6662087912087902</v>
      </c>
      <c r="AM240" s="2">
        <v>1</v>
      </c>
      <c r="AN240" s="2">
        <v>0.23855709439908299</v>
      </c>
      <c r="AO240" s="2">
        <v>27.872710726367899</v>
      </c>
      <c r="AQ240" s="2" t="s">
        <v>112</v>
      </c>
      <c r="AR240" s="2" t="s">
        <v>804</v>
      </c>
      <c r="AS240" s="2">
        <v>7</v>
      </c>
      <c r="AT240" s="2">
        <v>0.381263616557734</v>
      </c>
      <c r="AU240" s="2">
        <v>2.0461611431535E-2</v>
      </c>
      <c r="AV240" s="2" t="s">
        <v>1817</v>
      </c>
      <c r="AW240" s="2">
        <v>1168</v>
      </c>
      <c r="AX240" s="2">
        <v>26</v>
      </c>
      <c r="AY240" s="2">
        <v>13588</v>
      </c>
      <c r="AZ240" s="2">
        <v>3.1321127502634298</v>
      </c>
      <c r="BA240" s="2">
        <v>1</v>
      </c>
      <c r="BB240" s="2">
        <v>0.27913459177759598</v>
      </c>
      <c r="BC240" s="2">
        <v>31.3487898194915</v>
      </c>
    </row>
    <row r="241" spans="15:55" x14ac:dyDescent="0.15">
      <c r="O241" s="2" t="s">
        <v>112</v>
      </c>
      <c r="P241" s="2" t="s">
        <v>482</v>
      </c>
      <c r="Q241" s="2">
        <v>7</v>
      </c>
      <c r="R241" s="2">
        <v>0.273330730183522</v>
      </c>
      <c r="S241" s="2">
        <v>1.08512194672625E-2</v>
      </c>
      <c r="T241" s="2" t="s">
        <v>841</v>
      </c>
      <c r="U241" s="2">
        <v>1617</v>
      </c>
      <c r="V241" s="2">
        <v>17</v>
      </c>
      <c r="W241" s="2">
        <v>13588</v>
      </c>
      <c r="X241" s="2">
        <v>3.46014769544181</v>
      </c>
      <c r="Y241" s="2">
        <v>1</v>
      </c>
      <c r="Z241" s="2">
        <v>0.17137603675226001</v>
      </c>
      <c r="AA241" s="2">
        <v>18.198311980542002</v>
      </c>
      <c r="AC241" s="2" t="s">
        <v>112</v>
      </c>
      <c r="AD241" s="2" t="s">
        <v>1429</v>
      </c>
      <c r="AE241" s="2">
        <v>5</v>
      </c>
      <c r="AF241" s="2">
        <v>0.26301946344029398</v>
      </c>
      <c r="AG241" s="2">
        <v>1.78916206411508E-2</v>
      </c>
      <c r="AH241" s="2" t="s">
        <v>1430</v>
      </c>
      <c r="AI241" s="2">
        <v>1120</v>
      </c>
      <c r="AJ241" s="2">
        <v>13</v>
      </c>
      <c r="AK241" s="2">
        <v>13588</v>
      </c>
      <c r="AL241" s="2">
        <v>4.6662087912087902</v>
      </c>
      <c r="AM241" s="2">
        <v>1</v>
      </c>
      <c r="AN241" s="2">
        <v>0.23855709439908299</v>
      </c>
      <c r="AO241" s="2">
        <v>27.872710726367899</v>
      </c>
      <c r="AQ241" s="2" t="s">
        <v>112</v>
      </c>
      <c r="AR241" s="2" t="s">
        <v>1818</v>
      </c>
      <c r="AS241" s="2">
        <v>3</v>
      </c>
      <c r="AT241" s="2">
        <v>0.16339869281045699</v>
      </c>
      <c r="AU241" s="2">
        <v>2.0847139121623198E-2</v>
      </c>
      <c r="AV241" s="2" t="s">
        <v>1819</v>
      </c>
      <c r="AW241" s="2">
        <v>1168</v>
      </c>
      <c r="AX241" s="2">
        <v>3</v>
      </c>
      <c r="AY241" s="2">
        <v>13588</v>
      </c>
      <c r="AZ241" s="2">
        <v>11.6335616438356</v>
      </c>
      <c r="BA241" s="2">
        <v>1</v>
      </c>
      <c r="BB241" s="2">
        <v>0.28246909984084601</v>
      </c>
      <c r="BC241" s="2">
        <v>31.838717243899499</v>
      </c>
    </row>
    <row r="242" spans="15:55" x14ac:dyDescent="0.15">
      <c r="O242" s="2" t="s">
        <v>112</v>
      </c>
      <c r="P242" s="2" t="s">
        <v>842</v>
      </c>
      <c r="Q242" s="2">
        <v>14</v>
      </c>
      <c r="R242" s="2">
        <v>0.54666146036704399</v>
      </c>
      <c r="S242" s="2">
        <v>1.0866849993598601E-2</v>
      </c>
      <c r="T242" s="2" t="s">
        <v>843</v>
      </c>
      <c r="U242" s="2">
        <v>1617</v>
      </c>
      <c r="V242" s="2">
        <v>55</v>
      </c>
      <c r="W242" s="2">
        <v>13588</v>
      </c>
      <c r="X242" s="2">
        <v>2.1390003935458402</v>
      </c>
      <c r="Y242" s="2">
        <v>1</v>
      </c>
      <c r="Z242" s="2">
        <v>0.170872533343152</v>
      </c>
      <c r="AA242" s="2">
        <v>18.2221071602922</v>
      </c>
      <c r="AC242" s="2" t="s">
        <v>112</v>
      </c>
      <c r="AD242" s="2" t="s">
        <v>1082</v>
      </c>
      <c r="AE242" s="2">
        <v>8</v>
      </c>
      <c r="AF242" s="2">
        <v>0.42083114150447098</v>
      </c>
      <c r="AG242" s="2">
        <v>1.8908157136091501E-2</v>
      </c>
      <c r="AH242" s="2" t="s">
        <v>1431</v>
      </c>
      <c r="AI242" s="2">
        <v>1120</v>
      </c>
      <c r="AJ242" s="2">
        <v>34</v>
      </c>
      <c r="AK242" s="2">
        <v>13588</v>
      </c>
      <c r="AL242" s="2">
        <v>2.8546218487394901</v>
      </c>
      <c r="AM242" s="2">
        <v>1</v>
      </c>
      <c r="AN242" s="2">
        <v>0.24933418378931199</v>
      </c>
      <c r="AO242" s="2">
        <v>29.211954812700601</v>
      </c>
      <c r="AQ242" s="2" t="s">
        <v>112</v>
      </c>
      <c r="AR242" s="2" t="s">
        <v>1820</v>
      </c>
      <c r="AS242" s="2">
        <v>3</v>
      </c>
      <c r="AT242" s="2">
        <v>0.16339869281045699</v>
      </c>
      <c r="AU242" s="2">
        <v>2.0847139121623198E-2</v>
      </c>
      <c r="AV242" s="2" t="s">
        <v>1819</v>
      </c>
      <c r="AW242" s="2">
        <v>1168</v>
      </c>
      <c r="AX242" s="2">
        <v>3</v>
      </c>
      <c r="AY242" s="2">
        <v>13588</v>
      </c>
      <c r="AZ242" s="2">
        <v>11.6335616438356</v>
      </c>
      <c r="BA242" s="2">
        <v>1</v>
      </c>
      <c r="BB242" s="2">
        <v>0.28246909984084601</v>
      </c>
      <c r="BC242" s="2">
        <v>31.838717243899499</v>
      </c>
    </row>
    <row r="243" spans="15:55" x14ac:dyDescent="0.15">
      <c r="O243" s="2" t="s">
        <v>112</v>
      </c>
      <c r="P243" s="2" t="s">
        <v>185</v>
      </c>
      <c r="Q243" s="2">
        <v>15</v>
      </c>
      <c r="R243" s="2">
        <v>0.58570870753611803</v>
      </c>
      <c r="S243" s="2">
        <v>1.0936652989941301E-2</v>
      </c>
      <c r="T243" s="2" t="s">
        <v>844</v>
      </c>
      <c r="U243" s="2">
        <v>1617</v>
      </c>
      <c r="V243" s="2">
        <v>61</v>
      </c>
      <c r="W243" s="2">
        <v>13588</v>
      </c>
      <c r="X243" s="2">
        <v>2.0663645488001401</v>
      </c>
      <c r="Y243" s="2">
        <v>1</v>
      </c>
      <c r="Z243" s="2">
        <v>0.17114868004195</v>
      </c>
      <c r="AA243" s="2">
        <v>18.328292099706601</v>
      </c>
      <c r="AC243" s="2" t="s">
        <v>112</v>
      </c>
      <c r="AD243" s="2" t="s">
        <v>318</v>
      </c>
      <c r="AE243" s="2">
        <v>3</v>
      </c>
      <c r="AF243" s="2">
        <v>0.15781167806417601</v>
      </c>
      <c r="AG243" s="2">
        <v>1.9214652757406199E-2</v>
      </c>
      <c r="AH243" s="2" t="s">
        <v>319</v>
      </c>
      <c r="AI243" s="2">
        <v>1120</v>
      </c>
      <c r="AJ243" s="2">
        <v>3</v>
      </c>
      <c r="AK243" s="2">
        <v>13588</v>
      </c>
      <c r="AL243" s="2">
        <v>12.132142857142799</v>
      </c>
      <c r="AM243" s="2">
        <v>1</v>
      </c>
      <c r="AN243" s="2">
        <v>0.25181193916526701</v>
      </c>
      <c r="AO243" s="2">
        <v>29.611117768018701</v>
      </c>
      <c r="AQ243" s="2" t="s">
        <v>112</v>
      </c>
      <c r="AR243" s="2" t="s">
        <v>1821</v>
      </c>
      <c r="AS243" s="2">
        <v>3</v>
      </c>
      <c r="AT243" s="2">
        <v>0.16339869281045699</v>
      </c>
      <c r="AU243" s="2">
        <v>2.0847139121623198E-2</v>
      </c>
      <c r="AV243" s="2" t="s">
        <v>1822</v>
      </c>
      <c r="AW243" s="2">
        <v>1168</v>
      </c>
      <c r="AX243" s="2">
        <v>3</v>
      </c>
      <c r="AY243" s="2">
        <v>13588</v>
      </c>
      <c r="AZ243" s="2">
        <v>11.6335616438356</v>
      </c>
      <c r="BA243" s="2">
        <v>1</v>
      </c>
      <c r="BB243" s="2">
        <v>0.28246909984084601</v>
      </c>
      <c r="BC243" s="2">
        <v>31.838717243899499</v>
      </c>
    </row>
    <row r="244" spans="15:55" x14ac:dyDescent="0.15">
      <c r="O244" s="2" t="s">
        <v>112</v>
      </c>
      <c r="P244" s="2" t="s">
        <v>312</v>
      </c>
      <c r="Q244" s="2">
        <v>8</v>
      </c>
      <c r="R244" s="2">
        <v>0.31237797735259598</v>
      </c>
      <c r="S244" s="2">
        <v>1.12492399864066E-2</v>
      </c>
      <c r="T244" s="2" t="s">
        <v>845</v>
      </c>
      <c r="U244" s="2">
        <v>1617</v>
      </c>
      <c r="V244" s="2">
        <v>22</v>
      </c>
      <c r="W244" s="2">
        <v>13588</v>
      </c>
      <c r="X244" s="2">
        <v>3.0557148479226401</v>
      </c>
      <c r="Y244" s="2">
        <v>1</v>
      </c>
      <c r="Z244" s="2">
        <v>0.17487146200499901</v>
      </c>
      <c r="AA244" s="2">
        <v>18.802204933484301</v>
      </c>
      <c r="AC244" s="2" t="s">
        <v>112</v>
      </c>
      <c r="AD244" s="2" t="s">
        <v>475</v>
      </c>
      <c r="AE244" s="2">
        <v>14</v>
      </c>
      <c r="AF244" s="2">
        <v>0.736454497632824</v>
      </c>
      <c r="AG244" s="2">
        <v>1.94059334174361E-2</v>
      </c>
      <c r="AH244" s="2" t="s">
        <v>1432</v>
      </c>
      <c r="AI244" s="2">
        <v>1120</v>
      </c>
      <c r="AJ244" s="2">
        <v>84</v>
      </c>
      <c r="AK244" s="2">
        <v>13588</v>
      </c>
      <c r="AL244" s="2">
        <v>2.0220238095237999</v>
      </c>
      <c r="AM244" s="2">
        <v>1</v>
      </c>
      <c r="AN244" s="2">
        <v>0.25295408123812702</v>
      </c>
      <c r="AO244" s="2">
        <v>29.8591524501078</v>
      </c>
      <c r="AQ244" s="2" t="s">
        <v>112</v>
      </c>
      <c r="AR244" s="2" t="s">
        <v>699</v>
      </c>
      <c r="AS244" s="2">
        <v>33</v>
      </c>
      <c r="AT244" s="2">
        <v>1.7973856209150301</v>
      </c>
      <c r="AU244" s="2">
        <v>2.1042260538725401E-2</v>
      </c>
      <c r="AV244" s="2" t="s">
        <v>1823</v>
      </c>
      <c r="AW244" s="2">
        <v>1168</v>
      </c>
      <c r="AX244" s="2">
        <v>257</v>
      </c>
      <c r="AY244" s="2">
        <v>13588</v>
      </c>
      <c r="AZ244" s="2">
        <v>1.49380363520068</v>
      </c>
      <c r="BA244" s="2">
        <v>1</v>
      </c>
      <c r="BB244" s="2">
        <v>0.283576457825988</v>
      </c>
      <c r="BC244" s="2">
        <v>32.085415801429001</v>
      </c>
    </row>
    <row r="245" spans="15:55" x14ac:dyDescent="0.15">
      <c r="O245" s="2" t="s">
        <v>112</v>
      </c>
      <c r="P245" s="2" t="s">
        <v>846</v>
      </c>
      <c r="Q245" s="2">
        <v>21</v>
      </c>
      <c r="R245" s="2">
        <v>0.81999219055056605</v>
      </c>
      <c r="S245" s="2">
        <v>1.17733753773646E-2</v>
      </c>
      <c r="T245" s="2" t="s">
        <v>847</v>
      </c>
      <c r="U245" s="2">
        <v>1617</v>
      </c>
      <c r="V245" s="2">
        <v>99</v>
      </c>
      <c r="W245" s="2">
        <v>13588</v>
      </c>
      <c r="X245" s="2">
        <v>1.7825003279548699</v>
      </c>
      <c r="Y245" s="2">
        <v>1</v>
      </c>
      <c r="Z245" s="2">
        <v>0.181513152833578</v>
      </c>
      <c r="AA245" s="2">
        <v>19.591014930822901</v>
      </c>
      <c r="AC245" s="2" t="s">
        <v>112</v>
      </c>
      <c r="AD245" s="2" t="s">
        <v>1433</v>
      </c>
      <c r="AE245" s="2">
        <v>9</v>
      </c>
      <c r="AF245" s="2">
        <v>0.47343503419253002</v>
      </c>
      <c r="AG245" s="2">
        <v>1.96255454233152E-2</v>
      </c>
      <c r="AH245" s="2" t="s">
        <v>1434</v>
      </c>
      <c r="AI245" s="2">
        <v>1120</v>
      </c>
      <c r="AJ245" s="2">
        <v>42</v>
      </c>
      <c r="AK245" s="2">
        <v>13588</v>
      </c>
      <c r="AL245" s="2">
        <v>2.5997448979591802</v>
      </c>
      <c r="AM245" s="2">
        <v>1</v>
      </c>
      <c r="AN245" s="2">
        <v>0.254403347434705</v>
      </c>
      <c r="AO245" s="2">
        <v>30.1429062681296</v>
      </c>
      <c r="AQ245" s="2" t="s">
        <v>112</v>
      </c>
      <c r="AR245" s="2" t="s">
        <v>779</v>
      </c>
      <c r="AS245" s="2">
        <v>9</v>
      </c>
      <c r="AT245" s="2">
        <v>0.49019607843137197</v>
      </c>
      <c r="AU245" s="2">
        <v>2.1493286189368702E-2</v>
      </c>
      <c r="AV245" s="2" t="s">
        <v>1764</v>
      </c>
      <c r="AW245" s="2">
        <v>1168</v>
      </c>
      <c r="AX245" s="2">
        <v>41</v>
      </c>
      <c r="AY245" s="2">
        <v>13588</v>
      </c>
      <c r="AZ245" s="2">
        <v>2.5537086535248901</v>
      </c>
      <c r="BA245" s="2">
        <v>1</v>
      </c>
      <c r="BB245" s="2">
        <v>0.28758537991865901</v>
      </c>
      <c r="BC245" s="2">
        <v>32.652437070786299</v>
      </c>
    </row>
    <row r="246" spans="15:55" x14ac:dyDescent="0.15">
      <c r="O246" s="2" t="s">
        <v>112</v>
      </c>
      <c r="P246" s="2" t="s">
        <v>848</v>
      </c>
      <c r="Q246" s="2">
        <v>34</v>
      </c>
      <c r="R246" s="2">
        <v>1.32760640374853</v>
      </c>
      <c r="S246" s="2">
        <v>1.1874182930872499E-2</v>
      </c>
      <c r="T246" s="2" t="s">
        <v>849</v>
      </c>
      <c r="U246" s="2">
        <v>1617</v>
      </c>
      <c r="V246" s="2">
        <v>186</v>
      </c>
      <c r="W246" s="2">
        <v>13588</v>
      </c>
      <c r="X246" s="2">
        <v>1.53607171118691</v>
      </c>
      <c r="Y246" s="2">
        <v>1</v>
      </c>
      <c r="Z246" s="2">
        <v>0.182166526794768</v>
      </c>
      <c r="AA246" s="2">
        <v>19.7418943370966</v>
      </c>
      <c r="AC246" s="2" t="s">
        <v>112</v>
      </c>
      <c r="AD246" s="2" t="s">
        <v>1435</v>
      </c>
      <c r="AE246" s="2">
        <v>56</v>
      </c>
      <c r="AF246" s="2">
        <v>2.9458179905312898</v>
      </c>
      <c r="AG246" s="2">
        <v>2.0436844264814E-2</v>
      </c>
      <c r="AH246" s="2" t="s">
        <v>1436</v>
      </c>
      <c r="AI246" s="2">
        <v>1120</v>
      </c>
      <c r="AJ246" s="2">
        <v>507</v>
      </c>
      <c r="AK246" s="2">
        <v>13588</v>
      </c>
      <c r="AL246" s="2">
        <v>1.3400394477317501</v>
      </c>
      <c r="AM246" s="2">
        <v>1</v>
      </c>
      <c r="AN246" s="2">
        <v>0.262431787038028</v>
      </c>
      <c r="AO246" s="2">
        <v>31.181784990466198</v>
      </c>
      <c r="AQ246" s="2" t="s">
        <v>112</v>
      </c>
      <c r="AR246" s="2" t="s">
        <v>1824</v>
      </c>
      <c r="AS246" s="2">
        <v>9</v>
      </c>
      <c r="AT246" s="2">
        <v>0.49019607843137197</v>
      </c>
      <c r="AU246" s="2">
        <v>2.1493286189368702E-2</v>
      </c>
      <c r="AV246" s="2" t="s">
        <v>1825</v>
      </c>
      <c r="AW246" s="2">
        <v>1168</v>
      </c>
      <c r="AX246" s="2">
        <v>41</v>
      </c>
      <c r="AY246" s="2">
        <v>13588</v>
      </c>
      <c r="AZ246" s="2">
        <v>2.5537086535248901</v>
      </c>
      <c r="BA246" s="2">
        <v>1</v>
      </c>
      <c r="BB246" s="2">
        <v>0.28758537991865901</v>
      </c>
      <c r="BC246" s="2">
        <v>32.652437070786299</v>
      </c>
    </row>
    <row r="247" spans="15:55" x14ac:dyDescent="0.15">
      <c r="O247" s="2" t="s">
        <v>112</v>
      </c>
      <c r="P247" s="2" t="s">
        <v>850</v>
      </c>
      <c r="Q247" s="2">
        <v>12</v>
      </c>
      <c r="R247" s="2">
        <v>0.46856696602889403</v>
      </c>
      <c r="S247" s="2">
        <v>1.2087946166302301E-2</v>
      </c>
      <c r="T247" s="2" t="s">
        <v>780</v>
      </c>
      <c r="U247" s="2">
        <v>1617</v>
      </c>
      <c r="V247" s="2">
        <v>44</v>
      </c>
      <c r="W247" s="2">
        <v>13588</v>
      </c>
      <c r="X247" s="2">
        <v>2.29178613594198</v>
      </c>
      <c r="Y247" s="2">
        <v>1</v>
      </c>
      <c r="Z247" s="2">
        <v>0.18437776126573499</v>
      </c>
      <c r="AA247" s="2">
        <v>20.060950003677899</v>
      </c>
      <c r="AC247" s="2" t="s">
        <v>112</v>
      </c>
      <c r="AD247" s="2" t="s">
        <v>1437</v>
      </c>
      <c r="AE247" s="2">
        <v>6</v>
      </c>
      <c r="AF247" s="2">
        <v>0.31562335612835302</v>
      </c>
      <c r="AG247" s="2">
        <v>2.0480229796991802E-2</v>
      </c>
      <c r="AH247" s="2" t="s">
        <v>1438</v>
      </c>
      <c r="AI247" s="2">
        <v>1120</v>
      </c>
      <c r="AJ247" s="2">
        <v>20</v>
      </c>
      <c r="AK247" s="2">
        <v>13588</v>
      </c>
      <c r="AL247" s="2">
        <v>3.6396428571428499</v>
      </c>
      <c r="AM247" s="2">
        <v>1</v>
      </c>
      <c r="AN247" s="2">
        <v>0.261861775307966</v>
      </c>
      <c r="AO247" s="2">
        <v>31.236927516432001</v>
      </c>
      <c r="AQ247" s="2" t="s">
        <v>112</v>
      </c>
      <c r="AR247" s="2" t="s">
        <v>1355</v>
      </c>
      <c r="AS247" s="2">
        <v>12</v>
      </c>
      <c r="AT247" s="2">
        <v>0.65359477124182996</v>
      </c>
      <c r="AU247" s="2">
        <v>2.1638397574416199E-2</v>
      </c>
      <c r="AV247" s="2" t="s">
        <v>1826</v>
      </c>
      <c r="AW247" s="2">
        <v>1168</v>
      </c>
      <c r="AX247" s="2">
        <v>65</v>
      </c>
      <c r="AY247" s="2">
        <v>13588</v>
      </c>
      <c r="AZ247" s="2">
        <v>2.14773445732349</v>
      </c>
      <c r="BA247" s="2">
        <v>1</v>
      </c>
      <c r="BB247" s="2">
        <v>0.28808688100187302</v>
      </c>
      <c r="BC247" s="2">
        <v>32.833915171210201</v>
      </c>
    </row>
    <row r="248" spans="15:55" x14ac:dyDescent="0.15">
      <c r="O248" s="2" t="s">
        <v>112</v>
      </c>
      <c r="P248" s="2" t="s">
        <v>851</v>
      </c>
      <c r="Q248" s="2">
        <v>38</v>
      </c>
      <c r="R248" s="2">
        <v>1.4837953924248299</v>
      </c>
      <c r="S248" s="2">
        <v>1.21112580282964E-2</v>
      </c>
      <c r="T248" s="2" t="s">
        <v>852</v>
      </c>
      <c r="U248" s="2">
        <v>1617</v>
      </c>
      <c r="V248" s="2">
        <v>214</v>
      </c>
      <c r="W248" s="2">
        <v>13588</v>
      </c>
      <c r="X248" s="2">
        <v>1.49215982059773</v>
      </c>
      <c r="Y248" s="2">
        <v>1</v>
      </c>
      <c r="Z248" s="2">
        <v>0.183943135415292</v>
      </c>
      <c r="AA248" s="2">
        <v>20.095671859825401</v>
      </c>
      <c r="AC248" s="2" t="s">
        <v>112</v>
      </c>
      <c r="AD248" s="2" t="s">
        <v>419</v>
      </c>
      <c r="AE248" s="2">
        <v>37</v>
      </c>
      <c r="AF248" s="2">
        <v>1.94634402945817</v>
      </c>
      <c r="AG248" s="2">
        <v>2.0565295186057601E-2</v>
      </c>
      <c r="AH248" s="2" t="s">
        <v>1439</v>
      </c>
      <c r="AI248" s="2">
        <v>1120</v>
      </c>
      <c r="AJ248" s="2">
        <v>308</v>
      </c>
      <c r="AK248" s="2">
        <v>13588</v>
      </c>
      <c r="AL248" s="2">
        <v>1.4574327458256</v>
      </c>
      <c r="AM248" s="2">
        <v>1</v>
      </c>
      <c r="AN248" s="2">
        <v>0.26175560534801401</v>
      </c>
      <c r="AO248" s="2">
        <v>31.344923537589199</v>
      </c>
      <c r="AQ248" s="2" t="s">
        <v>112</v>
      </c>
      <c r="AR248" s="2" t="s">
        <v>1075</v>
      </c>
      <c r="AS248" s="2">
        <v>19</v>
      </c>
      <c r="AT248" s="2">
        <v>1.0348583877995601</v>
      </c>
      <c r="AU248" s="2">
        <v>2.1959944559402401E-2</v>
      </c>
      <c r="AV248" s="2" t="s">
        <v>1827</v>
      </c>
      <c r="AW248" s="2">
        <v>1168</v>
      </c>
      <c r="AX248" s="2">
        <v>126</v>
      </c>
      <c r="AY248" s="2">
        <v>13588</v>
      </c>
      <c r="AZ248" s="2">
        <v>1.7542672320069499</v>
      </c>
      <c r="BA248" s="2">
        <v>1</v>
      </c>
      <c r="BB248" s="2">
        <v>0.290564733687729</v>
      </c>
      <c r="BC248" s="2">
        <v>33.234400592216701</v>
      </c>
    </row>
    <row r="249" spans="15:55" x14ac:dyDescent="0.15">
      <c r="O249" s="2" t="s">
        <v>112</v>
      </c>
      <c r="P249" s="2" t="s">
        <v>853</v>
      </c>
      <c r="Q249" s="2">
        <v>27</v>
      </c>
      <c r="R249" s="2">
        <v>1.0542756735650101</v>
      </c>
      <c r="S249" s="2">
        <v>1.24564269614024E-2</v>
      </c>
      <c r="T249" s="2" t="s">
        <v>854</v>
      </c>
      <c r="U249" s="2">
        <v>1617</v>
      </c>
      <c r="V249" s="2">
        <v>139</v>
      </c>
      <c r="W249" s="2">
        <v>13588</v>
      </c>
      <c r="X249" s="2">
        <v>1.6322793342320501</v>
      </c>
      <c r="Y249" s="2">
        <v>1</v>
      </c>
      <c r="Z249" s="2">
        <v>0.18791863251295801</v>
      </c>
      <c r="AA249" s="2">
        <v>20.6081177098289</v>
      </c>
      <c r="AC249" s="2" t="s">
        <v>112</v>
      </c>
      <c r="AD249" s="2" t="s">
        <v>240</v>
      </c>
      <c r="AE249" s="2">
        <v>22</v>
      </c>
      <c r="AF249" s="2">
        <v>1.1572856391372901</v>
      </c>
      <c r="AG249" s="2">
        <v>2.0832441302122799E-2</v>
      </c>
      <c r="AH249" s="2" t="s">
        <v>1440</v>
      </c>
      <c r="AI249" s="2">
        <v>1120</v>
      </c>
      <c r="AJ249" s="2">
        <v>159</v>
      </c>
      <c r="AK249" s="2">
        <v>13588</v>
      </c>
      <c r="AL249" s="2">
        <v>1.6786612758310799</v>
      </c>
      <c r="AM249" s="2">
        <v>1</v>
      </c>
      <c r="AN249" s="2">
        <v>0.26364353192182599</v>
      </c>
      <c r="AO249" s="2">
        <v>31.683041965032402</v>
      </c>
      <c r="AQ249" s="2" t="s">
        <v>112</v>
      </c>
      <c r="AR249" s="2" t="s">
        <v>1148</v>
      </c>
      <c r="AS249" s="2">
        <v>22</v>
      </c>
      <c r="AT249" s="2">
        <v>1.1982570806100199</v>
      </c>
      <c r="AU249" s="2">
        <v>2.2841072242639499E-2</v>
      </c>
      <c r="AV249" s="2" t="s">
        <v>1828</v>
      </c>
      <c r="AW249" s="2">
        <v>1168</v>
      </c>
      <c r="AX249" s="2">
        <v>154</v>
      </c>
      <c r="AY249" s="2">
        <v>13588</v>
      </c>
      <c r="AZ249" s="2">
        <v>1.6619373776908</v>
      </c>
      <c r="BA249" s="2">
        <v>1</v>
      </c>
      <c r="BB249" s="2">
        <v>0.29921295599693098</v>
      </c>
      <c r="BC249" s="2">
        <v>34.3203083971596</v>
      </c>
    </row>
    <row r="250" spans="15:55" x14ac:dyDescent="0.15">
      <c r="O250" s="2" t="s">
        <v>112</v>
      </c>
      <c r="P250" s="2" t="s">
        <v>855</v>
      </c>
      <c r="Q250" s="2">
        <v>46</v>
      </c>
      <c r="R250" s="2">
        <v>1.79617336977743</v>
      </c>
      <c r="S250" s="2">
        <v>1.3364315801542801E-2</v>
      </c>
      <c r="T250" s="2" t="s">
        <v>856</v>
      </c>
      <c r="U250" s="2">
        <v>1617</v>
      </c>
      <c r="V250" s="2">
        <v>272</v>
      </c>
      <c r="W250" s="2">
        <v>13588</v>
      </c>
      <c r="X250" s="2">
        <v>1.42113208919931</v>
      </c>
      <c r="Y250" s="2">
        <v>1</v>
      </c>
      <c r="Z250" s="2">
        <v>0.19942271165975101</v>
      </c>
      <c r="AA250" s="2">
        <v>21.941193357992798</v>
      </c>
      <c r="AC250" s="2" t="s">
        <v>112</v>
      </c>
      <c r="AD250" s="2" t="s">
        <v>1441</v>
      </c>
      <c r="AE250" s="2">
        <v>11</v>
      </c>
      <c r="AF250" s="2">
        <v>0.57864281956864805</v>
      </c>
      <c r="AG250" s="2">
        <v>2.1247454485610301E-2</v>
      </c>
      <c r="AH250" s="2" t="s">
        <v>1442</v>
      </c>
      <c r="AI250" s="2">
        <v>1120</v>
      </c>
      <c r="AJ250" s="2">
        <v>59</v>
      </c>
      <c r="AK250" s="2">
        <v>13588</v>
      </c>
      <c r="AL250" s="2">
        <v>2.2619249394673102</v>
      </c>
      <c r="AM250" s="2">
        <v>1</v>
      </c>
      <c r="AN250" s="2">
        <v>0.26711387569065498</v>
      </c>
      <c r="AO250" s="2">
        <v>32.205192433095498</v>
      </c>
      <c r="AQ250" s="2" t="s">
        <v>112</v>
      </c>
      <c r="AR250" s="2" t="s">
        <v>687</v>
      </c>
      <c r="AS250" s="2">
        <v>8</v>
      </c>
      <c r="AT250" s="2">
        <v>0.43572984749455301</v>
      </c>
      <c r="AU250" s="2">
        <v>2.3288471190293699E-2</v>
      </c>
      <c r="AV250" s="2" t="s">
        <v>1829</v>
      </c>
      <c r="AW250" s="2">
        <v>1168</v>
      </c>
      <c r="AX250" s="2">
        <v>34</v>
      </c>
      <c r="AY250" s="2">
        <v>13588</v>
      </c>
      <c r="AZ250" s="2">
        <v>2.73730862207896</v>
      </c>
      <c r="BA250" s="2">
        <v>1</v>
      </c>
      <c r="BB250" s="2">
        <v>0.30295950444775199</v>
      </c>
      <c r="BC250" s="2">
        <v>34.865275823832199</v>
      </c>
    </row>
    <row r="251" spans="15:55" x14ac:dyDescent="0.15">
      <c r="O251" s="2" t="s">
        <v>112</v>
      </c>
      <c r="P251" s="2" t="s">
        <v>857</v>
      </c>
      <c r="Q251" s="2">
        <v>6</v>
      </c>
      <c r="R251" s="2">
        <v>0.23428348301444701</v>
      </c>
      <c r="S251" s="2">
        <v>1.3376493699753E-2</v>
      </c>
      <c r="T251" s="2" t="s">
        <v>858</v>
      </c>
      <c r="U251" s="2">
        <v>1617</v>
      </c>
      <c r="V251" s="2">
        <v>13</v>
      </c>
      <c r="W251" s="2">
        <v>13588</v>
      </c>
      <c r="X251" s="2">
        <v>3.8784073069787302</v>
      </c>
      <c r="Y251" s="2">
        <v>1</v>
      </c>
      <c r="Z251" s="2">
        <v>0.198786579351064</v>
      </c>
      <c r="AA251" s="2">
        <v>21.958929748722301</v>
      </c>
      <c r="AC251" s="2" t="s">
        <v>112</v>
      </c>
      <c r="AD251" s="2" t="s">
        <v>1443</v>
      </c>
      <c r="AE251" s="2">
        <v>57</v>
      </c>
      <c r="AF251" s="2">
        <v>2.9984218832193501</v>
      </c>
      <c r="AG251" s="2">
        <v>2.17198120882677E-2</v>
      </c>
      <c r="AH251" s="2" t="s">
        <v>1444</v>
      </c>
      <c r="AI251" s="2">
        <v>1120</v>
      </c>
      <c r="AJ251" s="2">
        <v>519</v>
      </c>
      <c r="AK251" s="2">
        <v>13588</v>
      </c>
      <c r="AL251" s="2">
        <v>1.3324318744838901</v>
      </c>
      <c r="AM251" s="2">
        <v>1</v>
      </c>
      <c r="AN251" s="2">
        <v>0.271153752187407</v>
      </c>
      <c r="AO251" s="2">
        <v>32.794902754780502</v>
      </c>
      <c r="AQ251" s="2" t="s">
        <v>112</v>
      </c>
      <c r="AR251" s="2" t="s">
        <v>747</v>
      </c>
      <c r="AS251" s="2">
        <v>8</v>
      </c>
      <c r="AT251" s="2">
        <v>0.43572984749455301</v>
      </c>
      <c r="AU251" s="2">
        <v>2.3288471190293699E-2</v>
      </c>
      <c r="AV251" s="2" t="s">
        <v>1830</v>
      </c>
      <c r="AW251" s="2">
        <v>1168</v>
      </c>
      <c r="AX251" s="2">
        <v>34</v>
      </c>
      <c r="AY251" s="2">
        <v>13588</v>
      </c>
      <c r="AZ251" s="2">
        <v>2.73730862207896</v>
      </c>
      <c r="BA251" s="2">
        <v>1</v>
      </c>
      <c r="BB251" s="2">
        <v>0.30295950444775199</v>
      </c>
      <c r="BC251" s="2">
        <v>34.865275823832199</v>
      </c>
    </row>
    <row r="252" spans="15:55" x14ac:dyDescent="0.15">
      <c r="O252" s="2" t="s">
        <v>112</v>
      </c>
      <c r="P252" s="2" t="s">
        <v>859</v>
      </c>
      <c r="Q252" s="2">
        <v>6</v>
      </c>
      <c r="R252" s="2">
        <v>0.23428348301444701</v>
      </c>
      <c r="S252" s="2">
        <v>1.3376493699753E-2</v>
      </c>
      <c r="T252" s="2" t="s">
        <v>858</v>
      </c>
      <c r="U252" s="2">
        <v>1617</v>
      </c>
      <c r="V252" s="2">
        <v>13</v>
      </c>
      <c r="W252" s="2">
        <v>13588</v>
      </c>
      <c r="X252" s="2">
        <v>3.8784073069787302</v>
      </c>
      <c r="Y252" s="2">
        <v>1</v>
      </c>
      <c r="Z252" s="2">
        <v>0.198786579351064</v>
      </c>
      <c r="AA252" s="2">
        <v>21.958929748722301</v>
      </c>
      <c r="AC252" s="2" t="s">
        <v>112</v>
      </c>
      <c r="AD252" s="2" t="s">
        <v>1445</v>
      </c>
      <c r="AE252" s="2">
        <v>10</v>
      </c>
      <c r="AF252" s="2">
        <v>0.52603892688058895</v>
      </c>
      <c r="AG252" s="2">
        <v>2.20670167441024E-2</v>
      </c>
      <c r="AH252" s="2" t="s">
        <v>1446</v>
      </c>
      <c r="AI252" s="2">
        <v>1120</v>
      </c>
      <c r="AJ252" s="2">
        <v>51</v>
      </c>
      <c r="AK252" s="2">
        <v>13588</v>
      </c>
      <c r="AL252" s="2">
        <v>2.3788515406162398</v>
      </c>
      <c r="AM252" s="2">
        <v>1</v>
      </c>
      <c r="AN252" s="2">
        <v>0.27380581992314201</v>
      </c>
      <c r="AO252" s="2">
        <v>33.2252732364772</v>
      </c>
      <c r="AQ252" s="2" t="s">
        <v>112</v>
      </c>
      <c r="AR252" s="2" t="s">
        <v>1542</v>
      </c>
      <c r="AS252" s="2">
        <v>26</v>
      </c>
      <c r="AT252" s="2">
        <v>1.41612200435729</v>
      </c>
      <c r="AU252" s="2">
        <v>2.3594719582505402E-2</v>
      </c>
      <c r="AV252" s="2" t="s">
        <v>1831</v>
      </c>
      <c r="AW252" s="2">
        <v>1168</v>
      </c>
      <c r="AX252" s="2">
        <v>192</v>
      </c>
      <c r="AY252" s="2">
        <v>13588</v>
      </c>
      <c r="AZ252" s="2">
        <v>1.5753781392694</v>
      </c>
      <c r="BA252" s="2">
        <v>1</v>
      </c>
      <c r="BB252" s="2">
        <v>0.30512397139358999</v>
      </c>
      <c r="BC252" s="2">
        <v>35.235843969197099</v>
      </c>
    </row>
    <row r="253" spans="15:55" x14ac:dyDescent="0.15">
      <c r="O253" s="2" t="s">
        <v>112</v>
      </c>
      <c r="P253" s="2" t="s">
        <v>154</v>
      </c>
      <c r="Q253" s="2">
        <v>100</v>
      </c>
      <c r="R253" s="2">
        <v>3.9047247169074502</v>
      </c>
      <c r="S253" s="2">
        <v>1.34793373778525E-2</v>
      </c>
      <c r="T253" s="2" t="s">
        <v>860</v>
      </c>
      <c r="U253" s="2">
        <v>1617</v>
      </c>
      <c r="V253" s="2">
        <v>672</v>
      </c>
      <c r="W253" s="2">
        <v>13588</v>
      </c>
      <c r="X253" s="2">
        <v>1.2504785463969099</v>
      </c>
      <c r="Y253" s="2">
        <v>1</v>
      </c>
      <c r="Z253" s="2">
        <v>0.19936204993213499</v>
      </c>
      <c r="AA253" s="2">
        <v>22.108563578977702</v>
      </c>
      <c r="AC253" s="2" t="s">
        <v>112</v>
      </c>
      <c r="AD253" s="2" t="s">
        <v>429</v>
      </c>
      <c r="AE253" s="2">
        <v>37</v>
      </c>
      <c r="AF253" s="2">
        <v>1.94634402945817</v>
      </c>
      <c r="AG253" s="2">
        <v>2.2470233892081502E-2</v>
      </c>
      <c r="AH253" s="2" t="s">
        <v>1439</v>
      </c>
      <c r="AI253" s="2">
        <v>1120</v>
      </c>
      <c r="AJ253" s="2">
        <v>310</v>
      </c>
      <c r="AK253" s="2">
        <v>13588</v>
      </c>
      <c r="AL253" s="2">
        <v>1.44802995391705</v>
      </c>
      <c r="AM253" s="2">
        <v>1</v>
      </c>
      <c r="AN253" s="2">
        <v>0.27701706115005698</v>
      </c>
      <c r="AO253" s="2">
        <v>33.721805019503101</v>
      </c>
      <c r="AQ253" s="2" t="s">
        <v>112</v>
      </c>
      <c r="AR253" s="2" t="s">
        <v>956</v>
      </c>
      <c r="AS253" s="2">
        <v>6</v>
      </c>
      <c r="AT253" s="2">
        <v>0.32679738562091498</v>
      </c>
      <c r="AU253" s="2">
        <v>2.4143305551732799E-2</v>
      </c>
      <c r="AV253" s="2" t="s">
        <v>1832</v>
      </c>
      <c r="AW253" s="2">
        <v>1168</v>
      </c>
      <c r="AX253" s="2">
        <v>20</v>
      </c>
      <c r="AY253" s="2">
        <v>13588</v>
      </c>
      <c r="AZ253" s="2">
        <v>3.4900684931506798</v>
      </c>
      <c r="BA253" s="2">
        <v>1</v>
      </c>
      <c r="BB253" s="2">
        <v>0.30986822818575299</v>
      </c>
      <c r="BC253" s="2">
        <v>35.8946706429833</v>
      </c>
    </row>
    <row r="254" spans="15:55" x14ac:dyDescent="0.15">
      <c r="O254" s="2" t="s">
        <v>112</v>
      </c>
      <c r="P254" s="2" t="s">
        <v>485</v>
      </c>
      <c r="Q254" s="2">
        <v>11</v>
      </c>
      <c r="R254" s="2">
        <v>0.42951971885981999</v>
      </c>
      <c r="S254" s="2">
        <v>1.3686130744257299E-2</v>
      </c>
      <c r="T254" s="2" t="s">
        <v>861</v>
      </c>
      <c r="U254" s="2">
        <v>1617</v>
      </c>
      <c r="V254" s="2">
        <v>39</v>
      </c>
      <c r="W254" s="2">
        <v>13588</v>
      </c>
      <c r="X254" s="2">
        <v>2.3701377987092198</v>
      </c>
      <c r="Y254" s="2">
        <v>1</v>
      </c>
      <c r="Z254" s="2">
        <v>0.20130625180514999</v>
      </c>
      <c r="AA254" s="2">
        <v>22.408619560110498</v>
      </c>
      <c r="AC254" s="2" t="s">
        <v>112</v>
      </c>
      <c r="AD254" s="2" t="s">
        <v>696</v>
      </c>
      <c r="AE254" s="2">
        <v>17</v>
      </c>
      <c r="AF254" s="2">
        <v>0.89426617569700095</v>
      </c>
      <c r="AG254" s="2">
        <v>2.26043673082999E-2</v>
      </c>
      <c r="AH254" s="2" t="s">
        <v>1447</v>
      </c>
      <c r="AI254" s="2">
        <v>1120</v>
      </c>
      <c r="AJ254" s="2">
        <v>113</v>
      </c>
      <c r="AK254" s="2">
        <v>13588</v>
      </c>
      <c r="AL254" s="2">
        <v>1.82518963337547</v>
      </c>
      <c r="AM254" s="2">
        <v>1</v>
      </c>
      <c r="AN254" s="2">
        <v>0.27736544962970699</v>
      </c>
      <c r="AO254" s="2">
        <v>33.886205651557702</v>
      </c>
      <c r="AQ254" s="2" t="s">
        <v>112</v>
      </c>
      <c r="AR254" s="2" t="s">
        <v>1833</v>
      </c>
      <c r="AS254" s="2">
        <v>7</v>
      </c>
      <c r="AT254" s="2">
        <v>0.381263616557734</v>
      </c>
      <c r="AU254" s="2">
        <v>2.44509006531691E-2</v>
      </c>
      <c r="AV254" s="2" t="s">
        <v>1730</v>
      </c>
      <c r="AW254" s="2">
        <v>1168</v>
      </c>
      <c r="AX254" s="2">
        <v>27</v>
      </c>
      <c r="AY254" s="2">
        <v>13588</v>
      </c>
      <c r="AZ254" s="2">
        <v>3.0161085743277498</v>
      </c>
      <c r="BA254" s="2">
        <v>1</v>
      </c>
      <c r="BB254" s="2">
        <v>0.31197737681025201</v>
      </c>
      <c r="BC254" s="2">
        <v>36.261301769785703</v>
      </c>
    </row>
    <row r="255" spans="15:55" x14ac:dyDescent="0.15">
      <c r="O255" s="2" t="s">
        <v>112</v>
      </c>
      <c r="P255" s="2" t="s">
        <v>862</v>
      </c>
      <c r="Q255" s="2">
        <v>11</v>
      </c>
      <c r="R255" s="2">
        <v>0.42951971885981999</v>
      </c>
      <c r="S255" s="2">
        <v>1.3686130744257299E-2</v>
      </c>
      <c r="T255" s="2" t="s">
        <v>863</v>
      </c>
      <c r="U255" s="2">
        <v>1617</v>
      </c>
      <c r="V255" s="2">
        <v>39</v>
      </c>
      <c r="W255" s="2">
        <v>13588</v>
      </c>
      <c r="X255" s="2">
        <v>2.3701377987092198</v>
      </c>
      <c r="Y255" s="2">
        <v>1</v>
      </c>
      <c r="Z255" s="2">
        <v>0.20130625180514999</v>
      </c>
      <c r="AA255" s="2">
        <v>22.408619560110498</v>
      </c>
      <c r="AC255" s="2" t="s">
        <v>112</v>
      </c>
      <c r="AD255" s="2" t="s">
        <v>1448</v>
      </c>
      <c r="AE255" s="2">
        <v>4</v>
      </c>
      <c r="AF255" s="2">
        <v>0.21041557075223499</v>
      </c>
      <c r="AG255" s="2">
        <v>2.2766876453148701E-2</v>
      </c>
      <c r="AH255" s="2" t="s">
        <v>1449</v>
      </c>
      <c r="AI255" s="2">
        <v>1120</v>
      </c>
      <c r="AJ255" s="2">
        <v>8</v>
      </c>
      <c r="AK255" s="2">
        <v>13588</v>
      </c>
      <c r="AL255" s="2">
        <v>6.0660714285714201</v>
      </c>
      <c r="AM255" s="2">
        <v>1</v>
      </c>
      <c r="AN255" s="2">
        <v>0.27800730581076499</v>
      </c>
      <c r="AO255" s="2">
        <v>34.084868877832697</v>
      </c>
      <c r="AQ255" s="2" t="s">
        <v>112</v>
      </c>
      <c r="AR255" s="2" t="s">
        <v>1834</v>
      </c>
      <c r="AS255" s="2">
        <v>7</v>
      </c>
      <c r="AT255" s="2">
        <v>0.381263616557734</v>
      </c>
      <c r="AU255" s="2">
        <v>2.44509006531691E-2</v>
      </c>
      <c r="AV255" s="2" t="s">
        <v>1730</v>
      </c>
      <c r="AW255" s="2">
        <v>1168</v>
      </c>
      <c r="AX255" s="2">
        <v>27</v>
      </c>
      <c r="AY255" s="2">
        <v>13588</v>
      </c>
      <c r="AZ255" s="2">
        <v>3.0161085743277498</v>
      </c>
      <c r="BA255" s="2">
        <v>1</v>
      </c>
      <c r="BB255" s="2">
        <v>0.31197737681025201</v>
      </c>
      <c r="BC255" s="2">
        <v>36.261301769785703</v>
      </c>
    </row>
    <row r="256" spans="15:55" x14ac:dyDescent="0.15">
      <c r="O256" s="2" t="s">
        <v>112</v>
      </c>
      <c r="P256" s="2" t="s">
        <v>864</v>
      </c>
      <c r="Q256" s="2">
        <v>20</v>
      </c>
      <c r="R256" s="2">
        <v>0.78094494338149101</v>
      </c>
      <c r="S256" s="2">
        <v>1.3773311227887001E-2</v>
      </c>
      <c r="T256" s="2" t="s">
        <v>865</v>
      </c>
      <c r="U256" s="2">
        <v>1617</v>
      </c>
      <c r="V256" s="2">
        <v>94</v>
      </c>
      <c r="W256" s="2">
        <v>13588</v>
      </c>
      <c r="X256" s="2">
        <v>1.7879182620823899</v>
      </c>
      <c r="Y256" s="2">
        <v>1</v>
      </c>
      <c r="Z256" s="2">
        <v>0.20165826627488101</v>
      </c>
      <c r="AA256" s="2">
        <v>22.5347900966573</v>
      </c>
      <c r="AC256" s="2" t="s">
        <v>112</v>
      </c>
      <c r="AD256" s="2" t="s">
        <v>1141</v>
      </c>
      <c r="AE256" s="2">
        <v>4</v>
      </c>
      <c r="AF256" s="2">
        <v>0.21041557075223499</v>
      </c>
      <c r="AG256" s="2">
        <v>2.2766876453148701E-2</v>
      </c>
      <c r="AH256" s="2" t="s">
        <v>1142</v>
      </c>
      <c r="AI256" s="2">
        <v>1120</v>
      </c>
      <c r="AJ256" s="2">
        <v>8</v>
      </c>
      <c r="AK256" s="2">
        <v>13588</v>
      </c>
      <c r="AL256" s="2">
        <v>6.0660714285714201</v>
      </c>
      <c r="AM256" s="2">
        <v>1</v>
      </c>
      <c r="AN256" s="2">
        <v>0.27800730581076499</v>
      </c>
      <c r="AO256" s="2">
        <v>34.084868877832697</v>
      </c>
      <c r="AQ256" s="2" t="s">
        <v>112</v>
      </c>
      <c r="AR256" s="2" t="s">
        <v>1564</v>
      </c>
      <c r="AS256" s="2">
        <v>9</v>
      </c>
      <c r="AT256" s="2">
        <v>0.49019607843137197</v>
      </c>
      <c r="AU256" s="2">
        <v>2.4616939998578401E-2</v>
      </c>
      <c r="AV256" s="2" t="s">
        <v>1835</v>
      </c>
      <c r="AW256" s="2">
        <v>1168</v>
      </c>
      <c r="AX256" s="2">
        <v>42</v>
      </c>
      <c r="AY256" s="2">
        <v>13588</v>
      </c>
      <c r="AZ256" s="2">
        <v>2.4929060665362002</v>
      </c>
      <c r="BA256" s="2">
        <v>1</v>
      </c>
      <c r="BB256" s="2">
        <v>0.31256331535097598</v>
      </c>
      <c r="BC256" s="2">
        <v>36.458384236085202</v>
      </c>
    </row>
    <row r="257" spans="15:55" x14ac:dyDescent="0.15">
      <c r="O257" s="2" t="s">
        <v>112</v>
      </c>
      <c r="P257" s="2" t="s">
        <v>463</v>
      </c>
      <c r="Q257" s="2">
        <v>22</v>
      </c>
      <c r="R257" s="2">
        <v>0.85903943771963998</v>
      </c>
      <c r="S257" s="2">
        <v>1.38270984702619E-2</v>
      </c>
      <c r="T257" s="2" t="s">
        <v>774</v>
      </c>
      <c r="U257" s="2">
        <v>1617</v>
      </c>
      <c r="V257" s="2">
        <v>107</v>
      </c>
      <c r="W257" s="2">
        <v>13588</v>
      </c>
      <c r="X257" s="2">
        <v>1.72776400279738</v>
      </c>
      <c r="Y257" s="2">
        <v>1</v>
      </c>
      <c r="Z257" s="2">
        <v>0.20157013754230299</v>
      </c>
      <c r="AA257" s="2">
        <v>22.612536003087701</v>
      </c>
      <c r="AC257" s="2" t="s">
        <v>112</v>
      </c>
      <c r="AD257" s="2" t="s">
        <v>1450</v>
      </c>
      <c r="AE257" s="2">
        <v>4</v>
      </c>
      <c r="AF257" s="2">
        <v>0.21041557075223499</v>
      </c>
      <c r="AG257" s="2">
        <v>2.2766876453148701E-2</v>
      </c>
      <c r="AH257" s="2" t="s">
        <v>1451</v>
      </c>
      <c r="AI257" s="2">
        <v>1120</v>
      </c>
      <c r="AJ257" s="2">
        <v>8</v>
      </c>
      <c r="AK257" s="2">
        <v>13588</v>
      </c>
      <c r="AL257" s="2">
        <v>6.0660714285714201</v>
      </c>
      <c r="AM257" s="2">
        <v>1</v>
      </c>
      <c r="AN257" s="2">
        <v>0.27800730581076499</v>
      </c>
      <c r="AO257" s="2">
        <v>34.084868877832697</v>
      </c>
      <c r="AQ257" s="2" t="s">
        <v>112</v>
      </c>
      <c r="AR257" s="2" t="s">
        <v>165</v>
      </c>
      <c r="AS257" s="2">
        <v>28</v>
      </c>
      <c r="AT257" s="2">
        <v>1.52505446623093</v>
      </c>
      <c r="AU257" s="2">
        <v>2.48585483907478E-2</v>
      </c>
      <c r="AV257" s="2" t="s">
        <v>1836</v>
      </c>
      <c r="AW257" s="2">
        <v>1168</v>
      </c>
      <c r="AX257" s="2">
        <v>212</v>
      </c>
      <c r="AY257" s="2">
        <v>13588</v>
      </c>
      <c r="AZ257" s="2">
        <v>1.5365081416386599</v>
      </c>
      <c r="BA257" s="2">
        <v>1</v>
      </c>
      <c r="BB257" s="2">
        <v>0.31393997026853498</v>
      </c>
      <c r="BC257" s="2">
        <v>36.744135883919498</v>
      </c>
    </row>
    <row r="258" spans="15:55" x14ac:dyDescent="0.15">
      <c r="O258" s="2" t="s">
        <v>112</v>
      </c>
      <c r="P258" s="2" t="s">
        <v>866</v>
      </c>
      <c r="Q258" s="2">
        <v>39</v>
      </c>
      <c r="R258" s="2">
        <v>1.5228426395939001</v>
      </c>
      <c r="S258" s="2">
        <v>1.39267001102276E-2</v>
      </c>
      <c r="T258" s="2" t="s">
        <v>867</v>
      </c>
      <c r="U258" s="2">
        <v>1617</v>
      </c>
      <c r="V258" s="2">
        <v>223</v>
      </c>
      <c r="W258" s="2">
        <v>13588</v>
      </c>
      <c r="X258" s="2">
        <v>1.4696207060076301</v>
      </c>
      <c r="Y258" s="2">
        <v>1</v>
      </c>
      <c r="Z258" s="2">
        <v>0.20207975753345001</v>
      </c>
      <c r="AA258" s="2">
        <v>22.756308799541099</v>
      </c>
      <c r="AC258" s="2" t="s">
        <v>112</v>
      </c>
      <c r="AD258" s="2" t="s">
        <v>1452</v>
      </c>
      <c r="AE258" s="2">
        <v>5</v>
      </c>
      <c r="AF258" s="2">
        <v>0.26301946344029398</v>
      </c>
      <c r="AG258" s="2">
        <v>2.3448560943342901E-2</v>
      </c>
      <c r="AH258" s="2" t="s">
        <v>1453</v>
      </c>
      <c r="AI258" s="2">
        <v>1120</v>
      </c>
      <c r="AJ258" s="2">
        <v>14</v>
      </c>
      <c r="AK258" s="2">
        <v>13588</v>
      </c>
      <c r="AL258" s="2">
        <v>4.3329081632652997</v>
      </c>
      <c r="AM258" s="2">
        <v>1</v>
      </c>
      <c r="AN258" s="2">
        <v>0.28402153976149702</v>
      </c>
      <c r="AO258" s="2">
        <v>34.9120823302259</v>
      </c>
      <c r="AQ258" s="2" t="s">
        <v>112</v>
      </c>
      <c r="AR258" s="2" t="s">
        <v>1143</v>
      </c>
      <c r="AS258" s="2">
        <v>4</v>
      </c>
      <c r="AT258" s="2">
        <v>0.21786492374727601</v>
      </c>
      <c r="AU258" s="2">
        <v>2.5471347260497899E-2</v>
      </c>
      <c r="AV258" s="2" t="s">
        <v>1837</v>
      </c>
      <c r="AW258" s="2">
        <v>1168</v>
      </c>
      <c r="AX258" s="2">
        <v>8</v>
      </c>
      <c r="AY258" s="2">
        <v>13588</v>
      </c>
      <c r="AZ258" s="2">
        <v>5.8167808219178001</v>
      </c>
      <c r="BA258" s="2">
        <v>1</v>
      </c>
      <c r="BB258" s="2">
        <v>0.31917631234653998</v>
      </c>
      <c r="BC258" s="2">
        <v>37.463460250255999</v>
      </c>
    </row>
    <row r="259" spans="15:55" x14ac:dyDescent="0.15">
      <c r="O259" s="2" t="s">
        <v>112</v>
      </c>
      <c r="P259" s="2" t="s">
        <v>868</v>
      </c>
      <c r="Q259" s="2">
        <v>16</v>
      </c>
      <c r="R259" s="2">
        <v>0.62475595470519296</v>
      </c>
      <c r="S259" s="2">
        <v>1.42120511770263E-2</v>
      </c>
      <c r="T259" s="2" t="s">
        <v>869</v>
      </c>
      <c r="U259" s="2">
        <v>1617</v>
      </c>
      <c r="V259" s="2">
        <v>69</v>
      </c>
      <c r="W259" s="2">
        <v>13588</v>
      </c>
      <c r="X259" s="2">
        <v>1.9485717870810999</v>
      </c>
      <c r="Y259" s="2">
        <v>1</v>
      </c>
      <c r="Z259" s="2">
        <v>0.20498889225636799</v>
      </c>
      <c r="AA259" s="2">
        <v>23.1668096744434</v>
      </c>
      <c r="AC259" s="2" t="s">
        <v>112</v>
      </c>
      <c r="AD259" s="2" t="s">
        <v>1178</v>
      </c>
      <c r="AE259" s="2">
        <v>5</v>
      </c>
      <c r="AF259" s="2">
        <v>0.26301946344029398</v>
      </c>
      <c r="AG259" s="2">
        <v>2.3448560943342901E-2</v>
      </c>
      <c r="AH259" s="2" t="s">
        <v>1179</v>
      </c>
      <c r="AI259" s="2">
        <v>1120</v>
      </c>
      <c r="AJ259" s="2">
        <v>14</v>
      </c>
      <c r="AK259" s="2">
        <v>13588</v>
      </c>
      <c r="AL259" s="2">
        <v>4.3329081632652997</v>
      </c>
      <c r="AM259" s="2">
        <v>1</v>
      </c>
      <c r="AN259" s="2">
        <v>0.28402153976149702</v>
      </c>
      <c r="AO259" s="2">
        <v>34.9120823302259</v>
      </c>
      <c r="AQ259" s="2" t="s">
        <v>112</v>
      </c>
      <c r="AR259" s="2" t="s">
        <v>1140</v>
      </c>
      <c r="AS259" s="2">
        <v>4</v>
      </c>
      <c r="AT259" s="2">
        <v>0.21786492374727601</v>
      </c>
      <c r="AU259" s="2">
        <v>2.5471347260497899E-2</v>
      </c>
      <c r="AV259" s="2" t="s">
        <v>1837</v>
      </c>
      <c r="AW259" s="2">
        <v>1168</v>
      </c>
      <c r="AX259" s="2">
        <v>8</v>
      </c>
      <c r="AY259" s="2">
        <v>13588</v>
      </c>
      <c r="AZ259" s="2">
        <v>5.8167808219178001</v>
      </c>
      <c r="BA259" s="2">
        <v>1</v>
      </c>
      <c r="BB259" s="2">
        <v>0.31917631234653998</v>
      </c>
      <c r="BC259" s="2">
        <v>37.463460250255999</v>
      </c>
    </row>
    <row r="260" spans="15:55" x14ac:dyDescent="0.15">
      <c r="O260" s="2" t="s">
        <v>112</v>
      </c>
      <c r="P260" s="2" t="s">
        <v>278</v>
      </c>
      <c r="Q260" s="2">
        <v>12</v>
      </c>
      <c r="R260" s="2">
        <v>0.46856696602889403</v>
      </c>
      <c r="S260" s="2">
        <v>1.43250655018197E-2</v>
      </c>
      <c r="T260" s="2" t="s">
        <v>834</v>
      </c>
      <c r="U260" s="2">
        <v>1617</v>
      </c>
      <c r="V260" s="2">
        <v>45</v>
      </c>
      <c r="W260" s="2">
        <v>13588</v>
      </c>
      <c r="X260" s="2">
        <v>2.2408575551432599</v>
      </c>
      <c r="Y260" s="2">
        <v>1</v>
      </c>
      <c r="Z260" s="2">
        <v>0.20565009096214701</v>
      </c>
      <c r="AA260" s="2">
        <v>23.328818979748</v>
      </c>
      <c r="AC260" s="2" t="s">
        <v>112</v>
      </c>
      <c r="AD260" s="2" t="s">
        <v>1454</v>
      </c>
      <c r="AE260" s="2">
        <v>11</v>
      </c>
      <c r="AF260" s="2">
        <v>0.57864281956864805</v>
      </c>
      <c r="AG260" s="2">
        <v>2.3680512867828601E-2</v>
      </c>
      <c r="AH260" s="2" t="s">
        <v>1455</v>
      </c>
      <c r="AI260" s="2">
        <v>1120</v>
      </c>
      <c r="AJ260" s="2">
        <v>60</v>
      </c>
      <c r="AK260" s="2">
        <v>13588</v>
      </c>
      <c r="AL260" s="2">
        <v>2.2242261904761902</v>
      </c>
      <c r="AM260" s="2">
        <v>1</v>
      </c>
      <c r="AN260" s="2">
        <v>0.285336582783904</v>
      </c>
      <c r="AO260" s="2">
        <v>35.191308929666398</v>
      </c>
      <c r="AQ260" s="2" t="s">
        <v>112</v>
      </c>
      <c r="AR260" s="2" t="s">
        <v>1448</v>
      </c>
      <c r="AS260" s="2">
        <v>4</v>
      </c>
      <c r="AT260" s="2">
        <v>0.21786492374727601</v>
      </c>
      <c r="AU260" s="2">
        <v>2.5471347260497899E-2</v>
      </c>
      <c r="AV260" s="2" t="s">
        <v>1838</v>
      </c>
      <c r="AW260" s="2">
        <v>1168</v>
      </c>
      <c r="AX260" s="2">
        <v>8</v>
      </c>
      <c r="AY260" s="2">
        <v>13588</v>
      </c>
      <c r="AZ260" s="2">
        <v>5.8167808219178001</v>
      </c>
      <c r="BA260" s="2">
        <v>1</v>
      </c>
      <c r="BB260" s="2">
        <v>0.31917631234653998</v>
      </c>
      <c r="BC260" s="2">
        <v>37.463460250255999</v>
      </c>
    </row>
    <row r="261" spans="15:55" x14ac:dyDescent="0.15">
      <c r="O261" s="2" t="s">
        <v>112</v>
      </c>
      <c r="P261" s="2" t="s">
        <v>279</v>
      </c>
      <c r="Q261" s="2">
        <v>12</v>
      </c>
      <c r="R261" s="2">
        <v>0.46856696602889403</v>
      </c>
      <c r="S261" s="2">
        <v>1.43250655018197E-2</v>
      </c>
      <c r="T261" s="2" t="s">
        <v>834</v>
      </c>
      <c r="U261" s="2">
        <v>1617</v>
      </c>
      <c r="V261" s="2">
        <v>45</v>
      </c>
      <c r="W261" s="2">
        <v>13588</v>
      </c>
      <c r="X261" s="2">
        <v>2.2408575551432599</v>
      </c>
      <c r="Y261" s="2">
        <v>1</v>
      </c>
      <c r="Z261" s="2">
        <v>0.20565009096214701</v>
      </c>
      <c r="AA261" s="2">
        <v>23.328818979748</v>
      </c>
      <c r="AC261" s="2" t="s">
        <v>112</v>
      </c>
      <c r="AD261" s="2" t="s">
        <v>729</v>
      </c>
      <c r="AE261" s="2">
        <v>11</v>
      </c>
      <c r="AF261" s="2">
        <v>0.57864281956864805</v>
      </c>
      <c r="AG261" s="2">
        <v>2.3680512867828601E-2</v>
      </c>
      <c r="AH261" s="2" t="s">
        <v>1456</v>
      </c>
      <c r="AI261" s="2">
        <v>1120</v>
      </c>
      <c r="AJ261" s="2">
        <v>60</v>
      </c>
      <c r="AK261" s="2">
        <v>13588</v>
      </c>
      <c r="AL261" s="2">
        <v>2.2242261904761902</v>
      </c>
      <c r="AM261" s="2">
        <v>1</v>
      </c>
      <c r="AN261" s="2">
        <v>0.285336582783904</v>
      </c>
      <c r="AO261" s="2">
        <v>35.191308929666398</v>
      </c>
      <c r="AQ261" s="2" t="s">
        <v>112</v>
      </c>
      <c r="AR261" s="2" t="s">
        <v>470</v>
      </c>
      <c r="AS261" s="2">
        <v>21</v>
      </c>
      <c r="AT261" s="2">
        <v>1.1437908496732001</v>
      </c>
      <c r="AU261" s="2">
        <v>2.64454796372081E-2</v>
      </c>
      <c r="AV261" s="2" t="s">
        <v>1839</v>
      </c>
      <c r="AW261" s="2">
        <v>1168</v>
      </c>
      <c r="AX261" s="2">
        <v>147</v>
      </c>
      <c r="AY261" s="2">
        <v>13588</v>
      </c>
      <c r="AZ261" s="2">
        <v>1.6619373776908</v>
      </c>
      <c r="BA261" s="2">
        <v>1</v>
      </c>
      <c r="BB261" s="2">
        <v>0.32803892235333398</v>
      </c>
      <c r="BC261" s="2">
        <v>38.5910407316183</v>
      </c>
    </row>
    <row r="262" spans="15:55" x14ac:dyDescent="0.15">
      <c r="O262" s="2" t="s">
        <v>112</v>
      </c>
      <c r="P262" s="2" t="s">
        <v>487</v>
      </c>
      <c r="Q262" s="2">
        <v>19</v>
      </c>
      <c r="R262" s="2">
        <v>0.74189769621241697</v>
      </c>
      <c r="S262" s="2">
        <v>1.44191805978278E-2</v>
      </c>
      <c r="T262" s="2" t="s">
        <v>870</v>
      </c>
      <c r="U262" s="2">
        <v>1617</v>
      </c>
      <c r="V262" s="2">
        <v>88</v>
      </c>
      <c r="W262" s="2">
        <v>13588</v>
      </c>
      <c r="X262" s="2">
        <v>1.81433069095406</v>
      </c>
      <c r="Y262" s="2">
        <v>1</v>
      </c>
      <c r="Z262" s="2">
        <v>0.206063347065126</v>
      </c>
      <c r="AA262" s="2">
        <v>23.463489102982798</v>
      </c>
      <c r="AC262" s="2" t="s">
        <v>112</v>
      </c>
      <c r="AD262" s="2" t="s">
        <v>1457</v>
      </c>
      <c r="AE262" s="2">
        <v>7</v>
      </c>
      <c r="AF262" s="2">
        <v>0.368227248816412</v>
      </c>
      <c r="AG262" s="2">
        <v>2.4072567936948602E-2</v>
      </c>
      <c r="AH262" s="2" t="s">
        <v>1458</v>
      </c>
      <c r="AI262" s="2">
        <v>1120</v>
      </c>
      <c r="AJ262" s="2">
        <v>28</v>
      </c>
      <c r="AK262" s="2">
        <v>13588</v>
      </c>
      <c r="AL262" s="2">
        <v>3.0330357142857101</v>
      </c>
      <c r="AM262" s="2">
        <v>1</v>
      </c>
      <c r="AN262" s="2">
        <v>0.28826931340538398</v>
      </c>
      <c r="AO262" s="2">
        <v>35.6606983344928</v>
      </c>
      <c r="AQ262" s="2" t="s">
        <v>112</v>
      </c>
      <c r="AR262" s="2" t="s">
        <v>300</v>
      </c>
      <c r="AS262" s="2">
        <v>12</v>
      </c>
      <c r="AT262" s="2">
        <v>0.65359477124182996</v>
      </c>
      <c r="AU262" s="2">
        <v>2.6590141045769702E-2</v>
      </c>
      <c r="AV262" s="2" t="s">
        <v>1787</v>
      </c>
      <c r="AW262" s="2">
        <v>1168</v>
      </c>
      <c r="AX262" s="2">
        <v>67</v>
      </c>
      <c r="AY262" s="2">
        <v>13588</v>
      </c>
      <c r="AZ262" s="2">
        <v>2.08362298098548</v>
      </c>
      <c r="BA262" s="2">
        <v>1</v>
      </c>
      <c r="BB262" s="2">
        <v>0.32831545894108399</v>
      </c>
      <c r="BC262" s="2">
        <v>38.756841951346999</v>
      </c>
    </row>
    <row r="263" spans="15:55" x14ac:dyDescent="0.15">
      <c r="O263" s="2" t="s">
        <v>112</v>
      </c>
      <c r="P263" s="2" t="s">
        <v>871</v>
      </c>
      <c r="Q263" s="2">
        <v>8</v>
      </c>
      <c r="R263" s="2">
        <v>0.31237797735259598</v>
      </c>
      <c r="S263" s="2">
        <v>1.4545932667416901E-2</v>
      </c>
      <c r="T263" s="2" t="s">
        <v>746</v>
      </c>
      <c r="U263" s="2">
        <v>1617</v>
      </c>
      <c r="V263" s="2">
        <v>23</v>
      </c>
      <c r="W263" s="2">
        <v>13588</v>
      </c>
      <c r="X263" s="2">
        <v>2.9228576806216502</v>
      </c>
      <c r="Y263" s="2">
        <v>1</v>
      </c>
      <c r="Z263" s="2">
        <v>0.20688855895923799</v>
      </c>
      <c r="AA263" s="2">
        <v>23.644506286761299</v>
      </c>
      <c r="AC263" s="2" t="s">
        <v>112</v>
      </c>
      <c r="AD263" s="2" t="s">
        <v>896</v>
      </c>
      <c r="AE263" s="2">
        <v>10</v>
      </c>
      <c r="AF263" s="2">
        <v>0.52603892688058895</v>
      </c>
      <c r="AG263" s="2">
        <v>2.4802667111270299E-2</v>
      </c>
      <c r="AH263" s="2" t="s">
        <v>1459</v>
      </c>
      <c r="AI263" s="2">
        <v>1120</v>
      </c>
      <c r="AJ263" s="2">
        <v>52</v>
      </c>
      <c r="AK263" s="2">
        <v>13588</v>
      </c>
      <c r="AL263" s="2">
        <v>2.3331043956043902</v>
      </c>
      <c r="AM263" s="2">
        <v>1</v>
      </c>
      <c r="AN263" s="2">
        <v>0.29457087589487502</v>
      </c>
      <c r="AO263" s="2">
        <v>36.526265056279598</v>
      </c>
      <c r="AQ263" s="2" t="s">
        <v>112</v>
      </c>
      <c r="AR263" s="2" t="s">
        <v>1178</v>
      </c>
      <c r="AS263" s="2">
        <v>5</v>
      </c>
      <c r="AT263" s="2">
        <v>0.27233115468409502</v>
      </c>
      <c r="AU263" s="2">
        <v>2.69410768259166E-2</v>
      </c>
      <c r="AV263" s="2" t="s">
        <v>1179</v>
      </c>
      <c r="AW263" s="2">
        <v>1168</v>
      </c>
      <c r="AX263" s="2">
        <v>14</v>
      </c>
      <c r="AY263" s="2">
        <v>13588</v>
      </c>
      <c r="AZ263" s="2">
        <v>4.1548434442269997</v>
      </c>
      <c r="BA263" s="2">
        <v>1</v>
      </c>
      <c r="BB263" s="2">
        <v>0.33067852131931003</v>
      </c>
      <c r="BC263" s="2">
        <v>39.157304814641698</v>
      </c>
    </row>
    <row r="264" spans="15:55" x14ac:dyDescent="0.15">
      <c r="O264" s="2" t="s">
        <v>112</v>
      </c>
      <c r="P264" s="2" t="s">
        <v>872</v>
      </c>
      <c r="Q264" s="2">
        <v>8</v>
      </c>
      <c r="R264" s="2">
        <v>0.31237797735259598</v>
      </c>
      <c r="S264" s="2">
        <v>1.4545932667416901E-2</v>
      </c>
      <c r="T264" s="2" t="s">
        <v>873</v>
      </c>
      <c r="U264" s="2">
        <v>1617</v>
      </c>
      <c r="V264" s="2">
        <v>23</v>
      </c>
      <c r="W264" s="2">
        <v>13588</v>
      </c>
      <c r="X264" s="2">
        <v>2.9228576806216502</v>
      </c>
      <c r="Y264" s="2">
        <v>1</v>
      </c>
      <c r="Z264" s="2">
        <v>0.20688855895923799</v>
      </c>
      <c r="AA264" s="2">
        <v>23.644506286761299</v>
      </c>
      <c r="AC264" s="2" t="s">
        <v>112</v>
      </c>
      <c r="AD264" s="2" t="s">
        <v>1460</v>
      </c>
      <c r="AE264" s="2">
        <v>6</v>
      </c>
      <c r="AF264" s="2">
        <v>0.31562335612835302</v>
      </c>
      <c r="AG264" s="2">
        <v>2.5105441289243701E-2</v>
      </c>
      <c r="AH264" s="2" t="s">
        <v>1461</v>
      </c>
      <c r="AI264" s="2">
        <v>1120</v>
      </c>
      <c r="AJ264" s="2">
        <v>21</v>
      </c>
      <c r="AK264" s="2">
        <v>13588</v>
      </c>
      <c r="AL264" s="2">
        <v>3.4663265306122399</v>
      </c>
      <c r="AM264" s="2">
        <v>1</v>
      </c>
      <c r="AN264" s="2">
        <v>0.29651385325496998</v>
      </c>
      <c r="AO264" s="2">
        <v>36.881980921818197</v>
      </c>
      <c r="AQ264" s="2" t="s">
        <v>112</v>
      </c>
      <c r="AR264" s="2" t="s">
        <v>911</v>
      </c>
      <c r="AS264" s="2">
        <v>8</v>
      </c>
      <c r="AT264" s="2">
        <v>0.43572984749455301</v>
      </c>
      <c r="AU264" s="2">
        <v>2.70218707594642E-2</v>
      </c>
      <c r="AV264" s="2" t="s">
        <v>1840</v>
      </c>
      <c r="AW264" s="2">
        <v>1168</v>
      </c>
      <c r="AX264" s="2">
        <v>35</v>
      </c>
      <c r="AY264" s="2">
        <v>13588</v>
      </c>
      <c r="AZ264" s="2">
        <v>2.65909980430528</v>
      </c>
      <c r="BA264" s="2">
        <v>1</v>
      </c>
      <c r="BB264" s="2">
        <v>0.33029746849494201</v>
      </c>
      <c r="BC264" s="2">
        <v>39.249149987972999</v>
      </c>
    </row>
    <row r="265" spans="15:55" x14ac:dyDescent="0.15">
      <c r="O265" s="2" t="s">
        <v>112</v>
      </c>
      <c r="P265" s="2" t="s">
        <v>874</v>
      </c>
      <c r="Q265" s="2">
        <v>8</v>
      </c>
      <c r="R265" s="2">
        <v>0.31237797735259598</v>
      </c>
      <c r="S265" s="2">
        <v>1.4545932667416901E-2</v>
      </c>
      <c r="T265" s="2" t="s">
        <v>773</v>
      </c>
      <c r="U265" s="2">
        <v>1617</v>
      </c>
      <c r="V265" s="2">
        <v>23</v>
      </c>
      <c r="W265" s="2">
        <v>13588</v>
      </c>
      <c r="X265" s="2">
        <v>2.9228576806216502</v>
      </c>
      <c r="Y265" s="2">
        <v>1</v>
      </c>
      <c r="Z265" s="2">
        <v>0.20688855895923799</v>
      </c>
      <c r="AA265" s="2">
        <v>23.644506286761299</v>
      </c>
      <c r="AC265" s="2" t="s">
        <v>112</v>
      </c>
      <c r="AD265" s="2" t="s">
        <v>1197</v>
      </c>
      <c r="AE265" s="2">
        <v>6</v>
      </c>
      <c r="AF265" s="2">
        <v>0.31562335612835302</v>
      </c>
      <c r="AG265" s="2">
        <v>2.5105441289243701E-2</v>
      </c>
      <c r="AH265" s="2" t="s">
        <v>1462</v>
      </c>
      <c r="AI265" s="2">
        <v>1120</v>
      </c>
      <c r="AJ265" s="2">
        <v>21</v>
      </c>
      <c r="AK265" s="2">
        <v>13588</v>
      </c>
      <c r="AL265" s="2">
        <v>3.4663265306122399</v>
      </c>
      <c r="AM265" s="2">
        <v>1</v>
      </c>
      <c r="AN265" s="2">
        <v>0.29651385325496998</v>
      </c>
      <c r="AO265" s="2">
        <v>36.881980921818197</v>
      </c>
      <c r="AQ265" s="2" t="s">
        <v>112</v>
      </c>
      <c r="AR265" s="2" t="s">
        <v>904</v>
      </c>
      <c r="AS265" s="2">
        <v>8</v>
      </c>
      <c r="AT265" s="2">
        <v>0.43572984749455301</v>
      </c>
      <c r="AU265" s="2">
        <v>2.70218707594642E-2</v>
      </c>
      <c r="AV265" s="2" t="s">
        <v>1840</v>
      </c>
      <c r="AW265" s="2">
        <v>1168</v>
      </c>
      <c r="AX265" s="2">
        <v>35</v>
      </c>
      <c r="AY265" s="2">
        <v>13588</v>
      </c>
      <c r="AZ265" s="2">
        <v>2.65909980430528</v>
      </c>
      <c r="BA265" s="2">
        <v>1</v>
      </c>
      <c r="BB265" s="2">
        <v>0.33029746849494201</v>
      </c>
      <c r="BC265" s="2">
        <v>39.249149987972999</v>
      </c>
    </row>
    <row r="266" spans="15:55" x14ac:dyDescent="0.15">
      <c r="O266" s="2" t="s">
        <v>112</v>
      </c>
      <c r="P266" s="2" t="s">
        <v>875</v>
      </c>
      <c r="Q266" s="2">
        <v>43</v>
      </c>
      <c r="R266" s="2">
        <v>1.6790316282702</v>
      </c>
      <c r="S266" s="2">
        <v>1.45847877930806E-2</v>
      </c>
      <c r="T266" s="2" t="s">
        <v>876</v>
      </c>
      <c r="U266" s="2">
        <v>1617</v>
      </c>
      <c r="V266" s="2">
        <v>252</v>
      </c>
      <c r="W266" s="2">
        <v>13588</v>
      </c>
      <c r="X266" s="2">
        <v>1.43388206653512</v>
      </c>
      <c r="Y266" s="2">
        <v>1</v>
      </c>
      <c r="Z266" s="2">
        <v>0.206592072095656</v>
      </c>
      <c r="AA266" s="2">
        <v>23.699914946132399</v>
      </c>
      <c r="AC266" s="2" t="s">
        <v>112</v>
      </c>
      <c r="AD266" s="2" t="s">
        <v>1148</v>
      </c>
      <c r="AE266" s="2">
        <v>21</v>
      </c>
      <c r="AF266" s="2">
        <v>1.10468174644923</v>
      </c>
      <c r="AG266" s="2">
        <v>2.7832423205287098E-2</v>
      </c>
      <c r="AH266" s="2" t="s">
        <v>1463</v>
      </c>
      <c r="AI266" s="2">
        <v>1120</v>
      </c>
      <c r="AJ266" s="2">
        <v>154</v>
      </c>
      <c r="AK266" s="2">
        <v>13588</v>
      </c>
      <c r="AL266" s="2">
        <v>1.65438311688311</v>
      </c>
      <c r="AM266" s="2">
        <v>1</v>
      </c>
      <c r="AN266" s="2">
        <v>0.32209047067225599</v>
      </c>
      <c r="AO266" s="2">
        <v>40.002015752416597</v>
      </c>
      <c r="AQ266" s="2" t="s">
        <v>112</v>
      </c>
      <c r="AR266" s="2" t="s">
        <v>907</v>
      </c>
      <c r="AS266" s="2">
        <v>8</v>
      </c>
      <c r="AT266" s="2">
        <v>0.43572984749455301</v>
      </c>
      <c r="AU266" s="2">
        <v>2.70218707594642E-2</v>
      </c>
      <c r="AV266" s="2" t="s">
        <v>1841</v>
      </c>
      <c r="AW266" s="2">
        <v>1168</v>
      </c>
      <c r="AX266" s="2">
        <v>35</v>
      </c>
      <c r="AY266" s="2">
        <v>13588</v>
      </c>
      <c r="AZ266" s="2">
        <v>2.65909980430528</v>
      </c>
      <c r="BA266" s="2">
        <v>1</v>
      </c>
      <c r="BB266" s="2">
        <v>0.33029746849494201</v>
      </c>
      <c r="BC266" s="2">
        <v>39.249149987972999</v>
      </c>
    </row>
    <row r="267" spans="15:55" x14ac:dyDescent="0.15">
      <c r="O267" s="2" t="s">
        <v>112</v>
      </c>
      <c r="P267" s="2" t="s">
        <v>449</v>
      </c>
      <c r="Q267" s="2">
        <v>27</v>
      </c>
      <c r="R267" s="2">
        <v>1.0542756735650101</v>
      </c>
      <c r="S267" s="2">
        <v>1.48671625341036E-2</v>
      </c>
      <c r="T267" s="2" t="s">
        <v>877</v>
      </c>
      <c r="U267" s="2">
        <v>1617</v>
      </c>
      <c r="V267" s="2">
        <v>141</v>
      </c>
      <c r="W267" s="2">
        <v>13588</v>
      </c>
      <c r="X267" s="2">
        <v>1.6091264358741499</v>
      </c>
      <c r="Y267" s="2">
        <v>1</v>
      </c>
      <c r="Z267" s="2">
        <v>0.20936883011687801</v>
      </c>
      <c r="AA267" s="2">
        <v>24.101449620043599</v>
      </c>
      <c r="AC267" s="2" t="s">
        <v>112</v>
      </c>
      <c r="AD267" s="2" t="s">
        <v>1464</v>
      </c>
      <c r="AE267" s="2">
        <v>52</v>
      </c>
      <c r="AF267" s="2">
        <v>2.7354024197790601</v>
      </c>
      <c r="AG267" s="2">
        <v>2.8078650573979701E-2</v>
      </c>
      <c r="AH267" s="2" t="s">
        <v>1465</v>
      </c>
      <c r="AI267" s="2">
        <v>1120</v>
      </c>
      <c r="AJ267" s="2">
        <v>473</v>
      </c>
      <c r="AK267" s="2">
        <v>13588</v>
      </c>
      <c r="AL267" s="2">
        <v>1.3337662337662299</v>
      </c>
      <c r="AM267" s="2">
        <v>1</v>
      </c>
      <c r="AN267" s="2">
        <v>0.32329320415408602</v>
      </c>
      <c r="AO267" s="2">
        <v>40.276442816839399</v>
      </c>
      <c r="AQ267" s="2" t="s">
        <v>112</v>
      </c>
      <c r="AR267" s="2" t="s">
        <v>906</v>
      </c>
      <c r="AS267" s="2">
        <v>8</v>
      </c>
      <c r="AT267" s="2">
        <v>0.43572984749455301</v>
      </c>
      <c r="AU267" s="2">
        <v>2.70218707594642E-2</v>
      </c>
      <c r="AV267" s="2" t="s">
        <v>1840</v>
      </c>
      <c r="AW267" s="2">
        <v>1168</v>
      </c>
      <c r="AX267" s="2">
        <v>35</v>
      </c>
      <c r="AY267" s="2">
        <v>13588</v>
      </c>
      <c r="AZ267" s="2">
        <v>2.65909980430528</v>
      </c>
      <c r="BA267" s="2">
        <v>1</v>
      </c>
      <c r="BB267" s="2">
        <v>0.33029746849494201</v>
      </c>
      <c r="BC267" s="2">
        <v>39.249149987972999</v>
      </c>
    </row>
    <row r="268" spans="15:55" x14ac:dyDescent="0.15">
      <c r="O268" s="2" t="s">
        <v>112</v>
      </c>
      <c r="P268" s="2" t="s">
        <v>448</v>
      </c>
      <c r="Q268" s="2">
        <v>27</v>
      </c>
      <c r="R268" s="2">
        <v>1.0542756735650101</v>
      </c>
      <c r="S268" s="2">
        <v>1.48671625341036E-2</v>
      </c>
      <c r="T268" s="2" t="s">
        <v>877</v>
      </c>
      <c r="U268" s="2">
        <v>1617</v>
      </c>
      <c r="V268" s="2">
        <v>141</v>
      </c>
      <c r="W268" s="2">
        <v>13588</v>
      </c>
      <c r="X268" s="2">
        <v>1.6091264358741499</v>
      </c>
      <c r="Y268" s="2">
        <v>1</v>
      </c>
      <c r="Z268" s="2">
        <v>0.20936883011687801</v>
      </c>
      <c r="AA268" s="2">
        <v>24.101449620043599</v>
      </c>
      <c r="AC268" s="2" t="s">
        <v>112</v>
      </c>
      <c r="AD268" s="2" t="s">
        <v>156</v>
      </c>
      <c r="AE268" s="2">
        <v>40</v>
      </c>
      <c r="AF268" s="2">
        <v>2.10415570752235</v>
      </c>
      <c r="AG268" s="2">
        <v>2.87866568405757E-2</v>
      </c>
      <c r="AH268" s="2" t="s">
        <v>1466</v>
      </c>
      <c r="AI268" s="2">
        <v>1120</v>
      </c>
      <c r="AJ268" s="2">
        <v>347</v>
      </c>
      <c r="AK268" s="2">
        <v>13588</v>
      </c>
      <c r="AL268" s="2">
        <v>1.39851790860436</v>
      </c>
      <c r="AM268" s="2">
        <v>1</v>
      </c>
      <c r="AN268" s="2">
        <v>0.32885360079611498</v>
      </c>
      <c r="AO268" s="2">
        <v>41.0589428294467</v>
      </c>
      <c r="AQ268" s="2" t="s">
        <v>112</v>
      </c>
      <c r="AR268" s="2" t="s">
        <v>1842</v>
      </c>
      <c r="AS268" s="2">
        <v>17</v>
      </c>
      <c r="AT268" s="2">
        <v>0.92592592592592504</v>
      </c>
      <c r="AU268" s="2">
        <v>2.7462743996135599E-2</v>
      </c>
      <c r="AV268" s="2" t="s">
        <v>1843</v>
      </c>
      <c r="AW268" s="2">
        <v>1168</v>
      </c>
      <c r="AX268" s="2">
        <v>111</v>
      </c>
      <c r="AY268" s="2">
        <v>13588</v>
      </c>
      <c r="AZ268" s="2">
        <v>1.781716648155</v>
      </c>
      <c r="BA268" s="2">
        <v>1</v>
      </c>
      <c r="BB268" s="2">
        <v>0.33352419049290699</v>
      </c>
      <c r="BC268" s="2">
        <v>39.748023424676397</v>
      </c>
    </row>
    <row r="269" spans="15:55" x14ac:dyDescent="0.15">
      <c r="O269" s="2" t="s">
        <v>112</v>
      </c>
      <c r="P269" s="2" t="s">
        <v>878</v>
      </c>
      <c r="Q269" s="2">
        <v>5</v>
      </c>
      <c r="R269" s="2">
        <v>0.195236235845372</v>
      </c>
      <c r="S269" s="2">
        <v>1.5328387086185899E-2</v>
      </c>
      <c r="T269" s="2" t="s">
        <v>879</v>
      </c>
      <c r="U269" s="2">
        <v>1617</v>
      </c>
      <c r="V269" s="2">
        <v>9</v>
      </c>
      <c r="W269" s="2">
        <v>13588</v>
      </c>
      <c r="X269" s="2">
        <v>4.6684532398818099</v>
      </c>
      <c r="Y269" s="2">
        <v>1</v>
      </c>
      <c r="Z269" s="2">
        <v>0.21434490817923799</v>
      </c>
      <c r="AA269" s="2">
        <v>24.753012650697901</v>
      </c>
      <c r="AC269" s="2" t="s">
        <v>112</v>
      </c>
      <c r="AD269" s="2" t="s">
        <v>1467</v>
      </c>
      <c r="AE269" s="2">
        <v>9</v>
      </c>
      <c r="AF269" s="2">
        <v>0.47343503419253002</v>
      </c>
      <c r="AG269" s="2">
        <v>2.88508275834388E-2</v>
      </c>
      <c r="AH269" s="2" t="s">
        <v>1434</v>
      </c>
      <c r="AI269" s="2">
        <v>1120</v>
      </c>
      <c r="AJ269" s="2">
        <v>45</v>
      </c>
      <c r="AK269" s="2">
        <v>13588</v>
      </c>
      <c r="AL269" s="2">
        <v>2.4264285714285698</v>
      </c>
      <c r="AM269" s="2">
        <v>1</v>
      </c>
      <c r="AN269" s="2">
        <v>0.32829758970031903</v>
      </c>
      <c r="AO269" s="2">
        <v>41.129384597754701</v>
      </c>
      <c r="AQ269" s="2" t="s">
        <v>112</v>
      </c>
      <c r="AR269" s="2" t="s">
        <v>1844</v>
      </c>
      <c r="AS269" s="2">
        <v>11</v>
      </c>
      <c r="AT269" s="2">
        <v>0.59912854030500995</v>
      </c>
      <c r="AU269" s="2">
        <v>2.7529833955087599E-2</v>
      </c>
      <c r="AV269" s="2" t="s">
        <v>1845</v>
      </c>
      <c r="AW269" s="2">
        <v>1168</v>
      </c>
      <c r="AX269" s="2">
        <v>59</v>
      </c>
      <c r="AY269" s="2">
        <v>13588</v>
      </c>
      <c r="AZ269" s="2">
        <v>2.1689691200371399</v>
      </c>
      <c r="BA269" s="2">
        <v>1</v>
      </c>
      <c r="BB269" s="2">
        <v>0.332999676885048</v>
      </c>
      <c r="BC269" s="2">
        <v>39.823599318533802</v>
      </c>
    </row>
    <row r="270" spans="15:55" x14ac:dyDescent="0.15">
      <c r="O270" s="2" t="s">
        <v>112</v>
      </c>
      <c r="P270" s="2" t="s">
        <v>880</v>
      </c>
      <c r="Q270" s="2">
        <v>5</v>
      </c>
      <c r="R270" s="2">
        <v>0.195236235845372</v>
      </c>
      <c r="S270" s="2">
        <v>1.5328387086185899E-2</v>
      </c>
      <c r="T270" s="2" t="s">
        <v>881</v>
      </c>
      <c r="U270" s="2">
        <v>1617</v>
      </c>
      <c r="V270" s="2">
        <v>9</v>
      </c>
      <c r="W270" s="2">
        <v>13588</v>
      </c>
      <c r="X270" s="2">
        <v>4.6684532398818099</v>
      </c>
      <c r="Y270" s="2">
        <v>1</v>
      </c>
      <c r="Z270" s="2">
        <v>0.21434490817923799</v>
      </c>
      <c r="AA270" s="2">
        <v>24.753012650697901</v>
      </c>
      <c r="AC270" s="2" t="s">
        <v>112</v>
      </c>
      <c r="AD270" s="2" t="s">
        <v>125</v>
      </c>
      <c r="AE270" s="2">
        <v>11</v>
      </c>
      <c r="AF270" s="2">
        <v>0.57864281956864805</v>
      </c>
      <c r="AG270" s="2">
        <v>2.91381277573932E-2</v>
      </c>
      <c r="AH270" s="2" t="s">
        <v>1468</v>
      </c>
      <c r="AI270" s="2">
        <v>1120</v>
      </c>
      <c r="AJ270" s="2">
        <v>62</v>
      </c>
      <c r="AK270" s="2">
        <v>13588</v>
      </c>
      <c r="AL270" s="2">
        <v>2.15247695852534</v>
      </c>
      <c r="AM270" s="2">
        <v>1</v>
      </c>
      <c r="AN270" s="2">
        <v>0.32983356697663102</v>
      </c>
      <c r="AO270" s="2">
        <v>41.443786880991397</v>
      </c>
      <c r="AQ270" s="2" t="s">
        <v>112</v>
      </c>
      <c r="AR270" s="2" t="s">
        <v>1498</v>
      </c>
      <c r="AS270" s="2">
        <v>22</v>
      </c>
      <c r="AT270" s="2">
        <v>1.1982570806100199</v>
      </c>
      <c r="AU270" s="2">
        <v>2.7636991965444901E-2</v>
      </c>
      <c r="AV270" s="2" t="s">
        <v>1846</v>
      </c>
      <c r="AW270" s="2">
        <v>1168</v>
      </c>
      <c r="AX270" s="2">
        <v>157</v>
      </c>
      <c r="AY270" s="2">
        <v>13588</v>
      </c>
      <c r="AZ270" s="2">
        <v>1.63018061251199</v>
      </c>
      <c r="BA270" s="2">
        <v>1</v>
      </c>
      <c r="BB270" s="2">
        <v>0.332876551513408</v>
      </c>
      <c r="BC270" s="2">
        <v>39.944125517202302</v>
      </c>
    </row>
    <row r="271" spans="15:55" x14ac:dyDescent="0.15">
      <c r="O271" s="2" t="s">
        <v>112</v>
      </c>
      <c r="P271" s="2" t="s">
        <v>882</v>
      </c>
      <c r="Q271" s="2">
        <v>5</v>
      </c>
      <c r="R271" s="2">
        <v>0.195236235845372</v>
      </c>
      <c r="S271" s="2">
        <v>1.5328387086185899E-2</v>
      </c>
      <c r="T271" s="2" t="s">
        <v>879</v>
      </c>
      <c r="U271" s="2">
        <v>1617</v>
      </c>
      <c r="V271" s="2">
        <v>9</v>
      </c>
      <c r="W271" s="2">
        <v>13588</v>
      </c>
      <c r="X271" s="2">
        <v>4.6684532398818099</v>
      </c>
      <c r="Y271" s="2">
        <v>1</v>
      </c>
      <c r="Z271" s="2">
        <v>0.21434490817923799</v>
      </c>
      <c r="AA271" s="2">
        <v>24.753012650697901</v>
      </c>
      <c r="AC271" s="2" t="s">
        <v>112</v>
      </c>
      <c r="AD271" s="2" t="s">
        <v>1469</v>
      </c>
      <c r="AE271" s="2">
        <v>5</v>
      </c>
      <c r="AF271" s="2">
        <v>0.26301946344029398</v>
      </c>
      <c r="AG271" s="2">
        <v>2.99400812909013E-2</v>
      </c>
      <c r="AH271" s="2" t="s">
        <v>1470</v>
      </c>
      <c r="AI271" s="2">
        <v>1120</v>
      </c>
      <c r="AJ271" s="2">
        <v>15</v>
      </c>
      <c r="AK271" s="2">
        <v>13588</v>
      </c>
      <c r="AL271" s="2">
        <v>4.0440476190476096</v>
      </c>
      <c r="AM271" s="2">
        <v>1</v>
      </c>
      <c r="AN271" s="2">
        <v>0.33611601791109902</v>
      </c>
      <c r="AO271" s="2">
        <v>42.3130191380179</v>
      </c>
      <c r="AQ271" s="2" t="s">
        <v>112</v>
      </c>
      <c r="AR271" s="2" t="s">
        <v>423</v>
      </c>
      <c r="AS271" s="2">
        <v>13</v>
      </c>
      <c r="AT271" s="2">
        <v>0.70806100217864898</v>
      </c>
      <c r="AU271" s="2">
        <v>2.79209552327527E-2</v>
      </c>
      <c r="AV271" s="2" t="s">
        <v>1847</v>
      </c>
      <c r="AW271" s="2">
        <v>1168</v>
      </c>
      <c r="AX271" s="2">
        <v>76</v>
      </c>
      <c r="AY271" s="2">
        <v>13588</v>
      </c>
      <c r="AZ271" s="2">
        <v>1.98995133381398</v>
      </c>
      <c r="BA271" s="2">
        <v>1</v>
      </c>
      <c r="BB271" s="2">
        <v>0.33449731780791098</v>
      </c>
      <c r="BC271" s="2">
        <v>40.262411499290401</v>
      </c>
    </row>
    <row r="272" spans="15:55" x14ac:dyDescent="0.15">
      <c r="O272" s="2" t="s">
        <v>112</v>
      </c>
      <c r="P272" s="2" t="s">
        <v>883</v>
      </c>
      <c r="Q272" s="2">
        <v>5</v>
      </c>
      <c r="R272" s="2">
        <v>0.195236235845372</v>
      </c>
      <c r="S272" s="2">
        <v>1.5328387086185899E-2</v>
      </c>
      <c r="T272" s="2" t="s">
        <v>884</v>
      </c>
      <c r="U272" s="2">
        <v>1617</v>
      </c>
      <c r="V272" s="2">
        <v>9</v>
      </c>
      <c r="W272" s="2">
        <v>13588</v>
      </c>
      <c r="X272" s="2">
        <v>4.6684532398818099</v>
      </c>
      <c r="Y272" s="2">
        <v>1</v>
      </c>
      <c r="Z272" s="2">
        <v>0.21434490817923799</v>
      </c>
      <c r="AA272" s="2">
        <v>24.753012650697901</v>
      </c>
      <c r="AC272" s="2" t="s">
        <v>112</v>
      </c>
      <c r="AD272" s="2" t="s">
        <v>758</v>
      </c>
      <c r="AE272" s="2">
        <v>5</v>
      </c>
      <c r="AF272" s="2">
        <v>0.26301946344029398</v>
      </c>
      <c r="AG272" s="2">
        <v>2.99400812909013E-2</v>
      </c>
      <c r="AH272" s="2" t="s">
        <v>1471</v>
      </c>
      <c r="AI272" s="2">
        <v>1120</v>
      </c>
      <c r="AJ272" s="2">
        <v>15</v>
      </c>
      <c r="AK272" s="2">
        <v>13588</v>
      </c>
      <c r="AL272" s="2">
        <v>4.0440476190476096</v>
      </c>
      <c r="AM272" s="2">
        <v>1</v>
      </c>
      <c r="AN272" s="2">
        <v>0.33611601791109902</v>
      </c>
      <c r="AO272" s="2">
        <v>42.3130191380179</v>
      </c>
      <c r="AQ272" s="2" t="s">
        <v>112</v>
      </c>
      <c r="AR272" s="2" t="s">
        <v>1848</v>
      </c>
      <c r="AS272" s="2">
        <v>9</v>
      </c>
      <c r="AT272" s="2">
        <v>0.49019607843137197</v>
      </c>
      <c r="AU272" s="2">
        <v>2.8044611612483901E-2</v>
      </c>
      <c r="AV272" s="2" t="s">
        <v>1849</v>
      </c>
      <c r="AW272" s="2">
        <v>1168</v>
      </c>
      <c r="AX272" s="2">
        <v>43</v>
      </c>
      <c r="AY272" s="2">
        <v>13588</v>
      </c>
      <c r="AZ272" s="2">
        <v>2.4349315068493098</v>
      </c>
      <c r="BA272" s="2">
        <v>1</v>
      </c>
      <c r="BB272" s="2">
        <v>0.334531201108066</v>
      </c>
      <c r="BC272" s="2">
        <v>40.400515422116797</v>
      </c>
    </row>
    <row r="273" spans="15:55" x14ac:dyDescent="0.15">
      <c r="O273" s="2" t="s">
        <v>112</v>
      </c>
      <c r="P273" s="2" t="s">
        <v>885</v>
      </c>
      <c r="Q273" s="2">
        <v>5</v>
      </c>
      <c r="R273" s="2">
        <v>0.195236235845372</v>
      </c>
      <c r="S273" s="2">
        <v>1.5328387086185899E-2</v>
      </c>
      <c r="T273" s="2" t="s">
        <v>881</v>
      </c>
      <c r="U273" s="2">
        <v>1617</v>
      </c>
      <c r="V273" s="2">
        <v>9</v>
      </c>
      <c r="W273" s="2">
        <v>13588</v>
      </c>
      <c r="X273" s="2">
        <v>4.6684532398818099</v>
      </c>
      <c r="Y273" s="2">
        <v>1</v>
      </c>
      <c r="Z273" s="2">
        <v>0.21434490817923799</v>
      </c>
      <c r="AA273" s="2">
        <v>24.753012650697901</v>
      </c>
      <c r="AC273" s="2" t="s">
        <v>112</v>
      </c>
      <c r="AD273" s="2" t="s">
        <v>1472</v>
      </c>
      <c r="AE273" s="2">
        <v>5</v>
      </c>
      <c r="AF273" s="2">
        <v>0.26301946344029398</v>
      </c>
      <c r="AG273" s="2">
        <v>2.99400812909013E-2</v>
      </c>
      <c r="AH273" s="2" t="s">
        <v>1473</v>
      </c>
      <c r="AI273" s="2">
        <v>1120</v>
      </c>
      <c r="AJ273" s="2">
        <v>15</v>
      </c>
      <c r="AK273" s="2">
        <v>13588</v>
      </c>
      <c r="AL273" s="2">
        <v>4.0440476190476096</v>
      </c>
      <c r="AM273" s="2">
        <v>1</v>
      </c>
      <c r="AN273" s="2">
        <v>0.33611601791109902</v>
      </c>
      <c r="AO273" s="2">
        <v>42.3130191380179</v>
      </c>
      <c r="AQ273" s="2" t="s">
        <v>112</v>
      </c>
      <c r="AR273" s="2" t="s">
        <v>1850</v>
      </c>
      <c r="AS273" s="2">
        <v>10</v>
      </c>
      <c r="AT273" s="2">
        <v>0.54466230936819104</v>
      </c>
      <c r="AU273" s="2">
        <v>2.8092557466967899E-2</v>
      </c>
      <c r="AV273" s="2" t="s">
        <v>1851</v>
      </c>
      <c r="AW273" s="2">
        <v>1168</v>
      </c>
      <c r="AX273" s="2">
        <v>51</v>
      </c>
      <c r="AY273" s="2">
        <v>13588</v>
      </c>
      <c r="AZ273" s="2">
        <v>2.2810905183991399</v>
      </c>
      <c r="BA273" s="2">
        <v>1</v>
      </c>
      <c r="BB273" s="2">
        <v>0.33382555068492398</v>
      </c>
      <c r="BC273" s="2">
        <v>40.453981868995101</v>
      </c>
    </row>
    <row r="274" spans="15:55" x14ac:dyDescent="0.15">
      <c r="O274" s="2" t="s">
        <v>112</v>
      </c>
      <c r="P274" s="2" t="s">
        <v>451</v>
      </c>
      <c r="Q274" s="2">
        <v>10</v>
      </c>
      <c r="R274" s="2">
        <v>0.390472471690745</v>
      </c>
      <c r="S274" s="2">
        <v>1.53645939890711E-2</v>
      </c>
      <c r="T274" s="2" t="s">
        <v>886</v>
      </c>
      <c r="U274" s="2">
        <v>1617</v>
      </c>
      <c r="V274" s="2">
        <v>34</v>
      </c>
      <c r="W274" s="2">
        <v>13588</v>
      </c>
      <c r="X274" s="2">
        <v>2.47153406817272</v>
      </c>
      <c r="Y274" s="2">
        <v>1</v>
      </c>
      <c r="Z274" s="2">
        <v>0.21399099390605</v>
      </c>
      <c r="AA274" s="2">
        <v>24.803936889510201</v>
      </c>
      <c r="AC274" s="2" t="s">
        <v>112</v>
      </c>
      <c r="AD274" s="2" t="s">
        <v>320</v>
      </c>
      <c r="AE274" s="2">
        <v>5</v>
      </c>
      <c r="AF274" s="2">
        <v>0.26301946344029398</v>
      </c>
      <c r="AG274" s="2">
        <v>2.99400812909013E-2</v>
      </c>
      <c r="AH274" s="2" t="s">
        <v>1474</v>
      </c>
      <c r="AI274" s="2">
        <v>1120</v>
      </c>
      <c r="AJ274" s="2">
        <v>15</v>
      </c>
      <c r="AK274" s="2">
        <v>13588</v>
      </c>
      <c r="AL274" s="2">
        <v>4.0440476190476096</v>
      </c>
      <c r="AM274" s="2">
        <v>1</v>
      </c>
      <c r="AN274" s="2">
        <v>0.33611601791109902</v>
      </c>
      <c r="AO274" s="2">
        <v>42.3130191380179</v>
      </c>
      <c r="AQ274" s="2" t="s">
        <v>112</v>
      </c>
      <c r="AR274" s="2" t="s">
        <v>1852</v>
      </c>
      <c r="AS274" s="2">
        <v>10</v>
      </c>
      <c r="AT274" s="2">
        <v>0.54466230936819104</v>
      </c>
      <c r="AU274" s="2">
        <v>2.8092557466967899E-2</v>
      </c>
      <c r="AV274" s="2" t="s">
        <v>1853</v>
      </c>
      <c r="AW274" s="2">
        <v>1168</v>
      </c>
      <c r="AX274" s="2">
        <v>51</v>
      </c>
      <c r="AY274" s="2">
        <v>13588</v>
      </c>
      <c r="AZ274" s="2">
        <v>2.2810905183991399</v>
      </c>
      <c r="BA274" s="2">
        <v>1</v>
      </c>
      <c r="BB274" s="2">
        <v>0.33382555068492398</v>
      </c>
      <c r="BC274" s="2">
        <v>40.453981868995101</v>
      </c>
    </row>
    <row r="275" spans="15:55" x14ac:dyDescent="0.15">
      <c r="O275" s="2" t="s">
        <v>112</v>
      </c>
      <c r="P275" s="2" t="s">
        <v>887</v>
      </c>
      <c r="Q275" s="2">
        <v>17</v>
      </c>
      <c r="R275" s="2">
        <v>0.663803201874267</v>
      </c>
      <c r="S275" s="2">
        <v>1.5631932818383001E-2</v>
      </c>
      <c r="T275" s="2" t="s">
        <v>888</v>
      </c>
      <c r="U275" s="2">
        <v>1617</v>
      </c>
      <c r="V275" s="2">
        <v>76</v>
      </c>
      <c r="W275" s="2">
        <v>13588</v>
      </c>
      <c r="X275" s="2">
        <v>1.8796666992155699</v>
      </c>
      <c r="Y275" s="2">
        <v>1</v>
      </c>
      <c r="Z275" s="2">
        <v>0.216493579897476</v>
      </c>
      <c r="AA275" s="2">
        <v>25.178935782987399</v>
      </c>
      <c r="AC275" s="2" t="s">
        <v>112</v>
      </c>
      <c r="AD275" s="2" t="s">
        <v>1475</v>
      </c>
      <c r="AE275" s="2">
        <v>5</v>
      </c>
      <c r="AF275" s="2">
        <v>0.26301946344029398</v>
      </c>
      <c r="AG275" s="2">
        <v>2.99400812909013E-2</v>
      </c>
      <c r="AH275" s="2" t="s">
        <v>1378</v>
      </c>
      <c r="AI275" s="2">
        <v>1120</v>
      </c>
      <c r="AJ275" s="2">
        <v>15</v>
      </c>
      <c r="AK275" s="2">
        <v>13588</v>
      </c>
      <c r="AL275" s="2">
        <v>4.0440476190476096</v>
      </c>
      <c r="AM275" s="2">
        <v>1</v>
      </c>
      <c r="AN275" s="2">
        <v>0.33611601791109902</v>
      </c>
      <c r="AO275" s="2">
        <v>42.3130191380179</v>
      </c>
      <c r="AQ275" s="2" t="s">
        <v>112</v>
      </c>
      <c r="AR275" s="2" t="s">
        <v>1417</v>
      </c>
      <c r="AS275" s="2">
        <v>34</v>
      </c>
      <c r="AT275" s="2">
        <v>1.8518518518518501</v>
      </c>
      <c r="AU275" s="2">
        <v>2.8374631271726299E-2</v>
      </c>
      <c r="AV275" s="2" t="s">
        <v>1854</v>
      </c>
      <c r="AW275" s="2">
        <v>1168</v>
      </c>
      <c r="AX275" s="2">
        <v>273</v>
      </c>
      <c r="AY275" s="2">
        <v>13588</v>
      </c>
      <c r="AZ275" s="2">
        <v>1.44886848311505</v>
      </c>
      <c r="BA275" s="2">
        <v>1</v>
      </c>
      <c r="BB275" s="2">
        <v>0.335401977848861</v>
      </c>
      <c r="BC275" s="2">
        <v>40.767617645985602</v>
      </c>
    </row>
    <row r="276" spans="15:55" x14ac:dyDescent="0.15">
      <c r="O276" s="2" t="s">
        <v>112</v>
      </c>
      <c r="P276" s="2" t="s">
        <v>423</v>
      </c>
      <c r="Q276" s="2">
        <v>17</v>
      </c>
      <c r="R276" s="2">
        <v>0.663803201874267</v>
      </c>
      <c r="S276" s="2">
        <v>1.5631932818383001E-2</v>
      </c>
      <c r="T276" s="2" t="s">
        <v>889</v>
      </c>
      <c r="U276" s="2">
        <v>1617</v>
      </c>
      <c r="V276" s="2">
        <v>76</v>
      </c>
      <c r="W276" s="2">
        <v>13588</v>
      </c>
      <c r="X276" s="2">
        <v>1.8796666992155699</v>
      </c>
      <c r="Y276" s="2">
        <v>1</v>
      </c>
      <c r="Z276" s="2">
        <v>0.216493579897476</v>
      </c>
      <c r="AA276" s="2">
        <v>25.178935782987399</v>
      </c>
      <c r="AC276" s="2" t="s">
        <v>112</v>
      </c>
      <c r="AD276" s="2" t="s">
        <v>1476</v>
      </c>
      <c r="AE276" s="2">
        <v>6</v>
      </c>
      <c r="AF276" s="2">
        <v>0.31562335612835302</v>
      </c>
      <c r="AG276" s="2">
        <v>3.03497968961398E-2</v>
      </c>
      <c r="AH276" s="2" t="s">
        <v>1477</v>
      </c>
      <c r="AI276" s="2">
        <v>1120</v>
      </c>
      <c r="AJ276" s="2">
        <v>22</v>
      </c>
      <c r="AK276" s="2">
        <v>13588</v>
      </c>
      <c r="AL276" s="2">
        <v>3.3087662337662298</v>
      </c>
      <c r="AM276" s="2">
        <v>1</v>
      </c>
      <c r="AN276" s="2">
        <v>0.33871212319433902</v>
      </c>
      <c r="AO276" s="2">
        <v>42.7523882538663</v>
      </c>
      <c r="AQ276" s="2" t="s">
        <v>112</v>
      </c>
      <c r="AR276" s="2" t="s">
        <v>490</v>
      </c>
      <c r="AS276" s="2">
        <v>36</v>
      </c>
      <c r="AT276" s="2">
        <v>1.9607843137254899</v>
      </c>
      <c r="AU276" s="2">
        <v>2.8852138576375499E-2</v>
      </c>
      <c r="AV276" s="2" t="s">
        <v>1855</v>
      </c>
      <c r="AW276" s="2">
        <v>1168</v>
      </c>
      <c r="AX276" s="2">
        <v>293</v>
      </c>
      <c r="AY276" s="2">
        <v>13588</v>
      </c>
      <c r="AZ276" s="2">
        <v>1.4293795876385</v>
      </c>
      <c r="BA276" s="2">
        <v>1</v>
      </c>
      <c r="BB276" s="2">
        <v>0.33884487872919</v>
      </c>
      <c r="BC276" s="2">
        <v>41.294998989871701</v>
      </c>
    </row>
    <row r="277" spans="15:55" x14ac:dyDescent="0.15">
      <c r="O277" s="2" t="s">
        <v>112</v>
      </c>
      <c r="P277" s="2" t="s">
        <v>890</v>
      </c>
      <c r="Q277" s="2">
        <v>15</v>
      </c>
      <c r="R277" s="2">
        <v>0.58570870753611803</v>
      </c>
      <c r="S277" s="2">
        <v>1.6592600833478199E-2</v>
      </c>
      <c r="T277" s="2" t="s">
        <v>891</v>
      </c>
      <c r="U277" s="2">
        <v>1617</v>
      </c>
      <c r="V277" s="2">
        <v>64</v>
      </c>
      <c r="W277" s="2">
        <v>13588</v>
      </c>
      <c r="X277" s="2">
        <v>1.9695037105751301</v>
      </c>
      <c r="Y277" s="2">
        <v>1</v>
      </c>
      <c r="Z277" s="2">
        <v>0.22741030548971</v>
      </c>
      <c r="AA277" s="2">
        <v>26.511930751679401</v>
      </c>
      <c r="AC277" s="2" t="s">
        <v>112</v>
      </c>
      <c r="AD277" s="2" t="s">
        <v>1478</v>
      </c>
      <c r="AE277" s="2">
        <v>6</v>
      </c>
      <c r="AF277" s="2">
        <v>0.31562335612835302</v>
      </c>
      <c r="AG277" s="2">
        <v>3.03497968961398E-2</v>
      </c>
      <c r="AH277" s="2" t="s">
        <v>1479</v>
      </c>
      <c r="AI277" s="2">
        <v>1120</v>
      </c>
      <c r="AJ277" s="2">
        <v>22</v>
      </c>
      <c r="AK277" s="2">
        <v>13588</v>
      </c>
      <c r="AL277" s="2">
        <v>3.3087662337662298</v>
      </c>
      <c r="AM277" s="2">
        <v>1</v>
      </c>
      <c r="AN277" s="2">
        <v>0.33871212319433902</v>
      </c>
      <c r="AO277" s="2">
        <v>42.7523882538663</v>
      </c>
      <c r="AQ277" s="2" t="s">
        <v>112</v>
      </c>
      <c r="AR277" s="2" t="s">
        <v>1856</v>
      </c>
      <c r="AS277" s="2">
        <v>33</v>
      </c>
      <c r="AT277" s="2">
        <v>1.7973856209150301</v>
      </c>
      <c r="AU277" s="2">
        <v>2.95008293817643E-2</v>
      </c>
      <c r="AV277" s="2" t="s">
        <v>1857</v>
      </c>
      <c r="AW277" s="2">
        <v>1168</v>
      </c>
      <c r="AX277" s="2">
        <v>264</v>
      </c>
      <c r="AY277" s="2">
        <v>13588</v>
      </c>
      <c r="AZ277" s="2">
        <v>1.45419520547945</v>
      </c>
      <c r="BA277" s="2">
        <v>1</v>
      </c>
      <c r="BB277" s="2">
        <v>0.34387352110406799</v>
      </c>
      <c r="BC277" s="2">
        <v>42.004337768049297</v>
      </c>
    </row>
    <row r="278" spans="15:55" x14ac:dyDescent="0.15">
      <c r="O278" s="2" t="s">
        <v>112</v>
      </c>
      <c r="P278" s="2" t="s">
        <v>892</v>
      </c>
      <c r="Q278" s="2">
        <v>12</v>
      </c>
      <c r="R278" s="2">
        <v>0.46856696602889403</v>
      </c>
      <c r="S278" s="2">
        <v>1.6860487867064299E-2</v>
      </c>
      <c r="T278" s="2" t="s">
        <v>893</v>
      </c>
      <c r="U278" s="2">
        <v>1617</v>
      </c>
      <c r="V278" s="2">
        <v>46</v>
      </c>
      <c r="W278" s="2">
        <v>13588</v>
      </c>
      <c r="X278" s="2">
        <v>2.1921432604662399</v>
      </c>
      <c r="Y278" s="2">
        <v>1</v>
      </c>
      <c r="Z278" s="2">
        <v>0.229804727196948</v>
      </c>
      <c r="AA278" s="2">
        <v>26.879619178491701</v>
      </c>
      <c r="AC278" s="2" t="s">
        <v>112</v>
      </c>
      <c r="AD278" s="2" t="s">
        <v>1480</v>
      </c>
      <c r="AE278" s="2">
        <v>6</v>
      </c>
      <c r="AF278" s="2">
        <v>0.31562335612835302</v>
      </c>
      <c r="AG278" s="2">
        <v>3.03497968961398E-2</v>
      </c>
      <c r="AH278" s="2" t="s">
        <v>1481</v>
      </c>
      <c r="AI278" s="2">
        <v>1120</v>
      </c>
      <c r="AJ278" s="2">
        <v>22</v>
      </c>
      <c r="AK278" s="2">
        <v>13588</v>
      </c>
      <c r="AL278" s="2">
        <v>3.3087662337662298</v>
      </c>
      <c r="AM278" s="2">
        <v>1</v>
      </c>
      <c r="AN278" s="2">
        <v>0.33871212319433902</v>
      </c>
      <c r="AO278" s="2">
        <v>42.7523882538663</v>
      </c>
      <c r="AQ278" s="2" t="s">
        <v>112</v>
      </c>
      <c r="AR278" s="2" t="s">
        <v>951</v>
      </c>
      <c r="AS278" s="2">
        <v>14</v>
      </c>
      <c r="AT278" s="2">
        <v>0.762527233115468</v>
      </c>
      <c r="AU278" s="2">
        <v>3.1367093252429097E-2</v>
      </c>
      <c r="AV278" s="2" t="s">
        <v>1858</v>
      </c>
      <c r="AW278" s="2">
        <v>1168</v>
      </c>
      <c r="AX278" s="2">
        <v>86</v>
      </c>
      <c r="AY278" s="2">
        <v>13588</v>
      </c>
      <c r="AZ278" s="2">
        <v>1.8938356164383501</v>
      </c>
      <c r="BA278" s="2">
        <v>1</v>
      </c>
      <c r="BB278" s="2">
        <v>0.36018800953852598</v>
      </c>
      <c r="BC278" s="2">
        <v>44.0001849430965</v>
      </c>
    </row>
    <row r="279" spans="15:55" x14ac:dyDescent="0.15">
      <c r="O279" s="2" t="s">
        <v>112</v>
      </c>
      <c r="P279" s="2" t="s">
        <v>452</v>
      </c>
      <c r="Q279" s="2">
        <v>25</v>
      </c>
      <c r="R279" s="2">
        <v>0.97618117922686398</v>
      </c>
      <c r="S279" s="2">
        <v>1.6921890297129899E-2</v>
      </c>
      <c r="T279" s="2" t="s">
        <v>894</v>
      </c>
      <c r="U279" s="2">
        <v>1617</v>
      </c>
      <c r="V279" s="2">
        <v>129</v>
      </c>
      <c r="W279" s="2">
        <v>13588</v>
      </c>
      <c r="X279" s="2">
        <v>1.62853019995877</v>
      </c>
      <c r="Y279" s="2">
        <v>1</v>
      </c>
      <c r="Z279" s="2">
        <v>0.22970237267499299</v>
      </c>
      <c r="AA279" s="2">
        <v>26.963651667282502</v>
      </c>
      <c r="AC279" s="2" t="s">
        <v>112</v>
      </c>
      <c r="AD279" s="2" t="s">
        <v>931</v>
      </c>
      <c r="AE279" s="2">
        <v>41</v>
      </c>
      <c r="AF279" s="2">
        <v>2.1567596002104099</v>
      </c>
      <c r="AG279" s="2">
        <v>3.0574994123795399E-2</v>
      </c>
      <c r="AH279" s="2" t="s">
        <v>1482</v>
      </c>
      <c r="AI279" s="2">
        <v>1120</v>
      </c>
      <c r="AJ279" s="2">
        <v>359</v>
      </c>
      <c r="AK279" s="2">
        <v>13588</v>
      </c>
      <c r="AL279" s="2">
        <v>1.3855650616792601</v>
      </c>
      <c r="AM279" s="2">
        <v>1</v>
      </c>
      <c r="AN279" s="2">
        <v>0.33960010214827901</v>
      </c>
      <c r="AO279" s="2">
        <v>42.992535965042798</v>
      </c>
      <c r="AQ279" s="2" t="s">
        <v>112</v>
      </c>
      <c r="AR279" s="2" t="s">
        <v>1555</v>
      </c>
      <c r="AS279" s="2">
        <v>14</v>
      </c>
      <c r="AT279" s="2">
        <v>0.762527233115468</v>
      </c>
      <c r="AU279" s="2">
        <v>3.1367093252429097E-2</v>
      </c>
      <c r="AV279" s="2" t="s">
        <v>1859</v>
      </c>
      <c r="AW279" s="2">
        <v>1168</v>
      </c>
      <c r="AX279" s="2">
        <v>86</v>
      </c>
      <c r="AY279" s="2">
        <v>13588</v>
      </c>
      <c r="AZ279" s="2">
        <v>1.8938356164383501</v>
      </c>
      <c r="BA279" s="2">
        <v>1</v>
      </c>
      <c r="BB279" s="2">
        <v>0.36018800953852598</v>
      </c>
      <c r="BC279" s="2">
        <v>44.0001849430965</v>
      </c>
    </row>
    <row r="280" spans="15:55" x14ac:dyDescent="0.15">
      <c r="O280" s="2" t="s">
        <v>112</v>
      </c>
      <c r="P280" s="2" t="s">
        <v>895</v>
      </c>
      <c r="Q280" s="2">
        <v>13</v>
      </c>
      <c r="R280" s="2">
        <v>0.50761421319796896</v>
      </c>
      <c r="S280" s="2">
        <v>1.7007609041640601E-2</v>
      </c>
      <c r="T280" s="2" t="s">
        <v>808</v>
      </c>
      <c r="U280" s="2">
        <v>1617</v>
      </c>
      <c r="V280" s="2">
        <v>52</v>
      </c>
      <c r="W280" s="2">
        <v>13588</v>
      </c>
      <c r="X280" s="2">
        <v>2.1008039579468099</v>
      </c>
      <c r="Y280" s="2">
        <v>1</v>
      </c>
      <c r="Z280" s="2">
        <v>0.229891051666782</v>
      </c>
      <c r="AA280" s="2">
        <v>27.0808095960716</v>
      </c>
      <c r="AC280" s="2" t="s">
        <v>112</v>
      </c>
      <c r="AD280" s="2" t="s">
        <v>1483</v>
      </c>
      <c r="AE280" s="2">
        <v>51</v>
      </c>
      <c r="AF280" s="2">
        <v>2.6827985270910002</v>
      </c>
      <c r="AG280" s="2">
        <v>3.06611604838418E-2</v>
      </c>
      <c r="AH280" s="2" t="s">
        <v>1484</v>
      </c>
      <c r="AI280" s="2">
        <v>1120</v>
      </c>
      <c r="AJ280" s="2">
        <v>465</v>
      </c>
      <c r="AK280" s="2">
        <v>13588</v>
      </c>
      <c r="AL280" s="2">
        <v>1.33062211981566</v>
      </c>
      <c r="AM280" s="2">
        <v>1</v>
      </c>
      <c r="AN280" s="2">
        <v>0.33921997855150399</v>
      </c>
      <c r="AO280" s="2">
        <v>43.084170772882601</v>
      </c>
      <c r="AQ280" s="2" t="s">
        <v>112</v>
      </c>
      <c r="AR280" s="2" t="s">
        <v>850</v>
      </c>
      <c r="AS280" s="2">
        <v>9</v>
      </c>
      <c r="AT280" s="2">
        <v>0.49019607843137197</v>
      </c>
      <c r="AU280" s="2">
        <v>3.1788451171976199E-2</v>
      </c>
      <c r="AV280" s="2" t="s">
        <v>1764</v>
      </c>
      <c r="AW280" s="2">
        <v>1168</v>
      </c>
      <c r="AX280" s="2">
        <v>44</v>
      </c>
      <c r="AY280" s="2">
        <v>13588</v>
      </c>
      <c r="AZ280" s="2">
        <v>2.3795921544209202</v>
      </c>
      <c r="BA280" s="2">
        <v>1</v>
      </c>
      <c r="BB280" s="2">
        <v>0.36285607139850401</v>
      </c>
      <c r="BC280" s="2">
        <v>44.441728410629999</v>
      </c>
    </row>
    <row r="281" spans="15:55" x14ac:dyDescent="0.15">
      <c r="O281" s="2" t="s">
        <v>112</v>
      </c>
      <c r="P281" s="2" t="s">
        <v>896</v>
      </c>
      <c r="Q281" s="2">
        <v>13</v>
      </c>
      <c r="R281" s="2">
        <v>0.50761421319796896</v>
      </c>
      <c r="S281" s="2">
        <v>1.7007609041640601E-2</v>
      </c>
      <c r="T281" s="2" t="s">
        <v>897</v>
      </c>
      <c r="U281" s="2">
        <v>1617</v>
      </c>
      <c r="V281" s="2">
        <v>52</v>
      </c>
      <c r="W281" s="2">
        <v>13588</v>
      </c>
      <c r="X281" s="2">
        <v>2.1008039579468099</v>
      </c>
      <c r="Y281" s="2">
        <v>1</v>
      </c>
      <c r="Z281" s="2">
        <v>0.229891051666782</v>
      </c>
      <c r="AA281" s="2">
        <v>27.0808095960716</v>
      </c>
      <c r="AC281" s="2" t="s">
        <v>112</v>
      </c>
      <c r="AD281" s="2" t="s">
        <v>1485</v>
      </c>
      <c r="AE281" s="2">
        <v>10</v>
      </c>
      <c r="AF281" s="2">
        <v>0.52603892688058895</v>
      </c>
      <c r="AG281" s="2">
        <v>3.0979469657766601E-2</v>
      </c>
      <c r="AH281" s="2" t="s">
        <v>1446</v>
      </c>
      <c r="AI281" s="2">
        <v>1120</v>
      </c>
      <c r="AJ281" s="2">
        <v>54</v>
      </c>
      <c r="AK281" s="2">
        <v>13588</v>
      </c>
      <c r="AL281" s="2">
        <v>2.2466931216931201</v>
      </c>
      <c r="AM281" s="2">
        <v>1</v>
      </c>
      <c r="AN281" s="2">
        <v>0.34093783501288799</v>
      </c>
      <c r="AO281" s="2">
        <v>43.421475974137103</v>
      </c>
      <c r="AQ281" s="2" t="s">
        <v>112</v>
      </c>
      <c r="AR281" s="2" t="s">
        <v>1860</v>
      </c>
      <c r="AS281" s="2">
        <v>17</v>
      </c>
      <c r="AT281" s="2">
        <v>0.92592592592592504</v>
      </c>
      <c r="AU281" s="2">
        <v>3.1824437385907102E-2</v>
      </c>
      <c r="AV281" s="2" t="s">
        <v>1843</v>
      </c>
      <c r="AW281" s="2">
        <v>1168</v>
      </c>
      <c r="AX281" s="2">
        <v>113</v>
      </c>
      <c r="AY281" s="2">
        <v>13588</v>
      </c>
      <c r="AZ281" s="2">
        <v>1.75018184022305</v>
      </c>
      <c r="BA281" s="2">
        <v>1</v>
      </c>
      <c r="BB281" s="2">
        <v>0.361972694970217</v>
      </c>
      <c r="BC281" s="2">
        <v>44.479285689199301</v>
      </c>
    </row>
    <row r="282" spans="15:55" x14ac:dyDescent="0.15">
      <c r="O282" s="2" t="s">
        <v>112</v>
      </c>
      <c r="P282" s="2" t="s">
        <v>898</v>
      </c>
      <c r="Q282" s="2">
        <v>9</v>
      </c>
      <c r="R282" s="2">
        <v>0.35142522452167102</v>
      </c>
      <c r="S282" s="2">
        <v>1.7026635768543501E-2</v>
      </c>
      <c r="T282" s="2" t="s">
        <v>899</v>
      </c>
      <c r="U282" s="2">
        <v>1617</v>
      </c>
      <c r="V282" s="2">
        <v>29</v>
      </c>
      <c r="W282" s="2">
        <v>13588</v>
      </c>
      <c r="X282" s="2">
        <v>2.6078945684856998</v>
      </c>
      <c r="Y282" s="2">
        <v>1</v>
      </c>
      <c r="Z282" s="2">
        <v>0.22928558977243499</v>
      </c>
      <c r="AA282" s="2">
        <v>27.106790668428498</v>
      </c>
      <c r="AC282" s="2" t="s">
        <v>112</v>
      </c>
      <c r="AD282" s="2" t="s">
        <v>1200</v>
      </c>
      <c r="AE282" s="2">
        <v>23</v>
      </c>
      <c r="AF282" s="2">
        <v>1.20988953182535</v>
      </c>
      <c r="AG282" s="2">
        <v>3.2065292838432298E-2</v>
      </c>
      <c r="AH282" s="2" t="s">
        <v>1486</v>
      </c>
      <c r="AI282" s="2">
        <v>1120</v>
      </c>
      <c r="AJ282" s="2">
        <v>176</v>
      </c>
      <c r="AK282" s="2">
        <v>13588</v>
      </c>
      <c r="AL282" s="2">
        <v>1.58545048701298</v>
      </c>
      <c r="AM282" s="2">
        <v>1</v>
      </c>
      <c r="AN282" s="2">
        <v>0.34947621704187998</v>
      </c>
      <c r="AO282" s="2">
        <v>44.557945206976598</v>
      </c>
      <c r="AQ282" s="2" t="s">
        <v>112</v>
      </c>
      <c r="AR282" s="2" t="s">
        <v>1861</v>
      </c>
      <c r="AS282" s="2">
        <v>13</v>
      </c>
      <c r="AT282" s="2">
        <v>0.70806100217864898</v>
      </c>
      <c r="AU282" s="2">
        <v>3.3435588653656902E-2</v>
      </c>
      <c r="AV282" s="2" t="s">
        <v>1862</v>
      </c>
      <c r="AW282" s="2">
        <v>1168</v>
      </c>
      <c r="AX282" s="2">
        <v>78</v>
      </c>
      <c r="AY282" s="2">
        <v>13588</v>
      </c>
      <c r="AZ282" s="2">
        <v>1.93892694063926</v>
      </c>
      <c r="BA282" s="2">
        <v>1</v>
      </c>
      <c r="BB282" s="2">
        <v>0.37532896373838698</v>
      </c>
      <c r="BC282" s="2">
        <v>46.1364053277956</v>
      </c>
    </row>
    <row r="283" spans="15:55" x14ac:dyDescent="0.15">
      <c r="O283" s="2" t="s">
        <v>112</v>
      </c>
      <c r="P283" s="2" t="s">
        <v>900</v>
      </c>
      <c r="Q283" s="2">
        <v>26</v>
      </c>
      <c r="R283" s="2">
        <v>1.0152284263959299</v>
      </c>
      <c r="S283" s="2">
        <v>1.7311555878439001E-2</v>
      </c>
      <c r="T283" s="2" t="s">
        <v>901</v>
      </c>
      <c r="U283" s="2">
        <v>1617</v>
      </c>
      <c r="V283" s="2">
        <v>136</v>
      </c>
      <c r="W283" s="2">
        <v>13588</v>
      </c>
      <c r="X283" s="2">
        <v>1.60649714431227</v>
      </c>
      <c r="Y283" s="2">
        <v>1</v>
      </c>
      <c r="Z283" s="2">
        <v>0.23182976914791301</v>
      </c>
      <c r="AA283" s="2">
        <v>27.494804672684801</v>
      </c>
      <c r="AC283" s="2" t="s">
        <v>112</v>
      </c>
      <c r="AD283" s="2" t="s">
        <v>1487</v>
      </c>
      <c r="AE283" s="2">
        <v>4</v>
      </c>
      <c r="AF283" s="2">
        <v>0.21041557075223499</v>
      </c>
      <c r="AG283" s="2">
        <v>3.2093003615858297E-2</v>
      </c>
      <c r="AH283" s="2" t="s">
        <v>1488</v>
      </c>
      <c r="AI283" s="2">
        <v>1120</v>
      </c>
      <c r="AJ283" s="2">
        <v>9</v>
      </c>
      <c r="AK283" s="2">
        <v>13588</v>
      </c>
      <c r="AL283" s="2">
        <v>5.3920634920634898</v>
      </c>
      <c r="AM283" s="2">
        <v>1</v>
      </c>
      <c r="AN283" s="2">
        <v>0.34854990417217702</v>
      </c>
      <c r="AO283" s="2">
        <v>44.586664310280298</v>
      </c>
      <c r="AQ283" s="2" t="s">
        <v>112</v>
      </c>
      <c r="AR283" s="2" t="s">
        <v>1371</v>
      </c>
      <c r="AS283" s="2">
        <v>7</v>
      </c>
      <c r="AT283" s="2">
        <v>0.381263616557734</v>
      </c>
      <c r="AU283" s="2">
        <v>3.3911066124001299E-2</v>
      </c>
      <c r="AV283" s="2" t="s">
        <v>1863</v>
      </c>
      <c r="AW283" s="2">
        <v>1168</v>
      </c>
      <c r="AX283" s="2">
        <v>29</v>
      </c>
      <c r="AY283" s="2">
        <v>13588</v>
      </c>
      <c r="AZ283" s="2">
        <v>2.8081010864430702</v>
      </c>
      <c r="BA283" s="2">
        <v>1</v>
      </c>
      <c r="BB283" s="2">
        <v>0.37832690685305298</v>
      </c>
      <c r="BC283" s="2">
        <v>46.616444965774299</v>
      </c>
    </row>
    <row r="284" spans="15:55" x14ac:dyDescent="0.15">
      <c r="O284" s="2" t="s">
        <v>112</v>
      </c>
      <c r="P284" s="2" t="s">
        <v>902</v>
      </c>
      <c r="Q284" s="2">
        <v>42</v>
      </c>
      <c r="R284" s="2">
        <v>1.6399843811011301</v>
      </c>
      <c r="S284" s="2">
        <v>1.7771051436287599E-2</v>
      </c>
      <c r="T284" s="2" t="s">
        <v>903</v>
      </c>
      <c r="U284" s="2">
        <v>1617</v>
      </c>
      <c r="V284" s="2">
        <v>248</v>
      </c>
      <c r="W284" s="2">
        <v>13588</v>
      </c>
      <c r="X284" s="2">
        <v>1.4231252618349299</v>
      </c>
      <c r="Y284" s="2">
        <v>1</v>
      </c>
      <c r="Z284" s="2">
        <v>0.23638967090536001</v>
      </c>
      <c r="AA284" s="2">
        <v>28.116449283680399</v>
      </c>
      <c r="AC284" s="2" t="s">
        <v>112</v>
      </c>
      <c r="AD284" s="2" t="s">
        <v>1489</v>
      </c>
      <c r="AE284" s="2">
        <v>4</v>
      </c>
      <c r="AF284" s="2">
        <v>0.21041557075223499</v>
      </c>
      <c r="AG284" s="2">
        <v>3.2093003615858297E-2</v>
      </c>
      <c r="AH284" s="2" t="s">
        <v>1490</v>
      </c>
      <c r="AI284" s="2">
        <v>1120</v>
      </c>
      <c r="AJ284" s="2">
        <v>9</v>
      </c>
      <c r="AK284" s="2">
        <v>13588</v>
      </c>
      <c r="AL284" s="2">
        <v>5.3920634920634898</v>
      </c>
      <c r="AM284" s="2">
        <v>1</v>
      </c>
      <c r="AN284" s="2">
        <v>0.34854990417217702</v>
      </c>
      <c r="AO284" s="2">
        <v>44.586664310280298</v>
      </c>
      <c r="AQ284" s="2" t="s">
        <v>112</v>
      </c>
      <c r="AR284" s="2" t="s">
        <v>1362</v>
      </c>
      <c r="AS284" s="2">
        <v>29</v>
      </c>
      <c r="AT284" s="2">
        <v>1.57952069716775</v>
      </c>
      <c r="AU284" s="2">
        <v>3.4378110740684302E-2</v>
      </c>
      <c r="AV284" s="2" t="s">
        <v>1864</v>
      </c>
      <c r="AW284" s="2">
        <v>1168</v>
      </c>
      <c r="AX284" s="2">
        <v>228</v>
      </c>
      <c r="AY284" s="2">
        <v>13588</v>
      </c>
      <c r="AZ284" s="2">
        <v>1.47970740206681</v>
      </c>
      <c r="BA284" s="2">
        <v>1</v>
      </c>
      <c r="BB284" s="2">
        <v>0.38121357272420903</v>
      </c>
      <c r="BC284" s="2">
        <v>47.084032613434204</v>
      </c>
    </row>
    <row r="285" spans="15:55" x14ac:dyDescent="0.15">
      <c r="O285" s="2" t="s">
        <v>112</v>
      </c>
      <c r="P285" s="2" t="s">
        <v>904</v>
      </c>
      <c r="Q285" s="2">
        <v>10</v>
      </c>
      <c r="R285" s="2">
        <v>0.390472471690745</v>
      </c>
      <c r="S285" s="2">
        <v>1.8559302218165701E-2</v>
      </c>
      <c r="T285" s="2" t="s">
        <v>905</v>
      </c>
      <c r="U285" s="2">
        <v>1617</v>
      </c>
      <c r="V285" s="2">
        <v>35</v>
      </c>
      <c r="W285" s="2">
        <v>13588</v>
      </c>
      <c r="X285" s="2">
        <v>2.4009188090820701</v>
      </c>
      <c r="Y285" s="2">
        <v>1</v>
      </c>
      <c r="Z285" s="2">
        <v>0.24468695463024201</v>
      </c>
      <c r="AA285" s="2">
        <v>29.1711380771638</v>
      </c>
      <c r="AC285" s="2" t="s">
        <v>112</v>
      </c>
      <c r="AD285" s="2" t="s">
        <v>1491</v>
      </c>
      <c r="AE285" s="2">
        <v>4</v>
      </c>
      <c r="AF285" s="2">
        <v>0.21041557075223499</v>
      </c>
      <c r="AG285" s="2">
        <v>3.2093003615858297E-2</v>
      </c>
      <c r="AH285" s="2" t="s">
        <v>1492</v>
      </c>
      <c r="AI285" s="2">
        <v>1120</v>
      </c>
      <c r="AJ285" s="2">
        <v>9</v>
      </c>
      <c r="AK285" s="2">
        <v>13588</v>
      </c>
      <c r="AL285" s="2">
        <v>5.3920634920634898</v>
      </c>
      <c r="AM285" s="2">
        <v>1</v>
      </c>
      <c r="AN285" s="2">
        <v>0.34854990417217702</v>
      </c>
      <c r="AO285" s="2">
        <v>44.586664310280298</v>
      </c>
      <c r="AQ285" s="2" t="s">
        <v>112</v>
      </c>
      <c r="AR285" s="2" t="s">
        <v>1865</v>
      </c>
      <c r="AS285" s="2">
        <v>10</v>
      </c>
      <c r="AT285" s="2">
        <v>0.54466230936819104</v>
      </c>
      <c r="AU285" s="2">
        <v>3.5137345503053398E-2</v>
      </c>
      <c r="AV285" s="2" t="s">
        <v>1866</v>
      </c>
      <c r="AW285" s="2">
        <v>1168</v>
      </c>
      <c r="AX285" s="2">
        <v>53</v>
      </c>
      <c r="AY285" s="2">
        <v>13588</v>
      </c>
      <c r="AZ285" s="2">
        <v>2.1950116309123802</v>
      </c>
      <c r="BA285" s="2">
        <v>1</v>
      </c>
      <c r="BB285" s="2">
        <v>0.38660801077124102</v>
      </c>
      <c r="BC285" s="2">
        <v>47.835899507769703</v>
      </c>
    </row>
    <row r="286" spans="15:55" x14ac:dyDescent="0.15">
      <c r="O286" s="2" t="s">
        <v>112</v>
      </c>
      <c r="P286" s="2" t="s">
        <v>906</v>
      </c>
      <c r="Q286" s="2">
        <v>10</v>
      </c>
      <c r="R286" s="2">
        <v>0.390472471690745</v>
      </c>
      <c r="S286" s="2">
        <v>1.8559302218165701E-2</v>
      </c>
      <c r="T286" s="2" t="s">
        <v>905</v>
      </c>
      <c r="U286" s="2">
        <v>1617</v>
      </c>
      <c r="V286" s="2">
        <v>35</v>
      </c>
      <c r="W286" s="2">
        <v>13588</v>
      </c>
      <c r="X286" s="2">
        <v>2.4009188090820701</v>
      </c>
      <c r="Y286" s="2">
        <v>1</v>
      </c>
      <c r="Z286" s="2">
        <v>0.24468695463024201</v>
      </c>
      <c r="AA286" s="2">
        <v>29.1711380771638</v>
      </c>
      <c r="AC286" s="2" t="s">
        <v>112</v>
      </c>
      <c r="AD286" s="2" t="s">
        <v>1186</v>
      </c>
      <c r="AE286" s="2">
        <v>4</v>
      </c>
      <c r="AF286" s="2">
        <v>0.21041557075223499</v>
      </c>
      <c r="AG286" s="2">
        <v>3.2093003615858297E-2</v>
      </c>
      <c r="AH286" s="2" t="s">
        <v>1187</v>
      </c>
      <c r="AI286" s="2">
        <v>1120</v>
      </c>
      <c r="AJ286" s="2">
        <v>9</v>
      </c>
      <c r="AK286" s="2">
        <v>13588</v>
      </c>
      <c r="AL286" s="2">
        <v>5.3920634920634898</v>
      </c>
      <c r="AM286" s="2">
        <v>1</v>
      </c>
      <c r="AN286" s="2">
        <v>0.34854990417217702</v>
      </c>
      <c r="AO286" s="2">
        <v>44.586664310280298</v>
      </c>
      <c r="AQ286" s="2" t="s">
        <v>112</v>
      </c>
      <c r="AR286" s="2" t="s">
        <v>196</v>
      </c>
      <c r="AS286" s="2">
        <v>22</v>
      </c>
      <c r="AT286" s="2">
        <v>1.1982570806100199</v>
      </c>
      <c r="AU286" s="2">
        <v>3.5172810769318601E-2</v>
      </c>
      <c r="AV286" s="2" t="s">
        <v>1867</v>
      </c>
      <c r="AW286" s="2">
        <v>1168</v>
      </c>
      <c r="AX286" s="2">
        <v>161</v>
      </c>
      <c r="AY286" s="2">
        <v>13588</v>
      </c>
      <c r="AZ286" s="2">
        <v>1.5896792308346801</v>
      </c>
      <c r="BA286" s="2">
        <v>1</v>
      </c>
      <c r="BB286" s="2">
        <v>0.385675279279445</v>
      </c>
      <c r="BC286" s="2">
        <v>47.870772601312403</v>
      </c>
    </row>
    <row r="287" spans="15:55" x14ac:dyDescent="0.15">
      <c r="O287" s="2" t="s">
        <v>112</v>
      </c>
      <c r="P287" s="2" t="s">
        <v>907</v>
      </c>
      <c r="Q287" s="2">
        <v>10</v>
      </c>
      <c r="R287" s="2">
        <v>0.390472471690745</v>
      </c>
      <c r="S287" s="2">
        <v>1.8559302218165701E-2</v>
      </c>
      <c r="T287" s="2" t="s">
        <v>908</v>
      </c>
      <c r="U287" s="2">
        <v>1617</v>
      </c>
      <c r="V287" s="2">
        <v>35</v>
      </c>
      <c r="W287" s="2">
        <v>13588</v>
      </c>
      <c r="X287" s="2">
        <v>2.4009188090820701</v>
      </c>
      <c r="Y287" s="2">
        <v>1</v>
      </c>
      <c r="Z287" s="2">
        <v>0.24468695463024201</v>
      </c>
      <c r="AA287" s="2">
        <v>29.1711380771638</v>
      </c>
      <c r="AC287" s="2" t="s">
        <v>112</v>
      </c>
      <c r="AD287" s="2" t="s">
        <v>1189</v>
      </c>
      <c r="AE287" s="2">
        <v>4</v>
      </c>
      <c r="AF287" s="2">
        <v>0.21041557075223499</v>
      </c>
      <c r="AG287" s="2">
        <v>3.2093003615858297E-2</v>
      </c>
      <c r="AH287" s="2" t="s">
        <v>1493</v>
      </c>
      <c r="AI287" s="2">
        <v>1120</v>
      </c>
      <c r="AJ287" s="2">
        <v>9</v>
      </c>
      <c r="AK287" s="2">
        <v>13588</v>
      </c>
      <c r="AL287" s="2">
        <v>5.3920634920634898</v>
      </c>
      <c r="AM287" s="2">
        <v>1</v>
      </c>
      <c r="AN287" s="2">
        <v>0.34854990417217702</v>
      </c>
      <c r="AO287" s="2">
        <v>44.586664310280298</v>
      </c>
      <c r="AQ287" s="2" t="s">
        <v>112</v>
      </c>
      <c r="AR287" s="2" t="s">
        <v>1021</v>
      </c>
      <c r="AS287" s="2">
        <v>12</v>
      </c>
      <c r="AT287" s="2">
        <v>0.65359477124182996</v>
      </c>
      <c r="AU287" s="2">
        <v>3.5477657035680302E-2</v>
      </c>
      <c r="AV287" s="2" t="s">
        <v>1868</v>
      </c>
      <c r="AW287" s="2">
        <v>1168</v>
      </c>
      <c r="AX287" s="2">
        <v>70</v>
      </c>
      <c r="AY287" s="2">
        <v>13588</v>
      </c>
      <c r="AZ287" s="2">
        <v>1.9943248532289599</v>
      </c>
      <c r="BA287" s="2">
        <v>1</v>
      </c>
      <c r="BB287" s="2">
        <v>0.387072697623004</v>
      </c>
      <c r="BC287" s="2">
        <v>48.169621493076498</v>
      </c>
    </row>
    <row r="288" spans="15:55" x14ac:dyDescent="0.15">
      <c r="O288" s="2" t="s">
        <v>112</v>
      </c>
      <c r="P288" s="2" t="s">
        <v>909</v>
      </c>
      <c r="Q288" s="2">
        <v>10</v>
      </c>
      <c r="R288" s="2">
        <v>0.390472471690745</v>
      </c>
      <c r="S288" s="2">
        <v>1.8559302218165701E-2</v>
      </c>
      <c r="T288" s="2" t="s">
        <v>910</v>
      </c>
      <c r="U288" s="2">
        <v>1617</v>
      </c>
      <c r="V288" s="2">
        <v>35</v>
      </c>
      <c r="W288" s="2">
        <v>13588</v>
      </c>
      <c r="X288" s="2">
        <v>2.4009188090820701</v>
      </c>
      <c r="Y288" s="2">
        <v>1</v>
      </c>
      <c r="Z288" s="2">
        <v>0.24468695463024201</v>
      </c>
      <c r="AA288" s="2">
        <v>29.1711380771638</v>
      </c>
      <c r="AC288" s="2" t="s">
        <v>112</v>
      </c>
      <c r="AD288" s="2" t="s">
        <v>1494</v>
      </c>
      <c r="AE288" s="2">
        <v>9</v>
      </c>
      <c r="AF288" s="2">
        <v>0.47343503419253002</v>
      </c>
      <c r="AG288" s="2">
        <v>3.2495549057497498E-2</v>
      </c>
      <c r="AH288" s="2" t="s">
        <v>1495</v>
      </c>
      <c r="AI288" s="2">
        <v>1120</v>
      </c>
      <c r="AJ288" s="2">
        <v>46</v>
      </c>
      <c r="AK288" s="2">
        <v>13588</v>
      </c>
      <c r="AL288" s="2">
        <v>2.3736801242236001</v>
      </c>
      <c r="AM288" s="2">
        <v>1</v>
      </c>
      <c r="AN288" s="2">
        <v>0.350927744581773</v>
      </c>
      <c r="AO288" s="2">
        <v>45.002275606702497</v>
      </c>
      <c r="AQ288" s="2" t="s">
        <v>112</v>
      </c>
      <c r="AR288" s="2" t="s">
        <v>1869</v>
      </c>
      <c r="AS288" s="2">
        <v>6</v>
      </c>
      <c r="AT288" s="2">
        <v>0.32679738562091498</v>
      </c>
      <c r="AU288" s="2">
        <v>3.5570889454924502E-2</v>
      </c>
      <c r="AV288" s="2" t="s">
        <v>1870</v>
      </c>
      <c r="AW288" s="2">
        <v>1168</v>
      </c>
      <c r="AX288" s="2">
        <v>22</v>
      </c>
      <c r="AY288" s="2">
        <v>13588</v>
      </c>
      <c r="AZ288" s="2">
        <v>3.1727895392278902</v>
      </c>
      <c r="BA288" s="2">
        <v>1</v>
      </c>
      <c r="BB288" s="2">
        <v>0.38664252696833601</v>
      </c>
      <c r="BC288" s="2">
        <v>48.2606959187437</v>
      </c>
    </row>
    <row r="289" spans="15:55" x14ac:dyDescent="0.15">
      <c r="O289" s="2" t="s">
        <v>112</v>
      </c>
      <c r="P289" s="2" t="s">
        <v>911</v>
      </c>
      <c r="Q289" s="2">
        <v>10</v>
      </c>
      <c r="R289" s="2">
        <v>0.390472471690745</v>
      </c>
      <c r="S289" s="2">
        <v>1.8559302218165701E-2</v>
      </c>
      <c r="T289" s="2" t="s">
        <v>905</v>
      </c>
      <c r="U289" s="2">
        <v>1617</v>
      </c>
      <c r="V289" s="2">
        <v>35</v>
      </c>
      <c r="W289" s="2">
        <v>13588</v>
      </c>
      <c r="X289" s="2">
        <v>2.4009188090820701</v>
      </c>
      <c r="Y289" s="2">
        <v>1</v>
      </c>
      <c r="Z289" s="2">
        <v>0.24468695463024201</v>
      </c>
      <c r="AA289" s="2">
        <v>29.1711380771638</v>
      </c>
      <c r="AC289" s="2" t="s">
        <v>112</v>
      </c>
      <c r="AD289" s="2" t="s">
        <v>1496</v>
      </c>
      <c r="AE289" s="2">
        <v>67</v>
      </c>
      <c r="AF289" s="2">
        <v>3.5244608100999399</v>
      </c>
      <c r="AG289" s="2">
        <v>3.3036171554921202E-2</v>
      </c>
      <c r="AH289" s="2" t="s">
        <v>1497</v>
      </c>
      <c r="AI289" s="2">
        <v>1120</v>
      </c>
      <c r="AJ289" s="2">
        <v>640</v>
      </c>
      <c r="AK289" s="2">
        <v>13588</v>
      </c>
      <c r="AL289" s="2">
        <v>1.2700837053571401</v>
      </c>
      <c r="AM289" s="2">
        <v>1</v>
      </c>
      <c r="AN289" s="2">
        <v>0.35448074348059699</v>
      </c>
      <c r="AO289" s="2">
        <v>45.555813907560598</v>
      </c>
      <c r="AQ289" s="2" t="s">
        <v>112</v>
      </c>
      <c r="AR289" s="2" t="s">
        <v>1871</v>
      </c>
      <c r="AS289" s="2">
        <v>8</v>
      </c>
      <c r="AT289" s="2">
        <v>0.43572984749455301</v>
      </c>
      <c r="AU289" s="2">
        <v>3.5663047442367403E-2</v>
      </c>
      <c r="AV289" s="2" t="s">
        <v>1872</v>
      </c>
      <c r="AW289" s="2">
        <v>1168</v>
      </c>
      <c r="AX289" s="2">
        <v>37</v>
      </c>
      <c r="AY289" s="2">
        <v>13588</v>
      </c>
      <c r="AZ289" s="2">
        <v>2.5153646797482399</v>
      </c>
      <c r="BA289" s="2">
        <v>1</v>
      </c>
      <c r="BB289" s="2">
        <v>0.38620645510593998</v>
      </c>
      <c r="BC289" s="2">
        <v>48.350572134341199</v>
      </c>
    </row>
    <row r="290" spans="15:55" x14ac:dyDescent="0.15">
      <c r="O290" s="2" t="s">
        <v>112</v>
      </c>
      <c r="P290" s="2" t="s">
        <v>912</v>
      </c>
      <c r="Q290" s="2">
        <v>6</v>
      </c>
      <c r="R290" s="2">
        <v>0.23428348301444701</v>
      </c>
      <c r="S290" s="2">
        <v>1.8805857339431801E-2</v>
      </c>
      <c r="T290" s="2" t="s">
        <v>913</v>
      </c>
      <c r="U290" s="2">
        <v>1617</v>
      </c>
      <c r="V290" s="2">
        <v>14</v>
      </c>
      <c r="W290" s="2">
        <v>13588</v>
      </c>
      <c r="X290" s="2">
        <v>3.6013782136231098</v>
      </c>
      <c r="Y290" s="2">
        <v>1</v>
      </c>
      <c r="Z290" s="2">
        <v>0.246653917607453</v>
      </c>
      <c r="AA290" s="2">
        <v>29.498015702590099</v>
      </c>
      <c r="AC290" s="2" t="s">
        <v>112</v>
      </c>
      <c r="AD290" s="2" t="s">
        <v>1498</v>
      </c>
      <c r="AE290" s="2">
        <v>21</v>
      </c>
      <c r="AF290" s="2">
        <v>1.10468174644923</v>
      </c>
      <c r="AG290" s="2">
        <v>3.3319486895988799E-2</v>
      </c>
      <c r="AH290" s="2" t="s">
        <v>1499</v>
      </c>
      <c r="AI290" s="2">
        <v>1120</v>
      </c>
      <c r="AJ290" s="2">
        <v>157</v>
      </c>
      <c r="AK290" s="2">
        <v>13588</v>
      </c>
      <c r="AL290" s="2">
        <v>1.6227707006369401</v>
      </c>
      <c r="AM290" s="2">
        <v>1</v>
      </c>
      <c r="AN290" s="2">
        <v>0.355766333949673</v>
      </c>
      <c r="AO290" s="2">
        <v>45.843791756363999</v>
      </c>
      <c r="AQ290" s="2" t="s">
        <v>112</v>
      </c>
      <c r="AR290" s="2" t="s">
        <v>1150</v>
      </c>
      <c r="AS290" s="2">
        <v>8</v>
      </c>
      <c r="AT290" s="2">
        <v>0.43572984749455301</v>
      </c>
      <c r="AU290" s="2">
        <v>3.5663047442367403E-2</v>
      </c>
      <c r="AV290" s="2" t="s">
        <v>1873</v>
      </c>
      <c r="AW290" s="2">
        <v>1168</v>
      </c>
      <c r="AX290" s="2">
        <v>37</v>
      </c>
      <c r="AY290" s="2">
        <v>13588</v>
      </c>
      <c r="AZ290" s="2">
        <v>2.5153646797482399</v>
      </c>
      <c r="BA290" s="2">
        <v>1</v>
      </c>
      <c r="BB290" s="2">
        <v>0.38620645510593998</v>
      </c>
      <c r="BC290" s="2">
        <v>48.350572134341199</v>
      </c>
    </row>
    <row r="291" spans="15:55" x14ac:dyDescent="0.15">
      <c r="O291" s="2" t="s">
        <v>112</v>
      </c>
      <c r="P291" s="2" t="s">
        <v>914</v>
      </c>
      <c r="Q291" s="2">
        <v>6</v>
      </c>
      <c r="R291" s="2">
        <v>0.23428348301444701</v>
      </c>
      <c r="S291" s="2">
        <v>1.8805857339431801E-2</v>
      </c>
      <c r="T291" s="2" t="s">
        <v>915</v>
      </c>
      <c r="U291" s="2">
        <v>1617</v>
      </c>
      <c r="V291" s="2">
        <v>14</v>
      </c>
      <c r="W291" s="2">
        <v>13588</v>
      </c>
      <c r="X291" s="2">
        <v>3.6013782136231098</v>
      </c>
      <c r="Y291" s="2">
        <v>1</v>
      </c>
      <c r="Z291" s="2">
        <v>0.246653917607453</v>
      </c>
      <c r="AA291" s="2">
        <v>29.498015702590099</v>
      </c>
      <c r="AC291" s="2" t="s">
        <v>112</v>
      </c>
      <c r="AD291" s="2" t="s">
        <v>453</v>
      </c>
      <c r="AE291" s="2">
        <v>42</v>
      </c>
      <c r="AF291" s="2">
        <v>2.2093634928984698</v>
      </c>
      <c r="AG291" s="2">
        <v>3.3599338782526501E-2</v>
      </c>
      <c r="AH291" s="2" t="s">
        <v>1500</v>
      </c>
      <c r="AI291" s="2">
        <v>1120</v>
      </c>
      <c r="AJ291" s="2">
        <v>372</v>
      </c>
      <c r="AK291" s="2">
        <v>13588</v>
      </c>
      <c r="AL291" s="2">
        <v>1.36975806451612</v>
      </c>
      <c r="AM291" s="2">
        <v>1</v>
      </c>
      <c r="AN291" s="2">
        <v>0.35700975194817403</v>
      </c>
      <c r="AO291" s="2">
        <v>46.126835924065297</v>
      </c>
      <c r="AQ291" s="2" t="s">
        <v>112</v>
      </c>
      <c r="AR291" s="2" t="s">
        <v>1874</v>
      </c>
      <c r="AS291" s="2">
        <v>4</v>
      </c>
      <c r="AT291" s="2">
        <v>0.21786492374727601</v>
      </c>
      <c r="AU291" s="2">
        <v>3.5808934864490299E-2</v>
      </c>
      <c r="AV291" s="2" t="s">
        <v>1875</v>
      </c>
      <c r="AW291" s="2">
        <v>1168</v>
      </c>
      <c r="AX291" s="2">
        <v>9</v>
      </c>
      <c r="AY291" s="2">
        <v>13588</v>
      </c>
      <c r="AZ291" s="2">
        <v>5.1704718417047104</v>
      </c>
      <c r="BA291" s="2">
        <v>1</v>
      </c>
      <c r="BB291" s="2">
        <v>0.38623169174465999</v>
      </c>
      <c r="BC291" s="2">
        <v>48.492545893748499</v>
      </c>
    </row>
    <row r="292" spans="15:55" x14ac:dyDescent="0.15">
      <c r="O292" s="2" t="s">
        <v>112</v>
      </c>
      <c r="P292" s="2" t="s">
        <v>916</v>
      </c>
      <c r="Q292" s="2">
        <v>6</v>
      </c>
      <c r="R292" s="2">
        <v>0.23428348301444701</v>
      </c>
      <c r="S292" s="2">
        <v>1.8805857339431801E-2</v>
      </c>
      <c r="T292" s="2" t="s">
        <v>917</v>
      </c>
      <c r="U292" s="2">
        <v>1617</v>
      </c>
      <c r="V292" s="2">
        <v>14</v>
      </c>
      <c r="W292" s="2">
        <v>13588</v>
      </c>
      <c r="X292" s="2">
        <v>3.6013782136231098</v>
      </c>
      <c r="Y292" s="2">
        <v>1</v>
      </c>
      <c r="Z292" s="2">
        <v>0.246653917607453</v>
      </c>
      <c r="AA292" s="2">
        <v>29.498015702590099</v>
      </c>
      <c r="AC292" s="2" t="s">
        <v>112</v>
      </c>
      <c r="AD292" s="2" t="s">
        <v>986</v>
      </c>
      <c r="AE292" s="2">
        <v>25</v>
      </c>
      <c r="AF292" s="2">
        <v>1.3150973172014699</v>
      </c>
      <c r="AG292" s="2">
        <v>3.4011618285581302E-2</v>
      </c>
      <c r="AH292" s="2" t="s">
        <v>1501</v>
      </c>
      <c r="AI292" s="2">
        <v>1120</v>
      </c>
      <c r="AJ292" s="2">
        <v>197</v>
      </c>
      <c r="AK292" s="2">
        <v>13588</v>
      </c>
      <c r="AL292" s="2">
        <v>1.5396120377084801</v>
      </c>
      <c r="AM292" s="2">
        <v>1</v>
      </c>
      <c r="AN292" s="2">
        <v>0.35937241171630502</v>
      </c>
      <c r="AO292" s="2">
        <v>46.541273386992401</v>
      </c>
      <c r="AQ292" s="2" t="s">
        <v>112</v>
      </c>
      <c r="AR292" s="2" t="s">
        <v>354</v>
      </c>
      <c r="AS292" s="2">
        <v>9</v>
      </c>
      <c r="AT292" s="2">
        <v>0.49019607843137197</v>
      </c>
      <c r="AU292" s="2">
        <v>3.5859602513862998E-2</v>
      </c>
      <c r="AV292" s="2" t="s">
        <v>1782</v>
      </c>
      <c r="AW292" s="2">
        <v>1168</v>
      </c>
      <c r="AX292" s="2">
        <v>45</v>
      </c>
      <c r="AY292" s="2">
        <v>13588</v>
      </c>
      <c r="AZ292" s="2">
        <v>2.3267123287671199</v>
      </c>
      <c r="BA292" s="2">
        <v>1</v>
      </c>
      <c r="BB292" s="2">
        <v>0.38544823227761099</v>
      </c>
      <c r="BC292" s="2">
        <v>48.541767956054201</v>
      </c>
    </row>
    <row r="293" spans="15:55" x14ac:dyDescent="0.15">
      <c r="O293" s="2" t="s">
        <v>112</v>
      </c>
      <c r="P293" s="2" t="s">
        <v>918</v>
      </c>
      <c r="Q293" s="2">
        <v>6</v>
      </c>
      <c r="R293" s="2">
        <v>0.23428348301444701</v>
      </c>
      <c r="S293" s="2">
        <v>1.8805857339431801E-2</v>
      </c>
      <c r="T293" s="2" t="s">
        <v>913</v>
      </c>
      <c r="U293" s="2">
        <v>1617</v>
      </c>
      <c r="V293" s="2">
        <v>14</v>
      </c>
      <c r="W293" s="2">
        <v>13588</v>
      </c>
      <c r="X293" s="2">
        <v>3.6013782136231098</v>
      </c>
      <c r="Y293" s="2">
        <v>1</v>
      </c>
      <c r="Z293" s="2">
        <v>0.246653917607453</v>
      </c>
      <c r="AA293" s="2">
        <v>29.498015702590099</v>
      </c>
      <c r="AC293" s="2" t="s">
        <v>112</v>
      </c>
      <c r="AD293" s="2" t="s">
        <v>1502</v>
      </c>
      <c r="AE293" s="2">
        <v>29</v>
      </c>
      <c r="AF293" s="2">
        <v>1.5255128879537001</v>
      </c>
      <c r="AG293" s="2">
        <v>3.4964850477541297E-2</v>
      </c>
      <c r="AH293" s="2" t="s">
        <v>1503</v>
      </c>
      <c r="AI293" s="2">
        <v>1120</v>
      </c>
      <c r="AJ293" s="2">
        <v>238</v>
      </c>
      <c r="AK293" s="2">
        <v>13588</v>
      </c>
      <c r="AL293" s="2">
        <v>1.4782863145258101</v>
      </c>
      <c r="AM293" s="2">
        <v>1</v>
      </c>
      <c r="AN293" s="2">
        <v>0.36627661679675</v>
      </c>
      <c r="AO293" s="2">
        <v>47.487991666479203</v>
      </c>
      <c r="AQ293" s="2" t="s">
        <v>112</v>
      </c>
      <c r="AR293" s="2" t="s">
        <v>1199</v>
      </c>
      <c r="AS293" s="2">
        <v>14</v>
      </c>
      <c r="AT293" s="2">
        <v>0.762527233115468</v>
      </c>
      <c r="AU293" s="2">
        <v>3.6984039332815202E-2</v>
      </c>
      <c r="AV293" s="2" t="s">
        <v>1876</v>
      </c>
      <c r="AW293" s="2">
        <v>1168</v>
      </c>
      <c r="AX293" s="2">
        <v>88</v>
      </c>
      <c r="AY293" s="2">
        <v>13588</v>
      </c>
      <c r="AZ293" s="2">
        <v>1.8507938978829299</v>
      </c>
      <c r="BA293" s="2">
        <v>1</v>
      </c>
      <c r="BB293" s="2">
        <v>0.39370816662789199</v>
      </c>
      <c r="BC293" s="2">
        <v>49.6227518161757</v>
      </c>
    </row>
    <row r="294" spans="15:55" x14ac:dyDescent="0.15">
      <c r="O294" s="2" t="s">
        <v>112</v>
      </c>
      <c r="P294" s="2" t="s">
        <v>919</v>
      </c>
      <c r="Q294" s="2">
        <v>6</v>
      </c>
      <c r="R294" s="2">
        <v>0.23428348301444701</v>
      </c>
      <c r="S294" s="2">
        <v>1.8805857339431801E-2</v>
      </c>
      <c r="T294" s="2" t="s">
        <v>917</v>
      </c>
      <c r="U294" s="2">
        <v>1617</v>
      </c>
      <c r="V294" s="2">
        <v>14</v>
      </c>
      <c r="W294" s="2">
        <v>13588</v>
      </c>
      <c r="X294" s="2">
        <v>3.6013782136231098</v>
      </c>
      <c r="Y294" s="2">
        <v>1</v>
      </c>
      <c r="Z294" s="2">
        <v>0.246653917607453</v>
      </c>
      <c r="AA294" s="2">
        <v>29.498015702590099</v>
      </c>
      <c r="AC294" s="2" t="s">
        <v>112</v>
      </c>
      <c r="AD294" s="2" t="s">
        <v>1102</v>
      </c>
      <c r="AE294" s="2">
        <v>12</v>
      </c>
      <c r="AF294" s="2">
        <v>0.63124671225670603</v>
      </c>
      <c r="AG294" s="2">
        <v>3.5752848059167099E-2</v>
      </c>
      <c r="AH294" s="2" t="s">
        <v>1504</v>
      </c>
      <c r="AI294" s="2">
        <v>1120</v>
      </c>
      <c r="AJ294" s="2">
        <v>73</v>
      </c>
      <c r="AK294" s="2">
        <v>13588</v>
      </c>
      <c r="AL294" s="2">
        <v>1.9943248532289599</v>
      </c>
      <c r="AM294" s="2">
        <v>1</v>
      </c>
      <c r="AN294" s="2">
        <v>0.37168606949781302</v>
      </c>
      <c r="AO294" s="2">
        <v>48.258622863226798</v>
      </c>
      <c r="AQ294" s="2" t="s">
        <v>112</v>
      </c>
      <c r="AR294" s="2" t="s">
        <v>190</v>
      </c>
      <c r="AS294" s="2">
        <v>38</v>
      </c>
      <c r="AT294" s="2">
        <v>2.0697167755991202</v>
      </c>
      <c r="AU294" s="2">
        <v>3.7129963155296999E-2</v>
      </c>
      <c r="AV294" s="2" t="s">
        <v>1877</v>
      </c>
      <c r="AW294" s="2">
        <v>1168</v>
      </c>
      <c r="AX294" s="2">
        <v>319</v>
      </c>
      <c r="AY294" s="2">
        <v>13588</v>
      </c>
      <c r="AZ294" s="2">
        <v>1.3858161205822901</v>
      </c>
      <c r="BA294" s="2">
        <v>1</v>
      </c>
      <c r="BB294" s="2">
        <v>0.39370481977046501</v>
      </c>
      <c r="BC294" s="2">
        <v>49.7614528709314</v>
      </c>
    </row>
    <row r="295" spans="15:55" x14ac:dyDescent="0.15">
      <c r="O295" s="2" t="s">
        <v>112</v>
      </c>
      <c r="P295" s="2" t="s">
        <v>407</v>
      </c>
      <c r="Q295" s="2">
        <v>18</v>
      </c>
      <c r="R295" s="2">
        <v>0.70285044904334204</v>
      </c>
      <c r="S295" s="2">
        <v>1.8899976056046899E-2</v>
      </c>
      <c r="T295" s="2" t="s">
        <v>920</v>
      </c>
      <c r="U295" s="2">
        <v>1617</v>
      </c>
      <c r="V295" s="2">
        <v>84</v>
      </c>
      <c r="W295" s="2">
        <v>13588</v>
      </c>
      <c r="X295" s="2">
        <v>1.80068910681155</v>
      </c>
      <c r="Y295" s="2">
        <v>1</v>
      </c>
      <c r="Z295" s="2">
        <v>0.246863795480738</v>
      </c>
      <c r="AA295" s="2">
        <v>29.6224196770821</v>
      </c>
      <c r="AC295" s="2" t="s">
        <v>112</v>
      </c>
      <c r="AD295" s="2" t="s">
        <v>301</v>
      </c>
      <c r="AE295" s="2">
        <v>16</v>
      </c>
      <c r="AF295" s="2">
        <v>0.84166228300894197</v>
      </c>
      <c r="AG295" s="2">
        <v>3.5895554461915002E-2</v>
      </c>
      <c r="AH295" s="2" t="s">
        <v>1505</v>
      </c>
      <c r="AI295" s="2">
        <v>1120</v>
      </c>
      <c r="AJ295" s="2">
        <v>110</v>
      </c>
      <c r="AK295" s="2">
        <v>13588</v>
      </c>
      <c r="AL295" s="2">
        <v>1.76467532467532</v>
      </c>
      <c r="AM295" s="2">
        <v>1</v>
      </c>
      <c r="AN295" s="2">
        <v>0.37168615079299899</v>
      </c>
      <c r="AO295" s="2">
        <v>48.397036499318602</v>
      </c>
      <c r="AQ295" s="2" t="s">
        <v>112</v>
      </c>
      <c r="AR295" s="2" t="s">
        <v>997</v>
      </c>
      <c r="AS295" s="2">
        <v>11</v>
      </c>
      <c r="AT295" s="2">
        <v>0.59912854030500995</v>
      </c>
      <c r="AU295" s="2">
        <v>3.740538548992E-2</v>
      </c>
      <c r="AV295" s="2" t="s">
        <v>1750</v>
      </c>
      <c r="AW295" s="2">
        <v>1168</v>
      </c>
      <c r="AX295" s="2">
        <v>62</v>
      </c>
      <c r="AY295" s="2">
        <v>13588</v>
      </c>
      <c r="AZ295" s="2">
        <v>2.0640190013256698</v>
      </c>
      <c r="BA295" s="2">
        <v>1</v>
      </c>
      <c r="BB295" s="2">
        <v>0.39477504335809099</v>
      </c>
      <c r="BC295" s="2">
        <v>50.022259838021803</v>
      </c>
    </row>
    <row r="296" spans="15:55" x14ac:dyDescent="0.15">
      <c r="O296" s="2" t="s">
        <v>112</v>
      </c>
      <c r="P296" s="2" t="s">
        <v>405</v>
      </c>
      <c r="Q296" s="2">
        <v>18</v>
      </c>
      <c r="R296" s="2">
        <v>0.70285044904334204</v>
      </c>
      <c r="S296" s="2">
        <v>1.8899976056046899E-2</v>
      </c>
      <c r="T296" s="2" t="s">
        <v>920</v>
      </c>
      <c r="U296" s="2">
        <v>1617</v>
      </c>
      <c r="V296" s="2">
        <v>84</v>
      </c>
      <c r="W296" s="2">
        <v>13588</v>
      </c>
      <c r="X296" s="2">
        <v>1.80068910681155</v>
      </c>
      <c r="Y296" s="2">
        <v>1</v>
      </c>
      <c r="Z296" s="2">
        <v>0.246863795480738</v>
      </c>
      <c r="AA296" s="2">
        <v>29.6224196770821</v>
      </c>
      <c r="AC296" s="2" t="s">
        <v>112</v>
      </c>
      <c r="AD296" s="2" t="s">
        <v>872</v>
      </c>
      <c r="AE296" s="2">
        <v>6</v>
      </c>
      <c r="AF296" s="2">
        <v>0.31562335612835302</v>
      </c>
      <c r="AG296" s="2">
        <v>3.6233213577577097E-2</v>
      </c>
      <c r="AH296" s="2" t="s">
        <v>1506</v>
      </c>
      <c r="AI296" s="2">
        <v>1120</v>
      </c>
      <c r="AJ296" s="2">
        <v>23</v>
      </c>
      <c r="AK296" s="2">
        <v>13588</v>
      </c>
      <c r="AL296" s="2">
        <v>3.1649068322981302</v>
      </c>
      <c r="AM296" s="2">
        <v>1</v>
      </c>
      <c r="AN296" s="2">
        <v>0.37329339085968999</v>
      </c>
      <c r="AO296" s="2">
        <v>48.723146703931398</v>
      </c>
      <c r="AQ296" s="2" t="s">
        <v>112</v>
      </c>
      <c r="AR296" s="2" t="s">
        <v>1393</v>
      </c>
      <c r="AS296" s="2">
        <v>12</v>
      </c>
      <c r="AT296" s="2">
        <v>0.65359477124182996</v>
      </c>
      <c r="AU296" s="2">
        <v>3.88555308965432E-2</v>
      </c>
      <c r="AV296" s="2" t="s">
        <v>1826</v>
      </c>
      <c r="AW296" s="2">
        <v>1168</v>
      </c>
      <c r="AX296" s="2">
        <v>71</v>
      </c>
      <c r="AY296" s="2">
        <v>13588</v>
      </c>
      <c r="AZ296" s="2">
        <v>1.96623577078911</v>
      </c>
      <c r="BA296" s="2">
        <v>1</v>
      </c>
      <c r="BB296" s="2">
        <v>0.40544012876942298</v>
      </c>
      <c r="BC296" s="2">
        <v>51.374481094575501</v>
      </c>
    </row>
    <row r="297" spans="15:55" x14ac:dyDescent="0.15">
      <c r="O297" s="2" t="s">
        <v>112</v>
      </c>
      <c r="P297" s="2" t="s">
        <v>921</v>
      </c>
      <c r="Q297" s="2">
        <v>15</v>
      </c>
      <c r="R297" s="2">
        <v>0.58570870753611803</v>
      </c>
      <c r="S297" s="2">
        <v>1.8903638687477201E-2</v>
      </c>
      <c r="T297" s="2" t="s">
        <v>891</v>
      </c>
      <c r="U297" s="2">
        <v>1617</v>
      </c>
      <c r="V297" s="2">
        <v>65</v>
      </c>
      <c r="W297" s="2">
        <v>13588</v>
      </c>
      <c r="X297" s="2">
        <v>1.93920365348936</v>
      </c>
      <c r="Y297" s="2">
        <v>1</v>
      </c>
      <c r="Z297" s="2">
        <v>0.24604398492440199</v>
      </c>
      <c r="AA297" s="2">
        <v>29.627256660874</v>
      </c>
      <c r="AC297" s="2" t="s">
        <v>112</v>
      </c>
      <c r="AD297" s="2" t="s">
        <v>770</v>
      </c>
      <c r="AE297" s="2">
        <v>3</v>
      </c>
      <c r="AF297" s="2">
        <v>0.15781167806417601</v>
      </c>
      <c r="AG297" s="2">
        <v>3.6338099868661898E-2</v>
      </c>
      <c r="AH297" s="2" t="s">
        <v>1507</v>
      </c>
      <c r="AI297" s="2">
        <v>1120</v>
      </c>
      <c r="AJ297" s="2">
        <v>4</v>
      </c>
      <c r="AK297" s="2">
        <v>13588</v>
      </c>
      <c r="AL297" s="2">
        <v>9.0991071428571395</v>
      </c>
      <c r="AM297" s="2">
        <v>1</v>
      </c>
      <c r="AN297" s="2">
        <v>0.37297735683810501</v>
      </c>
      <c r="AO297" s="2">
        <v>48.824048598984902</v>
      </c>
      <c r="AQ297" s="2" t="s">
        <v>112</v>
      </c>
      <c r="AR297" s="2" t="s">
        <v>1878</v>
      </c>
      <c r="AS297" s="2">
        <v>10</v>
      </c>
      <c r="AT297" s="2">
        <v>0.54466230936819104</v>
      </c>
      <c r="AU297" s="2">
        <v>3.90781674774347E-2</v>
      </c>
      <c r="AV297" s="2" t="s">
        <v>1879</v>
      </c>
      <c r="AW297" s="2">
        <v>1168</v>
      </c>
      <c r="AX297" s="2">
        <v>54</v>
      </c>
      <c r="AY297" s="2">
        <v>13588</v>
      </c>
      <c r="AZ297" s="2">
        <v>2.1543632673769602</v>
      </c>
      <c r="BA297" s="2">
        <v>1</v>
      </c>
      <c r="BB297" s="2">
        <v>0.40601302481402402</v>
      </c>
      <c r="BC297" s="2">
        <v>51.578996368304999</v>
      </c>
    </row>
    <row r="298" spans="15:55" x14ac:dyDescent="0.15">
      <c r="O298" s="2" t="s">
        <v>112</v>
      </c>
      <c r="P298" s="2" t="s">
        <v>351</v>
      </c>
      <c r="Q298" s="2">
        <v>15</v>
      </c>
      <c r="R298" s="2">
        <v>0.58570870753611803</v>
      </c>
      <c r="S298" s="2">
        <v>1.8903638687477201E-2</v>
      </c>
      <c r="T298" s="2" t="s">
        <v>922</v>
      </c>
      <c r="U298" s="2">
        <v>1617</v>
      </c>
      <c r="V298" s="2">
        <v>65</v>
      </c>
      <c r="W298" s="2">
        <v>13588</v>
      </c>
      <c r="X298" s="2">
        <v>1.93920365348936</v>
      </c>
      <c r="Y298" s="2">
        <v>1</v>
      </c>
      <c r="Z298" s="2">
        <v>0.24604398492440199</v>
      </c>
      <c r="AA298" s="2">
        <v>29.627256660874</v>
      </c>
      <c r="AC298" s="2" t="s">
        <v>112</v>
      </c>
      <c r="AD298" s="2" t="s">
        <v>1508</v>
      </c>
      <c r="AE298" s="2">
        <v>3</v>
      </c>
      <c r="AF298" s="2">
        <v>0.15781167806417601</v>
      </c>
      <c r="AG298" s="2">
        <v>3.6338099868661898E-2</v>
      </c>
      <c r="AH298" s="2" t="s">
        <v>1509</v>
      </c>
      <c r="AI298" s="2">
        <v>1120</v>
      </c>
      <c r="AJ298" s="2">
        <v>4</v>
      </c>
      <c r="AK298" s="2">
        <v>13588</v>
      </c>
      <c r="AL298" s="2">
        <v>9.0991071428571395</v>
      </c>
      <c r="AM298" s="2">
        <v>1</v>
      </c>
      <c r="AN298" s="2">
        <v>0.37297735683810501</v>
      </c>
      <c r="AO298" s="2">
        <v>48.824048598984902</v>
      </c>
      <c r="AQ298" s="2" t="s">
        <v>112</v>
      </c>
      <c r="AR298" s="2" t="s">
        <v>1171</v>
      </c>
      <c r="AS298" s="2">
        <v>3</v>
      </c>
      <c r="AT298" s="2">
        <v>0.16339869281045699</v>
      </c>
      <c r="AU298" s="2">
        <v>3.9328691701676903E-2</v>
      </c>
      <c r="AV298" s="2" t="s">
        <v>1172</v>
      </c>
      <c r="AW298" s="2">
        <v>1168</v>
      </c>
      <c r="AX298" s="2">
        <v>4</v>
      </c>
      <c r="AY298" s="2">
        <v>13588</v>
      </c>
      <c r="AZ298" s="2">
        <v>8.7251712328767095</v>
      </c>
      <c r="BA298" s="2">
        <v>1</v>
      </c>
      <c r="BB298" s="2">
        <v>0.40680543303096001</v>
      </c>
      <c r="BC298" s="2">
        <v>51.808157312435597</v>
      </c>
    </row>
    <row r="299" spans="15:55" x14ac:dyDescent="0.15">
      <c r="O299" s="2" t="s">
        <v>112</v>
      </c>
      <c r="P299" s="2" t="s">
        <v>923</v>
      </c>
      <c r="Q299" s="2">
        <v>55</v>
      </c>
      <c r="R299" s="2">
        <v>2.1475985942991</v>
      </c>
      <c r="S299" s="2">
        <v>1.8994018908007001E-2</v>
      </c>
      <c r="T299" s="2" t="s">
        <v>924</v>
      </c>
      <c r="U299" s="2">
        <v>1617</v>
      </c>
      <c r="V299" s="2">
        <v>343</v>
      </c>
      <c r="W299" s="2">
        <v>13588</v>
      </c>
      <c r="X299" s="2">
        <v>1.3474544336685099</v>
      </c>
      <c r="Y299" s="2">
        <v>1</v>
      </c>
      <c r="Z299" s="2">
        <v>0.246212563960758</v>
      </c>
      <c r="AA299" s="2">
        <v>29.746516013062301</v>
      </c>
      <c r="AC299" s="2" t="s">
        <v>112</v>
      </c>
      <c r="AD299" s="2" t="s">
        <v>1171</v>
      </c>
      <c r="AE299" s="2">
        <v>3</v>
      </c>
      <c r="AF299" s="2">
        <v>0.15781167806417601</v>
      </c>
      <c r="AG299" s="2">
        <v>3.6338099868661898E-2</v>
      </c>
      <c r="AH299" s="2" t="s">
        <v>1172</v>
      </c>
      <c r="AI299" s="2">
        <v>1120</v>
      </c>
      <c r="AJ299" s="2">
        <v>4</v>
      </c>
      <c r="AK299" s="2">
        <v>13588</v>
      </c>
      <c r="AL299" s="2">
        <v>9.0991071428571395</v>
      </c>
      <c r="AM299" s="2">
        <v>1</v>
      </c>
      <c r="AN299" s="2">
        <v>0.37297735683810501</v>
      </c>
      <c r="AO299" s="2">
        <v>48.824048598984902</v>
      </c>
      <c r="AQ299" s="2" t="s">
        <v>112</v>
      </c>
      <c r="AR299" s="2" t="s">
        <v>1880</v>
      </c>
      <c r="AS299" s="2">
        <v>3</v>
      </c>
      <c r="AT299" s="2">
        <v>0.16339869281045699</v>
      </c>
      <c r="AU299" s="2">
        <v>3.9328691701676903E-2</v>
      </c>
      <c r="AV299" s="2" t="s">
        <v>1881</v>
      </c>
      <c r="AW299" s="2">
        <v>1168</v>
      </c>
      <c r="AX299" s="2">
        <v>4</v>
      </c>
      <c r="AY299" s="2">
        <v>13588</v>
      </c>
      <c r="AZ299" s="2">
        <v>8.7251712328767095</v>
      </c>
      <c r="BA299" s="2">
        <v>1</v>
      </c>
      <c r="BB299" s="2">
        <v>0.40680543303096001</v>
      </c>
      <c r="BC299" s="2">
        <v>51.808157312435597</v>
      </c>
    </row>
    <row r="300" spans="15:55" x14ac:dyDescent="0.15">
      <c r="O300" s="2" t="s">
        <v>112</v>
      </c>
      <c r="P300" s="2" t="s">
        <v>925</v>
      </c>
      <c r="Q300" s="2">
        <v>12</v>
      </c>
      <c r="R300" s="2">
        <v>0.46856696602889403</v>
      </c>
      <c r="S300" s="2">
        <v>1.9716223708425899E-2</v>
      </c>
      <c r="T300" s="2" t="s">
        <v>926</v>
      </c>
      <c r="U300" s="2">
        <v>1617</v>
      </c>
      <c r="V300" s="2">
        <v>47</v>
      </c>
      <c r="W300" s="2">
        <v>13588</v>
      </c>
      <c r="X300" s="2">
        <v>2.1455019144988698</v>
      </c>
      <c r="Y300" s="2">
        <v>1</v>
      </c>
      <c r="Z300" s="2">
        <v>0.25347450191162701</v>
      </c>
      <c r="AA300" s="2">
        <v>30.692644315132998</v>
      </c>
      <c r="AC300" s="2" t="s">
        <v>112</v>
      </c>
      <c r="AD300" s="2" t="s">
        <v>1165</v>
      </c>
      <c r="AE300" s="2">
        <v>3</v>
      </c>
      <c r="AF300" s="2">
        <v>0.15781167806417601</v>
      </c>
      <c r="AG300" s="2">
        <v>3.6338099868661898E-2</v>
      </c>
      <c r="AH300" s="2" t="s">
        <v>1166</v>
      </c>
      <c r="AI300" s="2">
        <v>1120</v>
      </c>
      <c r="AJ300" s="2">
        <v>4</v>
      </c>
      <c r="AK300" s="2">
        <v>13588</v>
      </c>
      <c r="AL300" s="2">
        <v>9.0991071428571395</v>
      </c>
      <c r="AM300" s="2">
        <v>1</v>
      </c>
      <c r="AN300" s="2">
        <v>0.37297735683810501</v>
      </c>
      <c r="AO300" s="2">
        <v>48.824048598984902</v>
      </c>
      <c r="AQ300" s="2" t="s">
        <v>112</v>
      </c>
      <c r="AR300" s="2" t="s">
        <v>1514</v>
      </c>
      <c r="AS300" s="2">
        <v>3</v>
      </c>
      <c r="AT300" s="2">
        <v>0.16339869281045699</v>
      </c>
      <c r="AU300" s="2">
        <v>3.9328691701676903E-2</v>
      </c>
      <c r="AV300" s="2" t="s">
        <v>1515</v>
      </c>
      <c r="AW300" s="2">
        <v>1168</v>
      </c>
      <c r="AX300" s="2">
        <v>4</v>
      </c>
      <c r="AY300" s="2">
        <v>13588</v>
      </c>
      <c r="AZ300" s="2">
        <v>8.7251712328767095</v>
      </c>
      <c r="BA300" s="2">
        <v>1</v>
      </c>
      <c r="BB300" s="2">
        <v>0.40680543303096001</v>
      </c>
      <c r="BC300" s="2">
        <v>51.808157312435597</v>
      </c>
    </row>
    <row r="301" spans="15:55" x14ac:dyDescent="0.15">
      <c r="O301" s="2" t="s">
        <v>112</v>
      </c>
      <c r="P301" s="2" t="s">
        <v>927</v>
      </c>
      <c r="Q301" s="2">
        <v>33</v>
      </c>
      <c r="R301" s="2">
        <v>1.2885591565794601</v>
      </c>
      <c r="S301" s="2">
        <v>1.9899933921263501E-2</v>
      </c>
      <c r="T301" s="2" t="s">
        <v>928</v>
      </c>
      <c r="U301" s="2">
        <v>1617</v>
      </c>
      <c r="V301" s="2">
        <v>186</v>
      </c>
      <c r="W301" s="2">
        <v>13588</v>
      </c>
      <c r="X301" s="2">
        <v>1.49089313144612</v>
      </c>
      <c r="Y301" s="2">
        <v>1</v>
      </c>
      <c r="Z301" s="2">
        <v>0.25464992069339498</v>
      </c>
      <c r="AA301" s="2">
        <v>30.931385266066101</v>
      </c>
      <c r="AC301" s="2" t="s">
        <v>112</v>
      </c>
      <c r="AD301" s="2" t="s">
        <v>1510</v>
      </c>
      <c r="AE301" s="2">
        <v>3</v>
      </c>
      <c r="AF301" s="2">
        <v>0.15781167806417601</v>
      </c>
      <c r="AG301" s="2">
        <v>3.6338099868661898E-2</v>
      </c>
      <c r="AH301" s="2" t="s">
        <v>1511</v>
      </c>
      <c r="AI301" s="2">
        <v>1120</v>
      </c>
      <c r="AJ301" s="2">
        <v>4</v>
      </c>
      <c r="AK301" s="2">
        <v>13588</v>
      </c>
      <c r="AL301" s="2">
        <v>9.0991071428571395</v>
      </c>
      <c r="AM301" s="2">
        <v>1</v>
      </c>
      <c r="AN301" s="2">
        <v>0.37297735683810501</v>
      </c>
      <c r="AO301" s="2">
        <v>48.824048598984902</v>
      </c>
      <c r="AQ301" s="2" t="s">
        <v>112</v>
      </c>
      <c r="AR301" s="2" t="s">
        <v>1165</v>
      </c>
      <c r="AS301" s="2">
        <v>3</v>
      </c>
      <c r="AT301" s="2">
        <v>0.16339869281045699</v>
      </c>
      <c r="AU301" s="2">
        <v>3.9328691701676903E-2</v>
      </c>
      <c r="AV301" s="2" t="s">
        <v>1166</v>
      </c>
      <c r="AW301" s="2">
        <v>1168</v>
      </c>
      <c r="AX301" s="2">
        <v>4</v>
      </c>
      <c r="AY301" s="2">
        <v>13588</v>
      </c>
      <c r="AZ301" s="2">
        <v>8.7251712328767095</v>
      </c>
      <c r="BA301" s="2">
        <v>1</v>
      </c>
      <c r="BB301" s="2">
        <v>0.40680543303096001</v>
      </c>
      <c r="BC301" s="2">
        <v>51.808157312435597</v>
      </c>
    </row>
    <row r="302" spans="15:55" x14ac:dyDescent="0.15">
      <c r="O302" s="2" t="s">
        <v>112</v>
      </c>
      <c r="P302" s="2" t="s">
        <v>929</v>
      </c>
      <c r="Q302" s="2">
        <v>42</v>
      </c>
      <c r="R302" s="2">
        <v>1.6399843811011301</v>
      </c>
      <c r="S302" s="2">
        <v>2.0102984634230301E-2</v>
      </c>
      <c r="T302" s="2" t="s">
        <v>903</v>
      </c>
      <c r="U302" s="2">
        <v>1617</v>
      </c>
      <c r="V302" s="2">
        <v>250</v>
      </c>
      <c r="W302" s="2">
        <v>13588</v>
      </c>
      <c r="X302" s="2">
        <v>1.41174025974025</v>
      </c>
      <c r="Y302" s="2">
        <v>1</v>
      </c>
      <c r="Z302" s="2">
        <v>0.25602844134191899</v>
      </c>
      <c r="AA302" s="2">
        <v>31.1943552896204</v>
      </c>
      <c r="AC302" s="2" t="s">
        <v>112</v>
      </c>
      <c r="AD302" s="2" t="s">
        <v>1512</v>
      </c>
      <c r="AE302" s="2">
        <v>3</v>
      </c>
      <c r="AF302" s="2">
        <v>0.15781167806417601</v>
      </c>
      <c r="AG302" s="2">
        <v>3.6338099868661898E-2</v>
      </c>
      <c r="AH302" s="2" t="s">
        <v>1513</v>
      </c>
      <c r="AI302" s="2">
        <v>1120</v>
      </c>
      <c r="AJ302" s="2">
        <v>4</v>
      </c>
      <c r="AK302" s="2">
        <v>13588</v>
      </c>
      <c r="AL302" s="2">
        <v>9.0991071428571395</v>
      </c>
      <c r="AM302" s="2">
        <v>1</v>
      </c>
      <c r="AN302" s="2">
        <v>0.37297735683810501</v>
      </c>
      <c r="AO302" s="2">
        <v>48.824048598984902</v>
      </c>
      <c r="AQ302" s="2" t="s">
        <v>112</v>
      </c>
      <c r="AR302" s="2" t="s">
        <v>1882</v>
      </c>
      <c r="AS302" s="2">
        <v>3</v>
      </c>
      <c r="AT302" s="2">
        <v>0.16339869281045699</v>
      </c>
      <c r="AU302" s="2">
        <v>3.9328691701676903E-2</v>
      </c>
      <c r="AV302" s="2" t="s">
        <v>1883</v>
      </c>
      <c r="AW302" s="2">
        <v>1168</v>
      </c>
      <c r="AX302" s="2">
        <v>4</v>
      </c>
      <c r="AY302" s="2">
        <v>13588</v>
      </c>
      <c r="AZ302" s="2">
        <v>8.7251712328767095</v>
      </c>
      <c r="BA302" s="2">
        <v>1</v>
      </c>
      <c r="BB302" s="2">
        <v>0.40680543303096001</v>
      </c>
      <c r="BC302" s="2">
        <v>51.808157312435597</v>
      </c>
    </row>
    <row r="303" spans="15:55" x14ac:dyDescent="0.15">
      <c r="O303" s="2" t="s">
        <v>112</v>
      </c>
      <c r="P303" s="2" t="s">
        <v>486</v>
      </c>
      <c r="Q303" s="2">
        <v>69</v>
      </c>
      <c r="R303" s="2">
        <v>2.6942600546661399</v>
      </c>
      <c r="S303" s="2">
        <v>2.0291436471185899E-2</v>
      </c>
      <c r="T303" s="2" t="s">
        <v>930</v>
      </c>
      <c r="U303" s="2">
        <v>1617</v>
      </c>
      <c r="V303" s="2">
        <v>448</v>
      </c>
      <c r="W303" s="2">
        <v>13588</v>
      </c>
      <c r="X303" s="2">
        <v>1.2942452955207999</v>
      </c>
      <c r="Y303" s="2">
        <v>1</v>
      </c>
      <c r="Z303" s="2">
        <v>0.25723347014201497</v>
      </c>
      <c r="AA303" s="2">
        <v>31.437570956795099</v>
      </c>
      <c r="AC303" s="2" t="s">
        <v>112</v>
      </c>
      <c r="AD303" s="2" t="s">
        <v>1167</v>
      </c>
      <c r="AE303" s="2">
        <v>3</v>
      </c>
      <c r="AF303" s="2">
        <v>0.15781167806417601</v>
      </c>
      <c r="AG303" s="2">
        <v>3.6338099868661898E-2</v>
      </c>
      <c r="AH303" s="2" t="s">
        <v>1168</v>
      </c>
      <c r="AI303" s="2">
        <v>1120</v>
      </c>
      <c r="AJ303" s="2">
        <v>4</v>
      </c>
      <c r="AK303" s="2">
        <v>13588</v>
      </c>
      <c r="AL303" s="2">
        <v>9.0991071428571395</v>
      </c>
      <c r="AM303" s="2">
        <v>1</v>
      </c>
      <c r="AN303" s="2">
        <v>0.37297735683810501</v>
      </c>
      <c r="AO303" s="2">
        <v>48.824048598984902</v>
      </c>
      <c r="AQ303" s="2" t="s">
        <v>112</v>
      </c>
      <c r="AR303" s="2" t="s">
        <v>1884</v>
      </c>
      <c r="AS303" s="2">
        <v>3</v>
      </c>
      <c r="AT303" s="2">
        <v>0.16339869281045699</v>
      </c>
      <c r="AU303" s="2">
        <v>3.9328691701676903E-2</v>
      </c>
      <c r="AV303" s="2" t="s">
        <v>1819</v>
      </c>
      <c r="AW303" s="2">
        <v>1168</v>
      </c>
      <c r="AX303" s="2">
        <v>4</v>
      </c>
      <c r="AY303" s="2">
        <v>13588</v>
      </c>
      <c r="AZ303" s="2">
        <v>8.7251712328767095</v>
      </c>
      <c r="BA303" s="2">
        <v>1</v>
      </c>
      <c r="BB303" s="2">
        <v>0.40680543303096001</v>
      </c>
      <c r="BC303" s="2">
        <v>51.808157312435597</v>
      </c>
    </row>
    <row r="304" spans="15:55" x14ac:dyDescent="0.15">
      <c r="O304" s="2" t="s">
        <v>112</v>
      </c>
      <c r="P304" s="2" t="s">
        <v>931</v>
      </c>
      <c r="Q304" s="2">
        <v>57</v>
      </c>
      <c r="R304" s="2">
        <v>2.2256930886372501</v>
      </c>
      <c r="S304" s="2">
        <v>2.03129009508837E-2</v>
      </c>
      <c r="T304" s="2" t="s">
        <v>932</v>
      </c>
      <c r="U304" s="2">
        <v>1617</v>
      </c>
      <c r="V304" s="2">
        <v>359</v>
      </c>
      <c r="W304" s="2">
        <v>13588</v>
      </c>
      <c r="X304" s="2">
        <v>1.3342153270525701</v>
      </c>
      <c r="Y304" s="2">
        <v>1</v>
      </c>
      <c r="Z304" s="2">
        <v>0.256598728991278</v>
      </c>
      <c r="AA304" s="2">
        <v>31.465221349918501</v>
      </c>
      <c r="AC304" s="2" t="s">
        <v>112</v>
      </c>
      <c r="AD304" s="2" t="s">
        <v>1514</v>
      </c>
      <c r="AE304" s="2">
        <v>3</v>
      </c>
      <c r="AF304" s="2">
        <v>0.15781167806417601</v>
      </c>
      <c r="AG304" s="2">
        <v>3.6338099868661898E-2</v>
      </c>
      <c r="AH304" s="2" t="s">
        <v>1515</v>
      </c>
      <c r="AI304" s="2">
        <v>1120</v>
      </c>
      <c r="AJ304" s="2">
        <v>4</v>
      </c>
      <c r="AK304" s="2">
        <v>13588</v>
      </c>
      <c r="AL304" s="2">
        <v>9.0991071428571395</v>
      </c>
      <c r="AM304" s="2">
        <v>1</v>
      </c>
      <c r="AN304" s="2">
        <v>0.37297735683810501</v>
      </c>
      <c r="AO304" s="2">
        <v>48.824048598984902</v>
      </c>
      <c r="AQ304" s="2" t="s">
        <v>112</v>
      </c>
      <c r="AR304" s="2" t="s">
        <v>1885</v>
      </c>
      <c r="AS304" s="2">
        <v>7</v>
      </c>
      <c r="AT304" s="2">
        <v>0.381263616557734</v>
      </c>
      <c r="AU304" s="2">
        <v>3.9417044093897499E-2</v>
      </c>
      <c r="AV304" s="2" t="s">
        <v>1761</v>
      </c>
      <c r="AW304" s="2">
        <v>1168</v>
      </c>
      <c r="AX304" s="2">
        <v>30</v>
      </c>
      <c r="AY304" s="2">
        <v>13588</v>
      </c>
      <c r="AZ304" s="2">
        <v>2.7144977168949702</v>
      </c>
      <c r="BA304" s="2">
        <v>1</v>
      </c>
      <c r="BB304" s="2">
        <v>0.40629290750480002</v>
      </c>
      <c r="BC304" s="2">
        <v>51.888730758814901</v>
      </c>
    </row>
    <row r="305" spans="15:55" x14ac:dyDescent="0.15">
      <c r="O305" s="2" t="s">
        <v>112</v>
      </c>
      <c r="P305" s="2" t="s">
        <v>408</v>
      </c>
      <c r="Q305" s="2">
        <v>9</v>
      </c>
      <c r="R305" s="2">
        <v>0.35142522452167102</v>
      </c>
      <c r="S305" s="2">
        <v>2.0862524831988902E-2</v>
      </c>
      <c r="T305" s="2" t="s">
        <v>933</v>
      </c>
      <c r="U305" s="2">
        <v>1617</v>
      </c>
      <c r="V305" s="2">
        <v>30</v>
      </c>
      <c r="W305" s="2">
        <v>13588</v>
      </c>
      <c r="X305" s="2">
        <v>2.5209647495361698</v>
      </c>
      <c r="Y305" s="2">
        <v>1</v>
      </c>
      <c r="Z305" s="2">
        <v>0.26172067852207498</v>
      </c>
      <c r="AA305" s="2">
        <v>32.1696612924978</v>
      </c>
      <c r="AC305" s="2" t="s">
        <v>112</v>
      </c>
      <c r="AD305" s="2" t="s">
        <v>1516</v>
      </c>
      <c r="AE305" s="2">
        <v>87</v>
      </c>
      <c r="AF305" s="2">
        <v>4.5765386638611201</v>
      </c>
      <c r="AG305" s="2">
        <v>3.7332206142398301E-2</v>
      </c>
      <c r="AH305" s="2" t="s">
        <v>1517</v>
      </c>
      <c r="AI305" s="2">
        <v>1120</v>
      </c>
      <c r="AJ305" s="2">
        <v>866</v>
      </c>
      <c r="AK305" s="2">
        <v>13588</v>
      </c>
      <c r="AL305" s="2">
        <v>1.21881804684922</v>
      </c>
      <c r="AM305" s="2">
        <v>1</v>
      </c>
      <c r="AN305" s="2">
        <v>0.37989658903539097</v>
      </c>
      <c r="AO305" s="2">
        <v>49.771121581478099</v>
      </c>
      <c r="AQ305" s="2" t="s">
        <v>112</v>
      </c>
      <c r="AR305" s="2" t="s">
        <v>1379</v>
      </c>
      <c r="AS305" s="2">
        <v>7</v>
      </c>
      <c r="AT305" s="2">
        <v>0.381263616557734</v>
      </c>
      <c r="AU305" s="2">
        <v>3.9417044093897499E-2</v>
      </c>
      <c r="AV305" s="2" t="s">
        <v>1886</v>
      </c>
      <c r="AW305" s="2">
        <v>1168</v>
      </c>
      <c r="AX305" s="2">
        <v>30</v>
      </c>
      <c r="AY305" s="2">
        <v>13588</v>
      </c>
      <c r="AZ305" s="2">
        <v>2.7144977168949702</v>
      </c>
      <c r="BA305" s="2">
        <v>1</v>
      </c>
      <c r="BB305" s="2">
        <v>0.40629290750480002</v>
      </c>
      <c r="BC305" s="2">
        <v>51.888730758814901</v>
      </c>
    </row>
    <row r="306" spans="15:55" x14ac:dyDescent="0.15">
      <c r="O306" s="2" t="s">
        <v>112</v>
      </c>
      <c r="P306" s="2" t="s">
        <v>465</v>
      </c>
      <c r="Q306" s="2">
        <v>10</v>
      </c>
      <c r="R306" s="2">
        <v>0.390472471690745</v>
      </c>
      <c r="S306" s="2">
        <v>2.2209551739546099E-2</v>
      </c>
      <c r="T306" s="2" t="s">
        <v>934</v>
      </c>
      <c r="U306" s="2">
        <v>1617</v>
      </c>
      <c r="V306" s="2">
        <v>36</v>
      </c>
      <c r="W306" s="2">
        <v>13588</v>
      </c>
      <c r="X306" s="2">
        <v>2.3342266199409001</v>
      </c>
      <c r="Y306" s="2">
        <v>1</v>
      </c>
      <c r="Z306" s="2">
        <v>0.27528998731256998</v>
      </c>
      <c r="AA306" s="2">
        <v>33.867270916569701</v>
      </c>
      <c r="AC306" s="2" t="s">
        <v>112</v>
      </c>
      <c r="AD306" s="2" t="s">
        <v>1518</v>
      </c>
      <c r="AE306" s="2">
        <v>87</v>
      </c>
      <c r="AF306" s="2">
        <v>4.5765386638611201</v>
      </c>
      <c r="AG306" s="2">
        <v>3.7332206142398301E-2</v>
      </c>
      <c r="AH306" s="2" t="s">
        <v>1517</v>
      </c>
      <c r="AI306" s="2">
        <v>1120</v>
      </c>
      <c r="AJ306" s="2">
        <v>866</v>
      </c>
      <c r="AK306" s="2">
        <v>13588</v>
      </c>
      <c r="AL306" s="2">
        <v>1.21881804684922</v>
      </c>
      <c r="AM306" s="2">
        <v>1</v>
      </c>
      <c r="AN306" s="2">
        <v>0.37989658903539097</v>
      </c>
      <c r="AO306" s="2">
        <v>49.771121581478099</v>
      </c>
      <c r="AQ306" s="2" t="s">
        <v>112</v>
      </c>
      <c r="AR306" s="2" t="s">
        <v>1136</v>
      </c>
      <c r="AS306" s="2">
        <v>7</v>
      </c>
      <c r="AT306" s="2">
        <v>0.381263616557734</v>
      </c>
      <c r="AU306" s="2">
        <v>3.9417044093897499E-2</v>
      </c>
      <c r="AV306" s="2" t="s">
        <v>1797</v>
      </c>
      <c r="AW306" s="2">
        <v>1168</v>
      </c>
      <c r="AX306" s="2">
        <v>30</v>
      </c>
      <c r="AY306" s="2">
        <v>13588</v>
      </c>
      <c r="AZ306" s="2">
        <v>2.7144977168949702</v>
      </c>
      <c r="BA306" s="2">
        <v>1</v>
      </c>
      <c r="BB306" s="2">
        <v>0.40629290750480002</v>
      </c>
      <c r="BC306" s="2">
        <v>51.888730758814901</v>
      </c>
    </row>
    <row r="307" spans="15:55" x14ac:dyDescent="0.15">
      <c r="O307" s="2" t="s">
        <v>112</v>
      </c>
      <c r="P307" s="2" t="s">
        <v>133</v>
      </c>
      <c r="Q307" s="2">
        <v>22</v>
      </c>
      <c r="R307" s="2">
        <v>0.85903943771963998</v>
      </c>
      <c r="S307" s="2">
        <v>2.24630784304631E-2</v>
      </c>
      <c r="T307" s="2" t="s">
        <v>935</v>
      </c>
      <c r="U307" s="2">
        <v>1617</v>
      </c>
      <c r="V307" s="2">
        <v>112</v>
      </c>
      <c r="W307" s="2">
        <v>13588</v>
      </c>
      <c r="X307" s="2">
        <v>1.6506316812439199</v>
      </c>
      <c r="Y307" s="2">
        <v>1</v>
      </c>
      <c r="Z307" s="2">
        <v>0.27706354136406502</v>
      </c>
      <c r="AA307" s="2">
        <v>34.1822551560359</v>
      </c>
      <c r="AC307" s="2" t="s">
        <v>112</v>
      </c>
      <c r="AD307" s="2" t="s">
        <v>1519</v>
      </c>
      <c r="AE307" s="2">
        <v>5</v>
      </c>
      <c r="AF307" s="2">
        <v>0.26301946344029398</v>
      </c>
      <c r="AG307" s="2">
        <v>3.7387896852255499E-2</v>
      </c>
      <c r="AH307" s="2" t="s">
        <v>1520</v>
      </c>
      <c r="AI307" s="2">
        <v>1120</v>
      </c>
      <c r="AJ307" s="2">
        <v>16</v>
      </c>
      <c r="AK307" s="2">
        <v>13588</v>
      </c>
      <c r="AL307" s="2">
        <v>3.7912946428571401</v>
      </c>
      <c r="AM307" s="2">
        <v>1</v>
      </c>
      <c r="AN307" s="2">
        <v>0.37916435217599198</v>
      </c>
      <c r="AO307" s="2">
        <v>49.823684590358297</v>
      </c>
      <c r="AQ307" s="2" t="s">
        <v>112</v>
      </c>
      <c r="AR307" s="2" t="s">
        <v>1887</v>
      </c>
      <c r="AS307" s="2">
        <v>16</v>
      </c>
      <c r="AT307" s="2">
        <v>0.87145969498910603</v>
      </c>
      <c r="AU307" s="2">
        <v>3.9773624549259298E-2</v>
      </c>
      <c r="AV307" s="2" t="s">
        <v>1888</v>
      </c>
      <c r="AW307" s="2">
        <v>1168</v>
      </c>
      <c r="AX307" s="2">
        <v>107</v>
      </c>
      <c r="AY307" s="2">
        <v>13588</v>
      </c>
      <c r="AZ307" s="2">
        <v>1.7395980028165401</v>
      </c>
      <c r="BA307" s="2">
        <v>1</v>
      </c>
      <c r="BB307" s="2">
        <v>0.40792338395657701</v>
      </c>
      <c r="BC307" s="2">
        <v>52.212624349378899</v>
      </c>
    </row>
    <row r="308" spans="15:55" x14ac:dyDescent="0.15">
      <c r="O308" s="2" t="s">
        <v>112</v>
      </c>
      <c r="P308" s="2" t="s">
        <v>418</v>
      </c>
      <c r="Q308" s="2">
        <v>11</v>
      </c>
      <c r="R308" s="2">
        <v>0.42951971885981999</v>
      </c>
      <c r="S308" s="2">
        <v>2.28201350722818E-2</v>
      </c>
      <c r="T308" s="2" t="s">
        <v>936</v>
      </c>
      <c r="U308" s="2">
        <v>1617</v>
      </c>
      <c r="V308" s="2">
        <v>42</v>
      </c>
      <c r="W308" s="2">
        <v>13588</v>
      </c>
      <c r="X308" s="2">
        <v>2.20084224165856</v>
      </c>
      <c r="Y308" s="2">
        <v>1</v>
      </c>
      <c r="Z308" s="2">
        <v>0.27990575106383497</v>
      </c>
      <c r="AA308" s="2">
        <v>34.623460778774998</v>
      </c>
      <c r="AC308" s="2" t="s">
        <v>112</v>
      </c>
      <c r="AD308" s="2" t="s">
        <v>862</v>
      </c>
      <c r="AE308" s="2">
        <v>8</v>
      </c>
      <c r="AF308" s="2">
        <v>0.42083114150447098</v>
      </c>
      <c r="AG308" s="2">
        <v>3.7874252084979403E-2</v>
      </c>
      <c r="AH308" s="2" t="s">
        <v>1381</v>
      </c>
      <c r="AI308" s="2">
        <v>1120</v>
      </c>
      <c r="AJ308" s="2">
        <v>39</v>
      </c>
      <c r="AK308" s="2">
        <v>13588</v>
      </c>
      <c r="AL308" s="2">
        <v>2.4886446886446798</v>
      </c>
      <c r="AM308" s="2">
        <v>1</v>
      </c>
      <c r="AN308" s="2">
        <v>0.38189341851363201</v>
      </c>
      <c r="AO308" s="2">
        <v>50.280521715793299</v>
      </c>
      <c r="AQ308" s="2" t="s">
        <v>112</v>
      </c>
      <c r="AR308" s="2" t="s">
        <v>493</v>
      </c>
      <c r="AS308" s="2">
        <v>14</v>
      </c>
      <c r="AT308" s="2">
        <v>0.762527233115468</v>
      </c>
      <c r="AU308" s="2">
        <v>4.0045785647840802E-2</v>
      </c>
      <c r="AV308" s="2" t="s">
        <v>1889</v>
      </c>
      <c r="AW308" s="2">
        <v>1168</v>
      </c>
      <c r="AX308" s="2">
        <v>89</v>
      </c>
      <c r="AY308" s="2">
        <v>13588</v>
      </c>
      <c r="AZ308" s="2">
        <v>1.8299984608280699</v>
      </c>
      <c r="BA308" s="2">
        <v>1</v>
      </c>
      <c r="BB308" s="2">
        <v>0.40886940007705502</v>
      </c>
      <c r="BC308" s="2">
        <v>52.458449303986903</v>
      </c>
    </row>
    <row r="309" spans="15:55" x14ac:dyDescent="0.15">
      <c r="O309" s="2" t="s">
        <v>112</v>
      </c>
      <c r="P309" s="2" t="s">
        <v>251</v>
      </c>
      <c r="Q309" s="2">
        <v>12</v>
      </c>
      <c r="R309" s="2">
        <v>0.46856696602889403</v>
      </c>
      <c r="S309" s="2">
        <v>2.29138097410614E-2</v>
      </c>
      <c r="T309" s="2" t="s">
        <v>834</v>
      </c>
      <c r="U309" s="2">
        <v>1617</v>
      </c>
      <c r="V309" s="2">
        <v>48</v>
      </c>
      <c r="W309" s="2">
        <v>13588</v>
      </c>
      <c r="X309" s="2">
        <v>2.1008039579468099</v>
      </c>
      <c r="Y309" s="2">
        <v>1</v>
      </c>
      <c r="Z309" s="2">
        <v>0.27997096857083498</v>
      </c>
      <c r="AA309" s="2">
        <v>34.7387481342288</v>
      </c>
      <c r="AC309" s="2" t="s">
        <v>112</v>
      </c>
      <c r="AD309" s="2" t="s">
        <v>484</v>
      </c>
      <c r="AE309" s="2">
        <v>46</v>
      </c>
      <c r="AF309" s="2">
        <v>2.4197790636507102</v>
      </c>
      <c r="AG309" s="2">
        <v>3.8142519099510303E-2</v>
      </c>
      <c r="AH309" s="2" t="s">
        <v>1521</v>
      </c>
      <c r="AI309" s="2">
        <v>1120</v>
      </c>
      <c r="AJ309" s="2">
        <v>418</v>
      </c>
      <c r="AK309" s="2">
        <v>13588</v>
      </c>
      <c r="AL309" s="2">
        <v>1.3351161995898799</v>
      </c>
      <c r="AM309" s="2">
        <v>1</v>
      </c>
      <c r="AN309" s="2">
        <v>0.38285658551780799</v>
      </c>
      <c r="AO309" s="2">
        <v>50.530822540470602</v>
      </c>
      <c r="AQ309" s="2" t="s">
        <v>112</v>
      </c>
      <c r="AR309" s="2" t="s">
        <v>340</v>
      </c>
      <c r="AS309" s="2">
        <v>11</v>
      </c>
      <c r="AT309" s="2">
        <v>0.59912854030500995</v>
      </c>
      <c r="AU309" s="2">
        <v>4.1180169611545699E-2</v>
      </c>
      <c r="AV309" s="2" t="s">
        <v>1890</v>
      </c>
      <c r="AW309" s="2">
        <v>1168</v>
      </c>
      <c r="AX309" s="2">
        <v>63</v>
      </c>
      <c r="AY309" s="2">
        <v>13588</v>
      </c>
      <c r="AZ309" s="2">
        <v>2.0312567949554201</v>
      </c>
      <c r="BA309" s="2">
        <v>1</v>
      </c>
      <c r="BB309" s="2">
        <v>0.41656552849883699</v>
      </c>
      <c r="BC309" s="2">
        <v>53.470249937157099</v>
      </c>
    </row>
    <row r="310" spans="15:55" x14ac:dyDescent="0.15">
      <c r="O310" s="2" t="s">
        <v>112</v>
      </c>
      <c r="P310" s="2" t="s">
        <v>937</v>
      </c>
      <c r="Q310" s="2">
        <v>8</v>
      </c>
      <c r="R310" s="2">
        <v>0.31237797735259598</v>
      </c>
      <c r="S310" s="2">
        <v>2.3096926733489301E-2</v>
      </c>
      <c r="T310" s="2" t="s">
        <v>938</v>
      </c>
      <c r="U310" s="2">
        <v>1617</v>
      </c>
      <c r="V310" s="2">
        <v>25</v>
      </c>
      <c r="W310" s="2">
        <v>13588</v>
      </c>
      <c r="X310" s="2">
        <v>2.6890290661719201</v>
      </c>
      <c r="Y310" s="2">
        <v>1</v>
      </c>
      <c r="Z310" s="2">
        <v>0.28096558314984799</v>
      </c>
      <c r="AA310" s="2">
        <v>34.963558976858103</v>
      </c>
      <c r="AC310" s="2" t="s">
        <v>112</v>
      </c>
      <c r="AD310" s="2" t="s">
        <v>1522</v>
      </c>
      <c r="AE310" s="2">
        <v>7</v>
      </c>
      <c r="AF310" s="2">
        <v>0.368227248816412</v>
      </c>
      <c r="AG310" s="2">
        <v>3.8164022852293901E-2</v>
      </c>
      <c r="AH310" s="2" t="s">
        <v>1523</v>
      </c>
      <c r="AI310" s="2">
        <v>1120</v>
      </c>
      <c r="AJ310" s="2">
        <v>31</v>
      </c>
      <c r="AK310" s="2">
        <v>13588</v>
      </c>
      <c r="AL310" s="2">
        <v>2.7395161290322498</v>
      </c>
      <c r="AM310" s="2">
        <v>1</v>
      </c>
      <c r="AN310" s="2">
        <v>0.38185363330864602</v>
      </c>
      <c r="AO310" s="2">
        <v>50.550834536956103</v>
      </c>
      <c r="AQ310" s="2" t="s">
        <v>112</v>
      </c>
      <c r="AR310" s="2" t="s">
        <v>330</v>
      </c>
      <c r="AS310" s="2">
        <v>17</v>
      </c>
      <c r="AT310" s="2">
        <v>0.92592592592592504</v>
      </c>
      <c r="AU310" s="2">
        <v>4.2040610424782202E-2</v>
      </c>
      <c r="AV310" s="2" t="s">
        <v>1891</v>
      </c>
      <c r="AW310" s="2">
        <v>1168</v>
      </c>
      <c r="AX310" s="2">
        <v>117</v>
      </c>
      <c r="AY310" s="2">
        <v>13588</v>
      </c>
      <c r="AZ310" s="2">
        <v>1.6903465636342301</v>
      </c>
      <c r="BA310" s="2">
        <v>1</v>
      </c>
      <c r="BB310" s="2">
        <v>0.42200715318822302</v>
      </c>
      <c r="BC310" s="2">
        <v>54.224101453667203</v>
      </c>
    </row>
    <row r="311" spans="15:55" x14ac:dyDescent="0.15">
      <c r="O311" s="2" t="s">
        <v>112</v>
      </c>
      <c r="P311" s="2" t="s">
        <v>939</v>
      </c>
      <c r="Q311" s="2">
        <v>8</v>
      </c>
      <c r="R311" s="2">
        <v>0.31237797735259598</v>
      </c>
      <c r="S311" s="2">
        <v>2.3096926733489301E-2</v>
      </c>
      <c r="T311" s="2" t="s">
        <v>940</v>
      </c>
      <c r="U311" s="2">
        <v>1617</v>
      </c>
      <c r="V311" s="2">
        <v>25</v>
      </c>
      <c r="W311" s="2">
        <v>13588</v>
      </c>
      <c r="X311" s="2">
        <v>2.6890290661719201</v>
      </c>
      <c r="Y311" s="2">
        <v>1</v>
      </c>
      <c r="Z311" s="2">
        <v>0.28096558314984799</v>
      </c>
      <c r="AA311" s="2">
        <v>34.963558976858103</v>
      </c>
      <c r="AC311" s="2" t="s">
        <v>112</v>
      </c>
      <c r="AD311" s="2" t="s">
        <v>1524</v>
      </c>
      <c r="AE311" s="2">
        <v>7</v>
      </c>
      <c r="AF311" s="2">
        <v>0.368227248816412</v>
      </c>
      <c r="AG311" s="2">
        <v>3.8164022852293901E-2</v>
      </c>
      <c r="AH311" s="2" t="s">
        <v>1523</v>
      </c>
      <c r="AI311" s="2">
        <v>1120</v>
      </c>
      <c r="AJ311" s="2">
        <v>31</v>
      </c>
      <c r="AK311" s="2">
        <v>13588</v>
      </c>
      <c r="AL311" s="2">
        <v>2.7395161290322498</v>
      </c>
      <c r="AM311" s="2">
        <v>1</v>
      </c>
      <c r="AN311" s="2">
        <v>0.38185363330864602</v>
      </c>
      <c r="AO311" s="2">
        <v>50.550834536956103</v>
      </c>
      <c r="AQ311" s="2" t="s">
        <v>112</v>
      </c>
      <c r="AR311" s="2" t="s">
        <v>1018</v>
      </c>
      <c r="AS311" s="2">
        <v>5</v>
      </c>
      <c r="AT311" s="2">
        <v>0.27233115468409502</v>
      </c>
      <c r="AU311" s="2">
        <v>4.2716210944375298E-2</v>
      </c>
      <c r="AV311" s="2" t="s">
        <v>1892</v>
      </c>
      <c r="AW311" s="2">
        <v>1168</v>
      </c>
      <c r="AX311" s="2">
        <v>16</v>
      </c>
      <c r="AY311" s="2">
        <v>13588</v>
      </c>
      <c r="AZ311" s="2">
        <v>3.6354880136986298</v>
      </c>
      <c r="BA311" s="2">
        <v>1</v>
      </c>
      <c r="BB311" s="2">
        <v>0.42595478655271501</v>
      </c>
      <c r="BC311" s="2">
        <v>54.807905326903203</v>
      </c>
    </row>
    <row r="312" spans="15:55" x14ac:dyDescent="0.15">
      <c r="O312" s="2" t="s">
        <v>112</v>
      </c>
      <c r="P312" s="2" t="s">
        <v>941</v>
      </c>
      <c r="Q312" s="2">
        <v>20</v>
      </c>
      <c r="R312" s="2">
        <v>0.78094494338149101</v>
      </c>
      <c r="S312" s="2">
        <v>2.3147263834666702E-2</v>
      </c>
      <c r="T312" s="2" t="s">
        <v>942</v>
      </c>
      <c r="U312" s="2">
        <v>1617</v>
      </c>
      <c r="V312" s="2">
        <v>99</v>
      </c>
      <c r="W312" s="2">
        <v>13588</v>
      </c>
      <c r="X312" s="2">
        <v>1.69761935995702</v>
      </c>
      <c r="Y312" s="2">
        <v>1</v>
      </c>
      <c r="Z312" s="2">
        <v>0.28057776124851702</v>
      </c>
      <c r="AA312" s="2">
        <v>35.025228867425803</v>
      </c>
      <c r="AC312" s="2" t="s">
        <v>112</v>
      </c>
      <c r="AD312" s="2" t="s">
        <v>208</v>
      </c>
      <c r="AE312" s="2">
        <v>13</v>
      </c>
      <c r="AF312" s="2">
        <v>0.68385060494476502</v>
      </c>
      <c r="AG312" s="2">
        <v>3.8620248123927399E-2</v>
      </c>
      <c r="AH312" s="2" t="s">
        <v>1525</v>
      </c>
      <c r="AI312" s="2">
        <v>1120</v>
      </c>
      <c r="AJ312" s="2">
        <v>83</v>
      </c>
      <c r="AK312" s="2">
        <v>13588</v>
      </c>
      <c r="AL312" s="2">
        <v>1.9002151462994801</v>
      </c>
      <c r="AM312" s="2">
        <v>1</v>
      </c>
      <c r="AN312" s="2">
        <v>0.38429402490738801</v>
      </c>
      <c r="AO312" s="2">
        <v>50.973612464262501</v>
      </c>
      <c r="AQ312" s="2" t="s">
        <v>112</v>
      </c>
      <c r="AR312" s="2" t="s">
        <v>1409</v>
      </c>
      <c r="AS312" s="2">
        <v>14</v>
      </c>
      <c r="AT312" s="2">
        <v>0.762527233115468</v>
      </c>
      <c r="AU312" s="2">
        <v>4.3282154272983098E-2</v>
      </c>
      <c r="AV312" s="2" t="s">
        <v>1893</v>
      </c>
      <c r="AW312" s="2">
        <v>1168</v>
      </c>
      <c r="AX312" s="2">
        <v>90</v>
      </c>
      <c r="AY312" s="2">
        <v>13588</v>
      </c>
      <c r="AZ312" s="2">
        <v>1.8096651445966501</v>
      </c>
      <c r="BA312" s="2">
        <v>1</v>
      </c>
      <c r="BB312" s="2">
        <v>0.42902067137421601</v>
      </c>
      <c r="BC312" s="2">
        <v>55.2915285441685</v>
      </c>
    </row>
    <row r="313" spans="15:55" x14ac:dyDescent="0.15">
      <c r="O313" s="2" t="s">
        <v>112</v>
      </c>
      <c r="P313" s="2" t="s">
        <v>943</v>
      </c>
      <c r="Q313" s="2">
        <v>5</v>
      </c>
      <c r="R313" s="2">
        <v>0.195236235845372</v>
      </c>
      <c r="S313" s="2">
        <v>2.3176591769728701E-2</v>
      </c>
      <c r="T313" s="2" t="s">
        <v>944</v>
      </c>
      <c r="U313" s="2">
        <v>1617</v>
      </c>
      <c r="V313" s="2">
        <v>10</v>
      </c>
      <c r="W313" s="2">
        <v>13588</v>
      </c>
      <c r="X313" s="2">
        <v>4.2016079158936304</v>
      </c>
      <c r="Y313" s="2">
        <v>1</v>
      </c>
      <c r="Z313" s="2">
        <v>0.27997582764297302</v>
      </c>
      <c r="AA313" s="2">
        <v>35.061134131582698</v>
      </c>
      <c r="AC313" s="2" t="s">
        <v>112</v>
      </c>
      <c r="AD313" s="2" t="s">
        <v>549</v>
      </c>
      <c r="AE313" s="2">
        <v>47</v>
      </c>
      <c r="AF313" s="2">
        <v>2.4723829563387598</v>
      </c>
      <c r="AG313" s="2">
        <v>3.96082933786144E-2</v>
      </c>
      <c r="AH313" s="2" t="s">
        <v>1526</v>
      </c>
      <c r="AI313" s="2">
        <v>1120</v>
      </c>
      <c r="AJ313" s="2">
        <v>430</v>
      </c>
      <c r="AK313" s="2">
        <v>13588</v>
      </c>
      <c r="AL313" s="2">
        <v>1.3260714285714199</v>
      </c>
      <c r="AM313" s="2">
        <v>1</v>
      </c>
      <c r="AN313" s="2">
        <v>0.390857825076108</v>
      </c>
      <c r="AO313" s="2">
        <v>51.877543794344398</v>
      </c>
      <c r="AQ313" s="2" t="s">
        <v>112</v>
      </c>
      <c r="AR313" s="2" t="s">
        <v>851</v>
      </c>
      <c r="AS313" s="2">
        <v>27</v>
      </c>
      <c r="AT313" s="2">
        <v>1.47058823529411</v>
      </c>
      <c r="AU313" s="2">
        <v>4.5046112643999499E-2</v>
      </c>
      <c r="AV313" s="2" t="s">
        <v>1894</v>
      </c>
      <c r="AW313" s="2">
        <v>1168</v>
      </c>
      <c r="AX313" s="2">
        <v>214</v>
      </c>
      <c r="AY313" s="2">
        <v>13588</v>
      </c>
      <c r="AZ313" s="2">
        <v>1.46778581487645</v>
      </c>
      <c r="BA313" s="2">
        <v>1</v>
      </c>
      <c r="BB313" s="2">
        <v>0.44096269380534903</v>
      </c>
      <c r="BC313" s="2">
        <v>56.767720256528101</v>
      </c>
    </row>
    <row r="314" spans="15:55" x14ac:dyDescent="0.15">
      <c r="O314" s="2" t="s">
        <v>112</v>
      </c>
      <c r="P314" s="2" t="s">
        <v>945</v>
      </c>
      <c r="Q314" s="2">
        <v>5</v>
      </c>
      <c r="R314" s="2">
        <v>0.195236235845372</v>
      </c>
      <c r="S314" s="2">
        <v>2.3176591769728701E-2</v>
      </c>
      <c r="T314" s="2" t="s">
        <v>946</v>
      </c>
      <c r="U314" s="2">
        <v>1617</v>
      </c>
      <c r="V314" s="2">
        <v>10</v>
      </c>
      <c r="W314" s="2">
        <v>13588</v>
      </c>
      <c r="X314" s="2">
        <v>4.2016079158936304</v>
      </c>
      <c r="Y314" s="2">
        <v>1</v>
      </c>
      <c r="Z314" s="2">
        <v>0.27997582764297302</v>
      </c>
      <c r="AA314" s="2">
        <v>35.061134131582698</v>
      </c>
      <c r="AC314" s="2" t="s">
        <v>112</v>
      </c>
      <c r="AD314" s="2" t="s">
        <v>1527</v>
      </c>
      <c r="AE314" s="2">
        <v>45</v>
      </c>
      <c r="AF314" s="2">
        <v>2.3671751709626498</v>
      </c>
      <c r="AG314" s="2">
        <v>4.0356574492080001E-2</v>
      </c>
      <c r="AH314" s="2" t="s">
        <v>1528</v>
      </c>
      <c r="AI314" s="2">
        <v>1120</v>
      </c>
      <c r="AJ314" s="2">
        <v>409</v>
      </c>
      <c r="AK314" s="2">
        <v>13588</v>
      </c>
      <c r="AL314" s="2">
        <v>1.3348323436954199</v>
      </c>
      <c r="AM314" s="2">
        <v>1</v>
      </c>
      <c r="AN314" s="2">
        <v>0.39546635802050001</v>
      </c>
      <c r="AO314" s="2">
        <v>52.551620028259499</v>
      </c>
      <c r="AQ314" s="2" t="s">
        <v>112</v>
      </c>
      <c r="AR314" s="2" t="s">
        <v>613</v>
      </c>
      <c r="AS314" s="2">
        <v>27</v>
      </c>
      <c r="AT314" s="2">
        <v>1.47058823529411</v>
      </c>
      <c r="AU314" s="2">
        <v>4.5046112643999499E-2</v>
      </c>
      <c r="AV314" s="2" t="s">
        <v>1895</v>
      </c>
      <c r="AW314" s="2">
        <v>1168</v>
      </c>
      <c r="AX314" s="2">
        <v>214</v>
      </c>
      <c r="AY314" s="2">
        <v>13588</v>
      </c>
      <c r="AZ314" s="2">
        <v>1.46778581487645</v>
      </c>
      <c r="BA314" s="2">
        <v>1</v>
      </c>
      <c r="BB314" s="2">
        <v>0.44096269380534903</v>
      </c>
      <c r="BC314" s="2">
        <v>56.767720256528101</v>
      </c>
    </row>
    <row r="315" spans="15:55" x14ac:dyDescent="0.15">
      <c r="O315" s="2" t="s">
        <v>112</v>
      </c>
      <c r="P315" s="2" t="s">
        <v>947</v>
      </c>
      <c r="Q315" s="2">
        <v>5</v>
      </c>
      <c r="R315" s="2">
        <v>0.195236235845372</v>
      </c>
      <c r="S315" s="2">
        <v>2.3176591769728701E-2</v>
      </c>
      <c r="T315" s="2" t="s">
        <v>884</v>
      </c>
      <c r="U315" s="2">
        <v>1617</v>
      </c>
      <c r="V315" s="2">
        <v>10</v>
      </c>
      <c r="W315" s="2">
        <v>13588</v>
      </c>
      <c r="X315" s="2">
        <v>4.2016079158936304</v>
      </c>
      <c r="Y315" s="2">
        <v>1</v>
      </c>
      <c r="Z315" s="2">
        <v>0.27997582764297302</v>
      </c>
      <c r="AA315" s="2">
        <v>35.061134131582698</v>
      </c>
      <c r="AC315" s="2" t="s">
        <v>112</v>
      </c>
      <c r="AD315" s="2" t="s">
        <v>1529</v>
      </c>
      <c r="AE315" s="2">
        <v>45</v>
      </c>
      <c r="AF315" s="2">
        <v>2.3671751709626498</v>
      </c>
      <c r="AG315" s="2">
        <v>4.0356574492080001E-2</v>
      </c>
      <c r="AH315" s="2" t="s">
        <v>1528</v>
      </c>
      <c r="AI315" s="2">
        <v>1120</v>
      </c>
      <c r="AJ315" s="2">
        <v>409</v>
      </c>
      <c r="AK315" s="2">
        <v>13588</v>
      </c>
      <c r="AL315" s="2">
        <v>1.3348323436954199</v>
      </c>
      <c r="AM315" s="2">
        <v>1</v>
      </c>
      <c r="AN315" s="2">
        <v>0.39546635802050001</v>
      </c>
      <c r="AO315" s="2">
        <v>52.551620028259499</v>
      </c>
      <c r="AQ315" s="2" t="s">
        <v>112</v>
      </c>
      <c r="AR315" s="2" t="s">
        <v>1524</v>
      </c>
      <c r="AS315" s="2">
        <v>7</v>
      </c>
      <c r="AT315" s="2">
        <v>0.381263616557734</v>
      </c>
      <c r="AU315" s="2">
        <v>4.5458431516312903E-2</v>
      </c>
      <c r="AV315" s="2" t="s">
        <v>1896</v>
      </c>
      <c r="AW315" s="2">
        <v>1168</v>
      </c>
      <c r="AX315" s="2">
        <v>31</v>
      </c>
      <c r="AY315" s="2">
        <v>13588</v>
      </c>
      <c r="AZ315" s="2">
        <v>2.62693327441449</v>
      </c>
      <c r="BA315" s="2">
        <v>1</v>
      </c>
      <c r="BB315" s="2">
        <v>0.44275339310247303</v>
      </c>
      <c r="BC315" s="2">
        <v>57.106070071358801</v>
      </c>
    </row>
    <row r="316" spans="15:55" x14ac:dyDescent="0.15">
      <c r="O316" s="2" t="s">
        <v>112</v>
      </c>
      <c r="P316" s="2" t="s">
        <v>948</v>
      </c>
      <c r="Q316" s="2">
        <v>5</v>
      </c>
      <c r="R316" s="2">
        <v>0.195236235845372</v>
      </c>
      <c r="S316" s="2">
        <v>2.3176591769728701E-2</v>
      </c>
      <c r="T316" s="2" t="s">
        <v>881</v>
      </c>
      <c r="U316" s="2">
        <v>1617</v>
      </c>
      <c r="V316" s="2">
        <v>10</v>
      </c>
      <c r="W316" s="2">
        <v>13588</v>
      </c>
      <c r="X316" s="2">
        <v>4.2016079158936304</v>
      </c>
      <c r="Y316" s="2">
        <v>1</v>
      </c>
      <c r="Z316" s="2">
        <v>0.27997582764297302</v>
      </c>
      <c r="AA316" s="2">
        <v>35.061134131582698</v>
      </c>
      <c r="AC316" s="2" t="s">
        <v>112</v>
      </c>
      <c r="AD316" s="2" t="s">
        <v>1530</v>
      </c>
      <c r="AE316" s="2">
        <v>10</v>
      </c>
      <c r="AF316" s="2">
        <v>0.52603892688058895</v>
      </c>
      <c r="AG316" s="2">
        <v>4.2130465074547298E-2</v>
      </c>
      <c r="AH316" s="2" t="s">
        <v>1531</v>
      </c>
      <c r="AI316" s="2">
        <v>1120</v>
      </c>
      <c r="AJ316" s="2">
        <v>57</v>
      </c>
      <c r="AK316" s="2">
        <v>13588</v>
      </c>
      <c r="AL316" s="2">
        <v>2.1284461152882201</v>
      </c>
      <c r="AM316" s="2">
        <v>1</v>
      </c>
      <c r="AN316" s="2">
        <v>0.40777291415198003</v>
      </c>
      <c r="AO316" s="2">
        <v>54.114135349751102</v>
      </c>
      <c r="AQ316" s="2" t="s">
        <v>112</v>
      </c>
      <c r="AR316" s="2" t="s">
        <v>1522</v>
      </c>
      <c r="AS316" s="2">
        <v>7</v>
      </c>
      <c r="AT316" s="2">
        <v>0.381263616557734</v>
      </c>
      <c r="AU316" s="2">
        <v>4.5458431516312903E-2</v>
      </c>
      <c r="AV316" s="2" t="s">
        <v>1896</v>
      </c>
      <c r="AW316" s="2">
        <v>1168</v>
      </c>
      <c r="AX316" s="2">
        <v>31</v>
      </c>
      <c r="AY316" s="2">
        <v>13588</v>
      </c>
      <c r="AZ316" s="2">
        <v>2.62693327441449</v>
      </c>
      <c r="BA316" s="2">
        <v>1</v>
      </c>
      <c r="BB316" s="2">
        <v>0.44275339310247303</v>
      </c>
      <c r="BC316" s="2">
        <v>57.106070071358801</v>
      </c>
    </row>
    <row r="317" spans="15:55" x14ac:dyDescent="0.15">
      <c r="O317" s="2" t="s">
        <v>112</v>
      </c>
      <c r="P317" s="2" t="s">
        <v>444</v>
      </c>
      <c r="Q317" s="2">
        <v>71</v>
      </c>
      <c r="R317" s="2">
        <v>2.77235454900429</v>
      </c>
      <c r="S317" s="2">
        <v>2.3198012170982701E-2</v>
      </c>
      <c r="T317" s="2" t="s">
        <v>949</v>
      </c>
      <c r="U317" s="2">
        <v>1617</v>
      </c>
      <c r="V317" s="2">
        <v>466</v>
      </c>
      <c r="W317" s="2">
        <v>13588</v>
      </c>
      <c r="X317" s="2">
        <v>1.28031829196758</v>
      </c>
      <c r="Y317" s="2">
        <v>1</v>
      </c>
      <c r="Z317" s="2">
        <v>0.27929657247470202</v>
      </c>
      <c r="AA317" s="2">
        <v>35.087346594108602</v>
      </c>
      <c r="AC317" s="2" t="s">
        <v>112</v>
      </c>
      <c r="AD317" s="2" t="s">
        <v>1532</v>
      </c>
      <c r="AE317" s="2">
        <v>6</v>
      </c>
      <c r="AF317" s="2">
        <v>0.31562335612835302</v>
      </c>
      <c r="AG317" s="2">
        <v>4.2770360977634099E-2</v>
      </c>
      <c r="AH317" s="2" t="s">
        <v>1343</v>
      </c>
      <c r="AI317" s="2">
        <v>1120</v>
      </c>
      <c r="AJ317" s="2">
        <v>24</v>
      </c>
      <c r="AK317" s="2">
        <v>13588</v>
      </c>
      <c r="AL317" s="2">
        <v>3.0330357142857101</v>
      </c>
      <c r="AM317" s="2">
        <v>1</v>
      </c>
      <c r="AN317" s="2">
        <v>0.41136219406181102</v>
      </c>
      <c r="AO317" s="2">
        <v>54.665753542199703</v>
      </c>
      <c r="AQ317" s="2" t="s">
        <v>112</v>
      </c>
      <c r="AR317" s="2" t="s">
        <v>372</v>
      </c>
      <c r="AS317" s="2">
        <v>28</v>
      </c>
      <c r="AT317" s="2">
        <v>1.52505446623093</v>
      </c>
      <c r="AU317" s="2">
        <v>4.75160753454483E-2</v>
      </c>
      <c r="AV317" s="2" t="s">
        <v>1897</v>
      </c>
      <c r="AW317" s="2">
        <v>1168</v>
      </c>
      <c r="AX317" s="2">
        <v>225</v>
      </c>
      <c r="AY317" s="2">
        <v>13588</v>
      </c>
      <c r="AZ317" s="2">
        <v>1.44773211567732</v>
      </c>
      <c r="BA317" s="2">
        <v>1</v>
      </c>
      <c r="BB317" s="2">
        <v>0.45640113234259</v>
      </c>
      <c r="BC317" s="2">
        <v>58.757501012081001</v>
      </c>
    </row>
    <row r="318" spans="15:55" x14ac:dyDescent="0.15">
      <c r="O318" s="2" t="s">
        <v>112</v>
      </c>
      <c r="P318" s="2" t="s">
        <v>410</v>
      </c>
      <c r="Q318" s="2">
        <v>18</v>
      </c>
      <c r="R318" s="2">
        <v>0.70285044904334204</v>
      </c>
      <c r="S318" s="2">
        <v>2.3472059762768199E-2</v>
      </c>
      <c r="T318" s="2" t="s">
        <v>950</v>
      </c>
      <c r="U318" s="2">
        <v>1617</v>
      </c>
      <c r="V318" s="2">
        <v>86</v>
      </c>
      <c r="W318" s="2">
        <v>13588</v>
      </c>
      <c r="X318" s="2">
        <v>1.75881261595547</v>
      </c>
      <c r="Y318" s="2">
        <v>1</v>
      </c>
      <c r="Z318" s="2">
        <v>0.28121114289774501</v>
      </c>
      <c r="AA318" s="2">
        <v>35.4218210291886</v>
      </c>
      <c r="AC318" s="2" t="s">
        <v>112</v>
      </c>
      <c r="AD318" s="2" t="s">
        <v>1533</v>
      </c>
      <c r="AE318" s="2">
        <v>8</v>
      </c>
      <c r="AF318" s="2">
        <v>0.42083114150447098</v>
      </c>
      <c r="AG318" s="2">
        <v>4.27718318587504E-2</v>
      </c>
      <c r="AH318" s="2" t="s">
        <v>1534</v>
      </c>
      <c r="AI318" s="2">
        <v>1120</v>
      </c>
      <c r="AJ318" s="2">
        <v>40</v>
      </c>
      <c r="AK318" s="2">
        <v>13588</v>
      </c>
      <c r="AL318" s="2">
        <v>2.4264285714285698</v>
      </c>
      <c r="AM318" s="2">
        <v>1</v>
      </c>
      <c r="AN318" s="2">
        <v>0.410172127063613</v>
      </c>
      <c r="AO318" s="2">
        <v>54.667014258395596</v>
      </c>
      <c r="AQ318" s="2" t="s">
        <v>112</v>
      </c>
      <c r="AR318" s="2" t="s">
        <v>751</v>
      </c>
      <c r="AS318" s="2">
        <v>10</v>
      </c>
      <c r="AT318" s="2">
        <v>0.54466230936819104</v>
      </c>
      <c r="AU318" s="2">
        <v>4.7835338927267303E-2</v>
      </c>
      <c r="AV318" s="2" t="s">
        <v>1898</v>
      </c>
      <c r="AW318" s="2">
        <v>1168</v>
      </c>
      <c r="AX318" s="2">
        <v>56</v>
      </c>
      <c r="AY318" s="2">
        <v>13588</v>
      </c>
      <c r="AZ318" s="2">
        <v>2.0774217221134998</v>
      </c>
      <c r="BA318" s="2">
        <v>1</v>
      </c>
      <c r="BB318" s="2">
        <v>0.45741824090731997</v>
      </c>
      <c r="BC318" s="2">
        <v>59.008287402942301</v>
      </c>
    </row>
    <row r="319" spans="15:55" x14ac:dyDescent="0.15">
      <c r="O319" s="2" t="s">
        <v>112</v>
      </c>
      <c r="P319" s="2" t="s">
        <v>951</v>
      </c>
      <c r="Q319" s="2">
        <v>18</v>
      </c>
      <c r="R319" s="2">
        <v>0.70285044904334204</v>
      </c>
      <c r="S319" s="2">
        <v>2.3472059762768199E-2</v>
      </c>
      <c r="T319" s="2" t="s">
        <v>952</v>
      </c>
      <c r="U319" s="2">
        <v>1617</v>
      </c>
      <c r="V319" s="2">
        <v>86</v>
      </c>
      <c r="W319" s="2">
        <v>13588</v>
      </c>
      <c r="X319" s="2">
        <v>1.75881261595547</v>
      </c>
      <c r="Y319" s="2">
        <v>1</v>
      </c>
      <c r="Z319" s="2">
        <v>0.28121114289774501</v>
      </c>
      <c r="AA319" s="2">
        <v>35.4218210291886</v>
      </c>
      <c r="AC319" s="2" t="s">
        <v>112</v>
      </c>
      <c r="AD319" s="2" t="s">
        <v>1535</v>
      </c>
      <c r="AE319" s="2">
        <v>4</v>
      </c>
      <c r="AF319" s="2">
        <v>0.21041557075223499</v>
      </c>
      <c r="AG319" s="2">
        <v>4.3098271260351498E-2</v>
      </c>
      <c r="AH319" s="2" t="s">
        <v>1536</v>
      </c>
      <c r="AI319" s="2">
        <v>1120</v>
      </c>
      <c r="AJ319" s="2">
        <v>10</v>
      </c>
      <c r="AK319" s="2">
        <v>13588</v>
      </c>
      <c r="AL319" s="2">
        <v>4.8528571428571396</v>
      </c>
      <c r="AM319" s="2">
        <v>1</v>
      </c>
      <c r="AN319" s="2">
        <v>0.41139814231067601</v>
      </c>
      <c r="AO319" s="2">
        <v>54.945992883962703</v>
      </c>
      <c r="AQ319" s="2" t="s">
        <v>112</v>
      </c>
      <c r="AR319" s="2" t="s">
        <v>1003</v>
      </c>
      <c r="AS319" s="2">
        <v>10</v>
      </c>
      <c r="AT319" s="2">
        <v>0.54466230936819104</v>
      </c>
      <c r="AU319" s="2">
        <v>4.7835338927267303E-2</v>
      </c>
      <c r="AV319" s="2" t="s">
        <v>1899</v>
      </c>
      <c r="AW319" s="2">
        <v>1168</v>
      </c>
      <c r="AX319" s="2">
        <v>56</v>
      </c>
      <c r="AY319" s="2">
        <v>13588</v>
      </c>
      <c r="AZ319" s="2">
        <v>2.0774217221134998</v>
      </c>
      <c r="BA319" s="2">
        <v>1</v>
      </c>
      <c r="BB319" s="2">
        <v>0.45741824090731997</v>
      </c>
      <c r="BC319" s="2">
        <v>59.008287402942301</v>
      </c>
    </row>
    <row r="320" spans="15:55" x14ac:dyDescent="0.15">
      <c r="O320" s="2" t="s">
        <v>112</v>
      </c>
      <c r="P320" s="2" t="s">
        <v>953</v>
      </c>
      <c r="Q320" s="2">
        <v>17</v>
      </c>
      <c r="R320" s="2">
        <v>0.663803201874267</v>
      </c>
      <c r="S320" s="2">
        <v>2.4759543573590899E-2</v>
      </c>
      <c r="T320" s="2" t="s">
        <v>954</v>
      </c>
      <c r="U320" s="2">
        <v>1617</v>
      </c>
      <c r="V320" s="2">
        <v>80</v>
      </c>
      <c r="W320" s="2">
        <v>13588</v>
      </c>
      <c r="X320" s="2">
        <v>1.78568336425479</v>
      </c>
      <c r="Y320" s="2">
        <v>1</v>
      </c>
      <c r="Z320" s="2">
        <v>0.293344989893428</v>
      </c>
      <c r="AA320" s="2">
        <v>36.971494207144701</v>
      </c>
      <c r="AC320" s="2" t="s">
        <v>112</v>
      </c>
      <c r="AD320" s="2" t="s">
        <v>1537</v>
      </c>
      <c r="AE320" s="2">
        <v>4</v>
      </c>
      <c r="AF320" s="2">
        <v>0.21041557075223499</v>
      </c>
      <c r="AG320" s="2">
        <v>4.3098271260351498E-2</v>
      </c>
      <c r="AH320" s="2" t="s">
        <v>1538</v>
      </c>
      <c r="AI320" s="2">
        <v>1120</v>
      </c>
      <c r="AJ320" s="2">
        <v>10</v>
      </c>
      <c r="AK320" s="2">
        <v>13588</v>
      </c>
      <c r="AL320" s="2">
        <v>4.8528571428571396</v>
      </c>
      <c r="AM320" s="2">
        <v>1</v>
      </c>
      <c r="AN320" s="2">
        <v>0.41139814231067601</v>
      </c>
      <c r="AO320" s="2">
        <v>54.945992883962703</v>
      </c>
      <c r="AQ320" s="2" t="s">
        <v>112</v>
      </c>
      <c r="AR320" s="2" t="s">
        <v>366</v>
      </c>
      <c r="AS320" s="2">
        <v>10</v>
      </c>
      <c r="AT320" s="2">
        <v>0.54466230936819104</v>
      </c>
      <c r="AU320" s="2">
        <v>4.7835338927267303E-2</v>
      </c>
      <c r="AV320" s="2" t="s">
        <v>1900</v>
      </c>
      <c r="AW320" s="2">
        <v>1168</v>
      </c>
      <c r="AX320" s="2">
        <v>56</v>
      </c>
      <c r="AY320" s="2">
        <v>13588</v>
      </c>
      <c r="AZ320" s="2">
        <v>2.0774217221134998</v>
      </c>
      <c r="BA320" s="2">
        <v>1</v>
      </c>
      <c r="BB320" s="2">
        <v>0.45741824090731997</v>
      </c>
      <c r="BC320" s="2">
        <v>59.008287402942301</v>
      </c>
    </row>
    <row r="321" spans="15:55" x14ac:dyDescent="0.15">
      <c r="O321" s="2" t="s">
        <v>112</v>
      </c>
      <c r="P321" s="2" t="s">
        <v>955</v>
      </c>
      <c r="Q321" s="2">
        <v>17</v>
      </c>
      <c r="R321" s="2">
        <v>0.663803201874267</v>
      </c>
      <c r="S321" s="2">
        <v>2.4759543573590899E-2</v>
      </c>
      <c r="T321" s="2" t="s">
        <v>954</v>
      </c>
      <c r="U321" s="2">
        <v>1617</v>
      </c>
      <c r="V321" s="2">
        <v>80</v>
      </c>
      <c r="W321" s="2">
        <v>13588</v>
      </c>
      <c r="X321" s="2">
        <v>1.78568336425479</v>
      </c>
      <c r="Y321" s="2">
        <v>1</v>
      </c>
      <c r="Z321" s="2">
        <v>0.293344989893428</v>
      </c>
      <c r="AA321" s="2">
        <v>36.971494207144701</v>
      </c>
      <c r="AC321" s="2" t="s">
        <v>112</v>
      </c>
      <c r="AD321" s="2" t="s">
        <v>1539</v>
      </c>
      <c r="AE321" s="2">
        <v>4</v>
      </c>
      <c r="AF321" s="2">
        <v>0.21041557075223499</v>
      </c>
      <c r="AG321" s="2">
        <v>4.3098271260351498E-2</v>
      </c>
      <c r="AH321" s="2" t="s">
        <v>1540</v>
      </c>
      <c r="AI321" s="2">
        <v>1120</v>
      </c>
      <c r="AJ321" s="2">
        <v>10</v>
      </c>
      <c r="AK321" s="2">
        <v>13588</v>
      </c>
      <c r="AL321" s="2">
        <v>4.8528571428571396</v>
      </c>
      <c r="AM321" s="2">
        <v>1</v>
      </c>
      <c r="AN321" s="2">
        <v>0.41139814231067601</v>
      </c>
      <c r="AO321" s="2">
        <v>54.945992883962703</v>
      </c>
      <c r="AQ321" s="2" t="s">
        <v>112</v>
      </c>
      <c r="AR321" s="2" t="s">
        <v>753</v>
      </c>
      <c r="AS321" s="2">
        <v>10</v>
      </c>
      <c r="AT321" s="2">
        <v>0.54466230936819104</v>
      </c>
      <c r="AU321" s="2">
        <v>4.7835338927267303E-2</v>
      </c>
      <c r="AV321" s="2" t="s">
        <v>1898</v>
      </c>
      <c r="AW321" s="2">
        <v>1168</v>
      </c>
      <c r="AX321" s="2">
        <v>56</v>
      </c>
      <c r="AY321" s="2">
        <v>13588</v>
      </c>
      <c r="AZ321" s="2">
        <v>2.0774217221134998</v>
      </c>
      <c r="BA321" s="2">
        <v>1</v>
      </c>
      <c r="BB321" s="2">
        <v>0.45741824090731997</v>
      </c>
      <c r="BC321" s="2">
        <v>59.008287402942301</v>
      </c>
    </row>
    <row r="322" spans="15:55" x14ac:dyDescent="0.15">
      <c r="O322" s="2" t="s">
        <v>112</v>
      </c>
      <c r="P322" s="2" t="s">
        <v>956</v>
      </c>
      <c r="Q322" s="2">
        <v>7</v>
      </c>
      <c r="R322" s="2">
        <v>0.273330730183522</v>
      </c>
      <c r="S322" s="2">
        <v>2.4902275649196101E-2</v>
      </c>
      <c r="T322" s="2" t="s">
        <v>957</v>
      </c>
      <c r="U322" s="2">
        <v>1617</v>
      </c>
      <c r="V322" s="2">
        <v>20</v>
      </c>
      <c r="W322" s="2">
        <v>13588</v>
      </c>
      <c r="X322" s="2">
        <v>2.9411255411255399</v>
      </c>
      <c r="Y322" s="2">
        <v>1</v>
      </c>
      <c r="Z322" s="2">
        <v>0.29384943666723701</v>
      </c>
      <c r="AA322" s="2">
        <v>37.141110718708703</v>
      </c>
      <c r="AC322" s="2" t="s">
        <v>112</v>
      </c>
      <c r="AD322" s="2" t="s">
        <v>1181</v>
      </c>
      <c r="AE322" s="2">
        <v>7</v>
      </c>
      <c r="AF322" s="2">
        <v>0.368227248816412</v>
      </c>
      <c r="AG322" s="2">
        <v>4.3820598658128602E-2</v>
      </c>
      <c r="AH322" s="2" t="s">
        <v>1541</v>
      </c>
      <c r="AI322" s="2">
        <v>1120</v>
      </c>
      <c r="AJ322" s="2">
        <v>32</v>
      </c>
      <c r="AK322" s="2">
        <v>13588</v>
      </c>
      <c r="AL322" s="2">
        <v>2.6539062499999999</v>
      </c>
      <c r="AM322" s="2">
        <v>1</v>
      </c>
      <c r="AN322" s="2">
        <v>0.415519923357066</v>
      </c>
      <c r="AO322" s="2">
        <v>55.557547176256797</v>
      </c>
      <c r="AQ322" s="2" t="s">
        <v>112</v>
      </c>
      <c r="AR322" s="2" t="s">
        <v>1537</v>
      </c>
      <c r="AS322" s="2">
        <v>4</v>
      </c>
      <c r="AT322" s="2">
        <v>0.21786492374727601</v>
      </c>
      <c r="AU322" s="2">
        <v>4.7960790681642503E-2</v>
      </c>
      <c r="AV322" s="2" t="s">
        <v>1901</v>
      </c>
      <c r="AW322" s="2">
        <v>1168</v>
      </c>
      <c r="AX322" s="2">
        <v>10</v>
      </c>
      <c r="AY322" s="2">
        <v>13588</v>
      </c>
      <c r="AZ322" s="2">
        <v>4.6534246575342397</v>
      </c>
      <c r="BA322" s="2">
        <v>1</v>
      </c>
      <c r="BB322" s="2">
        <v>0.45705464848924698</v>
      </c>
      <c r="BC322" s="2">
        <v>59.106436691620303</v>
      </c>
    </row>
    <row r="323" spans="15:55" x14ac:dyDescent="0.15">
      <c r="O323" s="2" t="s">
        <v>112</v>
      </c>
      <c r="P323" s="2" t="s">
        <v>388</v>
      </c>
      <c r="Q323" s="2">
        <v>7</v>
      </c>
      <c r="R323" s="2">
        <v>0.273330730183522</v>
      </c>
      <c r="S323" s="2">
        <v>2.4902275649196101E-2</v>
      </c>
      <c r="T323" s="2" t="s">
        <v>958</v>
      </c>
      <c r="U323" s="2">
        <v>1617</v>
      </c>
      <c r="V323" s="2">
        <v>20</v>
      </c>
      <c r="W323" s="2">
        <v>13588</v>
      </c>
      <c r="X323" s="2">
        <v>2.9411255411255399</v>
      </c>
      <c r="Y323" s="2">
        <v>1</v>
      </c>
      <c r="Z323" s="2">
        <v>0.29384943666723701</v>
      </c>
      <c r="AA323" s="2">
        <v>37.141110718708703</v>
      </c>
      <c r="AC323" s="2" t="s">
        <v>112</v>
      </c>
      <c r="AD323" s="2" t="s">
        <v>1542</v>
      </c>
      <c r="AE323" s="2">
        <v>24</v>
      </c>
      <c r="AF323" s="2">
        <v>1.2624934245134101</v>
      </c>
      <c r="AG323" s="2">
        <v>4.3965339724603002E-2</v>
      </c>
      <c r="AH323" s="2" t="s">
        <v>1543</v>
      </c>
      <c r="AI323" s="2">
        <v>1120</v>
      </c>
      <c r="AJ323" s="2">
        <v>192</v>
      </c>
      <c r="AK323" s="2">
        <v>13588</v>
      </c>
      <c r="AL323" s="2">
        <v>1.5165178571428499</v>
      </c>
      <c r="AM323" s="2">
        <v>1</v>
      </c>
      <c r="AN323" s="2">
        <v>0.41538282993652398</v>
      </c>
      <c r="AO323" s="2">
        <v>55.679144403485402</v>
      </c>
      <c r="AQ323" s="2" t="s">
        <v>112</v>
      </c>
      <c r="AR323" s="2" t="s">
        <v>1902</v>
      </c>
      <c r="AS323" s="2">
        <v>4</v>
      </c>
      <c r="AT323" s="2">
        <v>0.21786492374727601</v>
      </c>
      <c r="AU323" s="2">
        <v>4.7960790681642503E-2</v>
      </c>
      <c r="AV323" s="2" t="s">
        <v>1903</v>
      </c>
      <c r="AW323" s="2">
        <v>1168</v>
      </c>
      <c r="AX323" s="2">
        <v>10</v>
      </c>
      <c r="AY323" s="2">
        <v>13588</v>
      </c>
      <c r="AZ323" s="2">
        <v>4.6534246575342397</v>
      </c>
      <c r="BA323" s="2">
        <v>1</v>
      </c>
      <c r="BB323" s="2">
        <v>0.45705464848924698</v>
      </c>
      <c r="BC323" s="2">
        <v>59.106436691620303</v>
      </c>
    </row>
    <row r="324" spans="15:55" x14ac:dyDescent="0.15">
      <c r="O324" s="2" t="s">
        <v>112</v>
      </c>
      <c r="P324" s="2" t="s">
        <v>959</v>
      </c>
      <c r="Q324" s="2">
        <v>7</v>
      </c>
      <c r="R324" s="2">
        <v>0.273330730183522</v>
      </c>
      <c r="S324" s="2">
        <v>2.4902275649196101E-2</v>
      </c>
      <c r="T324" s="2" t="s">
        <v>960</v>
      </c>
      <c r="U324" s="2">
        <v>1617</v>
      </c>
      <c r="V324" s="2">
        <v>20</v>
      </c>
      <c r="W324" s="2">
        <v>13588</v>
      </c>
      <c r="X324" s="2">
        <v>2.9411255411255399</v>
      </c>
      <c r="Y324" s="2">
        <v>1</v>
      </c>
      <c r="Z324" s="2">
        <v>0.29384943666723701</v>
      </c>
      <c r="AA324" s="2">
        <v>37.141110718708703</v>
      </c>
      <c r="AC324" s="2" t="s">
        <v>112</v>
      </c>
      <c r="AD324" s="2" t="s">
        <v>370</v>
      </c>
      <c r="AE324" s="2">
        <v>16</v>
      </c>
      <c r="AF324" s="2">
        <v>0.84166228300894197</v>
      </c>
      <c r="AG324" s="2">
        <v>4.4030748753157503E-2</v>
      </c>
      <c r="AH324" s="2" t="s">
        <v>1544</v>
      </c>
      <c r="AI324" s="2">
        <v>1120</v>
      </c>
      <c r="AJ324" s="2">
        <v>113</v>
      </c>
      <c r="AK324" s="2">
        <v>13588</v>
      </c>
      <c r="AL324" s="2">
        <v>1.7178255372945599</v>
      </c>
      <c r="AM324" s="2">
        <v>1</v>
      </c>
      <c r="AN324" s="2">
        <v>0.41466942489555197</v>
      </c>
      <c r="AO324" s="2">
        <v>55.733991469031302</v>
      </c>
      <c r="AQ324" s="2" t="s">
        <v>112</v>
      </c>
      <c r="AR324" s="2" t="s">
        <v>921</v>
      </c>
      <c r="AS324" s="2">
        <v>11</v>
      </c>
      <c r="AT324" s="2">
        <v>0.59912854030500995</v>
      </c>
      <c r="AU324" s="2">
        <v>4.9492614392591103E-2</v>
      </c>
      <c r="AV324" s="2" t="s">
        <v>1904</v>
      </c>
      <c r="AW324" s="2">
        <v>1168</v>
      </c>
      <c r="AX324" s="2">
        <v>65</v>
      </c>
      <c r="AY324" s="2">
        <v>13588</v>
      </c>
      <c r="AZ324" s="2">
        <v>1.9687565858798699</v>
      </c>
      <c r="BA324" s="2">
        <v>1</v>
      </c>
      <c r="BB324" s="2">
        <v>0.46654760730467998</v>
      </c>
      <c r="BC324" s="2">
        <v>60.287112242595597</v>
      </c>
    </row>
    <row r="325" spans="15:55" x14ac:dyDescent="0.15">
      <c r="O325" s="2" t="s">
        <v>112</v>
      </c>
      <c r="P325" s="2" t="s">
        <v>961</v>
      </c>
      <c r="Q325" s="2">
        <v>9</v>
      </c>
      <c r="R325" s="2">
        <v>0.35142522452167102</v>
      </c>
      <c r="S325" s="2">
        <v>2.5272455208888399E-2</v>
      </c>
      <c r="T325" s="2" t="s">
        <v>962</v>
      </c>
      <c r="U325" s="2">
        <v>1617</v>
      </c>
      <c r="V325" s="2">
        <v>31</v>
      </c>
      <c r="W325" s="2">
        <v>13588</v>
      </c>
      <c r="X325" s="2">
        <v>2.43964330600275</v>
      </c>
      <c r="Y325" s="2">
        <v>1</v>
      </c>
      <c r="Z325" s="2">
        <v>0.29660936736104199</v>
      </c>
      <c r="AA325" s="2">
        <v>37.579006537513102</v>
      </c>
      <c r="AC325" s="2" t="s">
        <v>112</v>
      </c>
      <c r="AD325" s="2" t="s">
        <v>990</v>
      </c>
      <c r="AE325" s="2">
        <v>14</v>
      </c>
      <c r="AF325" s="2">
        <v>0.736454497632824</v>
      </c>
      <c r="AG325" s="2">
        <v>4.40317980763145E-2</v>
      </c>
      <c r="AH325" s="2" t="s">
        <v>1545</v>
      </c>
      <c r="AI325" s="2">
        <v>1120</v>
      </c>
      <c r="AJ325" s="2">
        <v>94</v>
      </c>
      <c r="AK325" s="2">
        <v>13588</v>
      </c>
      <c r="AL325" s="2">
        <v>1.8069148936170201</v>
      </c>
      <c r="AM325" s="2">
        <v>1</v>
      </c>
      <c r="AN325" s="2">
        <v>0.41349287399139101</v>
      </c>
      <c r="AO325" s="2">
        <v>55.7348708292661</v>
      </c>
      <c r="AQ325" s="2" t="s">
        <v>112</v>
      </c>
      <c r="AR325" s="2" t="s">
        <v>351</v>
      </c>
      <c r="AS325" s="2">
        <v>11</v>
      </c>
      <c r="AT325" s="2">
        <v>0.59912854030500995</v>
      </c>
      <c r="AU325" s="2">
        <v>4.9492614392591103E-2</v>
      </c>
      <c r="AV325" s="2" t="s">
        <v>1890</v>
      </c>
      <c r="AW325" s="2">
        <v>1168</v>
      </c>
      <c r="AX325" s="2">
        <v>65</v>
      </c>
      <c r="AY325" s="2">
        <v>13588</v>
      </c>
      <c r="AZ325" s="2">
        <v>1.9687565858798699</v>
      </c>
      <c r="BA325" s="2">
        <v>1</v>
      </c>
      <c r="BB325" s="2">
        <v>0.46654760730467998</v>
      </c>
      <c r="BC325" s="2">
        <v>60.287112242595597</v>
      </c>
    </row>
    <row r="326" spans="15:55" x14ac:dyDescent="0.15">
      <c r="O326" s="2" t="s">
        <v>112</v>
      </c>
      <c r="P326" s="2" t="s">
        <v>963</v>
      </c>
      <c r="Q326" s="2">
        <v>4</v>
      </c>
      <c r="R326" s="2">
        <v>0.15618898867629799</v>
      </c>
      <c r="S326" s="2">
        <v>2.5438282171532801E-2</v>
      </c>
      <c r="T326" s="2" t="s">
        <v>964</v>
      </c>
      <c r="U326" s="2">
        <v>1617</v>
      </c>
      <c r="V326" s="2">
        <v>6</v>
      </c>
      <c r="W326" s="2">
        <v>13588</v>
      </c>
      <c r="X326" s="2">
        <v>5.60214388785817</v>
      </c>
      <c r="Y326" s="2">
        <v>1</v>
      </c>
      <c r="Z326" s="2">
        <v>0.29732440026895401</v>
      </c>
      <c r="AA326" s="2">
        <v>37.774230888683199</v>
      </c>
      <c r="AC326" s="2" t="s">
        <v>112</v>
      </c>
      <c r="AD326" s="2" t="s">
        <v>1145</v>
      </c>
      <c r="AE326" s="2">
        <v>9</v>
      </c>
      <c r="AF326" s="2">
        <v>0.47343503419253002</v>
      </c>
      <c r="AG326" s="2">
        <v>4.5272319761441401E-2</v>
      </c>
      <c r="AH326" s="2" t="s">
        <v>1546</v>
      </c>
      <c r="AI326" s="2">
        <v>1120</v>
      </c>
      <c r="AJ326" s="2">
        <v>49</v>
      </c>
      <c r="AK326" s="2">
        <v>13588</v>
      </c>
      <c r="AL326" s="2">
        <v>2.2283527696793</v>
      </c>
      <c r="AM326" s="2">
        <v>1</v>
      </c>
      <c r="AN326" s="2">
        <v>0.421254672135145</v>
      </c>
      <c r="AO326" s="2">
        <v>56.762997676897903</v>
      </c>
      <c r="AQ326" s="2" t="s">
        <v>112</v>
      </c>
      <c r="AR326" s="2" t="s">
        <v>799</v>
      </c>
      <c r="AS326" s="2">
        <v>11</v>
      </c>
      <c r="AT326" s="2">
        <v>0.59912854030500995</v>
      </c>
      <c r="AU326" s="2">
        <v>4.9492614392591103E-2</v>
      </c>
      <c r="AV326" s="2" t="s">
        <v>1905</v>
      </c>
      <c r="AW326" s="2">
        <v>1168</v>
      </c>
      <c r="AX326" s="2">
        <v>65</v>
      </c>
      <c r="AY326" s="2">
        <v>13588</v>
      </c>
      <c r="AZ326" s="2">
        <v>1.9687565858798699</v>
      </c>
      <c r="BA326" s="2">
        <v>1</v>
      </c>
      <c r="BB326" s="2">
        <v>0.46654760730467998</v>
      </c>
      <c r="BC326" s="2">
        <v>60.287112242595597</v>
      </c>
    </row>
    <row r="327" spans="15:55" x14ac:dyDescent="0.15">
      <c r="O327" s="2" t="s">
        <v>112</v>
      </c>
      <c r="P327" s="2" t="s">
        <v>965</v>
      </c>
      <c r="Q327" s="2">
        <v>4</v>
      </c>
      <c r="R327" s="2">
        <v>0.15618898867629799</v>
      </c>
      <c r="S327" s="2">
        <v>2.5438282171532801E-2</v>
      </c>
      <c r="T327" s="2" t="s">
        <v>966</v>
      </c>
      <c r="U327" s="2">
        <v>1617</v>
      </c>
      <c r="V327" s="2">
        <v>6</v>
      </c>
      <c r="W327" s="2">
        <v>13588</v>
      </c>
      <c r="X327" s="2">
        <v>5.60214388785817</v>
      </c>
      <c r="Y327" s="2">
        <v>1</v>
      </c>
      <c r="Z327" s="2">
        <v>0.29732440026895401</v>
      </c>
      <c r="AA327" s="2">
        <v>37.774230888683199</v>
      </c>
      <c r="AC327" s="2" t="s">
        <v>112</v>
      </c>
      <c r="AD327" s="2" t="s">
        <v>544</v>
      </c>
      <c r="AE327" s="2">
        <v>47</v>
      </c>
      <c r="AF327" s="2">
        <v>2.4723829563387598</v>
      </c>
      <c r="AG327" s="2">
        <v>4.5466102773050597E-2</v>
      </c>
      <c r="AH327" s="2" t="s">
        <v>1526</v>
      </c>
      <c r="AI327" s="2">
        <v>1120</v>
      </c>
      <c r="AJ327" s="2">
        <v>434</v>
      </c>
      <c r="AK327" s="2">
        <v>13588</v>
      </c>
      <c r="AL327" s="2">
        <v>1.3138495720868899</v>
      </c>
      <c r="AM327" s="2">
        <v>1</v>
      </c>
      <c r="AN327" s="2">
        <v>0.42145081427486403</v>
      </c>
      <c r="AO327" s="2">
        <v>56.921550336444902</v>
      </c>
      <c r="AQ327" s="2" t="s">
        <v>112</v>
      </c>
      <c r="AR327" s="2" t="s">
        <v>1906</v>
      </c>
      <c r="AS327" s="2">
        <v>6</v>
      </c>
      <c r="AT327" s="2">
        <v>0.32679738562091498</v>
      </c>
      <c r="AU327" s="2">
        <v>4.9841790323941398E-2</v>
      </c>
      <c r="AV327" s="2" t="s">
        <v>1907</v>
      </c>
      <c r="AW327" s="2">
        <v>1168</v>
      </c>
      <c r="AX327" s="2">
        <v>24</v>
      </c>
      <c r="AY327" s="2">
        <v>13588</v>
      </c>
      <c r="AZ327" s="2">
        <v>2.9083904109589001</v>
      </c>
      <c r="BA327" s="2">
        <v>1</v>
      </c>
      <c r="BB327" s="2">
        <v>0.46770823965942498</v>
      </c>
      <c r="BC327" s="2">
        <v>60.551698653563697</v>
      </c>
    </row>
    <row r="328" spans="15:55" x14ac:dyDescent="0.15">
      <c r="O328" s="2" t="s">
        <v>112</v>
      </c>
      <c r="P328" s="2" t="s">
        <v>967</v>
      </c>
      <c r="Q328" s="2">
        <v>4</v>
      </c>
      <c r="R328" s="2">
        <v>0.15618898867629799</v>
      </c>
      <c r="S328" s="2">
        <v>2.5438282171532801E-2</v>
      </c>
      <c r="T328" s="2" t="s">
        <v>968</v>
      </c>
      <c r="U328" s="2">
        <v>1617</v>
      </c>
      <c r="V328" s="2">
        <v>6</v>
      </c>
      <c r="W328" s="2">
        <v>13588</v>
      </c>
      <c r="X328" s="2">
        <v>5.60214388785817</v>
      </c>
      <c r="Y328" s="2">
        <v>1</v>
      </c>
      <c r="Z328" s="2">
        <v>0.29732440026895401</v>
      </c>
      <c r="AA328" s="2">
        <v>37.774230888683199</v>
      </c>
      <c r="AC328" s="2" t="s">
        <v>112</v>
      </c>
      <c r="AD328" s="2" t="s">
        <v>1087</v>
      </c>
      <c r="AE328" s="2">
        <v>5</v>
      </c>
      <c r="AF328" s="2">
        <v>0.26301946344029398</v>
      </c>
      <c r="AG328" s="2">
        <v>4.5801366977866798E-2</v>
      </c>
      <c r="AH328" s="2" t="s">
        <v>1547</v>
      </c>
      <c r="AI328" s="2">
        <v>1120</v>
      </c>
      <c r="AJ328" s="2">
        <v>17</v>
      </c>
      <c r="AK328" s="2">
        <v>13588</v>
      </c>
      <c r="AL328" s="2">
        <v>3.5682773109243699</v>
      </c>
      <c r="AM328" s="2">
        <v>1</v>
      </c>
      <c r="AN328" s="2">
        <v>0.422649488198936</v>
      </c>
      <c r="AO328" s="2">
        <v>57.1945659784013</v>
      </c>
      <c r="AQ328" s="2" t="s">
        <v>112</v>
      </c>
      <c r="AR328" s="2" t="s">
        <v>1579</v>
      </c>
      <c r="AS328" s="2">
        <v>29</v>
      </c>
      <c r="AT328" s="2">
        <v>1.57952069716775</v>
      </c>
      <c r="AU328" s="2">
        <v>4.98885687938481E-2</v>
      </c>
      <c r="AV328" s="2" t="s">
        <v>1908</v>
      </c>
      <c r="AW328" s="2">
        <v>1168</v>
      </c>
      <c r="AX328" s="2">
        <v>236</v>
      </c>
      <c r="AY328" s="2">
        <v>13588</v>
      </c>
      <c r="AZ328" s="2">
        <v>1.42954782911539</v>
      </c>
      <c r="BA328" s="2">
        <v>1</v>
      </c>
      <c r="BB328" s="2">
        <v>0.46677703254931502</v>
      </c>
      <c r="BC328" s="2">
        <v>60.587018015161298</v>
      </c>
    </row>
    <row r="329" spans="15:55" x14ac:dyDescent="0.15">
      <c r="O329" s="2" t="s">
        <v>112</v>
      </c>
      <c r="P329" s="2" t="s">
        <v>969</v>
      </c>
      <c r="Q329" s="2">
        <v>4</v>
      </c>
      <c r="R329" s="2">
        <v>0.15618898867629799</v>
      </c>
      <c r="S329" s="2">
        <v>2.5438282171532801E-2</v>
      </c>
      <c r="T329" s="2" t="s">
        <v>970</v>
      </c>
      <c r="U329" s="2">
        <v>1617</v>
      </c>
      <c r="V329" s="2">
        <v>6</v>
      </c>
      <c r="W329" s="2">
        <v>13588</v>
      </c>
      <c r="X329" s="2">
        <v>5.60214388785817</v>
      </c>
      <c r="Y329" s="2">
        <v>1</v>
      </c>
      <c r="Z329" s="2">
        <v>0.29732440026895401</v>
      </c>
      <c r="AA329" s="2">
        <v>37.774230888683199</v>
      </c>
      <c r="AC329" s="2" t="s">
        <v>112</v>
      </c>
      <c r="AD329" s="2" t="s">
        <v>887</v>
      </c>
      <c r="AE329" s="2">
        <v>12</v>
      </c>
      <c r="AF329" s="2">
        <v>0.63124671225670603</v>
      </c>
      <c r="AG329" s="2">
        <v>4.6091933727092103E-2</v>
      </c>
      <c r="AH329" s="2" t="s">
        <v>1548</v>
      </c>
      <c r="AI329" s="2">
        <v>1120</v>
      </c>
      <c r="AJ329" s="2">
        <v>76</v>
      </c>
      <c r="AK329" s="2">
        <v>13588</v>
      </c>
      <c r="AL329" s="2">
        <v>1.9156015037593901</v>
      </c>
      <c r="AM329" s="2">
        <v>1</v>
      </c>
      <c r="AN329" s="2">
        <v>0.42352239448115803</v>
      </c>
      <c r="AO329" s="2">
        <v>57.429860057825799</v>
      </c>
    </row>
    <row r="330" spans="15:55" x14ac:dyDescent="0.15">
      <c r="O330" s="2" t="s">
        <v>112</v>
      </c>
      <c r="P330" s="2" t="s">
        <v>441</v>
      </c>
      <c r="Q330" s="2">
        <v>4</v>
      </c>
      <c r="R330" s="2">
        <v>0.15618898867629799</v>
      </c>
      <c r="S330" s="2">
        <v>2.5438282171532801E-2</v>
      </c>
      <c r="T330" s="2" t="s">
        <v>971</v>
      </c>
      <c r="U330" s="2">
        <v>1617</v>
      </c>
      <c r="V330" s="2">
        <v>6</v>
      </c>
      <c r="W330" s="2">
        <v>13588</v>
      </c>
      <c r="X330" s="2">
        <v>5.60214388785817</v>
      </c>
      <c r="Y330" s="2">
        <v>1</v>
      </c>
      <c r="Z330" s="2">
        <v>0.29732440026895401</v>
      </c>
      <c r="AA330" s="2">
        <v>37.774230888683199</v>
      </c>
      <c r="AC330" s="2" t="s">
        <v>112</v>
      </c>
      <c r="AD330" s="2" t="s">
        <v>1549</v>
      </c>
      <c r="AE330" s="2">
        <v>22</v>
      </c>
      <c r="AF330" s="2">
        <v>1.1572856391372901</v>
      </c>
      <c r="AG330" s="2">
        <v>4.6610285472008003E-2</v>
      </c>
      <c r="AH330" s="2" t="s">
        <v>1550</v>
      </c>
      <c r="AI330" s="2">
        <v>1120</v>
      </c>
      <c r="AJ330" s="2">
        <v>173</v>
      </c>
      <c r="AK330" s="2">
        <v>13588</v>
      </c>
      <c r="AL330" s="2">
        <v>1.5428158546655599</v>
      </c>
      <c r="AM330" s="2">
        <v>1</v>
      </c>
      <c r="AN330" s="2">
        <v>0.425985115184841</v>
      </c>
      <c r="AO330" s="2">
        <v>57.846577787065002</v>
      </c>
    </row>
    <row r="331" spans="15:55" x14ac:dyDescent="0.15">
      <c r="O331" s="2" t="s">
        <v>112</v>
      </c>
      <c r="P331" s="2" t="s">
        <v>972</v>
      </c>
      <c r="Q331" s="2">
        <v>4</v>
      </c>
      <c r="R331" s="2">
        <v>0.15618898867629799</v>
      </c>
      <c r="S331" s="2">
        <v>2.5438282171532801E-2</v>
      </c>
      <c r="T331" s="2" t="s">
        <v>973</v>
      </c>
      <c r="U331" s="2">
        <v>1617</v>
      </c>
      <c r="V331" s="2">
        <v>6</v>
      </c>
      <c r="W331" s="2">
        <v>13588</v>
      </c>
      <c r="X331" s="2">
        <v>5.60214388785817</v>
      </c>
      <c r="Y331" s="2">
        <v>1</v>
      </c>
      <c r="Z331" s="2">
        <v>0.29732440026895401</v>
      </c>
      <c r="AA331" s="2">
        <v>37.774230888683199</v>
      </c>
      <c r="AC331" s="2" t="s">
        <v>112</v>
      </c>
      <c r="AD331" s="2" t="s">
        <v>999</v>
      </c>
      <c r="AE331" s="2">
        <v>21</v>
      </c>
      <c r="AF331" s="2">
        <v>1.10468174644923</v>
      </c>
      <c r="AG331" s="2">
        <v>4.6646141127150202E-2</v>
      </c>
      <c r="AH331" s="2" t="s">
        <v>1551</v>
      </c>
      <c r="AI331" s="2">
        <v>1120</v>
      </c>
      <c r="AJ331" s="2">
        <v>163</v>
      </c>
      <c r="AK331" s="2">
        <v>13588</v>
      </c>
      <c r="AL331" s="2">
        <v>1.5630368098159499</v>
      </c>
      <c r="AM331" s="2">
        <v>1</v>
      </c>
      <c r="AN331" s="2">
        <v>0.42505872874638101</v>
      </c>
      <c r="AO331" s="2">
        <v>57.875260195167598</v>
      </c>
    </row>
    <row r="332" spans="15:55" x14ac:dyDescent="0.15">
      <c r="O332" s="2" t="s">
        <v>112</v>
      </c>
      <c r="P332" s="2" t="s">
        <v>974</v>
      </c>
      <c r="Q332" s="2">
        <v>4</v>
      </c>
      <c r="R332" s="2">
        <v>0.15618898867629799</v>
      </c>
      <c r="S332" s="2">
        <v>2.5438282171532801E-2</v>
      </c>
      <c r="T332" s="2" t="s">
        <v>966</v>
      </c>
      <c r="U332" s="2">
        <v>1617</v>
      </c>
      <c r="V332" s="2">
        <v>6</v>
      </c>
      <c r="W332" s="2">
        <v>13588</v>
      </c>
      <c r="X332" s="2">
        <v>5.60214388785817</v>
      </c>
      <c r="Y332" s="2">
        <v>1</v>
      </c>
      <c r="Z332" s="2">
        <v>0.29732440026895401</v>
      </c>
      <c r="AA332" s="2">
        <v>37.774230888683199</v>
      </c>
      <c r="AC332" s="2" t="s">
        <v>112</v>
      </c>
      <c r="AD332" s="2" t="s">
        <v>1552</v>
      </c>
      <c r="AE332" s="2">
        <v>30</v>
      </c>
      <c r="AF332" s="2">
        <v>1.57811678064176</v>
      </c>
      <c r="AG332" s="2">
        <v>4.7075466321014302E-2</v>
      </c>
      <c r="AH332" s="2" t="s">
        <v>1553</v>
      </c>
      <c r="AI332" s="2">
        <v>1120</v>
      </c>
      <c r="AJ332" s="2">
        <v>255</v>
      </c>
      <c r="AK332" s="2">
        <v>13588</v>
      </c>
      <c r="AL332" s="2">
        <v>1.4273109243697399</v>
      </c>
      <c r="AM332" s="2">
        <v>1</v>
      </c>
      <c r="AN332" s="2">
        <v>0.42687552387910899</v>
      </c>
      <c r="AO332" s="2">
        <v>58.217266016696101</v>
      </c>
    </row>
    <row r="333" spans="15:55" x14ac:dyDescent="0.15">
      <c r="O333" s="2" t="s">
        <v>112</v>
      </c>
      <c r="P333" s="2" t="s">
        <v>236</v>
      </c>
      <c r="Q333" s="2">
        <v>6</v>
      </c>
      <c r="R333" s="2">
        <v>0.23428348301444701</v>
      </c>
      <c r="S333" s="2">
        <v>2.5504845707326401E-2</v>
      </c>
      <c r="T333" s="2" t="s">
        <v>975</v>
      </c>
      <c r="U333" s="2">
        <v>1617</v>
      </c>
      <c r="V333" s="2">
        <v>15</v>
      </c>
      <c r="W333" s="2">
        <v>13588</v>
      </c>
      <c r="X333" s="2">
        <v>3.3612863327148998</v>
      </c>
      <c r="Y333" s="2">
        <v>1</v>
      </c>
      <c r="Z333" s="2">
        <v>0.29705741974241001</v>
      </c>
      <c r="AA333" s="2">
        <v>37.852432118821497</v>
      </c>
      <c r="AC333" s="2" t="s">
        <v>112</v>
      </c>
      <c r="AD333" s="2" t="s">
        <v>1554</v>
      </c>
      <c r="AE333" s="2">
        <v>30</v>
      </c>
      <c r="AF333" s="2">
        <v>1.57811678064176</v>
      </c>
      <c r="AG333" s="2">
        <v>4.7075466321014302E-2</v>
      </c>
      <c r="AH333" s="2" t="s">
        <v>1553</v>
      </c>
      <c r="AI333" s="2">
        <v>1120</v>
      </c>
      <c r="AJ333" s="2">
        <v>255</v>
      </c>
      <c r="AK333" s="2">
        <v>13588</v>
      </c>
      <c r="AL333" s="2">
        <v>1.4273109243697399</v>
      </c>
      <c r="AM333" s="2">
        <v>1</v>
      </c>
      <c r="AN333" s="2">
        <v>0.42687552387910899</v>
      </c>
      <c r="AO333" s="2">
        <v>58.217266016696101</v>
      </c>
    </row>
    <row r="334" spans="15:55" x14ac:dyDescent="0.15">
      <c r="O334" s="2" t="s">
        <v>112</v>
      </c>
      <c r="P334" s="2" t="s">
        <v>320</v>
      </c>
      <c r="Q334" s="2">
        <v>6</v>
      </c>
      <c r="R334" s="2">
        <v>0.23428348301444701</v>
      </c>
      <c r="S334" s="2">
        <v>2.5504845707326401E-2</v>
      </c>
      <c r="T334" s="2" t="s">
        <v>976</v>
      </c>
      <c r="U334" s="2">
        <v>1617</v>
      </c>
      <c r="V334" s="2">
        <v>15</v>
      </c>
      <c r="W334" s="2">
        <v>13588</v>
      </c>
      <c r="X334" s="2">
        <v>3.3612863327148998</v>
      </c>
      <c r="Y334" s="2">
        <v>1</v>
      </c>
      <c r="Z334" s="2">
        <v>0.29705741974241001</v>
      </c>
      <c r="AA334" s="2">
        <v>37.852432118821497</v>
      </c>
      <c r="AC334" s="2" t="s">
        <v>112</v>
      </c>
      <c r="AD334" s="2" t="s">
        <v>1555</v>
      </c>
      <c r="AE334" s="2">
        <v>13</v>
      </c>
      <c r="AF334" s="2">
        <v>0.68385060494476502</v>
      </c>
      <c r="AG334" s="2">
        <v>4.8772656982226298E-2</v>
      </c>
      <c r="AH334" s="2" t="s">
        <v>1556</v>
      </c>
      <c r="AI334" s="2">
        <v>1120</v>
      </c>
      <c r="AJ334" s="2">
        <v>86</v>
      </c>
      <c r="AK334" s="2">
        <v>13588</v>
      </c>
      <c r="AL334" s="2">
        <v>1.83392857142857</v>
      </c>
      <c r="AM334" s="2">
        <v>1</v>
      </c>
      <c r="AN334" s="2">
        <v>0.43736081947175798</v>
      </c>
      <c r="AO334" s="2">
        <v>59.543757281974202</v>
      </c>
    </row>
    <row r="335" spans="15:55" x14ac:dyDescent="0.15">
      <c r="O335" s="2" t="s">
        <v>112</v>
      </c>
      <c r="P335" s="2" t="s">
        <v>977</v>
      </c>
      <c r="Q335" s="2">
        <v>6</v>
      </c>
      <c r="R335" s="2">
        <v>0.23428348301444701</v>
      </c>
      <c r="S335" s="2">
        <v>2.5504845707326401E-2</v>
      </c>
      <c r="T335" s="2" t="s">
        <v>978</v>
      </c>
      <c r="U335" s="2">
        <v>1617</v>
      </c>
      <c r="V335" s="2">
        <v>15</v>
      </c>
      <c r="W335" s="2">
        <v>13588</v>
      </c>
      <c r="X335" s="2">
        <v>3.3612863327148998</v>
      </c>
      <c r="Y335" s="2">
        <v>1</v>
      </c>
      <c r="Z335" s="2">
        <v>0.29705741974241001</v>
      </c>
      <c r="AA335" s="2">
        <v>37.852432118821497</v>
      </c>
      <c r="AC335" s="2" t="s">
        <v>112</v>
      </c>
      <c r="AD335" s="2" t="s">
        <v>1557</v>
      </c>
      <c r="AE335" s="2">
        <v>6</v>
      </c>
      <c r="AF335" s="2">
        <v>0.31562335612835302</v>
      </c>
      <c r="AG335" s="2">
        <v>4.9970669304926003E-2</v>
      </c>
      <c r="AH335" s="2" t="s">
        <v>1558</v>
      </c>
      <c r="AI335" s="2">
        <v>1120</v>
      </c>
      <c r="AJ335" s="2">
        <v>25</v>
      </c>
      <c r="AK335" s="2">
        <v>13588</v>
      </c>
      <c r="AL335" s="2">
        <v>2.9117142857142801</v>
      </c>
      <c r="AM335" s="2">
        <v>1</v>
      </c>
      <c r="AN335" s="2">
        <v>0.44426285358999201</v>
      </c>
      <c r="AO335" s="2">
        <v>60.4560371039343</v>
      </c>
    </row>
    <row r="336" spans="15:55" x14ac:dyDescent="0.15">
      <c r="O336" s="2" t="s">
        <v>112</v>
      </c>
      <c r="P336" s="2" t="s">
        <v>454</v>
      </c>
      <c r="Q336" s="2">
        <v>6</v>
      </c>
      <c r="R336" s="2">
        <v>0.23428348301444701</v>
      </c>
      <c r="S336" s="2">
        <v>2.5504845707326401E-2</v>
      </c>
      <c r="T336" s="2" t="s">
        <v>979</v>
      </c>
      <c r="U336" s="2">
        <v>1617</v>
      </c>
      <c r="V336" s="2">
        <v>15</v>
      </c>
      <c r="W336" s="2">
        <v>13588</v>
      </c>
      <c r="X336" s="2">
        <v>3.3612863327148998</v>
      </c>
      <c r="Y336" s="2">
        <v>1</v>
      </c>
      <c r="Z336" s="2">
        <v>0.29705741974241001</v>
      </c>
      <c r="AA336" s="2">
        <v>37.852432118821497</v>
      </c>
      <c r="AC336" s="2" t="s">
        <v>112</v>
      </c>
      <c r="AD336" s="2" t="s">
        <v>1559</v>
      </c>
      <c r="AE336" s="2">
        <v>7</v>
      </c>
      <c r="AF336" s="2">
        <v>0.368227248816412</v>
      </c>
      <c r="AG336" s="2">
        <v>4.9974256811842997E-2</v>
      </c>
      <c r="AH336" s="2" t="s">
        <v>1560</v>
      </c>
      <c r="AI336" s="2">
        <v>1120</v>
      </c>
      <c r="AJ336" s="2">
        <v>33</v>
      </c>
      <c r="AK336" s="2">
        <v>13588</v>
      </c>
      <c r="AL336" s="2">
        <v>2.5734848484848398</v>
      </c>
      <c r="AM336" s="2">
        <v>1</v>
      </c>
      <c r="AN336" s="2">
        <v>0.44309842186887299</v>
      </c>
      <c r="AO336" s="2">
        <v>60.458739550427502</v>
      </c>
    </row>
    <row r="337" spans="15:41" x14ac:dyDescent="0.15">
      <c r="O337" s="2" t="s">
        <v>112</v>
      </c>
      <c r="P337" s="2" t="s">
        <v>980</v>
      </c>
      <c r="Q337" s="2">
        <v>6</v>
      </c>
      <c r="R337" s="2">
        <v>0.23428348301444701</v>
      </c>
      <c r="S337" s="2">
        <v>2.5504845707326401E-2</v>
      </c>
      <c r="T337" s="2" t="s">
        <v>981</v>
      </c>
      <c r="U337" s="2">
        <v>1617</v>
      </c>
      <c r="V337" s="2">
        <v>15</v>
      </c>
      <c r="W337" s="2">
        <v>13588</v>
      </c>
      <c r="X337" s="2">
        <v>3.3612863327148998</v>
      </c>
      <c r="Y337" s="2">
        <v>1</v>
      </c>
      <c r="Z337" s="2">
        <v>0.29705741974241001</v>
      </c>
      <c r="AA337" s="2">
        <v>37.852432118821497</v>
      </c>
      <c r="AC337" s="2" t="s">
        <v>112</v>
      </c>
      <c r="AD337" s="2" t="s">
        <v>731</v>
      </c>
      <c r="AE337" s="2">
        <v>7</v>
      </c>
      <c r="AF337" s="2">
        <v>0.368227248816412</v>
      </c>
      <c r="AG337" s="2">
        <v>4.9974256811842997E-2</v>
      </c>
      <c r="AH337" s="2" t="s">
        <v>1561</v>
      </c>
      <c r="AI337" s="2">
        <v>1120</v>
      </c>
      <c r="AJ337" s="2">
        <v>33</v>
      </c>
      <c r="AK337" s="2">
        <v>13588</v>
      </c>
      <c r="AL337" s="2">
        <v>2.5734848484848398</v>
      </c>
      <c r="AM337" s="2">
        <v>1</v>
      </c>
      <c r="AN337" s="2">
        <v>0.44309842186887299</v>
      </c>
      <c r="AO337" s="2">
        <v>60.458739550427502</v>
      </c>
    </row>
    <row r="338" spans="15:41" x14ac:dyDescent="0.15">
      <c r="O338" s="2" t="s">
        <v>112</v>
      </c>
      <c r="P338" s="2" t="s">
        <v>161</v>
      </c>
      <c r="Q338" s="2">
        <v>25</v>
      </c>
      <c r="R338" s="2">
        <v>0.97618117922686398</v>
      </c>
      <c r="S338" s="2">
        <v>2.5918514227494499E-2</v>
      </c>
      <c r="T338" s="2" t="s">
        <v>982</v>
      </c>
      <c r="U338" s="2">
        <v>1617</v>
      </c>
      <c r="V338" s="2">
        <v>134</v>
      </c>
      <c r="W338" s="2">
        <v>13588</v>
      </c>
      <c r="X338" s="2">
        <v>1.5677641477215001</v>
      </c>
      <c r="Y338" s="2">
        <v>1</v>
      </c>
      <c r="Z338" s="2">
        <v>0.30018957518918299</v>
      </c>
      <c r="AA338" s="2">
        <v>38.336345099791899</v>
      </c>
    </row>
    <row r="339" spans="15:41" x14ac:dyDescent="0.15">
      <c r="O339" s="2" t="s">
        <v>112</v>
      </c>
      <c r="P339" s="2" t="s">
        <v>352</v>
      </c>
      <c r="Q339" s="2">
        <v>18</v>
      </c>
      <c r="R339" s="2">
        <v>0.70285044904334204</v>
      </c>
      <c r="S339" s="2">
        <v>2.6050100113936402E-2</v>
      </c>
      <c r="T339" s="2" t="s">
        <v>983</v>
      </c>
      <c r="U339" s="2">
        <v>1617</v>
      </c>
      <c r="V339" s="2">
        <v>87</v>
      </c>
      <c r="W339" s="2">
        <v>13588</v>
      </c>
      <c r="X339" s="2">
        <v>1.7385963789904599</v>
      </c>
      <c r="Y339" s="2">
        <v>1</v>
      </c>
      <c r="Z339" s="2">
        <v>0.30054805873115897</v>
      </c>
      <c r="AA339" s="2">
        <v>38.489526881807102</v>
      </c>
    </row>
    <row r="340" spans="15:41" x14ac:dyDescent="0.15">
      <c r="O340" s="2" t="s">
        <v>112</v>
      </c>
      <c r="P340" s="2" t="s">
        <v>984</v>
      </c>
      <c r="Q340" s="2">
        <v>18</v>
      </c>
      <c r="R340" s="2">
        <v>0.70285044904334204</v>
      </c>
      <c r="S340" s="2">
        <v>2.6050100113936402E-2</v>
      </c>
      <c r="T340" s="2" t="s">
        <v>985</v>
      </c>
      <c r="U340" s="2">
        <v>1617</v>
      </c>
      <c r="V340" s="2">
        <v>87</v>
      </c>
      <c r="W340" s="2">
        <v>13588</v>
      </c>
      <c r="X340" s="2">
        <v>1.7385963789904599</v>
      </c>
      <c r="Y340" s="2">
        <v>1</v>
      </c>
      <c r="Z340" s="2">
        <v>0.30054805873115897</v>
      </c>
      <c r="AA340" s="2">
        <v>38.489526881807102</v>
      </c>
    </row>
    <row r="341" spans="15:41" x14ac:dyDescent="0.15">
      <c r="O341" s="2" t="s">
        <v>112</v>
      </c>
      <c r="P341" s="2" t="s">
        <v>986</v>
      </c>
      <c r="Q341" s="2">
        <v>34</v>
      </c>
      <c r="R341" s="2">
        <v>1.32760640374853</v>
      </c>
      <c r="S341" s="2">
        <v>2.6098602321134701E-2</v>
      </c>
      <c r="T341" s="2" t="s">
        <v>987</v>
      </c>
      <c r="U341" s="2">
        <v>1617</v>
      </c>
      <c r="V341" s="2">
        <v>197</v>
      </c>
      <c r="W341" s="2">
        <v>13588</v>
      </c>
      <c r="X341" s="2">
        <v>1.45030120954703</v>
      </c>
      <c r="Y341" s="2">
        <v>1</v>
      </c>
      <c r="Z341" s="2">
        <v>0.30009869782455201</v>
      </c>
      <c r="AA341" s="2">
        <v>38.545898456757598</v>
      </c>
    </row>
    <row r="342" spans="15:41" x14ac:dyDescent="0.15">
      <c r="O342" s="2" t="s">
        <v>112</v>
      </c>
      <c r="P342" s="2" t="s">
        <v>988</v>
      </c>
      <c r="Q342" s="2">
        <v>11</v>
      </c>
      <c r="R342" s="2">
        <v>0.42951971885981999</v>
      </c>
      <c r="S342" s="2">
        <v>2.6666578928580199E-2</v>
      </c>
      <c r="T342" s="2" t="s">
        <v>989</v>
      </c>
      <c r="U342" s="2">
        <v>1617</v>
      </c>
      <c r="V342" s="2">
        <v>43</v>
      </c>
      <c r="W342" s="2">
        <v>13588</v>
      </c>
      <c r="X342" s="2">
        <v>2.14965986394557</v>
      </c>
      <c r="Y342" s="2">
        <v>1</v>
      </c>
      <c r="Z342" s="2">
        <v>0.30465786257680699</v>
      </c>
      <c r="AA342" s="2">
        <v>39.202402413125199</v>
      </c>
    </row>
    <row r="343" spans="15:41" x14ac:dyDescent="0.15">
      <c r="O343" s="2" t="s">
        <v>112</v>
      </c>
      <c r="P343" s="2" t="s">
        <v>990</v>
      </c>
      <c r="Q343" s="2">
        <v>19</v>
      </c>
      <c r="R343" s="2">
        <v>0.74189769621241697</v>
      </c>
      <c r="S343" s="2">
        <v>2.7131797540509098E-2</v>
      </c>
      <c r="T343" s="2" t="s">
        <v>991</v>
      </c>
      <c r="U343" s="2">
        <v>1617</v>
      </c>
      <c r="V343" s="2">
        <v>94</v>
      </c>
      <c r="W343" s="2">
        <v>13588</v>
      </c>
      <c r="X343" s="2">
        <v>1.6985223489782699</v>
      </c>
      <c r="Y343" s="2">
        <v>1</v>
      </c>
      <c r="Z343" s="2">
        <v>0.308179418154086</v>
      </c>
      <c r="AA343" s="2">
        <v>39.735185294238399</v>
      </c>
    </row>
    <row r="344" spans="15:41" x14ac:dyDescent="0.15">
      <c r="O344" s="2" t="s">
        <v>112</v>
      </c>
      <c r="P344" s="2" t="s">
        <v>488</v>
      </c>
      <c r="Q344" s="2">
        <v>20</v>
      </c>
      <c r="R344" s="2">
        <v>0.78094494338149101</v>
      </c>
      <c r="S344" s="2">
        <v>2.8028119035080599E-2</v>
      </c>
      <c r="T344" s="2" t="s">
        <v>992</v>
      </c>
      <c r="U344" s="2">
        <v>1617</v>
      </c>
      <c r="V344" s="2">
        <v>101</v>
      </c>
      <c r="W344" s="2">
        <v>13588</v>
      </c>
      <c r="X344" s="2">
        <v>1.6640031350073701</v>
      </c>
      <c r="Y344" s="2">
        <v>1</v>
      </c>
      <c r="Z344" s="2">
        <v>0.31572128975126401</v>
      </c>
      <c r="AA344" s="2">
        <v>40.749256498678498</v>
      </c>
    </row>
    <row r="345" spans="15:41" x14ac:dyDescent="0.15">
      <c r="O345" s="2" t="s">
        <v>112</v>
      </c>
      <c r="P345" s="2" t="s">
        <v>993</v>
      </c>
      <c r="Q345" s="2">
        <v>46</v>
      </c>
      <c r="R345" s="2">
        <v>1.79617336977743</v>
      </c>
      <c r="S345" s="2">
        <v>2.8317401105859001E-2</v>
      </c>
      <c r="T345" s="2" t="s">
        <v>994</v>
      </c>
      <c r="U345" s="2">
        <v>1617</v>
      </c>
      <c r="V345" s="2">
        <v>285</v>
      </c>
      <c r="W345" s="2">
        <v>13588</v>
      </c>
      <c r="X345" s="2">
        <v>1.3563085202182901</v>
      </c>
      <c r="Y345" s="2">
        <v>1</v>
      </c>
      <c r="Z345" s="2">
        <v>0.31748685786716502</v>
      </c>
      <c r="AA345" s="2">
        <v>41.073082148042602</v>
      </c>
    </row>
    <row r="346" spans="15:41" x14ac:dyDescent="0.15">
      <c r="O346" s="2" t="s">
        <v>112</v>
      </c>
      <c r="P346" s="2" t="s">
        <v>995</v>
      </c>
      <c r="Q346" s="2">
        <v>8</v>
      </c>
      <c r="R346" s="2">
        <v>0.31237797735259598</v>
      </c>
      <c r="S346" s="2">
        <v>2.8454497549800499E-2</v>
      </c>
      <c r="T346" s="2" t="s">
        <v>996</v>
      </c>
      <c r="U346" s="2">
        <v>1617</v>
      </c>
      <c r="V346" s="2">
        <v>26</v>
      </c>
      <c r="W346" s="2">
        <v>13588</v>
      </c>
      <c r="X346" s="2">
        <v>2.5856048713191502</v>
      </c>
      <c r="Y346" s="2">
        <v>1</v>
      </c>
      <c r="Z346" s="2">
        <v>0.31782155199835499</v>
      </c>
      <c r="AA346" s="2">
        <v>41.225964244411301</v>
      </c>
    </row>
    <row r="347" spans="15:41" x14ac:dyDescent="0.15">
      <c r="O347" s="2" t="s">
        <v>112</v>
      </c>
      <c r="P347" s="2" t="s">
        <v>997</v>
      </c>
      <c r="Q347" s="2">
        <v>14</v>
      </c>
      <c r="R347" s="2">
        <v>0.54666146036704399</v>
      </c>
      <c r="S347" s="2">
        <v>2.84925242365155E-2</v>
      </c>
      <c r="T347" s="2" t="s">
        <v>998</v>
      </c>
      <c r="U347" s="2">
        <v>1617</v>
      </c>
      <c r="V347" s="2">
        <v>62</v>
      </c>
      <c r="W347" s="2">
        <v>13588</v>
      </c>
      <c r="X347" s="2">
        <v>1.8975003491132501</v>
      </c>
      <c r="Y347" s="2">
        <v>1</v>
      </c>
      <c r="Z347" s="2">
        <v>0.31723527482967701</v>
      </c>
      <c r="AA347" s="2">
        <v>41.268302929386003</v>
      </c>
    </row>
    <row r="348" spans="15:41" x14ac:dyDescent="0.15">
      <c r="O348" s="2" t="s">
        <v>112</v>
      </c>
      <c r="P348" s="2" t="s">
        <v>999</v>
      </c>
      <c r="Q348" s="2">
        <v>29</v>
      </c>
      <c r="R348" s="2">
        <v>1.1323701679031599</v>
      </c>
      <c r="S348" s="2">
        <v>2.8510819782883799E-2</v>
      </c>
      <c r="T348" s="2" t="s">
        <v>1000</v>
      </c>
      <c r="U348" s="2">
        <v>1617</v>
      </c>
      <c r="V348" s="2">
        <v>163</v>
      </c>
      <c r="W348" s="2">
        <v>13588</v>
      </c>
      <c r="X348" s="2">
        <v>1.4950506694590799</v>
      </c>
      <c r="Y348" s="2">
        <v>1</v>
      </c>
      <c r="Z348" s="2">
        <v>0.31647012442800798</v>
      </c>
      <c r="AA348" s="2">
        <v>41.288662802765799</v>
      </c>
    </row>
    <row r="349" spans="15:41" x14ac:dyDescent="0.15">
      <c r="O349" s="2" t="s">
        <v>112</v>
      </c>
      <c r="P349" s="2" t="s">
        <v>1001</v>
      </c>
      <c r="Q349" s="2">
        <v>13</v>
      </c>
      <c r="R349" s="2">
        <v>0.50761421319796896</v>
      </c>
      <c r="S349" s="2">
        <v>2.9557349743712599E-2</v>
      </c>
      <c r="T349" s="2" t="s">
        <v>1002</v>
      </c>
      <c r="U349" s="2">
        <v>1617</v>
      </c>
      <c r="V349" s="2">
        <v>56</v>
      </c>
      <c r="W349" s="2">
        <v>13588</v>
      </c>
      <c r="X349" s="2">
        <v>1.9507465323791799</v>
      </c>
      <c r="Y349" s="2">
        <v>1</v>
      </c>
      <c r="Z349" s="2">
        <v>0.32514216723894201</v>
      </c>
      <c r="AA349" s="2">
        <v>42.442228422573997</v>
      </c>
    </row>
    <row r="350" spans="15:41" x14ac:dyDescent="0.15">
      <c r="O350" s="2" t="s">
        <v>112</v>
      </c>
      <c r="P350" s="2" t="s">
        <v>1003</v>
      </c>
      <c r="Q350" s="2">
        <v>13</v>
      </c>
      <c r="R350" s="2">
        <v>0.50761421319796896</v>
      </c>
      <c r="S350" s="2">
        <v>2.9557349743712599E-2</v>
      </c>
      <c r="T350" s="2" t="s">
        <v>1004</v>
      </c>
      <c r="U350" s="2">
        <v>1617</v>
      </c>
      <c r="V350" s="2">
        <v>56</v>
      </c>
      <c r="W350" s="2">
        <v>13588</v>
      </c>
      <c r="X350" s="2">
        <v>1.9507465323791799</v>
      </c>
      <c r="Y350" s="2">
        <v>1</v>
      </c>
      <c r="Z350" s="2">
        <v>0.32514216723894201</v>
      </c>
      <c r="AA350" s="2">
        <v>42.442228422573997</v>
      </c>
    </row>
    <row r="351" spans="15:41" x14ac:dyDescent="0.15">
      <c r="O351" s="2" t="s">
        <v>112</v>
      </c>
      <c r="P351" s="2" t="s">
        <v>1005</v>
      </c>
      <c r="Q351" s="2">
        <v>17</v>
      </c>
      <c r="R351" s="2">
        <v>0.663803201874267</v>
      </c>
      <c r="S351" s="2">
        <v>3.0600358417485499E-2</v>
      </c>
      <c r="T351" s="2" t="s">
        <v>954</v>
      </c>
      <c r="U351" s="2">
        <v>1617</v>
      </c>
      <c r="V351" s="2">
        <v>82</v>
      </c>
      <c r="W351" s="2">
        <v>13588</v>
      </c>
      <c r="X351" s="2">
        <v>1.74213011146809</v>
      </c>
      <c r="Y351" s="2">
        <v>1</v>
      </c>
      <c r="Z351" s="2">
        <v>0.33362214022592901</v>
      </c>
      <c r="AA351" s="2">
        <v>43.5705631484607</v>
      </c>
    </row>
    <row r="352" spans="15:41" x14ac:dyDescent="0.15">
      <c r="O352" s="2" t="s">
        <v>112</v>
      </c>
      <c r="P352" s="2" t="s">
        <v>1006</v>
      </c>
      <c r="Q352" s="2">
        <v>16</v>
      </c>
      <c r="R352" s="2">
        <v>0.62475595470519296</v>
      </c>
      <c r="S352" s="2">
        <v>3.2414151426304903E-2</v>
      </c>
      <c r="T352" s="2" t="s">
        <v>1007</v>
      </c>
      <c r="U352" s="2">
        <v>1617</v>
      </c>
      <c r="V352" s="2">
        <v>76</v>
      </c>
      <c r="W352" s="2">
        <v>13588</v>
      </c>
      <c r="X352" s="2">
        <v>1.7690980698499399</v>
      </c>
      <c r="Y352" s="2">
        <v>1</v>
      </c>
      <c r="Z352" s="2">
        <v>0.348730683145211</v>
      </c>
      <c r="AA352" s="2">
        <v>45.483083110635199</v>
      </c>
    </row>
    <row r="353" spans="15:27" x14ac:dyDescent="0.15">
      <c r="O353" s="2" t="s">
        <v>112</v>
      </c>
      <c r="P353" s="2" t="s">
        <v>1008</v>
      </c>
      <c r="Q353" s="2">
        <v>5</v>
      </c>
      <c r="R353" s="2">
        <v>0.195236235845372</v>
      </c>
      <c r="S353" s="2">
        <v>3.3057240848996E-2</v>
      </c>
      <c r="T353" s="2" t="s">
        <v>1009</v>
      </c>
      <c r="U353" s="2">
        <v>1617</v>
      </c>
      <c r="V353" s="2">
        <v>11</v>
      </c>
      <c r="W353" s="2">
        <v>13588</v>
      </c>
      <c r="X353" s="2">
        <v>3.8196435599032998</v>
      </c>
      <c r="Y353" s="2">
        <v>1</v>
      </c>
      <c r="Z353" s="2">
        <v>0.353342618761747</v>
      </c>
      <c r="AA353" s="2">
        <v>46.146332262562403</v>
      </c>
    </row>
    <row r="354" spans="15:27" x14ac:dyDescent="0.15">
      <c r="O354" s="2" t="s">
        <v>112</v>
      </c>
      <c r="P354" s="2" t="s">
        <v>1010</v>
      </c>
      <c r="Q354" s="2">
        <v>5</v>
      </c>
      <c r="R354" s="2">
        <v>0.195236235845372</v>
      </c>
      <c r="S354" s="2">
        <v>3.3057240848996E-2</v>
      </c>
      <c r="T354" s="2" t="s">
        <v>1011</v>
      </c>
      <c r="U354" s="2">
        <v>1617</v>
      </c>
      <c r="V354" s="2">
        <v>11</v>
      </c>
      <c r="W354" s="2">
        <v>13588</v>
      </c>
      <c r="X354" s="2">
        <v>3.8196435599032998</v>
      </c>
      <c r="Y354" s="2">
        <v>1</v>
      </c>
      <c r="Z354" s="2">
        <v>0.353342618761747</v>
      </c>
      <c r="AA354" s="2">
        <v>46.146332262562403</v>
      </c>
    </row>
    <row r="355" spans="15:27" x14ac:dyDescent="0.15">
      <c r="O355" s="2" t="s">
        <v>112</v>
      </c>
      <c r="P355" s="2" t="s">
        <v>1012</v>
      </c>
      <c r="Q355" s="2">
        <v>5</v>
      </c>
      <c r="R355" s="2">
        <v>0.195236235845372</v>
      </c>
      <c r="S355" s="2">
        <v>3.3057240848996E-2</v>
      </c>
      <c r="T355" s="2" t="s">
        <v>1013</v>
      </c>
      <c r="U355" s="2">
        <v>1617</v>
      </c>
      <c r="V355" s="2">
        <v>11</v>
      </c>
      <c r="W355" s="2">
        <v>13588</v>
      </c>
      <c r="X355" s="2">
        <v>3.8196435599032998</v>
      </c>
      <c r="Y355" s="2">
        <v>1</v>
      </c>
      <c r="Z355" s="2">
        <v>0.353342618761747</v>
      </c>
      <c r="AA355" s="2">
        <v>46.146332262562403</v>
      </c>
    </row>
    <row r="356" spans="15:27" x14ac:dyDescent="0.15">
      <c r="O356" s="2" t="s">
        <v>112</v>
      </c>
      <c r="P356" s="2" t="s">
        <v>1014</v>
      </c>
      <c r="Q356" s="2">
        <v>13</v>
      </c>
      <c r="R356" s="2">
        <v>0.50761421319796896</v>
      </c>
      <c r="S356" s="2">
        <v>3.3530893956114E-2</v>
      </c>
      <c r="T356" s="2" t="s">
        <v>1015</v>
      </c>
      <c r="U356" s="2">
        <v>1617</v>
      </c>
      <c r="V356" s="2">
        <v>57</v>
      </c>
      <c r="W356" s="2">
        <v>13588</v>
      </c>
      <c r="X356" s="2">
        <v>1.91652290900411</v>
      </c>
      <c r="Y356" s="2">
        <v>1</v>
      </c>
      <c r="Z356" s="2">
        <v>0.35643695402228898</v>
      </c>
      <c r="AA356" s="2">
        <v>46.629945786017799</v>
      </c>
    </row>
    <row r="357" spans="15:27" x14ac:dyDescent="0.15">
      <c r="O357" s="2" t="s">
        <v>112</v>
      </c>
      <c r="P357" s="2" t="s">
        <v>1016</v>
      </c>
      <c r="Q357" s="2">
        <v>13</v>
      </c>
      <c r="R357" s="2">
        <v>0.50761421319796896</v>
      </c>
      <c r="S357" s="2">
        <v>3.3530893956114E-2</v>
      </c>
      <c r="T357" s="2" t="s">
        <v>1017</v>
      </c>
      <c r="U357" s="2">
        <v>1617</v>
      </c>
      <c r="V357" s="2">
        <v>57</v>
      </c>
      <c r="W357" s="2">
        <v>13588</v>
      </c>
      <c r="X357" s="2">
        <v>1.91652290900411</v>
      </c>
      <c r="Y357" s="2">
        <v>1</v>
      </c>
      <c r="Z357" s="2">
        <v>0.35643695402228898</v>
      </c>
      <c r="AA357" s="2">
        <v>46.629945786017799</v>
      </c>
    </row>
    <row r="358" spans="15:27" x14ac:dyDescent="0.15">
      <c r="O358" s="2" t="s">
        <v>112</v>
      </c>
      <c r="P358" s="2" t="s">
        <v>1018</v>
      </c>
      <c r="Q358" s="2">
        <v>6</v>
      </c>
      <c r="R358" s="2">
        <v>0.23428348301444701</v>
      </c>
      <c r="S358" s="2">
        <v>3.3555584694218002E-2</v>
      </c>
      <c r="T358" s="2" t="s">
        <v>1019</v>
      </c>
      <c r="U358" s="2">
        <v>1617</v>
      </c>
      <c r="V358" s="2">
        <v>16</v>
      </c>
      <c r="W358" s="2">
        <v>13588</v>
      </c>
      <c r="X358" s="2">
        <v>3.1512059369202201</v>
      </c>
      <c r="Y358" s="2">
        <v>1</v>
      </c>
      <c r="Z358" s="2">
        <v>0.35565296651570399</v>
      </c>
      <c r="AA358" s="2">
        <v>46.655042776131403</v>
      </c>
    </row>
    <row r="359" spans="15:27" x14ac:dyDescent="0.15">
      <c r="O359" s="2" t="s">
        <v>112</v>
      </c>
      <c r="P359" s="2" t="s">
        <v>336</v>
      </c>
      <c r="Q359" s="2">
        <v>6</v>
      </c>
      <c r="R359" s="2">
        <v>0.23428348301444701</v>
      </c>
      <c r="S359" s="2">
        <v>3.3555584694218002E-2</v>
      </c>
      <c r="T359" s="2" t="s">
        <v>1020</v>
      </c>
      <c r="U359" s="2">
        <v>1617</v>
      </c>
      <c r="V359" s="2">
        <v>16</v>
      </c>
      <c r="W359" s="2">
        <v>13588</v>
      </c>
      <c r="X359" s="2">
        <v>3.1512059369202201</v>
      </c>
      <c r="Y359" s="2">
        <v>1</v>
      </c>
      <c r="Z359" s="2">
        <v>0.35565296651570399</v>
      </c>
      <c r="AA359" s="2">
        <v>46.655042776131403</v>
      </c>
    </row>
    <row r="360" spans="15:27" x14ac:dyDescent="0.15">
      <c r="O360" s="2" t="s">
        <v>112</v>
      </c>
      <c r="P360" s="2" t="s">
        <v>1021</v>
      </c>
      <c r="Q360" s="2">
        <v>15</v>
      </c>
      <c r="R360" s="2">
        <v>0.58570870753611803</v>
      </c>
      <c r="S360" s="2">
        <v>3.4254899119003701E-2</v>
      </c>
      <c r="T360" s="2" t="s">
        <v>1022</v>
      </c>
      <c r="U360" s="2">
        <v>1617</v>
      </c>
      <c r="V360" s="2">
        <v>70</v>
      </c>
      <c r="W360" s="2">
        <v>13588</v>
      </c>
      <c r="X360" s="2">
        <v>1.80068910681155</v>
      </c>
      <c r="Y360" s="2">
        <v>1</v>
      </c>
      <c r="Z360" s="2">
        <v>0.36062855670032401</v>
      </c>
      <c r="AA360" s="2">
        <v>47.361246431745002</v>
      </c>
    </row>
    <row r="361" spans="15:27" x14ac:dyDescent="0.15">
      <c r="O361" s="2" t="s">
        <v>112</v>
      </c>
      <c r="P361" s="2" t="s">
        <v>301</v>
      </c>
      <c r="Q361" s="2">
        <v>21</v>
      </c>
      <c r="R361" s="2">
        <v>0.81999219055056605</v>
      </c>
      <c r="S361" s="2">
        <v>3.4274381050043802E-2</v>
      </c>
      <c r="T361" s="2" t="s">
        <v>1023</v>
      </c>
      <c r="U361" s="2">
        <v>1617</v>
      </c>
      <c r="V361" s="2">
        <v>110</v>
      </c>
      <c r="W361" s="2">
        <v>13588</v>
      </c>
      <c r="X361" s="2">
        <v>1.60425029515938</v>
      </c>
      <c r="Y361" s="2">
        <v>1</v>
      </c>
      <c r="Z361" s="2">
        <v>0.35979653392250699</v>
      </c>
      <c r="AA361" s="2">
        <v>47.380793125194799</v>
      </c>
    </row>
    <row r="362" spans="15:27" x14ac:dyDescent="0.15">
      <c r="O362" s="2" t="s">
        <v>112</v>
      </c>
      <c r="P362" s="2" t="s">
        <v>1024</v>
      </c>
      <c r="Q362" s="2">
        <v>21</v>
      </c>
      <c r="R362" s="2">
        <v>0.81999219055056605</v>
      </c>
      <c r="S362" s="2">
        <v>3.4274381050043802E-2</v>
      </c>
      <c r="T362" s="2" t="s">
        <v>1025</v>
      </c>
      <c r="U362" s="2">
        <v>1617</v>
      </c>
      <c r="V362" s="2">
        <v>110</v>
      </c>
      <c r="W362" s="2">
        <v>13588</v>
      </c>
      <c r="X362" s="2">
        <v>1.60425029515938</v>
      </c>
      <c r="Y362" s="2">
        <v>1</v>
      </c>
      <c r="Z362" s="2">
        <v>0.35979653392250699</v>
      </c>
      <c r="AA362" s="2">
        <v>47.380793125194799</v>
      </c>
    </row>
    <row r="363" spans="15:27" x14ac:dyDescent="0.15">
      <c r="O363" s="2" t="s">
        <v>112</v>
      </c>
      <c r="P363" s="2" t="s">
        <v>1026</v>
      </c>
      <c r="Q363" s="2">
        <v>8</v>
      </c>
      <c r="R363" s="2">
        <v>0.31237797735259598</v>
      </c>
      <c r="S363" s="2">
        <v>3.4593028529768699E-2</v>
      </c>
      <c r="T363" s="2" t="s">
        <v>1027</v>
      </c>
      <c r="U363" s="2">
        <v>1617</v>
      </c>
      <c r="V363" s="2">
        <v>27</v>
      </c>
      <c r="W363" s="2">
        <v>13588</v>
      </c>
      <c r="X363" s="2">
        <v>2.4898417279369598</v>
      </c>
      <c r="Y363" s="2">
        <v>1</v>
      </c>
      <c r="Z363" s="2">
        <v>0.36149519711860201</v>
      </c>
      <c r="AA363" s="2">
        <v>47.6995272052404</v>
      </c>
    </row>
    <row r="364" spans="15:27" x14ac:dyDescent="0.15">
      <c r="O364" s="2" t="s">
        <v>112</v>
      </c>
      <c r="P364" s="2" t="s">
        <v>1028</v>
      </c>
      <c r="Q364" s="2">
        <v>8</v>
      </c>
      <c r="R364" s="2">
        <v>0.31237797735259598</v>
      </c>
      <c r="S364" s="2">
        <v>3.4593028529768699E-2</v>
      </c>
      <c r="T364" s="2" t="s">
        <v>1027</v>
      </c>
      <c r="U364" s="2">
        <v>1617</v>
      </c>
      <c r="V364" s="2">
        <v>27</v>
      </c>
      <c r="W364" s="2">
        <v>13588</v>
      </c>
      <c r="X364" s="2">
        <v>2.4898417279369598</v>
      </c>
      <c r="Y364" s="2">
        <v>1</v>
      </c>
      <c r="Z364" s="2">
        <v>0.36149519711860201</v>
      </c>
      <c r="AA364" s="2">
        <v>47.6995272052404</v>
      </c>
    </row>
    <row r="365" spans="15:27" x14ac:dyDescent="0.15">
      <c r="O365" s="2" t="s">
        <v>112</v>
      </c>
      <c r="P365" s="2" t="s">
        <v>1029</v>
      </c>
      <c r="Q365" s="2">
        <v>12</v>
      </c>
      <c r="R365" s="2">
        <v>0.46856696602889403</v>
      </c>
      <c r="S365" s="2">
        <v>3.47612734705623E-2</v>
      </c>
      <c r="T365" s="2" t="s">
        <v>1030</v>
      </c>
      <c r="U365" s="2">
        <v>1617</v>
      </c>
      <c r="V365" s="2">
        <v>51</v>
      </c>
      <c r="W365" s="2">
        <v>13588</v>
      </c>
      <c r="X365" s="2">
        <v>1.9772272545381699</v>
      </c>
      <c r="Y365" s="2">
        <v>1</v>
      </c>
      <c r="Z365" s="2">
        <v>0.36191707564236703</v>
      </c>
      <c r="AA365" s="2">
        <v>47.8670804834872</v>
      </c>
    </row>
    <row r="366" spans="15:27" x14ac:dyDescent="0.15">
      <c r="O366" s="2" t="s">
        <v>112</v>
      </c>
      <c r="P366" s="2" t="s">
        <v>466</v>
      </c>
      <c r="Q366" s="2">
        <v>43</v>
      </c>
      <c r="R366" s="2">
        <v>1.6790316282702</v>
      </c>
      <c r="S366" s="2">
        <v>3.5030120564839201E-2</v>
      </c>
      <c r="T366" s="2" t="s">
        <v>1031</v>
      </c>
      <c r="U366" s="2">
        <v>1617</v>
      </c>
      <c r="V366" s="2">
        <v>267</v>
      </c>
      <c r="W366" s="2">
        <v>13588</v>
      </c>
      <c r="X366" s="2">
        <v>1.35332689425787</v>
      </c>
      <c r="Y366" s="2">
        <v>1</v>
      </c>
      <c r="Z366" s="2">
        <v>0.363176720433801</v>
      </c>
      <c r="AA366" s="2">
        <v>48.133769067400401</v>
      </c>
    </row>
    <row r="367" spans="15:27" x14ac:dyDescent="0.15">
      <c r="O367" s="2" t="s">
        <v>112</v>
      </c>
      <c r="P367" s="2" t="s">
        <v>1032</v>
      </c>
      <c r="Q367" s="2">
        <v>23</v>
      </c>
      <c r="R367" s="2">
        <v>0.89808668488871501</v>
      </c>
      <c r="S367" s="2">
        <v>3.5095462822863098E-2</v>
      </c>
      <c r="T367" s="2" t="s">
        <v>1033</v>
      </c>
      <c r="U367" s="2">
        <v>1617</v>
      </c>
      <c r="V367" s="2">
        <v>124</v>
      </c>
      <c r="W367" s="2">
        <v>13588</v>
      </c>
      <c r="X367" s="2">
        <v>1.5586610010573101</v>
      </c>
      <c r="Y367" s="2">
        <v>1</v>
      </c>
      <c r="Z367" s="2">
        <v>0.36273288340040399</v>
      </c>
      <c r="AA367" s="2">
        <v>48.198391538943198</v>
      </c>
    </row>
    <row r="368" spans="15:27" x14ac:dyDescent="0.15">
      <c r="O368" s="2" t="s">
        <v>112</v>
      </c>
      <c r="P368" s="2" t="s">
        <v>1034</v>
      </c>
      <c r="Q368" s="2">
        <v>27</v>
      </c>
      <c r="R368" s="2">
        <v>1.0542756735650101</v>
      </c>
      <c r="S368" s="2">
        <v>3.5452835602234702E-2</v>
      </c>
      <c r="T368" s="2" t="s">
        <v>1035</v>
      </c>
      <c r="U368" s="2">
        <v>1617</v>
      </c>
      <c r="V368" s="2">
        <v>152</v>
      </c>
      <c r="W368" s="2">
        <v>13588</v>
      </c>
      <c r="X368" s="2">
        <v>1.4926764964358901</v>
      </c>
      <c r="Y368" s="2">
        <v>1</v>
      </c>
      <c r="Z368" s="2">
        <v>0.364713505665888</v>
      </c>
      <c r="AA368" s="2">
        <v>48.550482729135098</v>
      </c>
    </row>
    <row r="369" spans="15:27" x14ac:dyDescent="0.15">
      <c r="O369" s="2" t="s">
        <v>112</v>
      </c>
      <c r="P369" s="2" t="s">
        <v>332</v>
      </c>
      <c r="Q369" s="2">
        <v>9</v>
      </c>
      <c r="R369" s="2">
        <v>0.35142522452167102</v>
      </c>
      <c r="S369" s="2">
        <v>3.5956998853688797E-2</v>
      </c>
      <c r="T369" s="2" t="s">
        <v>1036</v>
      </c>
      <c r="U369" s="2">
        <v>1617</v>
      </c>
      <c r="V369" s="2">
        <v>33</v>
      </c>
      <c r="W369" s="2">
        <v>13588</v>
      </c>
      <c r="X369" s="2">
        <v>2.29178613594198</v>
      </c>
      <c r="Y369" s="2">
        <v>1</v>
      </c>
      <c r="Z369" s="2">
        <v>0.36788224798091601</v>
      </c>
      <c r="AA369" s="2">
        <v>49.043348319000998</v>
      </c>
    </row>
    <row r="370" spans="15:27" x14ac:dyDescent="0.15">
      <c r="O370" s="2" t="s">
        <v>112</v>
      </c>
      <c r="P370" s="2" t="s">
        <v>1037</v>
      </c>
      <c r="Q370" s="2">
        <v>19</v>
      </c>
      <c r="R370" s="2">
        <v>0.74189769621241697</v>
      </c>
      <c r="S370" s="2">
        <v>3.6007119311616501E-2</v>
      </c>
      <c r="T370" s="2" t="s">
        <v>1038</v>
      </c>
      <c r="U370" s="2">
        <v>1617</v>
      </c>
      <c r="V370" s="2">
        <v>97</v>
      </c>
      <c r="W370" s="2">
        <v>13588</v>
      </c>
      <c r="X370" s="2">
        <v>1.6459907299377099</v>
      </c>
      <c r="Y370" s="2">
        <v>1</v>
      </c>
      <c r="Z370" s="2">
        <v>0.36730604487163399</v>
      </c>
      <c r="AA370" s="2">
        <v>49.092100880970797</v>
      </c>
    </row>
    <row r="371" spans="15:27" x14ac:dyDescent="0.15">
      <c r="O371" s="2" t="s">
        <v>112</v>
      </c>
      <c r="P371" s="2" t="s">
        <v>1039</v>
      </c>
      <c r="Q371" s="2">
        <v>10</v>
      </c>
      <c r="R371" s="2">
        <v>0.390472471690745</v>
      </c>
      <c r="S371" s="2">
        <v>3.6191727618654801E-2</v>
      </c>
      <c r="T371" s="2" t="s">
        <v>1040</v>
      </c>
      <c r="U371" s="2">
        <v>1617</v>
      </c>
      <c r="V371" s="2">
        <v>39</v>
      </c>
      <c r="W371" s="2">
        <v>13588</v>
      </c>
      <c r="X371" s="2">
        <v>2.1546707260992899</v>
      </c>
      <c r="Y371" s="2">
        <v>1</v>
      </c>
      <c r="Z371" s="2">
        <v>0.36783153690963299</v>
      </c>
      <c r="AA371" s="2">
        <v>49.271290647382202</v>
      </c>
    </row>
    <row r="372" spans="15:27" x14ac:dyDescent="0.15">
      <c r="O372" s="2" t="s">
        <v>112</v>
      </c>
      <c r="P372" s="2" t="s">
        <v>1041</v>
      </c>
      <c r="Q372" s="2">
        <v>10</v>
      </c>
      <c r="R372" s="2">
        <v>0.390472471690745</v>
      </c>
      <c r="S372" s="2">
        <v>3.6191727618654801E-2</v>
      </c>
      <c r="T372" s="2" t="s">
        <v>1040</v>
      </c>
      <c r="U372" s="2">
        <v>1617</v>
      </c>
      <c r="V372" s="2">
        <v>39</v>
      </c>
      <c r="W372" s="2">
        <v>13588</v>
      </c>
      <c r="X372" s="2">
        <v>2.1546707260992899</v>
      </c>
      <c r="Y372" s="2">
        <v>1</v>
      </c>
      <c r="Z372" s="2">
        <v>0.36783153690963299</v>
      </c>
      <c r="AA372" s="2">
        <v>49.271290647382202</v>
      </c>
    </row>
    <row r="373" spans="15:27" x14ac:dyDescent="0.15">
      <c r="O373" s="2" t="s">
        <v>112</v>
      </c>
      <c r="P373" s="2" t="s">
        <v>1042</v>
      </c>
      <c r="Q373" s="2">
        <v>32</v>
      </c>
      <c r="R373" s="2">
        <v>1.2495119094103799</v>
      </c>
      <c r="S373" s="2">
        <v>3.6692289832368503E-2</v>
      </c>
      <c r="T373" s="2" t="s">
        <v>1043</v>
      </c>
      <c r="U373" s="2">
        <v>1617</v>
      </c>
      <c r="V373" s="2">
        <v>188</v>
      </c>
      <c r="W373" s="2">
        <v>13588</v>
      </c>
      <c r="X373" s="2">
        <v>1.43033460966591</v>
      </c>
      <c r="Y373" s="2">
        <v>1</v>
      </c>
      <c r="Z373" s="2">
        <v>0.37091636209044498</v>
      </c>
      <c r="AA373" s="2">
        <v>49.754164065188</v>
      </c>
    </row>
    <row r="374" spans="15:27" x14ac:dyDescent="0.15">
      <c r="O374" s="2" t="s">
        <v>112</v>
      </c>
      <c r="P374" s="2" t="s">
        <v>1044</v>
      </c>
      <c r="Q374" s="2">
        <v>32</v>
      </c>
      <c r="R374" s="2">
        <v>1.2495119094103799</v>
      </c>
      <c r="S374" s="2">
        <v>3.6692289832368503E-2</v>
      </c>
      <c r="T374" s="2" t="s">
        <v>1043</v>
      </c>
      <c r="U374" s="2">
        <v>1617</v>
      </c>
      <c r="V374" s="2">
        <v>188</v>
      </c>
      <c r="W374" s="2">
        <v>13588</v>
      </c>
      <c r="X374" s="2">
        <v>1.43033460966591</v>
      </c>
      <c r="Y374" s="2">
        <v>1</v>
      </c>
      <c r="Z374" s="2">
        <v>0.37091636209044498</v>
      </c>
      <c r="AA374" s="2">
        <v>49.754164065188</v>
      </c>
    </row>
    <row r="375" spans="15:27" x14ac:dyDescent="0.15">
      <c r="O375" s="2" t="s">
        <v>112</v>
      </c>
      <c r="P375" s="2" t="s">
        <v>1045</v>
      </c>
      <c r="Q375" s="2">
        <v>70</v>
      </c>
      <c r="R375" s="2">
        <v>2.7333073018352199</v>
      </c>
      <c r="S375" s="2">
        <v>3.8843130783771003E-2</v>
      </c>
      <c r="T375" s="2" t="s">
        <v>1046</v>
      </c>
      <c r="U375" s="2">
        <v>1617</v>
      </c>
      <c r="V375" s="2">
        <v>471</v>
      </c>
      <c r="W375" s="2">
        <v>13588</v>
      </c>
      <c r="X375" s="2">
        <v>1.2488855800957701</v>
      </c>
      <c r="Y375" s="2">
        <v>1</v>
      </c>
      <c r="Z375" s="2">
        <v>0.38709872435283399</v>
      </c>
      <c r="AA375" s="2">
        <v>51.779968252590599</v>
      </c>
    </row>
    <row r="376" spans="15:27" x14ac:dyDescent="0.15">
      <c r="O376" s="2" t="s">
        <v>112</v>
      </c>
      <c r="P376" s="2" t="s">
        <v>421</v>
      </c>
      <c r="Q376" s="2">
        <v>7</v>
      </c>
      <c r="R376" s="2">
        <v>0.273330730183522</v>
      </c>
      <c r="S376" s="2">
        <v>3.9027459183423902E-2</v>
      </c>
      <c r="T376" s="2" t="s">
        <v>1047</v>
      </c>
      <c r="U376" s="2">
        <v>1617</v>
      </c>
      <c r="V376" s="2">
        <v>22</v>
      </c>
      <c r="W376" s="2">
        <v>13588</v>
      </c>
      <c r="X376" s="2">
        <v>2.6737504919323101</v>
      </c>
      <c r="Y376" s="2">
        <v>1</v>
      </c>
      <c r="Z376" s="2">
        <v>0.38753940238158702</v>
      </c>
      <c r="AA376" s="2">
        <v>51.949939339270102</v>
      </c>
    </row>
    <row r="377" spans="15:27" x14ac:dyDescent="0.15">
      <c r="O377" s="2" t="s">
        <v>112</v>
      </c>
      <c r="P377" s="2" t="s">
        <v>310</v>
      </c>
      <c r="Q377" s="2">
        <v>7</v>
      </c>
      <c r="R377" s="2">
        <v>0.273330730183522</v>
      </c>
      <c r="S377" s="2">
        <v>3.9027459183423902E-2</v>
      </c>
      <c r="T377" s="2" t="s">
        <v>1048</v>
      </c>
      <c r="U377" s="2">
        <v>1617</v>
      </c>
      <c r="V377" s="2">
        <v>22</v>
      </c>
      <c r="W377" s="2">
        <v>13588</v>
      </c>
      <c r="X377" s="2">
        <v>2.6737504919323101</v>
      </c>
      <c r="Y377" s="2">
        <v>1</v>
      </c>
      <c r="Z377" s="2">
        <v>0.38753940238158702</v>
      </c>
      <c r="AA377" s="2">
        <v>51.949939339270102</v>
      </c>
    </row>
    <row r="378" spans="15:27" x14ac:dyDescent="0.15">
      <c r="O378" s="2" t="s">
        <v>112</v>
      </c>
      <c r="P378" s="2" t="s">
        <v>1049</v>
      </c>
      <c r="Q378" s="2">
        <v>7</v>
      </c>
      <c r="R378" s="2">
        <v>0.273330730183522</v>
      </c>
      <c r="S378" s="2">
        <v>3.9027459183423902E-2</v>
      </c>
      <c r="T378" s="2" t="s">
        <v>1050</v>
      </c>
      <c r="U378" s="2">
        <v>1617</v>
      </c>
      <c r="V378" s="2">
        <v>22</v>
      </c>
      <c r="W378" s="2">
        <v>13588</v>
      </c>
      <c r="X378" s="2">
        <v>2.6737504919323101</v>
      </c>
      <c r="Y378" s="2">
        <v>1</v>
      </c>
      <c r="Z378" s="2">
        <v>0.38753940238158702</v>
      </c>
      <c r="AA378" s="2">
        <v>51.949939339270102</v>
      </c>
    </row>
    <row r="379" spans="15:27" x14ac:dyDescent="0.15">
      <c r="O379" s="2" t="s">
        <v>112</v>
      </c>
      <c r="P379" s="2" t="s">
        <v>1051</v>
      </c>
      <c r="Q379" s="2">
        <v>7</v>
      </c>
      <c r="R379" s="2">
        <v>0.273330730183522</v>
      </c>
      <c r="S379" s="2">
        <v>3.9027459183423902E-2</v>
      </c>
      <c r="T379" s="2" t="s">
        <v>1052</v>
      </c>
      <c r="U379" s="2">
        <v>1617</v>
      </c>
      <c r="V379" s="2">
        <v>22</v>
      </c>
      <c r="W379" s="2">
        <v>13588</v>
      </c>
      <c r="X379" s="2">
        <v>2.6737504919323101</v>
      </c>
      <c r="Y379" s="2">
        <v>1</v>
      </c>
      <c r="Z379" s="2">
        <v>0.38753940238158702</v>
      </c>
      <c r="AA379" s="2">
        <v>51.949939339270102</v>
      </c>
    </row>
    <row r="380" spans="15:27" x14ac:dyDescent="0.15">
      <c r="O380" s="2" t="s">
        <v>112</v>
      </c>
      <c r="P380" s="2" t="s">
        <v>1053</v>
      </c>
      <c r="Q380" s="2">
        <v>3</v>
      </c>
      <c r="R380" s="2">
        <v>0.11714174150722299</v>
      </c>
      <c r="S380" s="2">
        <v>3.9050061633532002E-2</v>
      </c>
      <c r="T380" s="2" t="s">
        <v>1054</v>
      </c>
      <c r="U380" s="2">
        <v>1617</v>
      </c>
      <c r="V380" s="2">
        <v>3</v>
      </c>
      <c r="W380" s="2">
        <v>13588</v>
      </c>
      <c r="X380" s="2">
        <v>8.4032158317872607</v>
      </c>
      <c r="Y380" s="2">
        <v>1</v>
      </c>
      <c r="Z380" s="2">
        <v>0.386711407252467</v>
      </c>
      <c r="AA380" s="2">
        <v>51.970742247016503</v>
      </c>
    </row>
    <row r="381" spans="15:27" x14ac:dyDescent="0.15">
      <c r="O381" s="2" t="s">
        <v>112</v>
      </c>
      <c r="P381" s="2" t="s">
        <v>1055</v>
      </c>
      <c r="Q381" s="2">
        <v>3</v>
      </c>
      <c r="R381" s="2">
        <v>0.11714174150722299</v>
      </c>
      <c r="S381" s="2">
        <v>3.9050061633532002E-2</v>
      </c>
      <c r="T381" s="2" t="s">
        <v>1056</v>
      </c>
      <c r="U381" s="2">
        <v>1617</v>
      </c>
      <c r="V381" s="2">
        <v>3</v>
      </c>
      <c r="W381" s="2">
        <v>13588</v>
      </c>
      <c r="X381" s="2">
        <v>8.4032158317872607</v>
      </c>
      <c r="Y381" s="2">
        <v>1</v>
      </c>
      <c r="Z381" s="2">
        <v>0.386711407252467</v>
      </c>
      <c r="AA381" s="2">
        <v>51.970742247016503</v>
      </c>
    </row>
    <row r="382" spans="15:27" x14ac:dyDescent="0.15">
      <c r="O382" s="2" t="s">
        <v>112</v>
      </c>
      <c r="P382" s="2" t="s">
        <v>318</v>
      </c>
      <c r="Q382" s="2">
        <v>3</v>
      </c>
      <c r="R382" s="2">
        <v>0.11714174150722299</v>
      </c>
      <c r="S382" s="2">
        <v>3.9050061633532002E-2</v>
      </c>
      <c r="T382" s="2" t="s">
        <v>319</v>
      </c>
      <c r="U382" s="2">
        <v>1617</v>
      </c>
      <c r="V382" s="2">
        <v>3</v>
      </c>
      <c r="W382" s="2">
        <v>13588</v>
      </c>
      <c r="X382" s="2">
        <v>8.4032158317872607</v>
      </c>
      <c r="Y382" s="2">
        <v>1</v>
      </c>
      <c r="Z382" s="2">
        <v>0.386711407252467</v>
      </c>
      <c r="AA382" s="2">
        <v>51.970742247016503</v>
      </c>
    </row>
    <row r="383" spans="15:27" x14ac:dyDescent="0.15">
      <c r="O383" s="2" t="s">
        <v>112</v>
      </c>
      <c r="P383" s="2" t="s">
        <v>1057</v>
      </c>
      <c r="Q383" s="2">
        <v>3</v>
      </c>
      <c r="R383" s="2">
        <v>0.11714174150722299</v>
      </c>
      <c r="S383" s="2">
        <v>3.9050061633532002E-2</v>
      </c>
      <c r="T383" s="2" t="s">
        <v>1056</v>
      </c>
      <c r="U383" s="2">
        <v>1617</v>
      </c>
      <c r="V383" s="2">
        <v>3</v>
      </c>
      <c r="W383" s="2">
        <v>13588</v>
      </c>
      <c r="X383" s="2">
        <v>8.4032158317872607</v>
      </c>
      <c r="Y383" s="2">
        <v>1</v>
      </c>
      <c r="Z383" s="2">
        <v>0.386711407252467</v>
      </c>
      <c r="AA383" s="2">
        <v>51.970742247016503</v>
      </c>
    </row>
    <row r="384" spans="15:27" x14ac:dyDescent="0.15">
      <c r="O384" s="2" t="s">
        <v>112</v>
      </c>
      <c r="P384" s="2" t="s">
        <v>1058</v>
      </c>
      <c r="Q384" s="2">
        <v>3</v>
      </c>
      <c r="R384" s="2">
        <v>0.11714174150722299</v>
      </c>
      <c r="S384" s="2">
        <v>3.9050061633532002E-2</v>
      </c>
      <c r="T384" s="2" t="s">
        <v>1054</v>
      </c>
      <c r="U384" s="2">
        <v>1617</v>
      </c>
      <c r="V384" s="2">
        <v>3</v>
      </c>
      <c r="W384" s="2">
        <v>13588</v>
      </c>
      <c r="X384" s="2">
        <v>8.4032158317872607</v>
      </c>
      <c r="Y384" s="2">
        <v>1</v>
      </c>
      <c r="Z384" s="2">
        <v>0.386711407252467</v>
      </c>
      <c r="AA384" s="2">
        <v>51.970742247016503</v>
      </c>
    </row>
    <row r="385" spans="15:27" x14ac:dyDescent="0.15">
      <c r="O385" s="2" t="s">
        <v>112</v>
      </c>
      <c r="P385" s="2" t="s">
        <v>1059</v>
      </c>
      <c r="Q385" s="2">
        <v>3</v>
      </c>
      <c r="R385" s="2">
        <v>0.11714174150722299</v>
      </c>
      <c r="S385" s="2">
        <v>3.9050061633532002E-2</v>
      </c>
      <c r="T385" s="2" t="s">
        <v>1054</v>
      </c>
      <c r="U385" s="2">
        <v>1617</v>
      </c>
      <c r="V385" s="2">
        <v>3</v>
      </c>
      <c r="W385" s="2">
        <v>13588</v>
      </c>
      <c r="X385" s="2">
        <v>8.4032158317872607</v>
      </c>
      <c r="Y385" s="2">
        <v>1</v>
      </c>
      <c r="Z385" s="2">
        <v>0.386711407252467</v>
      </c>
      <c r="AA385" s="2">
        <v>51.970742247016503</v>
      </c>
    </row>
    <row r="386" spans="15:27" x14ac:dyDescent="0.15">
      <c r="O386" s="2" t="s">
        <v>112</v>
      </c>
      <c r="P386" s="2" t="s">
        <v>1060</v>
      </c>
      <c r="Q386" s="2">
        <v>3</v>
      </c>
      <c r="R386" s="2">
        <v>0.11714174150722299</v>
      </c>
      <c r="S386" s="2">
        <v>3.9050061633532002E-2</v>
      </c>
      <c r="T386" s="2" t="s">
        <v>1061</v>
      </c>
      <c r="U386" s="2">
        <v>1617</v>
      </c>
      <c r="V386" s="2">
        <v>3</v>
      </c>
      <c r="W386" s="2">
        <v>13588</v>
      </c>
      <c r="X386" s="2">
        <v>8.4032158317872607</v>
      </c>
      <c r="Y386" s="2">
        <v>1</v>
      </c>
      <c r="Z386" s="2">
        <v>0.386711407252467</v>
      </c>
      <c r="AA386" s="2">
        <v>51.970742247016503</v>
      </c>
    </row>
    <row r="387" spans="15:27" x14ac:dyDescent="0.15">
      <c r="O387" s="2" t="s">
        <v>112</v>
      </c>
      <c r="P387" s="2" t="s">
        <v>1062</v>
      </c>
      <c r="Q387" s="2">
        <v>14</v>
      </c>
      <c r="R387" s="2">
        <v>0.54666146036704399</v>
      </c>
      <c r="S387" s="2">
        <v>4.0386703455859298E-2</v>
      </c>
      <c r="T387" s="2" t="s">
        <v>1063</v>
      </c>
      <c r="U387" s="2">
        <v>1617</v>
      </c>
      <c r="V387" s="2">
        <v>65</v>
      </c>
      <c r="W387" s="2">
        <v>13588</v>
      </c>
      <c r="X387" s="2">
        <v>1.8099234099234001</v>
      </c>
      <c r="Y387" s="2">
        <v>1</v>
      </c>
      <c r="Z387" s="2">
        <v>0.39608259837860499</v>
      </c>
      <c r="AA387" s="2">
        <v>53.185931716557803</v>
      </c>
    </row>
    <row r="388" spans="15:27" x14ac:dyDescent="0.15">
      <c r="O388" s="2" t="s">
        <v>112</v>
      </c>
      <c r="P388" s="2" t="s">
        <v>1064</v>
      </c>
      <c r="Q388" s="2">
        <v>4</v>
      </c>
      <c r="R388" s="2">
        <v>0.15618898867629799</v>
      </c>
      <c r="S388" s="2">
        <v>4.0631171091371703E-2</v>
      </c>
      <c r="T388" s="2" t="s">
        <v>1065</v>
      </c>
      <c r="U388" s="2">
        <v>1617</v>
      </c>
      <c r="V388" s="2">
        <v>7</v>
      </c>
      <c r="W388" s="2">
        <v>13588</v>
      </c>
      <c r="X388" s="2">
        <v>4.8018376181641402</v>
      </c>
      <c r="Y388" s="2">
        <v>1</v>
      </c>
      <c r="Z388" s="2">
        <v>0.39694623879626101</v>
      </c>
      <c r="AA388" s="2">
        <v>53.405016943345998</v>
      </c>
    </row>
    <row r="389" spans="15:27" x14ac:dyDescent="0.15">
      <c r="O389" s="2" t="s">
        <v>112</v>
      </c>
      <c r="P389" s="2" t="s">
        <v>1066</v>
      </c>
      <c r="Q389" s="2">
        <v>4</v>
      </c>
      <c r="R389" s="2">
        <v>0.15618898867629799</v>
      </c>
      <c r="S389" s="2">
        <v>4.0631171091371703E-2</v>
      </c>
      <c r="T389" s="2" t="s">
        <v>968</v>
      </c>
      <c r="U389" s="2">
        <v>1617</v>
      </c>
      <c r="V389" s="2">
        <v>7</v>
      </c>
      <c r="W389" s="2">
        <v>13588</v>
      </c>
      <c r="X389" s="2">
        <v>4.8018376181641402</v>
      </c>
      <c r="Y389" s="2">
        <v>1</v>
      </c>
      <c r="Z389" s="2">
        <v>0.39694623879626101</v>
      </c>
      <c r="AA389" s="2">
        <v>53.405016943345998</v>
      </c>
    </row>
    <row r="390" spans="15:27" x14ac:dyDescent="0.15">
      <c r="O390" s="2" t="s">
        <v>112</v>
      </c>
      <c r="P390" s="2" t="s">
        <v>1067</v>
      </c>
      <c r="Q390" s="2">
        <v>4</v>
      </c>
      <c r="R390" s="2">
        <v>0.15618898867629799</v>
      </c>
      <c r="S390" s="2">
        <v>4.0631171091371703E-2</v>
      </c>
      <c r="T390" s="2" t="s">
        <v>1068</v>
      </c>
      <c r="U390" s="2">
        <v>1617</v>
      </c>
      <c r="V390" s="2">
        <v>7</v>
      </c>
      <c r="W390" s="2">
        <v>13588</v>
      </c>
      <c r="X390" s="2">
        <v>4.8018376181641402</v>
      </c>
      <c r="Y390" s="2">
        <v>1</v>
      </c>
      <c r="Z390" s="2">
        <v>0.39694623879626101</v>
      </c>
      <c r="AA390" s="2">
        <v>53.405016943345998</v>
      </c>
    </row>
    <row r="391" spans="15:27" x14ac:dyDescent="0.15">
      <c r="O391" s="2" t="s">
        <v>112</v>
      </c>
      <c r="P391" s="2" t="s">
        <v>1069</v>
      </c>
      <c r="Q391" s="2">
        <v>4</v>
      </c>
      <c r="R391" s="2">
        <v>0.15618898867629799</v>
      </c>
      <c r="S391" s="2">
        <v>4.0631171091371703E-2</v>
      </c>
      <c r="T391" s="2" t="s">
        <v>1070</v>
      </c>
      <c r="U391" s="2">
        <v>1617</v>
      </c>
      <c r="V391" s="2">
        <v>7</v>
      </c>
      <c r="W391" s="2">
        <v>13588</v>
      </c>
      <c r="X391" s="2">
        <v>4.8018376181641402</v>
      </c>
      <c r="Y391" s="2">
        <v>1</v>
      </c>
      <c r="Z391" s="2">
        <v>0.39694623879626101</v>
      </c>
      <c r="AA391" s="2">
        <v>53.405016943345998</v>
      </c>
    </row>
    <row r="392" spans="15:27" x14ac:dyDescent="0.15">
      <c r="O392" s="2" t="s">
        <v>112</v>
      </c>
      <c r="P392" s="2" t="s">
        <v>1071</v>
      </c>
      <c r="Q392" s="2">
        <v>4</v>
      </c>
      <c r="R392" s="2">
        <v>0.15618898867629799</v>
      </c>
      <c r="S392" s="2">
        <v>4.0631171091371703E-2</v>
      </c>
      <c r="T392" s="2" t="s">
        <v>1072</v>
      </c>
      <c r="U392" s="2">
        <v>1617</v>
      </c>
      <c r="V392" s="2">
        <v>7</v>
      </c>
      <c r="W392" s="2">
        <v>13588</v>
      </c>
      <c r="X392" s="2">
        <v>4.8018376181641402</v>
      </c>
      <c r="Y392" s="2">
        <v>1</v>
      </c>
      <c r="Z392" s="2">
        <v>0.39694623879626101</v>
      </c>
      <c r="AA392" s="2">
        <v>53.405016943345998</v>
      </c>
    </row>
    <row r="393" spans="15:27" x14ac:dyDescent="0.15">
      <c r="O393" s="2" t="s">
        <v>112</v>
      </c>
      <c r="P393" s="2" t="s">
        <v>1073</v>
      </c>
      <c r="Q393" s="2">
        <v>4</v>
      </c>
      <c r="R393" s="2">
        <v>0.15618898867629799</v>
      </c>
      <c r="S393" s="2">
        <v>4.0631171091371703E-2</v>
      </c>
      <c r="T393" s="2" t="s">
        <v>1074</v>
      </c>
      <c r="U393" s="2">
        <v>1617</v>
      </c>
      <c r="V393" s="2">
        <v>7</v>
      </c>
      <c r="W393" s="2">
        <v>13588</v>
      </c>
      <c r="X393" s="2">
        <v>4.8018376181641402</v>
      </c>
      <c r="Y393" s="2">
        <v>1</v>
      </c>
      <c r="Z393" s="2">
        <v>0.39694623879626101</v>
      </c>
      <c r="AA393" s="2">
        <v>53.405016943345998</v>
      </c>
    </row>
    <row r="394" spans="15:27" x14ac:dyDescent="0.15">
      <c r="O394" s="2" t="s">
        <v>112</v>
      </c>
      <c r="P394" s="2" t="s">
        <v>1075</v>
      </c>
      <c r="Q394" s="2">
        <v>23</v>
      </c>
      <c r="R394" s="2">
        <v>0.89808668488871501</v>
      </c>
      <c r="S394" s="2">
        <v>4.1051895421362998E-2</v>
      </c>
      <c r="T394" s="2" t="s">
        <v>1076</v>
      </c>
      <c r="U394" s="2">
        <v>1617</v>
      </c>
      <c r="V394" s="2">
        <v>126</v>
      </c>
      <c r="W394" s="2">
        <v>13588</v>
      </c>
      <c r="X394" s="2">
        <v>1.5339203502468799</v>
      </c>
      <c r="Y394" s="2">
        <v>1</v>
      </c>
      <c r="Z394" s="2">
        <v>0.39914686712444197</v>
      </c>
      <c r="AA394" s="2">
        <v>53.779790093435999</v>
      </c>
    </row>
    <row r="395" spans="15:27" x14ac:dyDescent="0.15">
      <c r="O395" s="2" t="s">
        <v>112</v>
      </c>
      <c r="P395" s="2" t="s">
        <v>1077</v>
      </c>
      <c r="Q395" s="2">
        <v>45</v>
      </c>
      <c r="R395" s="2">
        <v>1.7571261226083501</v>
      </c>
      <c r="S395" s="2">
        <v>4.1428808035069403E-2</v>
      </c>
      <c r="T395" s="2" t="s">
        <v>1078</v>
      </c>
      <c r="U395" s="2">
        <v>1617</v>
      </c>
      <c r="V395" s="2">
        <v>285</v>
      </c>
      <c r="W395" s="2">
        <v>13588</v>
      </c>
      <c r="X395" s="2">
        <v>1.3268235523874601</v>
      </c>
      <c r="Y395" s="2">
        <v>1</v>
      </c>
      <c r="Z395" s="2">
        <v>0.40099489463142102</v>
      </c>
      <c r="AA395" s="2">
        <v>54.113114113308697</v>
      </c>
    </row>
    <row r="396" spans="15:27" x14ac:dyDescent="0.15">
      <c r="O396" s="2" t="s">
        <v>112</v>
      </c>
      <c r="P396" s="2" t="s">
        <v>1079</v>
      </c>
      <c r="Q396" s="2">
        <v>8</v>
      </c>
      <c r="R396" s="2">
        <v>0.31237797735259598</v>
      </c>
      <c r="S396" s="2">
        <v>4.15489999650192E-2</v>
      </c>
      <c r="T396" s="2" t="s">
        <v>1080</v>
      </c>
      <c r="U396" s="2">
        <v>1617</v>
      </c>
      <c r="V396" s="2">
        <v>28</v>
      </c>
      <c r="W396" s="2">
        <v>13588</v>
      </c>
      <c r="X396" s="2">
        <v>2.4009188090820701</v>
      </c>
      <c r="Y396" s="2">
        <v>1</v>
      </c>
      <c r="Z396" s="2">
        <v>0.400891857512089</v>
      </c>
      <c r="AA396" s="2">
        <v>54.2189273548898</v>
      </c>
    </row>
    <row r="397" spans="15:27" x14ac:dyDescent="0.15">
      <c r="O397" s="2" t="s">
        <v>112</v>
      </c>
      <c r="P397" s="2" t="s">
        <v>1081</v>
      </c>
      <c r="Q397" s="2">
        <v>8</v>
      </c>
      <c r="R397" s="2">
        <v>0.31237797735259598</v>
      </c>
      <c r="S397" s="2">
        <v>4.15489999650192E-2</v>
      </c>
      <c r="T397" s="2" t="s">
        <v>1080</v>
      </c>
      <c r="U397" s="2">
        <v>1617</v>
      </c>
      <c r="V397" s="2">
        <v>28</v>
      </c>
      <c r="W397" s="2">
        <v>13588</v>
      </c>
      <c r="X397" s="2">
        <v>2.4009188090820701</v>
      </c>
      <c r="Y397" s="2">
        <v>1</v>
      </c>
      <c r="Z397" s="2">
        <v>0.400891857512089</v>
      </c>
      <c r="AA397" s="2">
        <v>54.2189273548898</v>
      </c>
    </row>
    <row r="398" spans="15:27" x14ac:dyDescent="0.15">
      <c r="O398" s="2" t="s">
        <v>112</v>
      </c>
      <c r="P398" s="2" t="s">
        <v>171</v>
      </c>
      <c r="Q398" s="2">
        <v>9</v>
      </c>
      <c r="R398" s="2">
        <v>0.35142522452167102</v>
      </c>
      <c r="S398" s="2">
        <v>4.2293123427256399E-2</v>
      </c>
      <c r="T398" s="2" t="s">
        <v>806</v>
      </c>
      <c r="U398" s="2">
        <v>1617</v>
      </c>
      <c r="V398" s="2">
        <v>34</v>
      </c>
      <c r="W398" s="2">
        <v>13588</v>
      </c>
      <c r="X398" s="2">
        <v>2.22438066135545</v>
      </c>
      <c r="Y398" s="2">
        <v>1</v>
      </c>
      <c r="Z398" s="2">
        <v>0.40546702818271002</v>
      </c>
      <c r="AA398" s="2">
        <v>54.868911549548002</v>
      </c>
    </row>
    <row r="399" spans="15:27" x14ac:dyDescent="0.15">
      <c r="O399" s="2" t="s">
        <v>112</v>
      </c>
      <c r="P399" s="2" t="s">
        <v>1082</v>
      </c>
      <c r="Q399" s="2">
        <v>9</v>
      </c>
      <c r="R399" s="2">
        <v>0.35142522452167102</v>
      </c>
      <c r="S399" s="2">
        <v>4.2293123427256399E-2</v>
      </c>
      <c r="T399" s="2" t="s">
        <v>1083</v>
      </c>
      <c r="U399" s="2">
        <v>1617</v>
      </c>
      <c r="V399" s="2">
        <v>34</v>
      </c>
      <c r="W399" s="2">
        <v>13588</v>
      </c>
      <c r="X399" s="2">
        <v>2.22438066135545</v>
      </c>
      <c r="Y399" s="2">
        <v>1</v>
      </c>
      <c r="Z399" s="2">
        <v>0.40546702818271002</v>
      </c>
      <c r="AA399" s="2">
        <v>54.868911549548002</v>
      </c>
    </row>
    <row r="400" spans="15:27" x14ac:dyDescent="0.15">
      <c r="O400" s="2" t="s">
        <v>112</v>
      </c>
      <c r="P400" s="2" t="s">
        <v>1084</v>
      </c>
      <c r="Q400" s="2">
        <v>13</v>
      </c>
      <c r="R400" s="2">
        <v>0.50761421319796896</v>
      </c>
      <c r="S400" s="2">
        <v>4.2591846927669701E-2</v>
      </c>
      <c r="T400" s="2" t="s">
        <v>1085</v>
      </c>
      <c r="U400" s="2">
        <v>1617</v>
      </c>
      <c r="V400" s="2">
        <v>59</v>
      </c>
      <c r="W400" s="2">
        <v>13588</v>
      </c>
      <c r="X400" s="2">
        <v>1.8515560307327801</v>
      </c>
      <c r="Y400" s="2">
        <v>1</v>
      </c>
      <c r="Z400" s="2">
        <v>0.40667997491556801</v>
      </c>
      <c r="AA400" s="2">
        <v>55.127380405441599</v>
      </c>
    </row>
    <row r="401" spans="15:27" x14ac:dyDescent="0.15">
      <c r="O401" s="2" t="s">
        <v>112</v>
      </c>
      <c r="P401" s="2" t="s">
        <v>412</v>
      </c>
      <c r="Q401" s="2">
        <v>19</v>
      </c>
      <c r="R401" s="2">
        <v>0.74189769621241697</v>
      </c>
      <c r="S401" s="2">
        <v>4.3001613786963003E-2</v>
      </c>
      <c r="T401" s="2" t="s">
        <v>1086</v>
      </c>
      <c r="U401" s="2">
        <v>1617</v>
      </c>
      <c r="V401" s="2">
        <v>99</v>
      </c>
      <c r="W401" s="2">
        <v>13588</v>
      </c>
      <c r="X401" s="2">
        <v>1.61273839195917</v>
      </c>
      <c r="Y401" s="2">
        <v>1</v>
      </c>
      <c r="Z401" s="2">
        <v>0.40870396895875</v>
      </c>
      <c r="AA401" s="2">
        <v>55.479652511959898</v>
      </c>
    </row>
    <row r="402" spans="15:27" x14ac:dyDescent="0.15">
      <c r="O402" s="2" t="s">
        <v>112</v>
      </c>
      <c r="P402" s="2" t="s">
        <v>1087</v>
      </c>
      <c r="Q402" s="2">
        <v>6</v>
      </c>
      <c r="R402" s="2">
        <v>0.23428348301444701</v>
      </c>
      <c r="S402" s="2">
        <v>4.3015736871833903E-2</v>
      </c>
      <c r="T402" s="2" t="s">
        <v>1088</v>
      </c>
      <c r="U402" s="2">
        <v>1617</v>
      </c>
      <c r="V402" s="2">
        <v>17</v>
      </c>
      <c r="W402" s="2">
        <v>13588</v>
      </c>
      <c r="X402" s="2">
        <v>2.9658408818072601</v>
      </c>
      <c r="Y402" s="2">
        <v>1</v>
      </c>
      <c r="Z402" s="2">
        <v>0.40779852174523301</v>
      </c>
      <c r="AA402" s="2">
        <v>55.491747225832498</v>
      </c>
    </row>
    <row r="403" spans="15:27" x14ac:dyDescent="0.15">
      <c r="O403" s="2" t="s">
        <v>112</v>
      </c>
      <c r="P403" s="2" t="s">
        <v>1089</v>
      </c>
      <c r="Q403" s="2">
        <v>42</v>
      </c>
      <c r="R403" s="2">
        <v>1.6399843811011301</v>
      </c>
      <c r="S403" s="2">
        <v>4.3985623067914398E-2</v>
      </c>
      <c r="T403" s="2" t="s">
        <v>1090</v>
      </c>
      <c r="U403" s="2">
        <v>1617</v>
      </c>
      <c r="V403" s="2">
        <v>264</v>
      </c>
      <c r="W403" s="2">
        <v>13588</v>
      </c>
      <c r="X403" s="2">
        <v>1.3368752459661499</v>
      </c>
      <c r="Y403" s="2">
        <v>1</v>
      </c>
      <c r="Z403" s="2">
        <v>0.41389488109091299</v>
      </c>
      <c r="AA403" s="2">
        <v>56.314944002521798</v>
      </c>
    </row>
    <row r="404" spans="15:27" x14ac:dyDescent="0.15">
      <c r="O404" s="2" t="s">
        <v>112</v>
      </c>
      <c r="P404" s="2" t="s">
        <v>1091</v>
      </c>
      <c r="Q404" s="2">
        <v>5</v>
      </c>
      <c r="R404" s="2">
        <v>0.195236235845372</v>
      </c>
      <c r="S404" s="2">
        <v>4.5030077526659301E-2</v>
      </c>
      <c r="T404" s="2" t="s">
        <v>1092</v>
      </c>
      <c r="U404" s="2">
        <v>1617</v>
      </c>
      <c r="V404" s="2">
        <v>12</v>
      </c>
      <c r="W404" s="2">
        <v>13588</v>
      </c>
      <c r="X404" s="2">
        <v>3.5013399299113499</v>
      </c>
      <c r="Y404" s="2">
        <v>1</v>
      </c>
      <c r="Z404" s="2">
        <v>0.42043281333476701</v>
      </c>
      <c r="AA404" s="2">
        <v>57.185320266679298</v>
      </c>
    </row>
    <row r="405" spans="15:27" x14ac:dyDescent="0.15">
      <c r="O405" s="2" t="s">
        <v>112</v>
      </c>
      <c r="P405" s="2" t="s">
        <v>403</v>
      </c>
      <c r="Q405" s="2">
        <v>5</v>
      </c>
      <c r="R405" s="2">
        <v>0.195236235845372</v>
      </c>
      <c r="S405" s="2">
        <v>4.5030077526659301E-2</v>
      </c>
      <c r="T405" s="2" t="s">
        <v>1093</v>
      </c>
      <c r="U405" s="2">
        <v>1617</v>
      </c>
      <c r="V405" s="2">
        <v>12</v>
      </c>
      <c r="W405" s="2">
        <v>13588</v>
      </c>
      <c r="X405" s="2">
        <v>3.5013399299113499</v>
      </c>
      <c r="Y405" s="2">
        <v>1</v>
      </c>
      <c r="Z405" s="2">
        <v>0.42043281333476701</v>
      </c>
      <c r="AA405" s="2">
        <v>57.185320266679298</v>
      </c>
    </row>
    <row r="406" spans="15:27" x14ac:dyDescent="0.15">
      <c r="O406" s="2" t="s">
        <v>112</v>
      </c>
      <c r="P406" s="2" t="s">
        <v>1094</v>
      </c>
      <c r="Q406" s="2">
        <v>5</v>
      </c>
      <c r="R406" s="2">
        <v>0.195236235845372</v>
      </c>
      <c r="S406" s="2">
        <v>4.5030077526659301E-2</v>
      </c>
      <c r="T406" s="2" t="s">
        <v>1095</v>
      </c>
      <c r="U406" s="2">
        <v>1617</v>
      </c>
      <c r="V406" s="2">
        <v>12</v>
      </c>
      <c r="W406" s="2">
        <v>13588</v>
      </c>
      <c r="X406" s="2">
        <v>3.5013399299113499</v>
      </c>
      <c r="Y406" s="2">
        <v>1</v>
      </c>
      <c r="Z406" s="2">
        <v>0.42043281333476701</v>
      </c>
      <c r="AA406" s="2">
        <v>57.185320266679298</v>
      </c>
    </row>
    <row r="407" spans="15:27" x14ac:dyDescent="0.15">
      <c r="O407" s="2" t="s">
        <v>112</v>
      </c>
      <c r="P407" s="2" t="s">
        <v>272</v>
      </c>
      <c r="Q407" s="2">
        <v>5</v>
      </c>
      <c r="R407" s="2">
        <v>0.195236235845372</v>
      </c>
      <c r="S407" s="2">
        <v>4.5030077526659301E-2</v>
      </c>
      <c r="T407" s="2" t="s">
        <v>1096</v>
      </c>
      <c r="U407" s="2">
        <v>1617</v>
      </c>
      <c r="V407" s="2">
        <v>12</v>
      </c>
      <c r="W407" s="2">
        <v>13588</v>
      </c>
      <c r="X407" s="2">
        <v>3.5013399299113499</v>
      </c>
      <c r="Y407" s="2">
        <v>1</v>
      </c>
      <c r="Z407" s="2">
        <v>0.42043281333476701</v>
      </c>
      <c r="AA407" s="2">
        <v>57.185320266679298</v>
      </c>
    </row>
    <row r="408" spans="15:27" x14ac:dyDescent="0.15">
      <c r="O408" s="2" t="s">
        <v>112</v>
      </c>
      <c r="P408" s="2" t="s">
        <v>1097</v>
      </c>
      <c r="Q408" s="2">
        <v>5</v>
      </c>
      <c r="R408" s="2">
        <v>0.195236235845372</v>
      </c>
      <c r="S408" s="2">
        <v>4.5030077526659301E-2</v>
      </c>
      <c r="T408" s="2" t="s">
        <v>1098</v>
      </c>
      <c r="U408" s="2">
        <v>1617</v>
      </c>
      <c r="V408" s="2">
        <v>12</v>
      </c>
      <c r="W408" s="2">
        <v>13588</v>
      </c>
      <c r="X408" s="2">
        <v>3.5013399299113499</v>
      </c>
      <c r="Y408" s="2">
        <v>1</v>
      </c>
      <c r="Z408" s="2">
        <v>0.42043281333476701</v>
      </c>
      <c r="AA408" s="2">
        <v>57.185320266679298</v>
      </c>
    </row>
    <row r="409" spans="15:27" x14ac:dyDescent="0.15">
      <c r="O409" s="2" t="s">
        <v>112</v>
      </c>
      <c r="P409" s="2" t="s">
        <v>1099</v>
      </c>
      <c r="Q409" s="2">
        <v>11</v>
      </c>
      <c r="R409" s="2">
        <v>0.42951971885981999</v>
      </c>
      <c r="S409" s="2">
        <v>4.66766922424997E-2</v>
      </c>
      <c r="T409" s="2" t="s">
        <v>1100</v>
      </c>
      <c r="U409" s="2">
        <v>1617</v>
      </c>
      <c r="V409" s="2">
        <v>47</v>
      </c>
      <c r="W409" s="2">
        <v>13588</v>
      </c>
      <c r="X409" s="2">
        <v>1.9667100882906301</v>
      </c>
      <c r="Y409" s="2">
        <v>1</v>
      </c>
      <c r="Z409" s="2">
        <v>0.43111937628824498</v>
      </c>
      <c r="AA409" s="2">
        <v>58.524266459338399</v>
      </c>
    </row>
    <row r="410" spans="15:27" x14ac:dyDescent="0.15">
      <c r="O410" s="2" t="s">
        <v>112</v>
      </c>
      <c r="P410" s="2" t="s">
        <v>464</v>
      </c>
      <c r="Q410" s="2">
        <v>11</v>
      </c>
      <c r="R410" s="2">
        <v>0.42951971885981999</v>
      </c>
      <c r="S410" s="2">
        <v>4.66766922424997E-2</v>
      </c>
      <c r="T410" s="2" t="s">
        <v>1101</v>
      </c>
      <c r="U410" s="2">
        <v>1617</v>
      </c>
      <c r="V410" s="2">
        <v>47</v>
      </c>
      <c r="W410" s="2">
        <v>13588</v>
      </c>
      <c r="X410" s="2">
        <v>1.9667100882906301</v>
      </c>
      <c r="Y410" s="2">
        <v>1</v>
      </c>
      <c r="Z410" s="2">
        <v>0.43111937628824498</v>
      </c>
      <c r="AA410" s="2">
        <v>58.524266459338399</v>
      </c>
    </row>
    <row r="411" spans="15:27" x14ac:dyDescent="0.15">
      <c r="O411" s="2" t="s">
        <v>112</v>
      </c>
      <c r="P411" s="2" t="s">
        <v>428</v>
      </c>
      <c r="Q411" s="2">
        <v>19</v>
      </c>
      <c r="R411" s="2">
        <v>0.74189769621241697</v>
      </c>
      <c r="S411" s="2">
        <v>4.6843574766062802E-2</v>
      </c>
      <c r="T411" s="2" t="s">
        <v>1086</v>
      </c>
      <c r="U411" s="2">
        <v>1617</v>
      </c>
      <c r="V411" s="2">
        <v>100</v>
      </c>
      <c r="W411" s="2">
        <v>13588</v>
      </c>
      <c r="X411" s="2">
        <v>1.5966110080395699</v>
      </c>
      <c r="Y411" s="2">
        <v>1</v>
      </c>
      <c r="Z411" s="2">
        <v>0.431262340070032</v>
      </c>
      <c r="AA411" s="2">
        <v>58.657734568301002</v>
      </c>
    </row>
    <row r="412" spans="15:27" x14ac:dyDescent="0.15">
      <c r="O412" s="2" t="s">
        <v>112</v>
      </c>
      <c r="P412" s="2" t="s">
        <v>1102</v>
      </c>
      <c r="Q412" s="2">
        <v>15</v>
      </c>
      <c r="R412" s="2">
        <v>0.58570870753611803</v>
      </c>
      <c r="S412" s="2">
        <v>4.6948565793689299E-2</v>
      </c>
      <c r="T412" s="2" t="s">
        <v>1103</v>
      </c>
      <c r="U412" s="2">
        <v>1617</v>
      </c>
      <c r="V412" s="2">
        <v>73</v>
      </c>
      <c r="W412" s="2">
        <v>13588</v>
      </c>
      <c r="X412" s="2">
        <v>1.72668818461382</v>
      </c>
      <c r="Y412" s="2">
        <v>1</v>
      </c>
      <c r="Z412" s="2">
        <v>0.43097142819647799</v>
      </c>
      <c r="AA412" s="2">
        <v>58.741495280684802</v>
      </c>
    </row>
    <row r="413" spans="15:27" x14ac:dyDescent="0.15">
      <c r="O413" s="2" t="s">
        <v>112</v>
      </c>
      <c r="P413" s="2" t="s">
        <v>1104</v>
      </c>
      <c r="Q413" s="2">
        <v>20</v>
      </c>
      <c r="R413" s="2">
        <v>0.78094494338149101</v>
      </c>
      <c r="S413" s="2">
        <v>4.7309623408972698E-2</v>
      </c>
      <c r="T413" s="2" t="s">
        <v>1105</v>
      </c>
      <c r="U413" s="2">
        <v>1617</v>
      </c>
      <c r="V413" s="2">
        <v>107</v>
      </c>
      <c r="W413" s="2">
        <v>13588</v>
      </c>
      <c r="X413" s="2">
        <v>1.57069454799761</v>
      </c>
      <c r="Y413" s="2">
        <v>1</v>
      </c>
      <c r="Z413" s="2">
        <v>0.43246777025515298</v>
      </c>
      <c r="AA413" s="2">
        <v>59.028319909928101</v>
      </c>
    </row>
    <row r="414" spans="15:27" x14ac:dyDescent="0.15">
      <c r="O414" s="2" t="s">
        <v>112</v>
      </c>
      <c r="P414" s="2" t="s">
        <v>187</v>
      </c>
      <c r="Q414" s="2">
        <v>7</v>
      </c>
      <c r="R414" s="2">
        <v>0.273330730183522</v>
      </c>
      <c r="S414" s="2">
        <v>4.7667997954971897E-2</v>
      </c>
      <c r="T414" s="2" t="s">
        <v>1106</v>
      </c>
      <c r="U414" s="2">
        <v>1617</v>
      </c>
      <c r="V414" s="2">
        <v>23</v>
      </c>
      <c r="W414" s="2">
        <v>13588</v>
      </c>
      <c r="X414" s="2">
        <v>2.5575004705439399</v>
      </c>
      <c r="Y414" s="2">
        <v>1</v>
      </c>
      <c r="Z414" s="2">
        <v>0.433933080871655</v>
      </c>
      <c r="AA414" s="2">
        <v>59.311147669493799</v>
      </c>
    </row>
    <row r="415" spans="15:27" x14ac:dyDescent="0.15">
      <c r="O415" s="2" t="s">
        <v>112</v>
      </c>
      <c r="P415" s="2" t="s">
        <v>189</v>
      </c>
      <c r="Q415" s="2">
        <v>7</v>
      </c>
      <c r="R415" s="2">
        <v>0.273330730183522</v>
      </c>
      <c r="S415" s="2">
        <v>4.7667997954971897E-2</v>
      </c>
      <c r="T415" s="2" t="s">
        <v>1106</v>
      </c>
      <c r="U415" s="2">
        <v>1617</v>
      </c>
      <c r="V415" s="2">
        <v>23</v>
      </c>
      <c r="W415" s="2">
        <v>13588</v>
      </c>
      <c r="X415" s="2">
        <v>2.5575004705439399</v>
      </c>
      <c r="Y415" s="2">
        <v>1</v>
      </c>
      <c r="Z415" s="2">
        <v>0.433933080871655</v>
      </c>
      <c r="AA415" s="2">
        <v>59.311147669493799</v>
      </c>
    </row>
    <row r="416" spans="15:27" x14ac:dyDescent="0.15">
      <c r="O416" s="2" t="s">
        <v>112</v>
      </c>
      <c r="P416" s="2" t="s">
        <v>1107</v>
      </c>
      <c r="Q416" s="2">
        <v>7</v>
      </c>
      <c r="R416" s="2">
        <v>0.273330730183522</v>
      </c>
      <c r="S416" s="2">
        <v>4.7667997954971897E-2</v>
      </c>
      <c r="T416" s="2" t="s">
        <v>1108</v>
      </c>
      <c r="U416" s="2">
        <v>1617</v>
      </c>
      <c r="V416" s="2">
        <v>23</v>
      </c>
      <c r="W416" s="2">
        <v>13588</v>
      </c>
      <c r="X416" s="2">
        <v>2.5575004705439399</v>
      </c>
      <c r="Y416" s="2">
        <v>1</v>
      </c>
      <c r="Z416" s="2">
        <v>0.433933080871655</v>
      </c>
      <c r="AA416" s="2">
        <v>59.311147669493799</v>
      </c>
    </row>
    <row r="417" spans="15:27" x14ac:dyDescent="0.15">
      <c r="O417" s="2" t="s">
        <v>112</v>
      </c>
      <c r="P417" s="2" t="s">
        <v>1109</v>
      </c>
      <c r="Q417" s="2">
        <v>7</v>
      </c>
      <c r="R417" s="2">
        <v>0.273330730183522</v>
      </c>
      <c r="S417" s="2">
        <v>4.7667997954971897E-2</v>
      </c>
      <c r="T417" s="2" t="s">
        <v>1110</v>
      </c>
      <c r="U417" s="2">
        <v>1617</v>
      </c>
      <c r="V417" s="2">
        <v>23</v>
      </c>
      <c r="W417" s="2">
        <v>13588</v>
      </c>
      <c r="X417" s="2">
        <v>2.5575004705439399</v>
      </c>
      <c r="Y417" s="2">
        <v>1</v>
      </c>
      <c r="Z417" s="2">
        <v>0.433933080871655</v>
      </c>
      <c r="AA417" s="2">
        <v>59.311147669493799</v>
      </c>
    </row>
    <row r="418" spans="15:27" x14ac:dyDescent="0.15">
      <c r="O418" s="2" t="s">
        <v>112</v>
      </c>
      <c r="P418" s="2" t="s">
        <v>1111</v>
      </c>
      <c r="Q418" s="2">
        <v>7</v>
      </c>
      <c r="R418" s="2">
        <v>0.273330730183522</v>
      </c>
      <c r="S418" s="2">
        <v>4.7667997954971897E-2</v>
      </c>
      <c r="T418" s="2" t="s">
        <v>1050</v>
      </c>
      <c r="U418" s="2">
        <v>1617</v>
      </c>
      <c r="V418" s="2">
        <v>23</v>
      </c>
      <c r="W418" s="2">
        <v>13588</v>
      </c>
      <c r="X418" s="2">
        <v>2.5575004705439399</v>
      </c>
      <c r="Y418" s="2">
        <v>1</v>
      </c>
      <c r="Z418" s="2">
        <v>0.433933080871655</v>
      </c>
      <c r="AA418" s="2">
        <v>59.311147669493799</v>
      </c>
    </row>
    <row r="419" spans="15:27" x14ac:dyDescent="0.15">
      <c r="O419" s="2" t="s">
        <v>112</v>
      </c>
      <c r="P419" s="2" t="s">
        <v>1112</v>
      </c>
      <c r="Q419" s="2">
        <v>13</v>
      </c>
      <c r="R419" s="2">
        <v>0.50761421319796896</v>
      </c>
      <c r="S419" s="2">
        <v>4.7706627514105399E-2</v>
      </c>
      <c r="T419" s="2" t="s">
        <v>1113</v>
      </c>
      <c r="U419" s="2">
        <v>1617</v>
      </c>
      <c r="V419" s="2">
        <v>60</v>
      </c>
      <c r="W419" s="2">
        <v>13588</v>
      </c>
      <c r="X419" s="2">
        <v>1.8206967635539</v>
      </c>
      <c r="Y419" s="2">
        <v>1</v>
      </c>
      <c r="Z419" s="2">
        <v>0.433179902382204</v>
      </c>
      <c r="AA419" s="2">
        <v>59.341523484972399</v>
      </c>
    </row>
    <row r="420" spans="15:27" x14ac:dyDescent="0.15">
      <c r="O420" s="2" t="s">
        <v>112</v>
      </c>
      <c r="P420" s="2" t="s">
        <v>1114</v>
      </c>
      <c r="Q420" s="2">
        <v>80</v>
      </c>
      <c r="R420" s="2">
        <v>3.12377977352596</v>
      </c>
      <c r="S420" s="2">
        <v>4.7766001567684402E-2</v>
      </c>
      <c r="T420" s="2" t="s">
        <v>1115</v>
      </c>
      <c r="U420" s="2">
        <v>1617</v>
      </c>
      <c r="V420" s="2">
        <v>553</v>
      </c>
      <c r="W420" s="2">
        <v>13588</v>
      </c>
      <c r="X420" s="2">
        <v>1.2156550932061101</v>
      </c>
      <c r="Y420" s="2">
        <v>1</v>
      </c>
      <c r="Z420" s="2">
        <v>0.43257362225382501</v>
      </c>
      <c r="AA420" s="2">
        <v>59.388169636331099</v>
      </c>
    </row>
    <row r="421" spans="15:27" x14ac:dyDescent="0.15">
      <c r="O421" s="2" t="s">
        <v>112</v>
      </c>
      <c r="P421" s="2" t="s">
        <v>1116</v>
      </c>
      <c r="Q421" s="2">
        <v>10</v>
      </c>
      <c r="R421" s="2">
        <v>0.390472471690745</v>
      </c>
      <c r="S421" s="2">
        <v>4.8295431243280798E-2</v>
      </c>
      <c r="T421" s="2" t="s">
        <v>1117</v>
      </c>
      <c r="U421" s="2">
        <v>1617</v>
      </c>
      <c r="V421" s="2">
        <v>41</v>
      </c>
      <c r="W421" s="2">
        <v>13588</v>
      </c>
      <c r="X421" s="2">
        <v>2.04956483702128</v>
      </c>
      <c r="Y421" s="2">
        <v>1</v>
      </c>
      <c r="Z421" s="2">
        <v>0.43519838423790003</v>
      </c>
      <c r="AA421" s="2">
        <v>59.8018747775779</v>
      </c>
    </row>
    <row r="422" spans="15:27" x14ac:dyDescent="0.15">
      <c r="O422" s="2" t="s">
        <v>112</v>
      </c>
      <c r="P422" s="2" t="s">
        <v>1118</v>
      </c>
      <c r="Q422" s="2">
        <v>29</v>
      </c>
      <c r="R422" s="2">
        <v>1.1323701679031599</v>
      </c>
      <c r="S422" s="2">
        <v>4.8838120100114998E-2</v>
      </c>
      <c r="T422" s="2" t="s">
        <v>1119</v>
      </c>
      <c r="U422" s="2">
        <v>1617</v>
      </c>
      <c r="V422" s="2">
        <v>171</v>
      </c>
      <c r="W422" s="2">
        <v>13588</v>
      </c>
      <c r="X422" s="2">
        <v>1.42510677849023</v>
      </c>
      <c r="Y422" s="2">
        <v>1</v>
      </c>
      <c r="Z422" s="2">
        <v>0.43788681974518501</v>
      </c>
      <c r="AA422" s="2">
        <v>60.221802485355397</v>
      </c>
    </row>
    <row r="423" spans="15:27" x14ac:dyDescent="0.15">
      <c r="O423" s="2" t="s">
        <v>112</v>
      </c>
      <c r="P423" s="2" t="s">
        <v>1120</v>
      </c>
      <c r="Q423" s="2">
        <v>8</v>
      </c>
      <c r="R423" s="2">
        <v>0.31237797735259598</v>
      </c>
      <c r="S423" s="2">
        <v>4.9351570391201097E-2</v>
      </c>
      <c r="T423" s="2" t="s">
        <v>1121</v>
      </c>
      <c r="U423" s="2">
        <v>1617</v>
      </c>
      <c r="V423" s="2">
        <v>29</v>
      </c>
      <c r="W423" s="2">
        <v>13588</v>
      </c>
      <c r="X423" s="2">
        <v>2.3181285053206202</v>
      </c>
      <c r="Y423" s="2">
        <v>1</v>
      </c>
      <c r="Z423" s="2">
        <v>0.44035048609524602</v>
      </c>
      <c r="AA423" s="2">
        <v>60.615283603020899</v>
      </c>
    </row>
    <row r="424" spans="15:27" x14ac:dyDescent="0.15">
      <c r="O424" s="2" t="s">
        <v>112</v>
      </c>
      <c r="P424" s="2" t="s">
        <v>386</v>
      </c>
      <c r="Q424" s="2">
        <v>8</v>
      </c>
      <c r="R424" s="2">
        <v>0.31237797735259598</v>
      </c>
      <c r="S424" s="2">
        <v>4.9351570391201097E-2</v>
      </c>
      <c r="T424" s="2" t="s">
        <v>1122</v>
      </c>
      <c r="U424" s="2">
        <v>1617</v>
      </c>
      <c r="V424" s="2">
        <v>29</v>
      </c>
      <c r="W424" s="2">
        <v>13588</v>
      </c>
      <c r="X424" s="2">
        <v>2.3181285053206202</v>
      </c>
      <c r="Y424" s="2">
        <v>1</v>
      </c>
      <c r="Z424" s="2">
        <v>0.44035048609524602</v>
      </c>
      <c r="AA424" s="2">
        <v>60.615283603020899</v>
      </c>
    </row>
    <row r="425" spans="15:27" x14ac:dyDescent="0.15">
      <c r="O425" s="2" t="s">
        <v>112</v>
      </c>
      <c r="P425" s="2" t="s">
        <v>1123</v>
      </c>
      <c r="Q425" s="2">
        <v>8</v>
      </c>
      <c r="R425" s="2">
        <v>0.31237797735259598</v>
      </c>
      <c r="S425" s="2">
        <v>4.9351570391201097E-2</v>
      </c>
      <c r="T425" s="2" t="s">
        <v>1080</v>
      </c>
      <c r="U425" s="2">
        <v>1617</v>
      </c>
      <c r="V425" s="2">
        <v>29</v>
      </c>
      <c r="W425" s="2">
        <v>13588</v>
      </c>
      <c r="X425" s="2">
        <v>2.3181285053206202</v>
      </c>
      <c r="Y425" s="2">
        <v>1</v>
      </c>
      <c r="Z425" s="2">
        <v>0.44035048609524602</v>
      </c>
      <c r="AA425" s="2">
        <v>60.615283603020899</v>
      </c>
    </row>
    <row r="426" spans="15:27" x14ac:dyDescent="0.15">
      <c r="O426" s="2" t="s">
        <v>112</v>
      </c>
      <c r="P426" s="2" t="s">
        <v>295</v>
      </c>
      <c r="Q426" s="2">
        <v>8</v>
      </c>
      <c r="R426" s="2">
        <v>0.31237797735259598</v>
      </c>
      <c r="S426" s="2">
        <v>4.9351570391201097E-2</v>
      </c>
      <c r="T426" s="2" t="s">
        <v>1124</v>
      </c>
      <c r="U426" s="2">
        <v>1617</v>
      </c>
      <c r="V426" s="2">
        <v>29</v>
      </c>
      <c r="W426" s="2">
        <v>13588</v>
      </c>
      <c r="X426" s="2">
        <v>2.3181285053206202</v>
      </c>
      <c r="Y426" s="2">
        <v>1</v>
      </c>
      <c r="Z426" s="2">
        <v>0.44035048609524602</v>
      </c>
      <c r="AA426" s="2">
        <v>60.615283603020899</v>
      </c>
    </row>
    <row r="427" spans="15:27" x14ac:dyDescent="0.15">
      <c r="O427" s="2" t="s">
        <v>112</v>
      </c>
      <c r="P427" s="2" t="s">
        <v>1125</v>
      </c>
      <c r="Q427" s="2">
        <v>8</v>
      </c>
      <c r="R427" s="2">
        <v>0.31237797735259598</v>
      </c>
      <c r="S427" s="2">
        <v>4.9351570391201097E-2</v>
      </c>
      <c r="T427" s="2" t="s">
        <v>1126</v>
      </c>
      <c r="U427" s="2">
        <v>1617</v>
      </c>
      <c r="V427" s="2">
        <v>29</v>
      </c>
      <c r="W427" s="2">
        <v>13588</v>
      </c>
      <c r="X427" s="2">
        <v>2.3181285053206202</v>
      </c>
      <c r="Y427" s="2">
        <v>1</v>
      </c>
      <c r="Z427" s="2">
        <v>0.44035048609524602</v>
      </c>
      <c r="AA427" s="2">
        <v>60.615283603020899</v>
      </c>
    </row>
    <row r="428" spans="15:27" x14ac:dyDescent="0.15">
      <c r="O428" s="2" t="s">
        <v>112</v>
      </c>
      <c r="P428" s="2" t="s">
        <v>1127</v>
      </c>
      <c r="Q428" s="2">
        <v>27</v>
      </c>
      <c r="R428" s="2">
        <v>1.0542756735650101</v>
      </c>
      <c r="S428" s="2">
        <v>4.9923008798042297E-2</v>
      </c>
      <c r="T428" s="2" t="s">
        <v>1128</v>
      </c>
      <c r="U428" s="2">
        <v>1617</v>
      </c>
      <c r="V428" s="2">
        <v>157</v>
      </c>
      <c r="W428" s="2">
        <v>13588</v>
      </c>
      <c r="X428" s="2">
        <v>1.44513902839653</v>
      </c>
      <c r="Y428" s="2">
        <v>1</v>
      </c>
      <c r="Z428" s="2">
        <v>0.443178646443322</v>
      </c>
      <c r="AA428" s="2">
        <v>61.048874960756102</v>
      </c>
    </row>
  </sheetData>
  <mergeCells count="5">
    <mergeCell ref="A1:M1"/>
    <mergeCell ref="O1:AA1"/>
    <mergeCell ref="AC1:AO1"/>
    <mergeCell ref="AQ1:BC1"/>
    <mergeCell ref="BE1:BQ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75"/>
  <sheetViews>
    <sheetView workbookViewId="0">
      <selection sqref="A1:M1"/>
    </sheetView>
  </sheetViews>
  <sheetFormatPr defaultRowHeight="13.5" x14ac:dyDescent="0.15"/>
  <cols>
    <col min="1" max="16384" width="9" style="5"/>
  </cols>
  <sheetData>
    <row r="1" spans="1:97" x14ac:dyDescent="0.15">
      <c r="A1" s="10" t="s">
        <v>2161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O1" s="10" t="s">
        <v>2162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C1" s="10" t="s">
        <v>2163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Q1" s="10" t="s">
        <v>2164</v>
      </c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E1" s="10" t="s">
        <v>2165</v>
      </c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S1" s="10" t="s">
        <v>2166</v>
      </c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G1" s="10" t="s">
        <v>2167</v>
      </c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</row>
    <row r="2" spans="1:97" x14ac:dyDescent="0.15">
      <c r="A2" s="5" t="s">
        <v>99</v>
      </c>
      <c r="B2" s="5" t="s">
        <v>100</v>
      </c>
      <c r="C2" s="5" t="s">
        <v>101</v>
      </c>
      <c r="D2" s="5" t="s">
        <v>102</v>
      </c>
      <c r="E2" s="5" t="s">
        <v>103</v>
      </c>
      <c r="F2" s="5" t="s">
        <v>104</v>
      </c>
      <c r="G2" s="5" t="s">
        <v>105</v>
      </c>
      <c r="H2" s="5" t="s">
        <v>106</v>
      </c>
      <c r="I2" s="5" t="s">
        <v>107</v>
      </c>
      <c r="J2" s="5" t="s">
        <v>108</v>
      </c>
      <c r="K2" s="5" t="s">
        <v>109</v>
      </c>
      <c r="L2" s="5" t="s">
        <v>110</v>
      </c>
      <c r="M2" s="5" t="s">
        <v>111</v>
      </c>
      <c r="O2" s="5" t="s">
        <v>99</v>
      </c>
      <c r="P2" s="5" t="s">
        <v>100</v>
      </c>
      <c r="Q2" s="5" t="s">
        <v>101</v>
      </c>
      <c r="R2" s="5" t="s">
        <v>102</v>
      </c>
      <c r="S2" s="5" t="s">
        <v>103</v>
      </c>
      <c r="T2" s="5" t="s">
        <v>104</v>
      </c>
      <c r="U2" s="5" t="s">
        <v>105</v>
      </c>
      <c r="V2" s="5" t="s">
        <v>106</v>
      </c>
      <c r="W2" s="5" t="s">
        <v>107</v>
      </c>
      <c r="X2" s="5" t="s">
        <v>108</v>
      </c>
      <c r="Y2" s="5" t="s">
        <v>109</v>
      </c>
      <c r="Z2" s="5" t="s">
        <v>110</v>
      </c>
      <c r="AA2" s="5" t="s">
        <v>111</v>
      </c>
      <c r="AC2" s="5" t="s">
        <v>99</v>
      </c>
      <c r="AD2" s="5" t="s">
        <v>100</v>
      </c>
      <c r="AE2" s="5" t="s">
        <v>101</v>
      </c>
      <c r="AF2" s="5" t="s">
        <v>102</v>
      </c>
      <c r="AG2" s="5" t="s">
        <v>103</v>
      </c>
      <c r="AH2" s="5" t="s">
        <v>104</v>
      </c>
      <c r="AI2" s="5" t="s">
        <v>105</v>
      </c>
      <c r="AJ2" s="5" t="s">
        <v>106</v>
      </c>
      <c r="AK2" s="5" t="s">
        <v>107</v>
      </c>
      <c r="AL2" s="5" t="s">
        <v>108</v>
      </c>
      <c r="AM2" s="5" t="s">
        <v>109</v>
      </c>
      <c r="AN2" s="5" t="s">
        <v>110</v>
      </c>
      <c r="AO2" s="5" t="s">
        <v>111</v>
      </c>
      <c r="AQ2" s="5" t="s">
        <v>99</v>
      </c>
      <c r="AR2" s="5" t="s">
        <v>100</v>
      </c>
      <c r="AS2" s="5" t="s">
        <v>101</v>
      </c>
      <c r="AT2" s="5" t="s">
        <v>102</v>
      </c>
      <c r="AU2" s="5" t="s">
        <v>103</v>
      </c>
      <c r="AV2" s="5" t="s">
        <v>104</v>
      </c>
      <c r="AW2" s="5" t="s">
        <v>105</v>
      </c>
      <c r="AX2" s="5" t="s">
        <v>106</v>
      </c>
      <c r="AY2" s="5" t="s">
        <v>107</v>
      </c>
      <c r="AZ2" s="5" t="s">
        <v>108</v>
      </c>
      <c r="BA2" s="5" t="s">
        <v>109</v>
      </c>
      <c r="BB2" s="5" t="s">
        <v>110</v>
      </c>
      <c r="BC2" s="5" t="s">
        <v>111</v>
      </c>
      <c r="BE2" s="6" t="s">
        <v>99</v>
      </c>
      <c r="BF2" s="6" t="s">
        <v>100</v>
      </c>
      <c r="BG2" s="6" t="s">
        <v>101</v>
      </c>
      <c r="BH2" s="6" t="s">
        <v>102</v>
      </c>
      <c r="BI2" s="6" t="s">
        <v>103</v>
      </c>
      <c r="BJ2" s="6" t="s">
        <v>104</v>
      </c>
      <c r="BK2" s="6" t="s">
        <v>105</v>
      </c>
      <c r="BL2" s="6" t="s">
        <v>106</v>
      </c>
      <c r="BM2" s="6" t="s">
        <v>107</v>
      </c>
      <c r="BN2" s="6" t="s">
        <v>108</v>
      </c>
      <c r="BO2" s="6" t="s">
        <v>109</v>
      </c>
      <c r="BP2" s="6" t="s">
        <v>110</v>
      </c>
      <c r="BQ2" s="6" t="s">
        <v>111</v>
      </c>
      <c r="BS2" s="5" t="s">
        <v>99</v>
      </c>
      <c r="BT2" s="5" t="s">
        <v>100</v>
      </c>
      <c r="BU2" s="5" t="s">
        <v>101</v>
      </c>
      <c r="BV2" s="5" t="s">
        <v>102</v>
      </c>
      <c r="BW2" s="5" t="s">
        <v>103</v>
      </c>
      <c r="BX2" s="5" t="s">
        <v>104</v>
      </c>
      <c r="BY2" s="5" t="s">
        <v>105</v>
      </c>
      <c r="BZ2" s="5" t="s">
        <v>106</v>
      </c>
      <c r="CA2" s="5" t="s">
        <v>107</v>
      </c>
      <c r="CB2" s="5" t="s">
        <v>108</v>
      </c>
      <c r="CC2" s="5" t="s">
        <v>109</v>
      </c>
      <c r="CD2" s="5" t="s">
        <v>110</v>
      </c>
      <c r="CE2" s="5" t="s">
        <v>111</v>
      </c>
      <c r="CG2" s="5" t="s">
        <v>99</v>
      </c>
      <c r="CH2" s="5" t="s">
        <v>100</v>
      </c>
      <c r="CI2" s="5" t="s">
        <v>101</v>
      </c>
      <c r="CJ2" s="5" t="s">
        <v>102</v>
      </c>
      <c r="CK2" s="5" t="s">
        <v>103</v>
      </c>
      <c r="CL2" s="5" t="s">
        <v>104</v>
      </c>
      <c r="CM2" s="5" t="s">
        <v>105</v>
      </c>
      <c r="CN2" s="5" t="s">
        <v>106</v>
      </c>
      <c r="CO2" s="5" t="s">
        <v>107</v>
      </c>
      <c r="CP2" s="5" t="s">
        <v>108</v>
      </c>
      <c r="CQ2" s="5" t="s">
        <v>109</v>
      </c>
      <c r="CR2" s="5" t="s">
        <v>110</v>
      </c>
      <c r="CS2" s="5" t="s">
        <v>111</v>
      </c>
    </row>
    <row r="3" spans="1:97" x14ac:dyDescent="0.15">
      <c r="A3" s="5" t="s">
        <v>112</v>
      </c>
      <c r="B3" s="5" t="s">
        <v>154</v>
      </c>
      <c r="C3" s="5">
        <v>26</v>
      </c>
      <c r="D3" s="5">
        <v>8.0996884735202492</v>
      </c>
      <c r="E3" s="7">
        <v>1.6737820392146601E-5</v>
      </c>
      <c r="F3" s="5" t="s">
        <v>2168</v>
      </c>
      <c r="G3" s="5">
        <v>200</v>
      </c>
      <c r="H3" s="5">
        <v>672</v>
      </c>
      <c r="I3" s="5">
        <v>13588</v>
      </c>
      <c r="J3" s="5">
        <v>2.6286309523809499</v>
      </c>
      <c r="K3" s="5">
        <v>1.9803152569226101E-2</v>
      </c>
      <c r="L3" s="5">
        <v>1.9803152569226101E-2</v>
      </c>
      <c r="M3" s="5">
        <v>2.7042010447952899E-2</v>
      </c>
      <c r="O3" s="5" t="s">
        <v>112</v>
      </c>
      <c r="P3" s="5" t="s">
        <v>115</v>
      </c>
      <c r="Q3" s="5">
        <v>44</v>
      </c>
      <c r="R3" s="5">
        <v>4.2471042471042404</v>
      </c>
      <c r="S3" s="7">
        <v>7.58034394725568E-20</v>
      </c>
      <c r="T3" s="5" t="s">
        <v>2169</v>
      </c>
      <c r="U3" s="5">
        <v>626</v>
      </c>
      <c r="V3" s="5">
        <v>178</v>
      </c>
      <c r="W3" s="5">
        <v>13588</v>
      </c>
      <c r="X3" s="5">
        <v>5.3655454643357103</v>
      </c>
      <c r="Y3" s="7">
        <v>1.48574741366211E-16</v>
      </c>
      <c r="Z3" s="7">
        <v>1.48574741366211E-16</v>
      </c>
      <c r="AA3" s="7">
        <v>1.30022972608656E-16</v>
      </c>
      <c r="AC3" s="5" t="s">
        <v>112</v>
      </c>
      <c r="AD3" s="5" t="s">
        <v>154</v>
      </c>
      <c r="AE3" s="5">
        <v>89</v>
      </c>
      <c r="AF3" s="5">
        <v>9.6529284164858993</v>
      </c>
      <c r="AG3" s="7">
        <v>1.5114108698636499E-20</v>
      </c>
      <c r="AH3" s="5" t="s">
        <v>2170</v>
      </c>
      <c r="AI3" s="5">
        <v>607</v>
      </c>
      <c r="AJ3" s="5">
        <v>672</v>
      </c>
      <c r="AK3" s="5">
        <v>13588</v>
      </c>
      <c r="AL3" s="5">
        <v>2.9647466070447899</v>
      </c>
      <c r="AM3" s="7">
        <v>3.1890769354123002E-17</v>
      </c>
      <c r="AN3" s="7">
        <v>3.1890769354123002E-17</v>
      </c>
      <c r="AO3" s="7">
        <v>2.61484465015358E-17</v>
      </c>
      <c r="AQ3" s="5" t="s">
        <v>112</v>
      </c>
      <c r="AR3" s="5" t="s">
        <v>2070</v>
      </c>
      <c r="AS3" s="5">
        <v>18</v>
      </c>
      <c r="AT3" s="5">
        <v>20.4545454545454</v>
      </c>
      <c r="AU3" s="7">
        <v>3.2276209441717003E-8</v>
      </c>
      <c r="AV3" s="5" t="s">
        <v>2171</v>
      </c>
      <c r="AW3" s="5">
        <v>77</v>
      </c>
      <c r="AX3" s="5">
        <v>611</v>
      </c>
      <c r="AY3" s="5">
        <v>13588</v>
      </c>
      <c r="AZ3" s="5">
        <v>5.1987161774395796</v>
      </c>
      <c r="BA3" s="7">
        <v>2.7047098203780699E-5</v>
      </c>
      <c r="BB3" s="7">
        <v>2.7047098203780699E-5</v>
      </c>
      <c r="BC3" s="7">
        <v>4.9846098093553303E-5</v>
      </c>
      <c r="BE3" s="6" t="s">
        <v>112</v>
      </c>
      <c r="BF3" s="6" t="s">
        <v>135</v>
      </c>
      <c r="BG3" s="6">
        <v>93</v>
      </c>
      <c r="BH3" s="6">
        <v>0.91400491400491402</v>
      </c>
      <c r="BI3" s="8">
        <v>1.26446302694604E-29</v>
      </c>
      <c r="BJ3" s="6" t="s">
        <v>2172</v>
      </c>
      <c r="BK3" s="6">
        <v>838</v>
      </c>
      <c r="BL3" s="6">
        <v>399</v>
      </c>
      <c r="BM3" s="6">
        <v>13588</v>
      </c>
      <c r="BN3" s="6">
        <v>3.77938880614423</v>
      </c>
      <c r="BO3" s="8">
        <v>3.0208021713740998E-26</v>
      </c>
      <c r="BP3" s="8">
        <v>3.0208021713740998E-26</v>
      </c>
      <c r="BQ3" s="8">
        <v>2.21912175822025E-26</v>
      </c>
      <c r="BS3" s="5" t="s">
        <v>112</v>
      </c>
      <c r="BT3" s="5" t="s">
        <v>2173</v>
      </c>
      <c r="BU3" s="5">
        <v>9</v>
      </c>
      <c r="BV3" s="5">
        <v>7.3170731707316996</v>
      </c>
      <c r="BW3" s="7">
        <v>8.2477653473423299E-5</v>
      </c>
      <c r="BX3" s="5" t="s">
        <v>2174</v>
      </c>
      <c r="BY3" s="5">
        <v>89</v>
      </c>
      <c r="BZ3" s="5">
        <v>218</v>
      </c>
      <c r="CA3" s="5">
        <v>13588</v>
      </c>
      <c r="CB3" s="5">
        <v>6.3030615400474099</v>
      </c>
      <c r="CC3" s="5">
        <v>5.1497027975740899E-2</v>
      </c>
      <c r="CD3" s="5">
        <v>5.1497027975740899E-2</v>
      </c>
      <c r="CE3" s="5">
        <v>0.12284443012747701</v>
      </c>
      <c r="CG3" s="5" t="s">
        <v>112</v>
      </c>
      <c r="CH3" s="5" t="s">
        <v>531</v>
      </c>
      <c r="CI3" s="5">
        <v>168</v>
      </c>
      <c r="CJ3" s="5">
        <v>28.0467445742904</v>
      </c>
      <c r="CK3" s="7">
        <v>7.6007200374038395E-47</v>
      </c>
      <c r="CL3" s="5" t="s">
        <v>2175</v>
      </c>
      <c r="CM3" s="5">
        <v>407</v>
      </c>
      <c r="CN3" s="5">
        <v>1772</v>
      </c>
      <c r="CO3" s="5">
        <v>13588</v>
      </c>
      <c r="CP3" s="5">
        <v>3.1652403480845899</v>
      </c>
      <c r="CQ3" s="7">
        <v>9.9037382087371992E-44</v>
      </c>
      <c r="CR3" s="7">
        <v>9.9037382087371992E-44</v>
      </c>
      <c r="CS3" s="7">
        <v>1.2413735205904001E-43</v>
      </c>
    </row>
    <row r="4" spans="1:97" x14ac:dyDescent="0.15">
      <c r="A4" s="5" t="s">
        <v>112</v>
      </c>
      <c r="B4" s="5" t="s">
        <v>256</v>
      </c>
      <c r="C4" s="5">
        <v>13</v>
      </c>
      <c r="D4" s="5">
        <v>4.0498442367601202</v>
      </c>
      <c r="E4" s="7">
        <v>1.8675994423959999E-4</v>
      </c>
      <c r="F4" s="5" t="s">
        <v>2176</v>
      </c>
      <c r="G4" s="5">
        <v>200</v>
      </c>
      <c r="H4" s="5">
        <v>236</v>
      </c>
      <c r="I4" s="5">
        <v>13588</v>
      </c>
      <c r="J4" s="5">
        <v>3.7424576271186401</v>
      </c>
      <c r="K4" s="5">
        <v>0.200044338783296</v>
      </c>
      <c r="L4" s="5">
        <v>0.10559759547689899</v>
      </c>
      <c r="M4" s="5">
        <v>0.30134519657724002</v>
      </c>
      <c r="O4" s="5" t="s">
        <v>112</v>
      </c>
      <c r="P4" s="5" t="s">
        <v>113</v>
      </c>
      <c r="Q4" s="5">
        <v>49</v>
      </c>
      <c r="R4" s="5">
        <v>4.7297297297297298</v>
      </c>
      <c r="S4" s="7">
        <v>1.6545455310368999E-19</v>
      </c>
      <c r="T4" s="5" t="s">
        <v>2177</v>
      </c>
      <c r="U4" s="5">
        <v>626</v>
      </c>
      <c r="V4" s="5">
        <v>226</v>
      </c>
      <c r="W4" s="5">
        <v>13588</v>
      </c>
      <c r="X4" s="5">
        <v>4.7061833809267997</v>
      </c>
      <c r="Y4" s="7">
        <v>3.2429092408323301E-16</v>
      </c>
      <c r="Z4" s="7">
        <v>1.6214546204161599E-16</v>
      </c>
      <c r="AA4" s="7">
        <v>2.8379837347574402E-16</v>
      </c>
      <c r="AC4" s="5" t="s">
        <v>112</v>
      </c>
      <c r="AD4" s="5" t="s">
        <v>123</v>
      </c>
      <c r="AE4" s="5">
        <v>35</v>
      </c>
      <c r="AF4" s="5">
        <v>3.7960954446854598</v>
      </c>
      <c r="AG4" s="7">
        <v>2.00725226823693E-14</v>
      </c>
      <c r="AH4" s="5" t="s">
        <v>2178</v>
      </c>
      <c r="AI4" s="5">
        <v>607</v>
      </c>
      <c r="AJ4" s="5">
        <v>161</v>
      </c>
      <c r="AK4" s="5">
        <v>13588</v>
      </c>
      <c r="AL4" s="5">
        <v>4.86641358068906</v>
      </c>
      <c r="AM4" s="7">
        <v>4.2400527533459302E-11</v>
      </c>
      <c r="AN4" s="7">
        <v>2.1200263766729599E-11</v>
      </c>
      <c r="AO4" s="7">
        <v>3.47610829010136E-11</v>
      </c>
      <c r="AQ4" s="5" t="s">
        <v>112</v>
      </c>
      <c r="AR4" s="5" t="s">
        <v>2179</v>
      </c>
      <c r="AS4" s="5">
        <v>10</v>
      </c>
      <c r="AT4" s="5">
        <v>11.363636363636299</v>
      </c>
      <c r="AU4" s="7">
        <v>1.62716723145718E-7</v>
      </c>
      <c r="AV4" s="5" t="s">
        <v>2180</v>
      </c>
      <c r="AW4" s="5">
        <v>77</v>
      </c>
      <c r="AX4" s="5">
        <v>152</v>
      </c>
      <c r="AY4" s="5">
        <v>13588</v>
      </c>
      <c r="AZ4" s="5">
        <v>11.609706083390201</v>
      </c>
      <c r="BA4" s="7">
        <v>1.3634732890577199E-4</v>
      </c>
      <c r="BB4" s="7">
        <v>6.8175988435559195E-5</v>
      </c>
      <c r="BC4" s="7">
        <v>2.51293018316278E-4</v>
      </c>
      <c r="BE4" s="6" t="s">
        <v>112</v>
      </c>
      <c r="BF4" s="6" t="s">
        <v>181</v>
      </c>
      <c r="BG4" s="6">
        <v>65</v>
      </c>
      <c r="BH4" s="6">
        <v>0.638820638820638</v>
      </c>
      <c r="BI4" s="8">
        <v>1.2097027819608201E-19</v>
      </c>
      <c r="BJ4" s="6" t="s">
        <v>2181</v>
      </c>
      <c r="BK4" s="6">
        <v>838</v>
      </c>
      <c r="BL4" s="6">
        <v>292</v>
      </c>
      <c r="BM4" s="6">
        <v>13588</v>
      </c>
      <c r="BN4" s="6">
        <v>3.6094582665838399</v>
      </c>
      <c r="BO4" s="8">
        <v>2.8899799461044099E-16</v>
      </c>
      <c r="BP4" s="8">
        <v>1.4449899730522E-16</v>
      </c>
      <c r="BQ4" s="8">
        <v>2.1230179983296399E-16</v>
      </c>
      <c r="BS4" s="5" t="s">
        <v>112</v>
      </c>
      <c r="BT4" s="5" t="s">
        <v>204</v>
      </c>
      <c r="BU4" s="5">
        <v>8</v>
      </c>
      <c r="BV4" s="5">
        <v>6.5040650406504001</v>
      </c>
      <c r="BW4" s="7">
        <v>8.8305507044612598E-5</v>
      </c>
      <c r="BX4" s="5" t="s">
        <v>2182</v>
      </c>
      <c r="BY4" s="5">
        <v>89</v>
      </c>
      <c r="BZ4" s="5">
        <v>163</v>
      </c>
      <c r="CA4" s="5">
        <v>13588</v>
      </c>
      <c r="CB4" s="5">
        <v>7.49321017439856</v>
      </c>
      <c r="CC4" s="5">
        <v>5.5033998493800897E-2</v>
      </c>
      <c r="CD4" s="5">
        <v>2.7906382334397201E-2</v>
      </c>
      <c r="CE4" s="5">
        <v>0.131519264174662</v>
      </c>
      <c r="CG4" s="5" t="s">
        <v>112</v>
      </c>
      <c r="CH4" s="5" t="s">
        <v>599</v>
      </c>
      <c r="CI4" s="5">
        <v>187</v>
      </c>
      <c r="CJ4" s="5">
        <v>31.218697829716099</v>
      </c>
      <c r="CK4" s="7">
        <v>1.90329272379207E-45</v>
      </c>
      <c r="CL4" s="5" t="s">
        <v>2183</v>
      </c>
      <c r="CM4" s="5">
        <v>407</v>
      </c>
      <c r="CN4" s="5">
        <v>2227</v>
      </c>
      <c r="CO4" s="5">
        <v>13588</v>
      </c>
      <c r="CP4" s="5">
        <v>2.80338353620796</v>
      </c>
      <c r="CQ4" s="7">
        <v>2.4799904191010601E-42</v>
      </c>
      <c r="CR4" s="7">
        <v>1.23999520955053E-42</v>
      </c>
      <c r="CS4" s="7">
        <v>3.1085175846772501E-42</v>
      </c>
    </row>
    <row r="5" spans="1:97" x14ac:dyDescent="0.15">
      <c r="A5" s="5" t="s">
        <v>112</v>
      </c>
      <c r="B5" s="5" t="s">
        <v>123</v>
      </c>
      <c r="C5" s="5">
        <v>9</v>
      </c>
      <c r="D5" s="5">
        <v>2.8037383177569999</v>
      </c>
      <c r="E5" s="5">
        <v>2.5725822908689998E-3</v>
      </c>
      <c r="F5" s="5" t="s">
        <v>2184</v>
      </c>
      <c r="G5" s="5">
        <v>200</v>
      </c>
      <c r="H5" s="5">
        <v>161</v>
      </c>
      <c r="I5" s="5">
        <v>13588</v>
      </c>
      <c r="J5" s="5">
        <v>3.79788819875776</v>
      </c>
      <c r="K5" s="5">
        <v>0.95395780383306195</v>
      </c>
      <c r="L5" s="5">
        <v>0.64158568776788205</v>
      </c>
      <c r="M5" s="5">
        <v>4.0767764850390602</v>
      </c>
      <c r="O5" s="5" t="s">
        <v>112</v>
      </c>
      <c r="P5" s="5" t="s">
        <v>135</v>
      </c>
      <c r="Q5" s="5">
        <v>65</v>
      </c>
      <c r="R5" s="5">
        <v>6.2741312741312703</v>
      </c>
      <c r="S5" s="7">
        <v>6.6515858121220297E-19</v>
      </c>
      <c r="T5" s="5" t="s">
        <v>2185</v>
      </c>
      <c r="U5" s="5">
        <v>626</v>
      </c>
      <c r="V5" s="5">
        <v>399</v>
      </c>
      <c r="W5" s="5">
        <v>13588</v>
      </c>
      <c r="X5" s="5">
        <v>3.5360766132583801</v>
      </c>
      <c r="Y5" s="7">
        <v>1.30371081917591E-15</v>
      </c>
      <c r="Z5" s="7">
        <v>4.3457027305863898E-16</v>
      </c>
      <c r="AA5" s="7">
        <v>1.14092311097147E-15</v>
      </c>
      <c r="AC5" s="5" t="s">
        <v>112</v>
      </c>
      <c r="AD5" s="5" t="s">
        <v>156</v>
      </c>
      <c r="AE5" s="5">
        <v>50</v>
      </c>
      <c r="AF5" s="5">
        <v>5.4229934924078096</v>
      </c>
      <c r="AG5" s="7">
        <v>5.8278397688904499E-13</v>
      </c>
      <c r="AH5" s="5" t="s">
        <v>2186</v>
      </c>
      <c r="AI5" s="5">
        <v>607</v>
      </c>
      <c r="AJ5" s="5">
        <v>347</v>
      </c>
      <c r="AK5" s="5">
        <v>13588</v>
      </c>
      <c r="AL5" s="5">
        <v>3.2255767249524001</v>
      </c>
      <c r="AM5" s="7">
        <v>1.22961529847032E-9</v>
      </c>
      <c r="AN5" s="7">
        <v>4.0987180316420703E-10</v>
      </c>
      <c r="AO5" s="7">
        <v>1.0082046308923501E-9</v>
      </c>
      <c r="AQ5" s="5" t="s">
        <v>112</v>
      </c>
      <c r="AR5" s="5" t="s">
        <v>2146</v>
      </c>
      <c r="AS5" s="5">
        <v>13</v>
      </c>
      <c r="AT5" s="5">
        <v>14.772727272727201</v>
      </c>
      <c r="AU5" s="7">
        <v>2.4867492494998597E-7</v>
      </c>
      <c r="AV5" s="5" t="s">
        <v>2187</v>
      </c>
      <c r="AW5" s="5">
        <v>77</v>
      </c>
      <c r="AX5" s="5">
        <v>328</v>
      </c>
      <c r="AY5" s="5">
        <v>13588</v>
      </c>
      <c r="AZ5" s="5">
        <v>6.9941400063351198</v>
      </c>
      <c r="BA5" s="7">
        <v>2.0836790144107499E-4</v>
      </c>
      <c r="BB5" s="7">
        <v>6.9460791836895006E-5</v>
      </c>
      <c r="BC5" s="7">
        <v>3.8404309340434002E-4</v>
      </c>
      <c r="BE5" s="6" t="s">
        <v>112</v>
      </c>
      <c r="BF5" s="6" t="s">
        <v>119</v>
      </c>
      <c r="BG5" s="6">
        <v>58</v>
      </c>
      <c r="BH5" s="6">
        <v>0.57002457002456997</v>
      </c>
      <c r="BI5" s="8">
        <v>2.8231576246124499E-15</v>
      </c>
      <c r="BJ5" s="6" t="s">
        <v>2188</v>
      </c>
      <c r="BK5" s="6">
        <v>838</v>
      </c>
      <c r="BL5" s="6">
        <v>290</v>
      </c>
      <c r="BM5" s="6">
        <v>13588</v>
      </c>
      <c r="BN5" s="6">
        <v>3.2429594272076301</v>
      </c>
      <c r="BO5" s="8">
        <v>6.6308070145737402E-12</v>
      </c>
      <c r="BP5" s="8">
        <v>2.21023199742376E-12</v>
      </c>
      <c r="BQ5" s="8">
        <v>4.8738790781044299E-12</v>
      </c>
      <c r="BS5" s="5" t="s">
        <v>112</v>
      </c>
      <c r="BT5" s="5" t="s">
        <v>2189</v>
      </c>
      <c r="BU5" s="5">
        <v>8</v>
      </c>
      <c r="BV5" s="5">
        <v>6.5040650406504001</v>
      </c>
      <c r="BW5" s="7">
        <v>1.42590131582756E-4</v>
      </c>
      <c r="BX5" s="5" t="s">
        <v>2182</v>
      </c>
      <c r="BY5" s="5">
        <v>89</v>
      </c>
      <c r="BZ5" s="5">
        <v>176</v>
      </c>
      <c r="CA5" s="5">
        <v>13588</v>
      </c>
      <c r="CB5" s="5">
        <v>6.9397344228804902</v>
      </c>
      <c r="CC5" s="5">
        <v>8.7353621277874494E-2</v>
      </c>
      <c r="CD5" s="5">
        <v>3.0009431231343201E-2</v>
      </c>
      <c r="CE5" s="5">
        <v>0.212288857582343</v>
      </c>
      <c r="CG5" s="5" t="s">
        <v>112</v>
      </c>
      <c r="CH5" s="5" t="s">
        <v>2190</v>
      </c>
      <c r="CI5" s="5">
        <v>59</v>
      </c>
      <c r="CJ5" s="5">
        <v>9.8497495826377293</v>
      </c>
      <c r="CK5" s="7">
        <v>2.9663384639567102E-22</v>
      </c>
      <c r="CL5" s="5" t="s">
        <v>2191</v>
      </c>
      <c r="CM5" s="5">
        <v>407</v>
      </c>
      <c r="CN5" s="5">
        <v>437</v>
      </c>
      <c r="CO5" s="5">
        <v>13588</v>
      </c>
      <c r="CP5" s="5">
        <v>4.5074581550554003</v>
      </c>
      <c r="CQ5" s="7">
        <v>3.8651390185355999E-19</v>
      </c>
      <c r="CR5" s="7">
        <v>1.2883796728452001E-19</v>
      </c>
      <c r="CS5" s="7">
        <v>4.8447173480191002E-19</v>
      </c>
    </row>
    <row r="6" spans="1:97" x14ac:dyDescent="0.15">
      <c r="A6" s="5" t="s">
        <v>112</v>
      </c>
      <c r="B6" s="5" t="s">
        <v>710</v>
      </c>
      <c r="C6" s="5">
        <v>6</v>
      </c>
      <c r="D6" s="5">
        <v>1.86915887850467</v>
      </c>
      <c r="E6" s="5">
        <v>3.37209272674665E-3</v>
      </c>
      <c r="F6" s="5" t="s">
        <v>2192</v>
      </c>
      <c r="G6" s="5">
        <v>200</v>
      </c>
      <c r="H6" s="5">
        <v>69</v>
      </c>
      <c r="I6" s="5">
        <v>13588</v>
      </c>
      <c r="J6" s="5">
        <v>5.9078260869565202</v>
      </c>
      <c r="K6" s="5">
        <v>0.98234012742019094</v>
      </c>
      <c r="L6" s="5">
        <v>0.63545857120794202</v>
      </c>
      <c r="M6" s="5">
        <v>5.3116580142030498</v>
      </c>
      <c r="O6" s="5" t="s">
        <v>112</v>
      </c>
      <c r="P6" s="5" t="s">
        <v>119</v>
      </c>
      <c r="Q6" s="5">
        <v>48</v>
      </c>
      <c r="R6" s="5">
        <v>4.6332046332046302</v>
      </c>
      <c r="S6" s="7">
        <v>3.0590099953928598E-14</v>
      </c>
      <c r="T6" s="5" t="s">
        <v>2193</v>
      </c>
      <c r="U6" s="5">
        <v>626</v>
      </c>
      <c r="V6" s="5">
        <v>290</v>
      </c>
      <c r="W6" s="5">
        <v>13588</v>
      </c>
      <c r="X6" s="5">
        <v>3.5927288751790201</v>
      </c>
      <c r="Y6" s="7">
        <v>6.0058624740122404E-11</v>
      </c>
      <c r="Z6" s="7">
        <v>1.5014656185030601E-11</v>
      </c>
      <c r="AA6" s="7">
        <v>5.2557957985754898E-11</v>
      </c>
      <c r="AC6" s="5" t="s">
        <v>112</v>
      </c>
      <c r="AD6" s="5" t="s">
        <v>145</v>
      </c>
      <c r="AE6" s="5">
        <v>23</v>
      </c>
      <c r="AF6" s="5">
        <v>2.4945770065075901</v>
      </c>
      <c r="AG6" s="7">
        <v>4.15284198800918E-12</v>
      </c>
      <c r="AH6" s="5" t="s">
        <v>2194</v>
      </c>
      <c r="AI6" s="5">
        <v>607</v>
      </c>
      <c r="AJ6" s="5">
        <v>81</v>
      </c>
      <c r="AK6" s="5">
        <v>13588</v>
      </c>
      <c r="AL6" s="5">
        <v>6.3563772449000302</v>
      </c>
      <c r="AM6" s="7">
        <v>8.7623852618179399E-9</v>
      </c>
      <c r="AN6" s="7">
        <v>2.19059625994333E-9</v>
      </c>
      <c r="AO6" s="7">
        <v>7.1846084637172598E-9</v>
      </c>
      <c r="AQ6" s="5" t="s">
        <v>112</v>
      </c>
      <c r="AR6" s="5" t="s">
        <v>547</v>
      </c>
      <c r="AS6" s="5">
        <v>14</v>
      </c>
      <c r="AT6" s="5">
        <v>15.909090909090899</v>
      </c>
      <c r="AU6" s="7">
        <v>2.6728178122267802E-7</v>
      </c>
      <c r="AV6" s="5" t="s">
        <v>2195</v>
      </c>
      <c r="AW6" s="5">
        <v>77</v>
      </c>
      <c r="AX6" s="5">
        <v>397</v>
      </c>
      <c r="AY6" s="5">
        <v>13588</v>
      </c>
      <c r="AZ6" s="5">
        <v>6.22303640943439</v>
      </c>
      <c r="BA6" s="7">
        <v>2.2395708049982501E-4</v>
      </c>
      <c r="BB6" s="7">
        <v>5.5993972936874103E-5</v>
      </c>
      <c r="BC6" s="7">
        <v>4.1277868405575902E-4</v>
      </c>
      <c r="BE6" s="6" t="s">
        <v>112</v>
      </c>
      <c r="BF6" s="6" t="s">
        <v>221</v>
      </c>
      <c r="BG6" s="6">
        <v>49</v>
      </c>
      <c r="BH6" s="6">
        <v>0.481572481572481</v>
      </c>
      <c r="BI6" s="8">
        <v>5.07730234923679E-15</v>
      </c>
      <c r="BJ6" s="6" t="s">
        <v>2196</v>
      </c>
      <c r="BK6" s="6">
        <v>838</v>
      </c>
      <c r="BL6" s="6">
        <v>218</v>
      </c>
      <c r="BM6" s="6">
        <v>13588</v>
      </c>
      <c r="BN6" s="6">
        <v>3.6446103654397701</v>
      </c>
      <c r="BO6" s="8">
        <v>1.22006849068156E-11</v>
      </c>
      <c r="BP6" s="8">
        <v>3.0502267378551498E-12</v>
      </c>
      <c r="BQ6" s="8">
        <v>8.9594998087250101E-12</v>
      </c>
      <c r="BS6" s="5" t="s">
        <v>112</v>
      </c>
      <c r="BT6" s="5" t="s">
        <v>194</v>
      </c>
      <c r="BU6" s="5">
        <v>8</v>
      </c>
      <c r="BV6" s="5">
        <v>6.5040650406504001</v>
      </c>
      <c r="BW6" s="7">
        <v>1.7546058817741601E-4</v>
      </c>
      <c r="BX6" s="5" t="s">
        <v>2182</v>
      </c>
      <c r="BY6" s="5">
        <v>89</v>
      </c>
      <c r="BZ6" s="5">
        <v>182</v>
      </c>
      <c r="CA6" s="5">
        <v>13588</v>
      </c>
      <c r="CB6" s="5">
        <v>6.7109519693789297</v>
      </c>
      <c r="CC6" s="5">
        <v>0.10638487479471601</v>
      </c>
      <c r="CD6" s="5">
        <v>2.7728338378195501E-2</v>
      </c>
      <c r="CE6" s="5">
        <v>0.26116688104235097</v>
      </c>
      <c r="CG6" s="5" t="s">
        <v>112</v>
      </c>
      <c r="CH6" s="5" t="s">
        <v>2197</v>
      </c>
      <c r="CI6" s="5">
        <v>44</v>
      </c>
      <c r="CJ6" s="5">
        <v>7.3455759599332202</v>
      </c>
      <c r="CK6" s="7">
        <v>7.5473740346042194E-18</v>
      </c>
      <c r="CL6" s="5" t="s">
        <v>2198</v>
      </c>
      <c r="CM6" s="5">
        <v>407</v>
      </c>
      <c r="CN6" s="5">
        <v>302</v>
      </c>
      <c r="CO6" s="5">
        <v>13588</v>
      </c>
      <c r="CP6" s="5">
        <v>4.8641489171290404</v>
      </c>
      <c r="CQ6" s="7">
        <v>9.8342283670893004E-15</v>
      </c>
      <c r="CR6" s="7">
        <v>2.45855709177232E-15</v>
      </c>
      <c r="CS6" s="7">
        <v>1.2326608835009E-14</v>
      </c>
    </row>
    <row r="7" spans="1:97" x14ac:dyDescent="0.15">
      <c r="A7" s="5" t="s">
        <v>112</v>
      </c>
      <c r="B7" s="5" t="s">
        <v>872</v>
      </c>
      <c r="C7" s="5">
        <v>4</v>
      </c>
      <c r="D7" s="5">
        <v>1.2461059190031101</v>
      </c>
      <c r="E7" s="5">
        <v>4.4151777390515796E-3</v>
      </c>
      <c r="F7" s="5" t="s">
        <v>2199</v>
      </c>
      <c r="G7" s="5">
        <v>200</v>
      </c>
      <c r="H7" s="5">
        <v>23</v>
      </c>
      <c r="I7" s="5">
        <v>13588</v>
      </c>
      <c r="J7" s="5">
        <v>11.815652173913</v>
      </c>
      <c r="K7" s="5">
        <v>0.994947233370436</v>
      </c>
      <c r="L7" s="5">
        <v>0.65269914856588396</v>
      </c>
      <c r="M7" s="5">
        <v>6.9003389442540497</v>
      </c>
      <c r="O7" s="5" t="s">
        <v>112</v>
      </c>
      <c r="P7" s="5" t="s">
        <v>181</v>
      </c>
      <c r="Q7" s="5">
        <v>47</v>
      </c>
      <c r="R7" s="5">
        <v>4.5366795366795296</v>
      </c>
      <c r="S7" s="7">
        <v>1.6719590205100101E-13</v>
      </c>
      <c r="T7" s="5" t="s">
        <v>2200</v>
      </c>
      <c r="U7" s="5">
        <v>626</v>
      </c>
      <c r="V7" s="5">
        <v>292</v>
      </c>
      <c r="W7" s="5">
        <v>13588</v>
      </c>
      <c r="X7" s="5">
        <v>3.4937852860081402</v>
      </c>
      <c r="Y7" s="7">
        <v>3.27711191516755E-10</v>
      </c>
      <c r="Z7" s="7">
        <v>6.5542238303351003E-11</v>
      </c>
      <c r="AA7" s="7">
        <v>2.8679281172117002E-10</v>
      </c>
      <c r="AC7" s="5" t="s">
        <v>112</v>
      </c>
      <c r="AD7" s="5" t="s">
        <v>127</v>
      </c>
      <c r="AE7" s="5">
        <v>21</v>
      </c>
      <c r="AF7" s="5">
        <v>2.2776572668112798</v>
      </c>
      <c r="AG7" s="7">
        <v>1.42119871019639E-11</v>
      </c>
      <c r="AH7" s="5" t="s">
        <v>2201</v>
      </c>
      <c r="AI7" s="5">
        <v>607</v>
      </c>
      <c r="AJ7" s="5">
        <v>70</v>
      </c>
      <c r="AK7" s="5">
        <v>13588</v>
      </c>
      <c r="AL7" s="5">
        <v>6.7156507413508999</v>
      </c>
      <c r="AM7" s="7">
        <v>2.9987245575568898E-8</v>
      </c>
      <c r="AN7" s="7">
        <v>5.9974492039316299E-9</v>
      </c>
      <c r="AO7" s="7">
        <v>2.4587676339393698E-8</v>
      </c>
      <c r="AQ7" s="5" t="s">
        <v>112</v>
      </c>
      <c r="AR7" s="5" t="s">
        <v>553</v>
      </c>
      <c r="AS7" s="5">
        <v>14</v>
      </c>
      <c r="AT7" s="5">
        <v>15.909090909090899</v>
      </c>
      <c r="AU7" s="7">
        <v>2.9978417323581402E-7</v>
      </c>
      <c r="AV7" s="5" t="s">
        <v>2195</v>
      </c>
      <c r="AW7" s="5">
        <v>77</v>
      </c>
      <c r="AX7" s="5">
        <v>401</v>
      </c>
      <c r="AY7" s="5">
        <v>13588</v>
      </c>
      <c r="AZ7" s="5">
        <v>6.16096123328043</v>
      </c>
      <c r="BA7" s="7">
        <v>2.5118762195575002E-4</v>
      </c>
      <c r="BB7" s="7">
        <v>5.0242572769754102E-5</v>
      </c>
      <c r="BC7" s="7">
        <v>4.6297389560967501E-4</v>
      </c>
      <c r="BE7" s="6" t="s">
        <v>112</v>
      </c>
      <c r="BF7" s="6" t="s">
        <v>344</v>
      </c>
      <c r="BG7" s="6">
        <v>41</v>
      </c>
      <c r="BH7" s="6">
        <v>0.40294840294840201</v>
      </c>
      <c r="BI7" s="8">
        <v>5.2068138705502598E-14</v>
      </c>
      <c r="BJ7" s="6" t="s">
        <v>2202</v>
      </c>
      <c r="BK7" s="6">
        <v>838</v>
      </c>
      <c r="BL7" s="6">
        <v>167</v>
      </c>
      <c r="BM7" s="6">
        <v>13588</v>
      </c>
      <c r="BN7" s="6">
        <v>3.9808783387878099</v>
      </c>
      <c r="BO7" s="8">
        <v>1.2439393959340301E-10</v>
      </c>
      <c r="BP7" s="8">
        <v>2.4878765714220201E-11</v>
      </c>
      <c r="BQ7" s="8">
        <v>9.1382457156896596E-11</v>
      </c>
      <c r="BS7" s="5" t="s">
        <v>112</v>
      </c>
      <c r="BT7" s="5" t="s">
        <v>599</v>
      </c>
      <c r="BU7" s="5">
        <v>29</v>
      </c>
      <c r="BV7" s="5">
        <v>23.5772357723577</v>
      </c>
      <c r="BW7" s="7">
        <v>2.5316356373334201E-4</v>
      </c>
      <c r="BX7" s="5" t="s">
        <v>2203</v>
      </c>
      <c r="BY7" s="5">
        <v>89</v>
      </c>
      <c r="BZ7" s="5">
        <v>2227</v>
      </c>
      <c r="CA7" s="5">
        <v>13588</v>
      </c>
      <c r="CB7" s="5">
        <v>1.9881232877403401</v>
      </c>
      <c r="CC7" s="5">
        <v>0.14981252010766799</v>
      </c>
      <c r="CD7" s="5">
        <v>3.1938516633254199E-2</v>
      </c>
      <c r="CE7" s="5">
        <v>0.37662159936352402</v>
      </c>
      <c r="CG7" s="5" t="s">
        <v>112</v>
      </c>
      <c r="CH7" s="5" t="s">
        <v>518</v>
      </c>
      <c r="CI7" s="5">
        <v>104</v>
      </c>
      <c r="CJ7" s="5">
        <v>17.3622704507512</v>
      </c>
      <c r="CK7" s="7">
        <v>1.9071275895341901E-17</v>
      </c>
      <c r="CL7" s="5" t="s">
        <v>2204</v>
      </c>
      <c r="CM7" s="5">
        <v>407</v>
      </c>
      <c r="CN7" s="5">
        <v>1465</v>
      </c>
      <c r="CO7" s="5">
        <v>13588</v>
      </c>
      <c r="CP7" s="5">
        <v>2.37004637277674</v>
      </c>
      <c r="CQ7" s="7">
        <v>2.4849872491630499E-14</v>
      </c>
      <c r="CR7" s="7">
        <v>4.9699744983261E-15</v>
      </c>
      <c r="CS7" s="7">
        <v>3.1147808081137899E-14</v>
      </c>
    </row>
    <row r="8" spans="1:97" x14ac:dyDescent="0.15">
      <c r="A8" s="5" t="s">
        <v>112</v>
      </c>
      <c r="B8" s="5" t="s">
        <v>2205</v>
      </c>
      <c r="C8" s="5">
        <v>12</v>
      </c>
      <c r="D8" s="5">
        <v>3.73831775700934</v>
      </c>
      <c r="E8" s="5">
        <v>4.9707933634230298E-3</v>
      </c>
      <c r="F8" s="5" t="s">
        <v>2206</v>
      </c>
      <c r="G8" s="5">
        <v>200</v>
      </c>
      <c r="H8" s="5">
        <v>302</v>
      </c>
      <c r="I8" s="5">
        <v>13588</v>
      </c>
      <c r="J8" s="5">
        <v>2.6996026490066201</v>
      </c>
      <c r="K8" s="5">
        <v>0.99740692455355195</v>
      </c>
      <c r="L8" s="5">
        <v>0.62934557252052403</v>
      </c>
      <c r="M8" s="5">
        <v>7.7363334809811501</v>
      </c>
      <c r="O8" s="5" t="s">
        <v>112</v>
      </c>
      <c r="P8" s="5" t="s">
        <v>158</v>
      </c>
      <c r="Q8" s="5">
        <v>66</v>
      </c>
      <c r="R8" s="5">
        <v>6.3706563706563699</v>
      </c>
      <c r="S8" s="7">
        <v>4.23295122370879E-12</v>
      </c>
      <c r="T8" s="5" t="s">
        <v>2207</v>
      </c>
      <c r="U8" s="5">
        <v>626</v>
      </c>
      <c r="V8" s="5">
        <v>561</v>
      </c>
      <c r="W8" s="5">
        <v>13588</v>
      </c>
      <c r="X8" s="5">
        <v>2.55365532794587</v>
      </c>
      <c r="Y8" s="7">
        <v>8.2965767589371303E-9</v>
      </c>
      <c r="Z8" s="7">
        <v>1.3827627931561799E-9</v>
      </c>
      <c r="AA8" s="7">
        <v>7.26062543421335E-9</v>
      </c>
      <c r="AC8" s="5" t="s">
        <v>112</v>
      </c>
      <c r="AD8" s="5" t="s">
        <v>129</v>
      </c>
      <c r="AE8" s="5">
        <v>21</v>
      </c>
      <c r="AF8" s="5">
        <v>2.2776572668112798</v>
      </c>
      <c r="AG8" s="7">
        <v>1.42119871019639E-11</v>
      </c>
      <c r="AH8" s="5" t="s">
        <v>2201</v>
      </c>
      <c r="AI8" s="5">
        <v>607</v>
      </c>
      <c r="AJ8" s="5">
        <v>70</v>
      </c>
      <c r="AK8" s="5">
        <v>13588</v>
      </c>
      <c r="AL8" s="5">
        <v>6.7156507413508999</v>
      </c>
      <c r="AM8" s="7">
        <v>2.9987245575568898E-8</v>
      </c>
      <c r="AN8" s="7">
        <v>5.9974492039316299E-9</v>
      </c>
      <c r="AO8" s="7">
        <v>2.4587676339393698E-8</v>
      </c>
      <c r="AQ8" s="5" t="s">
        <v>112</v>
      </c>
      <c r="AR8" s="5" t="s">
        <v>560</v>
      </c>
      <c r="AS8" s="5">
        <v>15</v>
      </c>
      <c r="AT8" s="5">
        <v>17.045454545454501</v>
      </c>
      <c r="AU8" s="7">
        <v>6.7827549026330004E-7</v>
      </c>
      <c r="AV8" s="5" t="s">
        <v>2208</v>
      </c>
      <c r="AW8" s="5">
        <v>77</v>
      </c>
      <c r="AX8" s="5">
        <v>506</v>
      </c>
      <c r="AY8" s="5">
        <v>13588</v>
      </c>
      <c r="AZ8" s="5">
        <v>5.23125096247625</v>
      </c>
      <c r="BA8" s="7">
        <v>5.6823354769952497E-4</v>
      </c>
      <c r="BB8" s="7">
        <v>9.4728021945322802E-5</v>
      </c>
      <c r="BC8" s="5">
        <v>1.0474968849538599E-3</v>
      </c>
      <c r="BE8" s="6" t="s">
        <v>112</v>
      </c>
      <c r="BF8" s="6" t="s">
        <v>113</v>
      </c>
      <c r="BG8" s="6">
        <v>48</v>
      </c>
      <c r="BH8" s="6">
        <v>0.47174447174447098</v>
      </c>
      <c r="BI8" s="8">
        <v>9.4706101955546302E-14</v>
      </c>
      <c r="BJ8" s="6" t="s">
        <v>2209</v>
      </c>
      <c r="BK8" s="6">
        <v>838</v>
      </c>
      <c r="BL8" s="6">
        <v>226</v>
      </c>
      <c r="BM8" s="6">
        <v>13588</v>
      </c>
      <c r="BN8" s="6">
        <v>3.4438507191585499</v>
      </c>
      <c r="BO8" s="8">
        <v>2.26243135337256E-10</v>
      </c>
      <c r="BP8" s="8">
        <v>3.7707170719158902E-11</v>
      </c>
      <c r="BQ8" s="8">
        <v>1.66200386786385E-10</v>
      </c>
      <c r="BS8" s="5" t="s">
        <v>112</v>
      </c>
      <c r="BT8" s="5" t="s">
        <v>531</v>
      </c>
      <c r="BU8" s="5">
        <v>25</v>
      </c>
      <c r="BV8" s="5">
        <v>20.325203252032502</v>
      </c>
      <c r="BW8" s="7">
        <v>2.7324010304646302E-4</v>
      </c>
      <c r="BX8" s="5" t="s">
        <v>2210</v>
      </c>
      <c r="BY8" s="5">
        <v>89</v>
      </c>
      <c r="BZ8" s="5">
        <v>1772</v>
      </c>
      <c r="CA8" s="5">
        <v>13588</v>
      </c>
      <c r="CB8" s="5">
        <v>2.15398077459608</v>
      </c>
      <c r="CC8" s="5">
        <v>0.16068637897240101</v>
      </c>
      <c r="CD8" s="5">
        <v>2.8773079084691702E-2</v>
      </c>
      <c r="CE8" s="5">
        <v>0.40643198599292701</v>
      </c>
      <c r="CG8" s="5" t="s">
        <v>112</v>
      </c>
      <c r="CH8" s="5" t="s">
        <v>516</v>
      </c>
      <c r="CI8" s="5">
        <v>105</v>
      </c>
      <c r="CJ8" s="5">
        <v>17.529215358931499</v>
      </c>
      <c r="CK8" s="7">
        <v>1.92061157121262E-17</v>
      </c>
      <c r="CL8" s="5" t="s">
        <v>2211</v>
      </c>
      <c r="CM8" s="5">
        <v>407</v>
      </c>
      <c r="CN8" s="5">
        <v>1488</v>
      </c>
      <c r="CO8" s="5">
        <v>13588</v>
      </c>
      <c r="CP8" s="5">
        <v>2.35584925101054</v>
      </c>
      <c r="CQ8" s="7">
        <v>2.5025568772900499E-14</v>
      </c>
      <c r="CR8" s="7">
        <v>4.1709281288167501E-15</v>
      </c>
      <c r="CS8" s="7">
        <v>3.1368032714138098E-14</v>
      </c>
    </row>
    <row r="9" spans="1:97" x14ac:dyDescent="0.15">
      <c r="A9" s="5" t="s">
        <v>112</v>
      </c>
      <c r="B9" s="5" t="s">
        <v>330</v>
      </c>
      <c r="C9" s="5">
        <v>7</v>
      </c>
      <c r="D9" s="5">
        <v>2.1806853582554502</v>
      </c>
      <c r="E9" s="5">
        <v>7.4681413618957904E-3</v>
      </c>
      <c r="F9" s="5" t="s">
        <v>2212</v>
      </c>
      <c r="G9" s="5">
        <v>200</v>
      </c>
      <c r="H9" s="5">
        <v>117</v>
      </c>
      <c r="I9" s="5">
        <v>13588</v>
      </c>
      <c r="J9" s="5">
        <v>4.0647863247863203</v>
      </c>
      <c r="K9" s="5">
        <v>0.99987128632899902</v>
      </c>
      <c r="L9" s="5">
        <v>0.72188007942155896</v>
      </c>
      <c r="M9" s="5">
        <v>11.4076951087895</v>
      </c>
      <c r="O9" s="5" t="s">
        <v>112</v>
      </c>
      <c r="P9" s="5" t="s">
        <v>160</v>
      </c>
      <c r="Q9" s="5">
        <v>66</v>
      </c>
      <c r="R9" s="5">
        <v>6.3706563706563699</v>
      </c>
      <c r="S9" s="7">
        <v>4.5954297663971203E-12</v>
      </c>
      <c r="T9" s="5" t="s">
        <v>2207</v>
      </c>
      <c r="U9" s="5">
        <v>626</v>
      </c>
      <c r="V9" s="5">
        <v>562</v>
      </c>
      <c r="W9" s="5">
        <v>13588</v>
      </c>
      <c r="X9" s="5">
        <v>2.5491114572555702</v>
      </c>
      <c r="Y9" s="7">
        <v>9.0070528813157497E-9</v>
      </c>
      <c r="Z9" s="7">
        <v>1.28672184018796E-9</v>
      </c>
      <c r="AA9" s="7">
        <v>7.8823836346941706E-9</v>
      </c>
      <c r="AC9" s="5" t="s">
        <v>112</v>
      </c>
      <c r="AD9" s="5" t="s">
        <v>132</v>
      </c>
      <c r="AE9" s="5">
        <v>21</v>
      </c>
      <c r="AF9" s="5">
        <v>2.2776572668112798</v>
      </c>
      <c r="AG9" s="7">
        <v>1.89731016596375E-11</v>
      </c>
      <c r="AH9" s="5" t="s">
        <v>2201</v>
      </c>
      <c r="AI9" s="5">
        <v>607</v>
      </c>
      <c r="AJ9" s="5">
        <v>71</v>
      </c>
      <c r="AK9" s="5">
        <v>13588</v>
      </c>
      <c r="AL9" s="5">
        <v>6.6210641111910302</v>
      </c>
      <c r="AM9" s="7">
        <v>4.00333591832335E-8</v>
      </c>
      <c r="AN9" s="7">
        <v>6.6722266600649496E-9</v>
      </c>
      <c r="AO9" s="7">
        <v>3.2824865048297598E-8</v>
      </c>
      <c r="AQ9" s="5" t="s">
        <v>112</v>
      </c>
      <c r="AR9" s="5" t="s">
        <v>2213</v>
      </c>
      <c r="AS9" s="5">
        <v>11</v>
      </c>
      <c r="AT9" s="5">
        <v>12.5</v>
      </c>
      <c r="AU9" s="7">
        <v>9.7918554618936201E-7</v>
      </c>
      <c r="AV9" s="5" t="s">
        <v>2214</v>
      </c>
      <c r="AW9" s="5">
        <v>77</v>
      </c>
      <c r="AX9" s="5">
        <v>244</v>
      </c>
      <c r="AY9" s="5">
        <v>13588</v>
      </c>
      <c r="AZ9" s="5">
        <v>7.9555035128805596</v>
      </c>
      <c r="BA9" s="7">
        <v>8.2022132389469795E-4</v>
      </c>
      <c r="BB9" s="7">
        <v>1.17215685341287E-4</v>
      </c>
      <c r="BC9" s="5">
        <v>1.5122049893956299E-3</v>
      </c>
      <c r="BE9" s="6" t="s">
        <v>112</v>
      </c>
      <c r="BF9" s="6" t="s">
        <v>165</v>
      </c>
      <c r="BG9" s="6">
        <v>46</v>
      </c>
      <c r="BH9" s="6">
        <v>0.452088452088452</v>
      </c>
      <c r="BI9" s="8">
        <v>1.48883835725605E-13</v>
      </c>
      <c r="BJ9" s="6" t="s">
        <v>2215</v>
      </c>
      <c r="BK9" s="6">
        <v>838</v>
      </c>
      <c r="BL9" s="6">
        <v>212</v>
      </c>
      <c r="BM9" s="6">
        <v>13588</v>
      </c>
      <c r="BN9" s="6">
        <v>3.5183050389516799</v>
      </c>
      <c r="BO9" s="8">
        <v>3.5567648826173499E-10</v>
      </c>
      <c r="BP9" s="8">
        <v>5.08109110342047E-11</v>
      </c>
      <c r="BQ9" s="8">
        <v>2.6127988661528398E-10</v>
      </c>
      <c r="BS9" s="5" t="s">
        <v>112</v>
      </c>
      <c r="BT9" s="5" t="s">
        <v>238</v>
      </c>
      <c r="BU9" s="5">
        <v>8</v>
      </c>
      <c r="BV9" s="5">
        <v>6.5040650406504001</v>
      </c>
      <c r="BW9" s="7">
        <v>3.3189358534792902E-4</v>
      </c>
      <c r="BX9" s="5" t="s">
        <v>2182</v>
      </c>
      <c r="BY9" s="5">
        <v>89</v>
      </c>
      <c r="BZ9" s="5">
        <v>202</v>
      </c>
      <c r="CA9" s="5">
        <v>13588</v>
      </c>
      <c r="CB9" s="5">
        <v>6.0465012793414097</v>
      </c>
      <c r="CC9" s="5">
        <v>0.19166532151165</v>
      </c>
      <c r="CD9" s="5">
        <v>2.9939670744622001E-2</v>
      </c>
      <c r="CE9" s="5">
        <v>0.49347517959304998</v>
      </c>
      <c r="CG9" s="5" t="s">
        <v>112</v>
      </c>
      <c r="CH9" s="5" t="s">
        <v>2216</v>
      </c>
      <c r="CI9" s="5">
        <v>50</v>
      </c>
      <c r="CJ9" s="5">
        <v>8.3472454090150201</v>
      </c>
      <c r="CK9" s="7">
        <v>2.8484126866968002E-17</v>
      </c>
      <c r="CL9" s="5" t="s">
        <v>2217</v>
      </c>
      <c r="CM9" s="5">
        <v>407</v>
      </c>
      <c r="CN9" s="5">
        <v>404</v>
      </c>
      <c r="CO9" s="5">
        <v>13588</v>
      </c>
      <c r="CP9" s="5">
        <v>4.1318996764541298</v>
      </c>
      <c r="CQ9" s="7">
        <v>3.7114817307659397E-14</v>
      </c>
      <c r="CR9" s="7">
        <v>5.3021167582370498E-15</v>
      </c>
      <c r="CS9" s="7">
        <v>4.6521172567578799E-14</v>
      </c>
    </row>
    <row r="10" spans="1:97" x14ac:dyDescent="0.15">
      <c r="A10" s="5" t="s">
        <v>112</v>
      </c>
      <c r="B10" s="5" t="s">
        <v>158</v>
      </c>
      <c r="C10" s="5">
        <v>17</v>
      </c>
      <c r="D10" s="5">
        <v>5.29595015576324</v>
      </c>
      <c r="E10" s="5">
        <v>8.4129314020273804E-3</v>
      </c>
      <c r="F10" s="5" t="s">
        <v>2218</v>
      </c>
      <c r="G10" s="5">
        <v>200</v>
      </c>
      <c r="H10" s="5">
        <v>561</v>
      </c>
      <c r="I10" s="5">
        <v>13588</v>
      </c>
      <c r="J10" s="5">
        <v>2.0587878787878702</v>
      </c>
      <c r="K10" s="5">
        <v>0.99995875502303999</v>
      </c>
      <c r="L10" s="5">
        <v>0.71691205019073201</v>
      </c>
      <c r="M10" s="5">
        <v>12.7605510186402</v>
      </c>
      <c r="O10" s="5" t="s">
        <v>112</v>
      </c>
      <c r="P10" s="5" t="s">
        <v>221</v>
      </c>
      <c r="Q10" s="5">
        <v>37</v>
      </c>
      <c r="R10" s="5">
        <v>3.5714285714285698</v>
      </c>
      <c r="S10" s="7">
        <v>1.9520841316811898E-11</v>
      </c>
      <c r="T10" s="5" t="s">
        <v>2219</v>
      </c>
      <c r="U10" s="5">
        <v>626</v>
      </c>
      <c r="V10" s="5">
        <v>218</v>
      </c>
      <c r="W10" s="5">
        <v>13588</v>
      </c>
      <c r="X10" s="5">
        <v>3.6840578010962202</v>
      </c>
      <c r="Y10" s="7">
        <v>3.82608248417071E-8</v>
      </c>
      <c r="Z10" s="7">
        <v>4.7826032023578996E-9</v>
      </c>
      <c r="AA10" s="7">
        <v>3.3483393835354003E-8</v>
      </c>
      <c r="AC10" s="5" t="s">
        <v>112</v>
      </c>
      <c r="AD10" s="5" t="s">
        <v>137</v>
      </c>
      <c r="AE10" s="5">
        <v>23</v>
      </c>
      <c r="AF10" s="5">
        <v>2.4945770065075901</v>
      </c>
      <c r="AG10" s="7">
        <v>3.2136498314631102E-11</v>
      </c>
      <c r="AH10" s="5" t="s">
        <v>2220</v>
      </c>
      <c r="AI10" s="5">
        <v>607</v>
      </c>
      <c r="AJ10" s="5">
        <v>89</v>
      </c>
      <c r="AK10" s="5">
        <v>13588</v>
      </c>
      <c r="AL10" s="5">
        <v>5.7850174925494597</v>
      </c>
      <c r="AM10" s="7">
        <v>6.7808045733919094E-8</v>
      </c>
      <c r="AN10" s="7">
        <v>9.6868639776204108E-9</v>
      </c>
      <c r="AO10" s="7">
        <v>5.5598381454302599E-8</v>
      </c>
      <c r="AQ10" s="5" t="s">
        <v>112</v>
      </c>
      <c r="AR10" s="5" t="s">
        <v>2085</v>
      </c>
      <c r="AS10" s="5">
        <v>13</v>
      </c>
      <c r="AT10" s="5">
        <v>14.772727272727201</v>
      </c>
      <c r="AU10" s="7">
        <v>1.6897719161833601E-6</v>
      </c>
      <c r="AV10" s="5" t="s">
        <v>2187</v>
      </c>
      <c r="AW10" s="5">
        <v>77</v>
      </c>
      <c r="AX10" s="5">
        <v>393</v>
      </c>
      <c r="AY10" s="5">
        <v>13588</v>
      </c>
      <c r="AZ10" s="5">
        <v>5.8373484022338902</v>
      </c>
      <c r="BA10" s="5">
        <v>1.41502796462134E-3</v>
      </c>
      <c r="BB10" s="7">
        <v>1.7698809352584201E-4</v>
      </c>
      <c r="BC10" s="5">
        <v>2.60958550661882E-3</v>
      </c>
      <c r="BE10" s="6" t="s">
        <v>112</v>
      </c>
      <c r="BF10" s="6" t="s">
        <v>194</v>
      </c>
      <c r="BG10" s="6">
        <v>42</v>
      </c>
      <c r="BH10" s="6">
        <v>0.41277641277641203</v>
      </c>
      <c r="BI10" s="8">
        <v>2.2827172474209401E-13</v>
      </c>
      <c r="BJ10" s="6" t="s">
        <v>2221</v>
      </c>
      <c r="BK10" s="6">
        <v>838</v>
      </c>
      <c r="BL10" s="6">
        <v>182</v>
      </c>
      <c r="BM10" s="6">
        <v>13588</v>
      </c>
      <c r="BN10" s="6">
        <v>3.7418762621626498</v>
      </c>
      <c r="BO10" s="8">
        <v>5.4531756887854499E-10</v>
      </c>
      <c r="BP10" s="8">
        <v>6.8164696109818098E-11</v>
      </c>
      <c r="BQ10" s="8">
        <v>4.0060177397549498E-10</v>
      </c>
      <c r="BS10" s="5" t="s">
        <v>112</v>
      </c>
      <c r="BT10" s="5" t="s">
        <v>255</v>
      </c>
      <c r="BU10" s="5">
        <v>8</v>
      </c>
      <c r="BV10" s="5">
        <v>6.5040650406504001</v>
      </c>
      <c r="BW10" s="7">
        <v>4.4408920395826499E-4</v>
      </c>
      <c r="BX10" s="5" t="s">
        <v>2182</v>
      </c>
      <c r="BY10" s="5">
        <v>89</v>
      </c>
      <c r="BZ10" s="5">
        <v>212</v>
      </c>
      <c r="CA10" s="5">
        <v>13588</v>
      </c>
      <c r="CB10" s="5">
        <v>5.7612889548441801</v>
      </c>
      <c r="CC10" s="5">
        <v>0.24777846645416601</v>
      </c>
      <c r="CD10" s="5">
        <v>3.4964654392970002E-2</v>
      </c>
      <c r="CE10" s="5">
        <v>0.65977852213428001</v>
      </c>
      <c r="CG10" s="5" t="s">
        <v>112</v>
      </c>
      <c r="CH10" s="5" t="s">
        <v>2222</v>
      </c>
      <c r="CI10" s="5">
        <v>44</v>
      </c>
      <c r="CJ10" s="5">
        <v>7.3455759599332202</v>
      </c>
      <c r="CK10" s="7">
        <v>3.6937380935386801E-17</v>
      </c>
      <c r="CL10" s="5" t="s">
        <v>2223</v>
      </c>
      <c r="CM10" s="5">
        <v>407</v>
      </c>
      <c r="CN10" s="5">
        <v>315</v>
      </c>
      <c r="CO10" s="5">
        <v>13588</v>
      </c>
      <c r="CP10" s="5">
        <v>4.6634062634062596</v>
      </c>
      <c r="CQ10" s="7">
        <v>4.8129407358809002E-14</v>
      </c>
      <c r="CR10" s="7">
        <v>6.0161759198511299E-15</v>
      </c>
      <c r="CS10" s="7">
        <v>6.0327293187359597E-14</v>
      </c>
    </row>
    <row r="11" spans="1:97" x14ac:dyDescent="0.15">
      <c r="A11" s="5" t="s">
        <v>112</v>
      </c>
      <c r="B11" s="5" t="s">
        <v>160</v>
      </c>
      <c r="C11" s="5">
        <v>17</v>
      </c>
      <c r="D11" s="5">
        <v>5.29595015576324</v>
      </c>
      <c r="E11" s="5">
        <v>8.5497174836782E-3</v>
      </c>
      <c r="F11" s="5" t="s">
        <v>2218</v>
      </c>
      <c r="G11" s="5">
        <v>200</v>
      </c>
      <c r="H11" s="5">
        <v>562</v>
      </c>
      <c r="I11" s="5">
        <v>13588</v>
      </c>
      <c r="J11" s="5">
        <v>2.0551245551601398</v>
      </c>
      <c r="K11" s="5">
        <v>0.99996502366268003</v>
      </c>
      <c r="L11" s="5">
        <v>0.68021078398838597</v>
      </c>
      <c r="M11" s="5">
        <v>12.954802853811</v>
      </c>
      <c r="O11" s="5" t="s">
        <v>112</v>
      </c>
      <c r="P11" s="5" t="s">
        <v>117</v>
      </c>
      <c r="Q11" s="5">
        <v>22</v>
      </c>
      <c r="R11" s="5">
        <v>2.1235521235521202</v>
      </c>
      <c r="S11" s="7">
        <v>4.6664111743961298E-11</v>
      </c>
      <c r="T11" s="5" t="s">
        <v>2224</v>
      </c>
      <c r="U11" s="5">
        <v>626</v>
      </c>
      <c r="V11" s="5">
        <v>80</v>
      </c>
      <c r="W11" s="5">
        <v>13588</v>
      </c>
      <c r="X11" s="5">
        <v>5.9691693290734804</v>
      </c>
      <c r="Y11" s="7">
        <v>9.1461665130410097E-8</v>
      </c>
      <c r="Z11" s="7">
        <v>1.01624076931372E-8</v>
      </c>
      <c r="AA11" s="7">
        <v>8.0041318017975903E-8</v>
      </c>
      <c r="AC11" s="5" t="s">
        <v>112</v>
      </c>
      <c r="AD11" s="5" t="s">
        <v>143</v>
      </c>
      <c r="AE11" s="5">
        <v>25</v>
      </c>
      <c r="AF11" s="5">
        <v>2.7114967462038999</v>
      </c>
      <c r="AG11" s="7">
        <v>3.9488608002761701E-10</v>
      </c>
      <c r="AH11" s="5" t="s">
        <v>2225</v>
      </c>
      <c r="AI11" s="5">
        <v>607</v>
      </c>
      <c r="AJ11" s="5">
        <v>119</v>
      </c>
      <c r="AK11" s="5">
        <v>13588</v>
      </c>
      <c r="AL11" s="5">
        <v>4.7028366536070703</v>
      </c>
      <c r="AM11" s="7">
        <v>8.3320937427355801E-7</v>
      </c>
      <c r="AN11" s="7">
        <v>1.04151209767699E-7</v>
      </c>
      <c r="AO11" s="7">
        <v>6.8318012358403703E-7</v>
      </c>
      <c r="AQ11" s="5" t="s">
        <v>112</v>
      </c>
      <c r="AR11" s="5" t="s">
        <v>2226</v>
      </c>
      <c r="AS11" s="5">
        <v>5</v>
      </c>
      <c r="AT11" s="5">
        <v>5.6818181818181799</v>
      </c>
      <c r="AU11" s="7">
        <v>2.6055771018898902E-6</v>
      </c>
      <c r="AV11" s="5" t="s">
        <v>2227</v>
      </c>
      <c r="AW11" s="5">
        <v>77</v>
      </c>
      <c r="AX11" s="5">
        <v>18</v>
      </c>
      <c r="AY11" s="5">
        <v>13588</v>
      </c>
      <c r="AZ11" s="5">
        <v>49.018759018758999</v>
      </c>
      <c r="BA11" s="5">
        <v>2.1810944052796902E-3</v>
      </c>
      <c r="BB11" s="7">
        <v>2.4257906804592199E-4</v>
      </c>
      <c r="BC11" s="5">
        <v>4.0238751789489699E-3</v>
      </c>
      <c r="BE11" s="6" t="s">
        <v>112</v>
      </c>
      <c r="BF11" s="6" t="s">
        <v>115</v>
      </c>
      <c r="BG11" s="6">
        <v>41</v>
      </c>
      <c r="BH11" s="6">
        <v>0.40294840294840201</v>
      </c>
      <c r="BI11" s="8">
        <v>4.8961852890659404E-13</v>
      </c>
      <c r="BJ11" s="6" t="s">
        <v>2228</v>
      </c>
      <c r="BK11" s="6">
        <v>838</v>
      </c>
      <c r="BL11" s="6">
        <v>178</v>
      </c>
      <c r="BM11" s="6">
        <v>13588</v>
      </c>
      <c r="BN11" s="6">
        <v>3.73486900324475</v>
      </c>
      <c r="BO11" s="8">
        <v>1.1696743573707999E-9</v>
      </c>
      <c r="BP11" s="8">
        <v>1.2996381748564501E-10</v>
      </c>
      <c r="BQ11" s="8">
        <v>8.5925710990863897E-10</v>
      </c>
      <c r="BS11" s="5" t="s">
        <v>112</v>
      </c>
      <c r="BT11" s="5" t="s">
        <v>165</v>
      </c>
      <c r="BU11" s="5">
        <v>8</v>
      </c>
      <c r="BV11" s="5">
        <v>6.5040650406504001</v>
      </c>
      <c r="BW11" s="7">
        <v>4.4408920395826499E-4</v>
      </c>
      <c r="BX11" s="5" t="s">
        <v>2182</v>
      </c>
      <c r="BY11" s="5">
        <v>89</v>
      </c>
      <c r="BZ11" s="5">
        <v>212</v>
      </c>
      <c r="CA11" s="5">
        <v>13588</v>
      </c>
      <c r="CB11" s="5">
        <v>5.7612889548441801</v>
      </c>
      <c r="CC11" s="5">
        <v>0.24777846645416601</v>
      </c>
      <c r="CD11" s="5">
        <v>3.4964654392970002E-2</v>
      </c>
      <c r="CE11" s="5">
        <v>0.65977852213428001</v>
      </c>
      <c r="CG11" s="5" t="s">
        <v>112</v>
      </c>
      <c r="CH11" s="5" t="s">
        <v>2229</v>
      </c>
      <c r="CI11" s="5">
        <v>40</v>
      </c>
      <c r="CJ11" s="5">
        <v>6.67779632721202</v>
      </c>
      <c r="CK11" s="7">
        <v>5.9324786273771802E-17</v>
      </c>
      <c r="CL11" s="5" t="s">
        <v>2230</v>
      </c>
      <c r="CM11" s="5">
        <v>407</v>
      </c>
      <c r="CN11" s="5">
        <v>262</v>
      </c>
      <c r="CO11" s="5">
        <v>13588</v>
      </c>
      <c r="CP11" s="5">
        <v>5.0970609749235702</v>
      </c>
      <c r="CQ11" s="7">
        <v>1.4466206010865699E-13</v>
      </c>
      <c r="CR11" s="7">
        <v>1.60982338570647E-14</v>
      </c>
      <c r="CS11" s="7">
        <v>1.77635683940025E-13</v>
      </c>
    </row>
    <row r="12" spans="1:97" x14ac:dyDescent="0.15">
      <c r="A12" s="5" t="s">
        <v>112</v>
      </c>
      <c r="B12" s="5" t="s">
        <v>306</v>
      </c>
      <c r="C12" s="5">
        <v>7</v>
      </c>
      <c r="D12" s="5">
        <v>2.1806853582554502</v>
      </c>
      <c r="E12" s="5">
        <v>9.4460192316735501E-3</v>
      </c>
      <c r="F12" s="5" t="s">
        <v>2231</v>
      </c>
      <c r="G12" s="5">
        <v>200</v>
      </c>
      <c r="H12" s="5">
        <v>123</v>
      </c>
      <c r="I12" s="5">
        <v>13588</v>
      </c>
      <c r="J12" s="5">
        <v>3.8665040650406501</v>
      </c>
      <c r="K12" s="5">
        <v>0.99998813175735102</v>
      </c>
      <c r="L12" s="5">
        <v>0.67830919929151301</v>
      </c>
      <c r="M12" s="5">
        <v>14.2176479918485</v>
      </c>
      <c r="O12" s="5" t="s">
        <v>112</v>
      </c>
      <c r="P12" s="5" t="s">
        <v>125</v>
      </c>
      <c r="Q12" s="5">
        <v>19</v>
      </c>
      <c r="R12" s="5">
        <v>1.8339768339768301</v>
      </c>
      <c r="S12" s="7">
        <v>1.8502946965441001E-10</v>
      </c>
      <c r="T12" s="5" t="s">
        <v>2232</v>
      </c>
      <c r="U12" s="5">
        <v>626</v>
      </c>
      <c r="V12" s="5">
        <v>62</v>
      </c>
      <c r="W12" s="5">
        <v>13588</v>
      </c>
      <c r="X12" s="5">
        <v>6.65186024940739</v>
      </c>
      <c r="Y12" s="7">
        <v>3.6265762926035402E-7</v>
      </c>
      <c r="Z12" s="7">
        <v>3.6265768832421901E-8</v>
      </c>
      <c r="AA12" s="7">
        <v>3.1737448225044302E-7</v>
      </c>
      <c r="AC12" s="5" t="s">
        <v>112</v>
      </c>
      <c r="AD12" s="5" t="s">
        <v>150</v>
      </c>
      <c r="AE12" s="5">
        <v>25</v>
      </c>
      <c r="AF12" s="5">
        <v>2.7114967462038999</v>
      </c>
      <c r="AG12" s="7">
        <v>1.8771399895877701E-9</v>
      </c>
      <c r="AH12" s="5" t="s">
        <v>2225</v>
      </c>
      <c r="AI12" s="5">
        <v>607</v>
      </c>
      <c r="AJ12" s="5">
        <v>128</v>
      </c>
      <c r="AK12" s="5">
        <v>13588</v>
      </c>
      <c r="AL12" s="5">
        <v>4.3721684514003201</v>
      </c>
      <c r="AM12" s="7">
        <v>3.9607575578193201E-6</v>
      </c>
      <c r="AN12" s="7">
        <v>4.4008494781699801E-7</v>
      </c>
      <c r="AO12" s="7">
        <v>3.2475811262422298E-6</v>
      </c>
      <c r="AQ12" s="5" t="s">
        <v>112</v>
      </c>
      <c r="AR12" s="5" t="s">
        <v>484</v>
      </c>
      <c r="AS12" s="5">
        <v>13</v>
      </c>
      <c r="AT12" s="5">
        <v>14.772727272727201</v>
      </c>
      <c r="AU12" s="7">
        <v>3.20334642374974E-6</v>
      </c>
      <c r="AV12" s="5" t="s">
        <v>2233</v>
      </c>
      <c r="AW12" s="5">
        <v>77</v>
      </c>
      <c r="AX12" s="5">
        <v>418</v>
      </c>
      <c r="AY12" s="5">
        <v>13588</v>
      </c>
      <c r="AZ12" s="5">
        <v>5.4882246939663197</v>
      </c>
      <c r="BA12" s="5">
        <v>2.6808087997414101E-3</v>
      </c>
      <c r="BB12" s="7">
        <v>2.68404833244084E-4</v>
      </c>
      <c r="BC12" s="5">
        <v>4.9470079048097304E-3</v>
      </c>
      <c r="BE12" s="6" t="s">
        <v>112</v>
      </c>
      <c r="BF12" s="6" t="s">
        <v>851</v>
      </c>
      <c r="BG12" s="6">
        <v>45</v>
      </c>
      <c r="BH12" s="6">
        <v>0.44226044226044198</v>
      </c>
      <c r="BI12" s="8">
        <v>8.9937529856281101E-13</v>
      </c>
      <c r="BJ12" s="6" t="s">
        <v>2234</v>
      </c>
      <c r="BK12" s="6">
        <v>838</v>
      </c>
      <c r="BL12" s="6">
        <v>214</v>
      </c>
      <c r="BM12" s="6">
        <v>13588</v>
      </c>
      <c r="BN12" s="6">
        <v>3.4096536033725098</v>
      </c>
      <c r="BO12" s="8">
        <v>2.1486467050024701E-9</v>
      </c>
      <c r="BP12" s="8">
        <v>2.14864681602477E-10</v>
      </c>
      <c r="BQ12" s="8">
        <v>1.5784262785700699E-9</v>
      </c>
      <c r="BS12" s="5" t="s">
        <v>112</v>
      </c>
      <c r="BT12" s="5" t="s">
        <v>181</v>
      </c>
      <c r="BU12" s="5">
        <v>9</v>
      </c>
      <c r="BV12" s="5">
        <v>7.3170731707316996</v>
      </c>
      <c r="BW12" s="7">
        <v>5.9955559936769598E-4</v>
      </c>
      <c r="BX12" s="5" t="s">
        <v>2174</v>
      </c>
      <c r="BY12" s="5">
        <v>89</v>
      </c>
      <c r="BZ12" s="5">
        <v>292</v>
      </c>
      <c r="CA12" s="5">
        <v>13588</v>
      </c>
      <c r="CB12" s="5">
        <v>4.7057103278436196</v>
      </c>
      <c r="CC12" s="5">
        <v>0.31916166490328002</v>
      </c>
      <c r="CD12" s="5">
        <v>4.1815075946142803E-2</v>
      </c>
      <c r="CE12" s="5">
        <v>0.88979196567775498</v>
      </c>
      <c r="CG12" s="5" t="s">
        <v>112</v>
      </c>
      <c r="CH12" s="5" t="s">
        <v>2235</v>
      </c>
      <c r="CI12" s="5">
        <v>35</v>
      </c>
      <c r="CJ12" s="5">
        <v>5.8430717863105102</v>
      </c>
      <c r="CK12" s="7">
        <v>1.21612240610309E-16</v>
      </c>
      <c r="CL12" s="5" t="s">
        <v>2236</v>
      </c>
      <c r="CM12" s="5">
        <v>407</v>
      </c>
      <c r="CN12" s="5">
        <v>201</v>
      </c>
      <c r="CO12" s="5">
        <v>13588</v>
      </c>
      <c r="CP12" s="5">
        <v>5.8134389477672999</v>
      </c>
      <c r="CQ12" s="7">
        <v>1.4466206010865699E-13</v>
      </c>
      <c r="CR12" s="7">
        <v>1.4432899320127E-14</v>
      </c>
      <c r="CS12" s="7">
        <v>1.77635683940025E-13</v>
      </c>
    </row>
    <row r="13" spans="1:97" x14ac:dyDescent="0.15">
      <c r="A13" s="5" t="s">
        <v>112</v>
      </c>
      <c r="B13" s="5" t="s">
        <v>1705</v>
      </c>
      <c r="C13" s="5">
        <v>7</v>
      </c>
      <c r="D13" s="5">
        <v>2.1806853582554502</v>
      </c>
      <c r="E13" s="5">
        <v>1.01812979249962E-2</v>
      </c>
      <c r="F13" s="5" t="s">
        <v>2237</v>
      </c>
      <c r="G13" s="5">
        <v>200</v>
      </c>
      <c r="H13" s="5">
        <v>125</v>
      </c>
      <c r="I13" s="5">
        <v>13588</v>
      </c>
      <c r="J13" s="5">
        <v>3.80464</v>
      </c>
      <c r="K13" s="5">
        <v>0.99999511338537395</v>
      </c>
      <c r="L13" s="5">
        <v>0.67101010880210599</v>
      </c>
      <c r="M13" s="5">
        <v>15.240765059947201</v>
      </c>
      <c r="O13" s="5" t="s">
        <v>112</v>
      </c>
      <c r="P13" s="5" t="s">
        <v>194</v>
      </c>
      <c r="Q13" s="5">
        <v>32</v>
      </c>
      <c r="R13" s="5">
        <v>3.08880308880308</v>
      </c>
      <c r="S13" s="7">
        <v>2.2474921855373099E-10</v>
      </c>
      <c r="T13" s="5" t="s">
        <v>2238</v>
      </c>
      <c r="U13" s="5">
        <v>626</v>
      </c>
      <c r="V13" s="5">
        <v>182</v>
      </c>
      <c r="W13" s="5">
        <v>13588</v>
      </c>
      <c r="X13" s="5">
        <v>3.8164519186883399</v>
      </c>
      <c r="Y13" s="7">
        <v>4.40508372778758E-7</v>
      </c>
      <c r="Z13" s="7">
        <v>4.0046223670486798E-8</v>
      </c>
      <c r="AA13" s="7">
        <v>3.8550442837959001E-7</v>
      </c>
      <c r="AC13" s="5" t="s">
        <v>112</v>
      </c>
      <c r="AD13" s="5" t="s">
        <v>183</v>
      </c>
      <c r="AE13" s="5">
        <v>9</v>
      </c>
      <c r="AF13" s="5">
        <v>0.97613882863340495</v>
      </c>
      <c r="AG13" s="7">
        <v>2.19162632594023E-9</v>
      </c>
      <c r="AH13" s="5" t="s">
        <v>2239</v>
      </c>
      <c r="AI13" s="5">
        <v>607</v>
      </c>
      <c r="AJ13" s="5">
        <v>11</v>
      </c>
      <c r="AK13" s="5">
        <v>13588</v>
      </c>
      <c r="AL13" s="5">
        <v>18.315411112775099</v>
      </c>
      <c r="AM13" s="7">
        <v>4.62432085834851E-6</v>
      </c>
      <c r="AN13" s="7">
        <v>4.6243304807624899E-7</v>
      </c>
      <c r="AO13" s="7">
        <v>3.7916640605040101E-6</v>
      </c>
      <c r="AQ13" s="5" t="s">
        <v>112</v>
      </c>
      <c r="AR13" s="5" t="s">
        <v>2240</v>
      </c>
      <c r="AS13" s="5">
        <v>13</v>
      </c>
      <c r="AT13" s="5">
        <v>14.772727272727201</v>
      </c>
      <c r="AU13" s="7">
        <v>3.44825695281698E-6</v>
      </c>
      <c r="AV13" s="5" t="s">
        <v>2241</v>
      </c>
      <c r="AW13" s="5">
        <v>77</v>
      </c>
      <c r="AX13" s="5">
        <v>421</v>
      </c>
      <c r="AY13" s="5">
        <v>13588</v>
      </c>
      <c r="AZ13" s="5">
        <v>5.4491162044606201</v>
      </c>
      <c r="BA13" s="5">
        <v>2.8854733050459598E-3</v>
      </c>
      <c r="BB13" s="7">
        <v>2.62660435853545E-4</v>
      </c>
      <c r="BC13" s="5">
        <v>5.3252199343045703E-3</v>
      </c>
      <c r="BE13" s="6" t="s">
        <v>112</v>
      </c>
      <c r="BF13" s="6" t="s">
        <v>230</v>
      </c>
      <c r="BG13" s="6">
        <v>40</v>
      </c>
      <c r="BH13" s="6">
        <v>0.39312039312039299</v>
      </c>
      <c r="BI13" s="8">
        <v>1.5404574107853299E-12</v>
      </c>
      <c r="BJ13" s="6" t="s">
        <v>2242</v>
      </c>
      <c r="BK13" s="6">
        <v>838</v>
      </c>
      <c r="BL13" s="6">
        <v>176</v>
      </c>
      <c r="BM13" s="6">
        <v>13588</v>
      </c>
      <c r="BN13" s="6">
        <v>3.6851811672813999</v>
      </c>
      <c r="BO13" s="8">
        <v>3.6800978930884298E-9</v>
      </c>
      <c r="BP13" s="8">
        <v>3.3455438419593902E-10</v>
      </c>
      <c r="BQ13" s="8">
        <v>2.70344857611348E-9</v>
      </c>
      <c r="BS13" s="5" t="s">
        <v>112</v>
      </c>
      <c r="BT13" s="5" t="s">
        <v>190</v>
      </c>
      <c r="BU13" s="5">
        <v>9</v>
      </c>
      <c r="BV13" s="5">
        <v>7.3170731707316996</v>
      </c>
      <c r="BW13" s="5">
        <v>1.06493196325419E-3</v>
      </c>
      <c r="BX13" s="5" t="s">
        <v>2174</v>
      </c>
      <c r="BY13" s="5">
        <v>89</v>
      </c>
      <c r="BZ13" s="5">
        <v>319</v>
      </c>
      <c r="CA13" s="5">
        <v>13588</v>
      </c>
      <c r="CB13" s="5">
        <v>4.30742136592582</v>
      </c>
      <c r="CC13" s="5">
        <v>0.494893064859115</v>
      </c>
      <c r="CD13" s="5">
        <v>6.6018372704780698E-2</v>
      </c>
      <c r="CE13" s="5">
        <v>1.5753529142175999</v>
      </c>
      <c r="CG13" s="5" t="s">
        <v>112</v>
      </c>
      <c r="CH13" s="5" t="s">
        <v>2243</v>
      </c>
      <c r="CI13" s="5">
        <v>37</v>
      </c>
      <c r="CJ13" s="5">
        <v>6.1769616026711098</v>
      </c>
      <c r="CK13" s="7">
        <v>5.5621802752482196E-16</v>
      </c>
      <c r="CL13" s="5" t="s">
        <v>2244</v>
      </c>
      <c r="CM13" s="5">
        <v>407</v>
      </c>
      <c r="CN13" s="5">
        <v>236</v>
      </c>
      <c r="CO13" s="5">
        <v>13588</v>
      </c>
      <c r="CP13" s="5">
        <v>5.2342064714946002</v>
      </c>
      <c r="CQ13" s="7">
        <v>7.2331030054328898E-13</v>
      </c>
      <c r="CR13" s="7">
        <v>6.5725203057809204E-14</v>
      </c>
      <c r="CS13" s="7">
        <v>9.1038288019262796E-13</v>
      </c>
    </row>
    <row r="14" spans="1:97" x14ac:dyDescent="0.15">
      <c r="A14" s="5" t="s">
        <v>112</v>
      </c>
      <c r="B14" s="5" t="s">
        <v>2245</v>
      </c>
      <c r="C14" s="5">
        <v>3</v>
      </c>
      <c r="D14" s="5">
        <v>0.934579439252336</v>
      </c>
      <c r="E14" s="5">
        <v>1.49693152965842E-2</v>
      </c>
      <c r="F14" s="5" t="s">
        <v>2246</v>
      </c>
      <c r="G14" s="5">
        <v>200</v>
      </c>
      <c r="H14" s="5">
        <v>13</v>
      </c>
      <c r="I14" s="5">
        <v>13588</v>
      </c>
      <c r="J14" s="5">
        <v>15.6784615384615</v>
      </c>
      <c r="K14" s="5">
        <v>0.99999998512481003</v>
      </c>
      <c r="L14" s="5">
        <v>0.77730769575418901</v>
      </c>
      <c r="M14" s="5">
        <v>21.628281517583101</v>
      </c>
      <c r="O14" s="5" t="s">
        <v>112</v>
      </c>
      <c r="P14" s="5" t="s">
        <v>130</v>
      </c>
      <c r="Q14" s="5">
        <v>15</v>
      </c>
      <c r="R14" s="5">
        <v>1.4478764478764401</v>
      </c>
      <c r="S14" s="7">
        <v>2.4391142143015E-10</v>
      </c>
      <c r="T14" s="5" t="s">
        <v>2247</v>
      </c>
      <c r="U14" s="5">
        <v>626</v>
      </c>
      <c r="V14" s="5">
        <v>36</v>
      </c>
      <c r="W14" s="5">
        <v>13588</v>
      </c>
      <c r="X14" s="5">
        <v>9.0441959531416405</v>
      </c>
      <c r="Y14" s="7">
        <v>4.7806632108571205E-7</v>
      </c>
      <c r="Z14" s="7">
        <v>3.9838868870489799E-8</v>
      </c>
      <c r="AA14" s="7">
        <v>4.1837272535261102E-7</v>
      </c>
      <c r="AC14" s="5" t="s">
        <v>112</v>
      </c>
      <c r="AD14" s="5" t="s">
        <v>173</v>
      </c>
      <c r="AE14" s="5">
        <v>10</v>
      </c>
      <c r="AF14" s="5">
        <v>1.0845986984815601</v>
      </c>
      <c r="AG14" s="7">
        <v>2.5904834708040798E-9</v>
      </c>
      <c r="AH14" s="5" t="s">
        <v>2248</v>
      </c>
      <c r="AI14" s="5">
        <v>607</v>
      </c>
      <c r="AJ14" s="5">
        <v>15</v>
      </c>
      <c r="AK14" s="5">
        <v>13588</v>
      </c>
      <c r="AL14" s="5">
        <v>14.923668314113099</v>
      </c>
      <c r="AM14" s="7">
        <v>5.4659052420857797E-6</v>
      </c>
      <c r="AN14" s="7">
        <v>4.9690171111116399E-7</v>
      </c>
      <c r="AO14" s="7">
        <v>4.4817143329822699E-6</v>
      </c>
      <c r="AQ14" s="5" t="s">
        <v>112</v>
      </c>
      <c r="AR14" s="5" t="s">
        <v>2249</v>
      </c>
      <c r="AS14" s="5">
        <v>11</v>
      </c>
      <c r="AT14" s="5">
        <v>12.5</v>
      </c>
      <c r="AU14" s="7">
        <v>3.4929780530925601E-6</v>
      </c>
      <c r="AV14" s="5" t="s">
        <v>2250</v>
      </c>
      <c r="AW14" s="5">
        <v>77</v>
      </c>
      <c r="AX14" s="5">
        <v>281</v>
      </c>
      <c r="AY14" s="5">
        <v>13588</v>
      </c>
      <c r="AZ14" s="5">
        <v>6.9079816980172799</v>
      </c>
      <c r="BA14" s="5">
        <v>2.9228408797440301E-3</v>
      </c>
      <c r="BB14" s="7">
        <v>2.4389697902082999E-4</v>
      </c>
      <c r="BC14" s="5">
        <v>5.3942819823071799E-3</v>
      </c>
      <c r="BE14" s="6" t="s">
        <v>112</v>
      </c>
      <c r="BF14" s="6" t="s">
        <v>238</v>
      </c>
      <c r="BG14" s="6">
        <v>43</v>
      </c>
      <c r="BH14" s="6">
        <v>0.42260442260442199</v>
      </c>
      <c r="BI14" s="8">
        <v>2.0241758506867699E-12</v>
      </c>
      <c r="BJ14" s="6" t="s">
        <v>2251</v>
      </c>
      <c r="BK14" s="6">
        <v>838</v>
      </c>
      <c r="BL14" s="6">
        <v>202</v>
      </c>
      <c r="BM14" s="6">
        <v>13588</v>
      </c>
      <c r="BN14" s="6">
        <v>3.45166473687941</v>
      </c>
      <c r="BO14" s="8">
        <v>4.83571493958834E-9</v>
      </c>
      <c r="BP14" s="8">
        <v>4.0297620795826101E-10</v>
      </c>
      <c r="BQ14" s="8">
        <v>3.5523806118931101E-9</v>
      </c>
      <c r="BS14" s="5" t="s">
        <v>112</v>
      </c>
      <c r="BT14" s="5" t="s">
        <v>135</v>
      </c>
      <c r="BU14" s="5">
        <v>10</v>
      </c>
      <c r="BV14" s="5">
        <v>8.130081300813</v>
      </c>
      <c r="BW14" s="5">
        <v>1.0932416058915401E-3</v>
      </c>
      <c r="BX14" s="5" t="s">
        <v>2252</v>
      </c>
      <c r="BY14" s="5">
        <v>89</v>
      </c>
      <c r="BZ14" s="5">
        <v>399</v>
      </c>
      <c r="CA14" s="5">
        <v>13588</v>
      </c>
      <c r="CB14" s="5">
        <v>3.82641998254062</v>
      </c>
      <c r="CC14" s="5">
        <v>0.50398603781239104</v>
      </c>
      <c r="CD14" s="5">
        <v>6.1752043032419698E-2</v>
      </c>
      <c r="CE14" s="5">
        <v>1.61691368488311</v>
      </c>
      <c r="CG14" s="5" t="s">
        <v>112</v>
      </c>
      <c r="CH14" s="5" t="s">
        <v>2253</v>
      </c>
      <c r="CI14" s="5">
        <v>21</v>
      </c>
      <c r="CJ14" s="5">
        <v>3.5058430717863098</v>
      </c>
      <c r="CK14" s="7">
        <v>4.23005954378517E-9</v>
      </c>
      <c r="CL14" s="5" t="s">
        <v>2254</v>
      </c>
      <c r="CM14" s="5">
        <v>407</v>
      </c>
      <c r="CN14" s="5">
        <v>137</v>
      </c>
      <c r="CO14" s="5">
        <v>13588</v>
      </c>
      <c r="CP14" s="5">
        <v>5.1175236284725303</v>
      </c>
      <c r="CQ14" s="7">
        <v>5.5117523828362898E-6</v>
      </c>
      <c r="CR14" s="7">
        <v>4.5931385894704098E-7</v>
      </c>
      <c r="CS14" s="7">
        <v>6.9086661391715103E-6</v>
      </c>
    </row>
    <row r="15" spans="1:97" x14ac:dyDescent="0.15">
      <c r="A15" s="5" t="s">
        <v>112</v>
      </c>
      <c r="B15" s="5" t="s">
        <v>466</v>
      </c>
      <c r="C15" s="5">
        <v>10</v>
      </c>
      <c r="D15" s="5">
        <v>3.1152647975077801</v>
      </c>
      <c r="E15" s="5">
        <v>1.6944059232563299E-2</v>
      </c>
      <c r="F15" s="5" t="s">
        <v>2255</v>
      </c>
      <c r="G15" s="5">
        <v>200</v>
      </c>
      <c r="H15" s="5">
        <v>267</v>
      </c>
      <c r="I15" s="5">
        <v>13588</v>
      </c>
      <c r="J15" s="5">
        <v>2.5445692883895101</v>
      </c>
      <c r="K15" s="5">
        <v>0.99999999864796696</v>
      </c>
      <c r="L15" s="5">
        <v>0.79214127751564201</v>
      </c>
      <c r="M15" s="5">
        <v>24.128794363654801</v>
      </c>
      <c r="O15" s="5" t="s">
        <v>112</v>
      </c>
      <c r="P15" s="5" t="s">
        <v>1856</v>
      </c>
      <c r="Q15" s="5">
        <v>39</v>
      </c>
      <c r="R15" s="5">
        <v>3.7644787644787598</v>
      </c>
      <c r="S15" s="7">
        <v>3.4927323138176198E-10</v>
      </c>
      <c r="T15" s="5" t="s">
        <v>2256</v>
      </c>
      <c r="U15" s="5">
        <v>626</v>
      </c>
      <c r="V15" s="5">
        <v>264</v>
      </c>
      <c r="W15" s="5">
        <v>13588</v>
      </c>
      <c r="X15" s="5">
        <v>3.2065785652047598</v>
      </c>
      <c r="Y15" s="7">
        <v>6.8457538859867299E-7</v>
      </c>
      <c r="Z15" s="7">
        <v>5.2659661964327103E-8</v>
      </c>
      <c r="AA15" s="7">
        <v>5.9909616156872403E-7</v>
      </c>
      <c r="AC15" s="5" t="s">
        <v>112</v>
      </c>
      <c r="AD15" s="5" t="s">
        <v>303</v>
      </c>
      <c r="AE15" s="5">
        <v>11</v>
      </c>
      <c r="AF15" s="5">
        <v>1.1930585683297099</v>
      </c>
      <c r="AG15" s="7">
        <v>6.5367112210804E-9</v>
      </c>
      <c r="AH15" s="5" t="s">
        <v>2257</v>
      </c>
      <c r="AI15" s="5">
        <v>607</v>
      </c>
      <c r="AJ15" s="5">
        <v>21</v>
      </c>
      <c r="AK15" s="5">
        <v>13588</v>
      </c>
      <c r="AL15" s="5">
        <v>11.725739389660299</v>
      </c>
      <c r="AM15" s="7">
        <v>1.3792365503140199E-5</v>
      </c>
      <c r="AN15" s="7">
        <v>1.14937105766266E-6</v>
      </c>
      <c r="AO15" s="7">
        <v>1.1308958847155901E-5</v>
      </c>
      <c r="AQ15" s="5" t="s">
        <v>112</v>
      </c>
      <c r="AR15" s="5" t="s">
        <v>599</v>
      </c>
      <c r="AS15" s="5">
        <v>30</v>
      </c>
      <c r="AT15" s="5">
        <v>34.090909090909001</v>
      </c>
      <c r="AU15" s="7">
        <v>4.0622292733060199E-6</v>
      </c>
      <c r="AV15" s="5" t="s">
        <v>2258</v>
      </c>
      <c r="AW15" s="5">
        <v>77</v>
      </c>
      <c r="AX15" s="5">
        <v>2227</v>
      </c>
      <c r="AY15" s="5">
        <v>13588</v>
      </c>
      <c r="AZ15" s="5">
        <v>2.3772007067920802</v>
      </c>
      <c r="BA15" s="5">
        <v>3.3983674785886802E-3</v>
      </c>
      <c r="BB15" s="7">
        <v>2.6182379856942701E-4</v>
      </c>
      <c r="BC15" s="5">
        <v>6.2733632334333001E-3</v>
      </c>
      <c r="BE15" s="6" t="s">
        <v>112</v>
      </c>
      <c r="BF15" s="6" t="s">
        <v>204</v>
      </c>
      <c r="BG15" s="6">
        <v>38</v>
      </c>
      <c r="BH15" s="6">
        <v>0.373464373464373</v>
      </c>
      <c r="BI15" s="8">
        <v>2.68188191668735E-12</v>
      </c>
      <c r="BJ15" s="6" t="s">
        <v>2259</v>
      </c>
      <c r="BK15" s="6">
        <v>838</v>
      </c>
      <c r="BL15" s="6">
        <v>163</v>
      </c>
      <c r="BM15" s="6">
        <v>13588</v>
      </c>
      <c r="BN15" s="6">
        <v>3.7801367556407999</v>
      </c>
      <c r="BO15" s="8">
        <v>6.4069509697617303E-9</v>
      </c>
      <c r="BP15" s="8">
        <v>4.9284243353042701E-10</v>
      </c>
      <c r="BQ15" s="8">
        <v>4.7066350816749003E-9</v>
      </c>
      <c r="BS15" s="5" t="s">
        <v>112</v>
      </c>
      <c r="BT15" s="5" t="s">
        <v>175</v>
      </c>
      <c r="BU15" s="5">
        <v>8</v>
      </c>
      <c r="BV15" s="5">
        <v>6.5040650406504001</v>
      </c>
      <c r="BW15" s="5">
        <v>3.87180956164141E-3</v>
      </c>
      <c r="BX15" s="5" t="s">
        <v>2182</v>
      </c>
      <c r="BY15" s="5">
        <v>89</v>
      </c>
      <c r="BZ15" s="5">
        <v>309</v>
      </c>
      <c r="CA15" s="5">
        <v>13588</v>
      </c>
      <c r="CB15" s="5">
        <v>3.9527289916730299</v>
      </c>
      <c r="CC15" s="5">
        <v>0.91681156582938494</v>
      </c>
      <c r="CD15" s="5">
        <v>0.18715966564807099</v>
      </c>
      <c r="CE15" s="5">
        <v>5.6173416102557603</v>
      </c>
      <c r="CG15" s="5" t="s">
        <v>112</v>
      </c>
      <c r="CH15" s="5" t="s">
        <v>2260</v>
      </c>
      <c r="CI15" s="5">
        <v>18</v>
      </c>
      <c r="CJ15" s="5">
        <v>3.0050083472454001</v>
      </c>
      <c r="CK15" s="7">
        <v>3.4472859840946299E-8</v>
      </c>
      <c r="CL15" s="5" t="s">
        <v>2261</v>
      </c>
      <c r="CM15" s="5">
        <v>407</v>
      </c>
      <c r="CN15" s="5">
        <v>112</v>
      </c>
      <c r="CO15" s="5">
        <v>13588</v>
      </c>
      <c r="CP15" s="5">
        <v>5.3655668655668602</v>
      </c>
      <c r="CQ15" s="7">
        <v>4.49171282748128E-5</v>
      </c>
      <c r="CR15" s="7">
        <v>3.4552353443961699E-6</v>
      </c>
      <c r="CS15" s="7">
        <v>5.6302144801900699E-5</v>
      </c>
    </row>
    <row r="16" spans="1:97" x14ac:dyDescent="0.15">
      <c r="A16" s="5" t="s">
        <v>112</v>
      </c>
      <c r="B16" s="5" t="s">
        <v>914</v>
      </c>
      <c r="C16" s="5">
        <v>3</v>
      </c>
      <c r="D16" s="5">
        <v>0.934579439252336</v>
      </c>
      <c r="E16" s="5">
        <v>1.72975664192925E-2</v>
      </c>
      <c r="F16" s="5" t="s">
        <v>2262</v>
      </c>
      <c r="G16" s="5">
        <v>200</v>
      </c>
      <c r="H16" s="5">
        <v>14</v>
      </c>
      <c r="I16" s="5">
        <v>13588</v>
      </c>
      <c r="J16" s="5">
        <v>14.558571428571399</v>
      </c>
      <c r="K16" s="5">
        <v>0.99999999912031401</v>
      </c>
      <c r="L16" s="5">
        <v>0.77448976152441296</v>
      </c>
      <c r="M16" s="5">
        <v>24.568446218572898</v>
      </c>
      <c r="O16" s="5" t="s">
        <v>112</v>
      </c>
      <c r="P16" s="5" t="s">
        <v>165</v>
      </c>
      <c r="Q16" s="5">
        <v>34</v>
      </c>
      <c r="R16" s="5">
        <v>3.2818532818532802</v>
      </c>
      <c r="S16" s="7">
        <v>6.7136188708812002E-10</v>
      </c>
      <c r="T16" s="5" t="s">
        <v>2263</v>
      </c>
      <c r="U16" s="5">
        <v>626</v>
      </c>
      <c r="V16" s="5">
        <v>212</v>
      </c>
      <c r="W16" s="5">
        <v>13588</v>
      </c>
      <c r="X16" s="5">
        <v>3.4811622159262101</v>
      </c>
      <c r="Y16" s="7">
        <v>1.31586837048836E-6</v>
      </c>
      <c r="Z16" s="7">
        <v>9.3990655258835405E-8</v>
      </c>
      <c r="AA16" s="7">
        <v>1.15156336688571E-6</v>
      </c>
      <c r="AC16" s="5" t="s">
        <v>112</v>
      </c>
      <c r="AD16" s="5" t="s">
        <v>133</v>
      </c>
      <c r="AE16" s="5">
        <v>22</v>
      </c>
      <c r="AF16" s="5">
        <v>2.38611713665943</v>
      </c>
      <c r="AG16" s="7">
        <v>1.9384846348579401E-8</v>
      </c>
      <c r="AH16" s="5" t="s">
        <v>2264</v>
      </c>
      <c r="AI16" s="5">
        <v>607</v>
      </c>
      <c r="AJ16" s="5">
        <v>112</v>
      </c>
      <c r="AK16" s="5">
        <v>13588</v>
      </c>
      <c r="AL16" s="5">
        <v>4.3971522711226099</v>
      </c>
      <c r="AM16" s="7">
        <v>4.0901189812925198E-5</v>
      </c>
      <c r="AN16" s="7">
        <v>3.1463047649449201E-6</v>
      </c>
      <c r="AO16" s="7">
        <v>3.3537110843972999E-5</v>
      </c>
      <c r="AQ16" s="5" t="s">
        <v>112</v>
      </c>
      <c r="AR16" s="5" t="s">
        <v>2265</v>
      </c>
      <c r="AS16" s="5">
        <v>5</v>
      </c>
      <c r="AT16" s="5">
        <v>5.6818181818181799</v>
      </c>
      <c r="AU16" s="7">
        <v>4.0906440978213497E-6</v>
      </c>
      <c r="AV16" s="5" t="s">
        <v>2266</v>
      </c>
      <c r="AW16" s="5">
        <v>77</v>
      </c>
      <c r="AX16" s="5">
        <v>20</v>
      </c>
      <c r="AY16" s="5">
        <v>13588</v>
      </c>
      <c r="AZ16" s="5">
        <v>44.116883116883102</v>
      </c>
      <c r="BA16" s="5">
        <v>3.42209799507298E-3</v>
      </c>
      <c r="BB16" s="7">
        <v>2.4482479446374901E-4</v>
      </c>
      <c r="BC16" s="5">
        <v>6.3172433882097102E-3</v>
      </c>
      <c r="BE16" s="6" t="s">
        <v>112</v>
      </c>
      <c r="BF16" s="6" t="s">
        <v>190</v>
      </c>
      <c r="BG16" s="6">
        <v>55</v>
      </c>
      <c r="BH16" s="6">
        <v>0.54054054054054002</v>
      </c>
      <c r="BI16" s="8">
        <v>8.3925427605695592E-12</v>
      </c>
      <c r="BJ16" s="6" t="s">
        <v>2267</v>
      </c>
      <c r="BK16" s="6">
        <v>838</v>
      </c>
      <c r="BL16" s="6">
        <v>319</v>
      </c>
      <c r="BM16" s="6">
        <v>13588</v>
      </c>
      <c r="BN16" s="6">
        <v>2.7956546786272698</v>
      </c>
      <c r="BO16" s="8">
        <v>2.00497035640623E-8</v>
      </c>
      <c r="BP16" s="8">
        <v>1.4321216434964799E-9</v>
      </c>
      <c r="BQ16" s="8">
        <v>1.4728784858419799E-8</v>
      </c>
      <c r="BS16" s="5" t="s">
        <v>112</v>
      </c>
      <c r="BT16" s="5" t="s">
        <v>167</v>
      </c>
      <c r="BU16" s="5">
        <v>8</v>
      </c>
      <c r="BV16" s="5">
        <v>6.5040650406504001</v>
      </c>
      <c r="BW16" s="5">
        <v>7.6664378252326902E-3</v>
      </c>
      <c r="BX16" s="5" t="s">
        <v>2182</v>
      </c>
      <c r="BY16" s="5">
        <v>89</v>
      </c>
      <c r="BZ16" s="5">
        <v>351</v>
      </c>
      <c r="CA16" s="5">
        <v>13588</v>
      </c>
      <c r="CB16" s="5">
        <v>3.4797528730113001</v>
      </c>
      <c r="CC16" s="5">
        <v>0.99279601282594099</v>
      </c>
      <c r="CD16" s="5">
        <v>0.315776607768402</v>
      </c>
      <c r="CE16" s="5">
        <v>10.8358974689242</v>
      </c>
      <c r="CG16" s="5" t="s">
        <v>112</v>
      </c>
      <c r="CH16" s="5" t="s">
        <v>2268</v>
      </c>
      <c r="CI16" s="5">
        <v>15</v>
      </c>
      <c r="CJ16" s="5">
        <v>2.5041736227045002</v>
      </c>
      <c r="CK16" s="7">
        <v>9.2942421335665201E-7</v>
      </c>
      <c r="CL16" s="5" t="s">
        <v>2269</v>
      </c>
      <c r="CM16" s="5">
        <v>407</v>
      </c>
      <c r="CN16" s="5">
        <v>96</v>
      </c>
      <c r="CO16" s="5">
        <v>13588</v>
      </c>
      <c r="CP16" s="5">
        <v>5.2165233415233399</v>
      </c>
      <c r="CQ16" s="5">
        <v>1.2103072994188401E-3</v>
      </c>
      <c r="CR16" s="7">
        <v>8.6499138219897604E-5</v>
      </c>
      <c r="CS16" s="5">
        <v>1.5179540642784499E-3</v>
      </c>
    </row>
    <row r="17" spans="1:97" x14ac:dyDescent="0.15">
      <c r="A17" s="5" t="s">
        <v>112</v>
      </c>
      <c r="B17" s="5" t="s">
        <v>384</v>
      </c>
      <c r="C17" s="5">
        <v>10</v>
      </c>
      <c r="D17" s="5">
        <v>3.1152647975077801</v>
      </c>
      <c r="E17" s="5">
        <v>1.8482458967561101E-2</v>
      </c>
      <c r="F17" s="5" t="s">
        <v>2270</v>
      </c>
      <c r="G17" s="5">
        <v>200</v>
      </c>
      <c r="H17" s="5">
        <v>271</v>
      </c>
      <c r="I17" s="5">
        <v>13588</v>
      </c>
      <c r="J17" s="5">
        <v>2.5070110701106998</v>
      </c>
      <c r="K17" s="5">
        <v>0.99999999979193999</v>
      </c>
      <c r="L17" s="5">
        <v>0.77377224841815495</v>
      </c>
      <c r="M17" s="5">
        <v>26.024712500436699</v>
      </c>
      <c r="O17" s="5" t="s">
        <v>112</v>
      </c>
      <c r="P17" s="5" t="s">
        <v>1968</v>
      </c>
      <c r="Q17" s="5">
        <v>26</v>
      </c>
      <c r="R17" s="5">
        <v>2.5096525096525002</v>
      </c>
      <c r="S17" s="7">
        <v>9.3480355662361692E-10</v>
      </c>
      <c r="T17" s="5" t="s">
        <v>2271</v>
      </c>
      <c r="U17" s="5">
        <v>626</v>
      </c>
      <c r="V17" s="5">
        <v>130</v>
      </c>
      <c r="W17" s="5">
        <v>13588</v>
      </c>
      <c r="X17" s="5">
        <v>4.3412140575079796</v>
      </c>
      <c r="Y17" s="7">
        <v>1.83221331540028E-6</v>
      </c>
      <c r="Z17" s="7">
        <v>1.2214765876539199E-7</v>
      </c>
      <c r="AA17" s="7">
        <v>1.60343566202314E-6</v>
      </c>
      <c r="AC17" s="5" t="s">
        <v>112</v>
      </c>
      <c r="AD17" s="5" t="s">
        <v>308</v>
      </c>
      <c r="AE17" s="5">
        <v>12</v>
      </c>
      <c r="AF17" s="5">
        <v>1.3015184381778699</v>
      </c>
      <c r="AG17" s="7">
        <v>3.1945810896542902E-8</v>
      </c>
      <c r="AH17" s="5" t="s">
        <v>2272</v>
      </c>
      <c r="AI17" s="5">
        <v>607</v>
      </c>
      <c r="AJ17" s="5">
        <v>30</v>
      </c>
      <c r="AK17" s="5">
        <v>13588</v>
      </c>
      <c r="AL17" s="5">
        <v>8.9542009884678695</v>
      </c>
      <c r="AM17" s="7">
        <v>6.7403390334508305E-5</v>
      </c>
      <c r="AN17" s="7">
        <v>4.81467855550921E-6</v>
      </c>
      <c r="AO17" s="7">
        <v>5.52684333632313E-5</v>
      </c>
      <c r="AQ17" s="5" t="s">
        <v>112</v>
      </c>
      <c r="AR17" s="5" t="s">
        <v>549</v>
      </c>
      <c r="AS17" s="5">
        <v>13</v>
      </c>
      <c r="AT17" s="5">
        <v>14.772727272727201</v>
      </c>
      <c r="AU17" s="7">
        <v>4.2851713885621004E-6</v>
      </c>
      <c r="AV17" s="5" t="s">
        <v>2233</v>
      </c>
      <c r="AW17" s="5">
        <v>77</v>
      </c>
      <c r="AX17" s="5">
        <v>430</v>
      </c>
      <c r="AY17" s="5">
        <v>13588</v>
      </c>
      <c r="AZ17" s="5">
        <v>5.3350649350649304</v>
      </c>
      <c r="BA17" s="5">
        <v>3.5845414549299198E-3</v>
      </c>
      <c r="BB17" s="7">
        <v>2.39370100908797E-4</v>
      </c>
      <c r="BC17" s="5">
        <v>6.61764552108978E-3</v>
      </c>
      <c r="BE17" s="6" t="s">
        <v>112</v>
      </c>
      <c r="BF17" s="6" t="s">
        <v>255</v>
      </c>
      <c r="BG17" s="6">
        <v>43</v>
      </c>
      <c r="BH17" s="6">
        <v>0.42260442260442199</v>
      </c>
      <c r="BI17" s="8">
        <v>1.0740577974022899E-11</v>
      </c>
      <c r="BJ17" s="6" t="s">
        <v>2251</v>
      </c>
      <c r="BK17" s="6">
        <v>838</v>
      </c>
      <c r="BL17" s="6">
        <v>212</v>
      </c>
      <c r="BM17" s="6">
        <v>13588</v>
      </c>
      <c r="BN17" s="6">
        <v>3.2888503624983101</v>
      </c>
      <c r="BO17" s="8">
        <v>2.5659366187369401E-8</v>
      </c>
      <c r="BP17" s="8">
        <v>1.7106244198927801E-9</v>
      </c>
      <c r="BQ17" s="8">
        <v>1.8849710681223499E-8</v>
      </c>
      <c r="BS17" s="5" t="s">
        <v>112</v>
      </c>
      <c r="BT17" s="5" t="s">
        <v>2273</v>
      </c>
      <c r="BU17" s="5">
        <v>2</v>
      </c>
      <c r="BV17" s="5">
        <v>1.6260162601626</v>
      </c>
      <c r="BW17" s="5">
        <v>1.2911136311833001E-2</v>
      </c>
      <c r="BX17" s="5" t="s">
        <v>2274</v>
      </c>
      <c r="BY17" s="5">
        <v>89</v>
      </c>
      <c r="BZ17" s="5">
        <v>2</v>
      </c>
      <c r="CA17" s="5">
        <v>13588</v>
      </c>
      <c r="CB17" s="5">
        <v>152.67415730337001</v>
      </c>
      <c r="CC17" s="5">
        <v>0.99975881089642304</v>
      </c>
      <c r="CD17" s="5">
        <v>0.44843464755287099</v>
      </c>
      <c r="CE17" s="5">
        <v>17.606623324020099</v>
      </c>
      <c r="CG17" s="5" t="s">
        <v>112</v>
      </c>
      <c r="CH17" s="5" t="s">
        <v>2275</v>
      </c>
      <c r="CI17" s="5">
        <v>19</v>
      </c>
      <c r="CJ17" s="5">
        <v>3.1719532554256999</v>
      </c>
      <c r="CK17" s="7">
        <v>1.14950882617687E-6</v>
      </c>
      <c r="CL17" s="5" t="s">
        <v>2276</v>
      </c>
      <c r="CM17" s="5">
        <v>407</v>
      </c>
      <c r="CN17" s="5">
        <v>158</v>
      </c>
      <c r="CO17" s="5">
        <v>13588</v>
      </c>
      <c r="CP17" s="5">
        <v>4.0147420147420103</v>
      </c>
      <c r="CQ17" s="5">
        <v>1.4966897024587501E-3</v>
      </c>
      <c r="CR17" s="7">
        <v>9.9849072170643497E-5</v>
      </c>
      <c r="CS17" s="5">
        <v>1.8773974525765299E-3</v>
      </c>
    </row>
    <row r="18" spans="1:97" x14ac:dyDescent="0.15">
      <c r="A18" s="5" t="s">
        <v>112</v>
      </c>
      <c r="B18" s="5" t="s">
        <v>320</v>
      </c>
      <c r="C18" s="5">
        <v>3</v>
      </c>
      <c r="D18" s="5">
        <v>0.934579439252336</v>
      </c>
      <c r="E18" s="5">
        <v>1.9768524550563001E-2</v>
      </c>
      <c r="F18" s="5" t="s">
        <v>2277</v>
      </c>
      <c r="G18" s="5">
        <v>200</v>
      </c>
      <c r="H18" s="5">
        <v>15</v>
      </c>
      <c r="I18" s="5">
        <v>13588</v>
      </c>
      <c r="J18" s="5">
        <v>13.587999999999999</v>
      </c>
      <c r="K18" s="5">
        <v>0.99999999995657596</v>
      </c>
      <c r="L18" s="5">
        <v>0.77490902841189402</v>
      </c>
      <c r="M18" s="5">
        <v>27.575453401635698</v>
      </c>
      <c r="O18" s="5" t="s">
        <v>112</v>
      </c>
      <c r="P18" s="5" t="s">
        <v>204</v>
      </c>
      <c r="Q18" s="5">
        <v>29</v>
      </c>
      <c r="R18" s="5">
        <v>2.7992277992277899</v>
      </c>
      <c r="S18" s="7">
        <v>1.38432903487663E-9</v>
      </c>
      <c r="T18" s="5" t="s">
        <v>2278</v>
      </c>
      <c r="U18" s="5">
        <v>626</v>
      </c>
      <c r="V18" s="5">
        <v>163</v>
      </c>
      <c r="W18" s="5">
        <v>13588</v>
      </c>
      <c r="X18" s="5">
        <v>3.8618161861267302</v>
      </c>
      <c r="Y18" s="7">
        <v>2.7132811311059098E-6</v>
      </c>
      <c r="Z18" s="7">
        <v>1.6958028636882E-7</v>
      </c>
      <c r="AA18" s="7">
        <v>2.3744907706735302E-6</v>
      </c>
      <c r="AC18" s="5" t="s">
        <v>112</v>
      </c>
      <c r="AD18" s="5" t="s">
        <v>121</v>
      </c>
      <c r="AE18" s="5">
        <v>9</v>
      </c>
      <c r="AF18" s="5">
        <v>0.97613882863340495</v>
      </c>
      <c r="AG18" s="7">
        <v>3.5392406151197201E-8</v>
      </c>
      <c r="AH18" s="5" t="s">
        <v>122</v>
      </c>
      <c r="AI18" s="5">
        <v>607</v>
      </c>
      <c r="AJ18" s="5">
        <v>14</v>
      </c>
      <c r="AK18" s="5">
        <v>13588</v>
      </c>
      <c r="AL18" s="5">
        <v>14.390680160037601</v>
      </c>
      <c r="AM18" s="7">
        <v>7.46751898974551E-5</v>
      </c>
      <c r="AN18" s="7">
        <v>4.9785194889961898E-6</v>
      </c>
      <c r="AO18" s="7">
        <v>6.12312766490319E-5</v>
      </c>
      <c r="AQ18" s="5" t="s">
        <v>112</v>
      </c>
      <c r="AR18" s="5" t="s">
        <v>544</v>
      </c>
      <c r="AS18" s="5">
        <v>13</v>
      </c>
      <c r="AT18" s="5">
        <v>14.772727272727201</v>
      </c>
      <c r="AU18" s="7">
        <v>4.71139993535306E-6</v>
      </c>
      <c r="AV18" s="5" t="s">
        <v>2233</v>
      </c>
      <c r="AW18" s="5">
        <v>77</v>
      </c>
      <c r="AX18" s="5">
        <v>434</v>
      </c>
      <c r="AY18" s="5">
        <v>13588</v>
      </c>
      <c r="AZ18" s="5">
        <v>5.2858938296726299</v>
      </c>
      <c r="BA18" s="5">
        <v>3.9403787003219302E-3</v>
      </c>
      <c r="BB18" s="7">
        <v>2.4672971012207302E-4</v>
      </c>
      <c r="BC18" s="5">
        <v>7.2758533749772702E-3</v>
      </c>
      <c r="BE18" s="6" t="s">
        <v>112</v>
      </c>
      <c r="BF18" s="6" t="s">
        <v>139</v>
      </c>
      <c r="BG18" s="6">
        <v>92</v>
      </c>
      <c r="BH18" s="6">
        <v>0.90417690417690399</v>
      </c>
      <c r="BI18" s="8">
        <v>1.3509699796522799E-11</v>
      </c>
      <c r="BJ18" s="6" t="s">
        <v>2279</v>
      </c>
      <c r="BK18" s="6">
        <v>838</v>
      </c>
      <c r="BL18" s="6">
        <v>712</v>
      </c>
      <c r="BM18" s="6">
        <v>13588</v>
      </c>
      <c r="BN18" s="6">
        <v>2.0951704164543701</v>
      </c>
      <c r="BO18" s="8">
        <v>3.22747895076247E-8</v>
      </c>
      <c r="BP18" s="8">
        <v>2.0171744274932702E-9</v>
      </c>
      <c r="BQ18" s="8">
        <v>2.37094899269152E-8</v>
      </c>
      <c r="BS18" s="5" t="s">
        <v>112</v>
      </c>
      <c r="BT18" s="5" t="s">
        <v>2280</v>
      </c>
      <c r="BU18" s="5">
        <v>2</v>
      </c>
      <c r="BV18" s="5">
        <v>1.6260162601626</v>
      </c>
      <c r="BW18" s="5">
        <v>1.2911136311833001E-2</v>
      </c>
      <c r="BX18" s="5" t="s">
        <v>2274</v>
      </c>
      <c r="BY18" s="5">
        <v>89</v>
      </c>
      <c r="BZ18" s="5">
        <v>2</v>
      </c>
      <c r="CA18" s="5">
        <v>13588</v>
      </c>
      <c r="CB18" s="5">
        <v>152.67415730337001</v>
      </c>
      <c r="CC18" s="5">
        <v>0.99975881089642304</v>
      </c>
      <c r="CD18" s="5">
        <v>0.44843464755287099</v>
      </c>
      <c r="CE18" s="5">
        <v>17.606623324020099</v>
      </c>
      <c r="CG18" s="5" t="s">
        <v>112</v>
      </c>
      <c r="CH18" s="5" t="s">
        <v>2281</v>
      </c>
      <c r="CI18" s="5">
        <v>14</v>
      </c>
      <c r="CJ18" s="5">
        <v>2.3372287145241999</v>
      </c>
      <c r="CK18" s="7">
        <v>3.2743566736407798E-6</v>
      </c>
      <c r="CL18" s="5" t="s">
        <v>2282</v>
      </c>
      <c r="CM18" s="5">
        <v>407</v>
      </c>
      <c r="CN18" s="5">
        <v>92</v>
      </c>
      <c r="CO18" s="5">
        <v>13588</v>
      </c>
      <c r="CP18" s="5">
        <v>5.0804401239183798</v>
      </c>
      <c r="CQ18" s="5">
        <v>4.2574051764672199E-3</v>
      </c>
      <c r="CR18" s="7">
        <v>2.6662030866342302E-4</v>
      </c>
      <c r="CS18" s="5">
        <v>5.3476481468472904E-3</v>
      </c>
    </row>
    <row r="19" spans="1:97" x14ac:dyDescent="0.15">
      <c r="A19" s="5" t="s">
        <v>112</v>
      </c>
      <c r="B19" s="5" t="s">
        <v>236</v>
      </c>
      <c r="C19" s="5">
        <v>3</v>
      </c>
      <c r="D19" s="5">
        <v>0.934579439252336</v>
      </c>
      <c r="E19" s="5">
        <v>1.9768524550563001E-2</v>
      </c>
      <c r="F19" s="5" t="s">
        <v>2283</v>
      </c>
      <c r="G19" s="5">
        <v>200</v>
      </c>
      <c r="H19" s="5">
        <v>15</v>
      </c>
      <c r="I19" s="5">
        <v>13588</v>
      </c>
      <c r="J19" s="5">
        <v>13.587999999999999</v>
      </c>
      <c r="K19" s="5">
        <v>0.99999999995657596</v>
      </c>
      <c r="L19" s="5">
        <v>0.77490902841189402</v>
      </c>
      <c r="M19" s="5">
        <v>27.575453401635698</v>
      </c>
      <c r="O19" s="5" t="s">
        <v>112</v>
      </c>
      <c r="P19" s="5" t="s">
        <v>230</v>
      </c>
      <c r="Q19" s="5">
        <v>30</v>
      </c>
      <c r="R19" s="5">
        <v>2.89575289575289</v>
      </c>
      <c r="S19" s="7">
        <v>1.9196083480433601E-9</v>
      </c>
      <c r="T19" s="5" t="s">
        <v>2284</v>
      </c>
      <c r="U19" s="5">
        <v>626</v>
      </c>
      <c r="V19" s="5">
        <v>176</v>
      </c>
      <c r="W19" s="5">
        <v>13588</v>
      </c>
      <c r="X19" s="5">
        <v>3.6998983444670301</v>
      </c>
      <c r="Y19" s="7">
        <v>3.7624253135248801E-6</v>
      </c>
      <c r="Z19" s="7">
        <v>2.2131952792658801E-7</v>
      </c>
      <c r="AA19" s="7">
        <v>3.29263663001455E-6</v>
      </c>
      <c r="AC19" s="5" t="s">
        <v>112</v>
      </c>
      <c r="AD19" s="5" t="s">
        <v>372</v>
      </c>
      <c r="AE19" s="5">
        <v>31</v>
      </c>
      <c r="AF19" s="5">
        <v>3.3622559652928401</v>
      </c>
      <c r="AG19" s="7">
        <v>7.5472880444472802E-8</v>
      </c>
      <c r="AH19" s="5" t="s">
        <v>2285</v>
      </c>
      <c r="AI19" s="5">
        <v>607</v>
      </c>
      <c r="AJ19" s="5">
        <v>225</v>
      </c>
      <c r="AK19" s="5">
        <v>13588</v>
      </c>
      <c r="AL19" s="5">
        <v>3.0842247849167101</v>
      </c>
      <c r="AM19" s="7">
        <v>1.5923510437665299E-4</v>
      </c>
      <c r="AN19" s="7">
        <v>9.9529369461670502E-6</v>
      </c>
      <c r="AO19" s="7">
        <v>1.3057318830611499E-4</v>
      </c>
      <c r="AQ19" s="5" t="s">
        <v>112</v>
      </c>
      <c r="AR19" s="5" t="s">
        <v>258</v>
      </c>
      <c r="AS19" s="5">
        <v>14</v>
      </c>
      <c r="AT19" s="5">
        <v>15.909090909090899</v>
      </c>
      <c r="AU19" s="7">
        <v>6.6947682720052897E-6</v>
      </c>
      <c r="AV19" s="5" t="s">
        <v>2286</v>
      </c>
      <c r="AW19" s="5">
        <v>77</v>
      </c>
      <c r="AX19" s="5">
        <v>530</v>
      </c>
      <c r="AY19" s="5">
        <v>13588</v>
      </c>
      <c r="AZ19" s="5">
        <v>4.6614065180102902</v>
      </c>
      <c r="BA19" s="5">
        <v>5.5945266143344599E-3</v>
      </c>
      <c r="BB19" s="7">
        <v>3.2995935093860202E-4</v>
      </c>
      <c r="BC19" s="5">
        <v>1.03386372007241E-2</v>
      </c>
      <c r="BE19" s="6" t="s">
        <v>112</v>
      </c>
      <c r="BF19" s="6" t="s">
        <v>787</v>
      </c>
      <c r="BG19" s="6">
        <v>50</v>
      </c>
      <c r="BH19" s="6">
        <v>0.49140049140049102</v>
      </c>
      <c r="BI19" s="8">
        <v>3.96595534548129E-11</v>
      </c>
      <c r="BJ19" s="6" t="s">
        <v>2287</v>
      </c>
      <c r="BK19" s="6">
        <v>838</v>
      </c>
      <c r="BL19" s="6">
        <v>284</v>
      </c>
      <c r="BM19" s="6">
        <v>13588</v>
      </c>
      <c r="BN19" s="6">
        <v>2.85471780564052</v>
      </c>
      <c r="BO19" s="8">
        <v>9.4746801293510403E-8</v>
      </c>
      <c r="BP19" s="8">
        <v>5.5733414550118701E-9</v>
      </c>
      <c r="BQ19" s="8">
        <v>6.9602268393253994E-8</v>
      </c>
      <c r="BS19" s="5" t="s">
        <v>112</v>
      </c>
      <c r="BT19" s="5" t="s">
        <v>731</v>
      </c>
      <c r="BU19" s="5">
        <v>3</v>
      </c>
      <c r="BV19" s="5">
        <v>2.4390243902439002</v>
      </c>
      <c r="BW19" s="5">
        <v>1.9223509864773301E-2</v>
      </c>
      <c r="BX19" s="5" t="s">
        <v>2288</v>
      </c>
      <c r="BY19" s="5">
        <v>89</v>
      </c>
      <c r="BZ19" s="5">
        <v>33</v>
      </c>
      <c r="CA19" s="5">
        <v>13588</v>
      </c>
      <c r="CB19" s="5">
        <v>13.879468845760901</v>
      </c>
      <c r="CC19" s="5">
        <v>0.99999605179123097</v>
      </c>
      <c r="CD19" s="5">
        <v>0.56372532139880305</v>
      </c>
      <c r="CE19" s="5">
        <v>25.119279404490801</v>
      </c>
      <c r="CG19" s="5" t="s">
        <v>112</v>
      </c>
      <c r="CH19" s="5" t="s">
        <v>560</v>
      </c>
      <c r="CI19" s="5">
        <v>36</v>
      </c>
      <c r="CJ19" s="5">
        <v>6.01001669449081</v>
      </c>
      <c r="CK19" s="7">
        <v>3.41960678167931E-6</v>
      </c>
      <c r="CL19" s="5" t="s">
        <v>2289</v>
      </c>
      <c r="CM19" s="5">
        <v>407</v>
      </c>
      <c r="CN19" s="5">
        <v>506</v>
      </c>
      <c r="CO19" s="5">
        <v>13588</v>
      </c>
      <c r="CP19" s="5">
        <v>2.3752707072865098</v>
      </c>
      <c r="CQ19" s="5">
        <v>4.44584310498996E-3</v>
      </c>
      <c r="CR19" s="7">
        <v>2.6206890423407999E-4</v>
      </c>
      <c r="CS19" s="5">
        <v>5.5848630215571404E-3</v>
      </c>
    </row>
    <row r="20" spans="1:97" x14ac:dyDescent="0.15">
      <c r="A20" s="5" t="s">
        <v>112</v>
      </c>
      <c r="B20" s="5" t="s">
        <v>489</v>
      </c>
      <c r="C20" s="5">
        <v>13</v>
      </c>
      <c r="D20" s="5">
        <v>4.0498442367601202</v>
      </c>
      <c r="E20" s="5">
        <v>2.1293987283085701E-2</v>
      </c>
      <c r="F20" s="5" t="s">
        <v>2290</v>
      </c>
      <c r="G20" s="5">
        <v>200</v>
      </c>
      <c r="H20" s="5">
        <v>421</v>
      </c>
      <c r="I20" s="5">
        <v>13588</v>
      </c>
      <c r="J20" s="5">
        <v>2.09790973871733</v>
      </c>
      <c r="K20" s="5">
        <v>0.99999999999324696</v>
      </c>
      <c r="L20" s="5">
        <v>0.77975370376043396</v>
      </c>
      <c r="M20" s="5">
        <v>29.375314089786102</v>
      </c>
      <c r="O20" s="5" t="s">
        <v>112</v>
      </c>
      <c r="P20" s="5" t="s">
        <v>344</v>
      </c>
      <c r="Q20" s="5">
        <v>29</v>
      </c>
      <c r="R20" s="5">
        <v>2.7992277992277899</v>
      </c>
      <c r="S20" s="7">
        <v>2.4418804644266602E-9</v>
      </c>
      <c r="T20" s="5" t="s">
        <v>2291</v>
      </c>
      <c r="U20" s="5">
        <v>626</v>
      </c>
      <c r="V20" s="5">
        <v>167</v>
      </c>
      <c r="W20" s="5">
        <v>13588</v>
      </c>
      <c r="X20" s="5">
        <v>3.7693175948422599</v>
      </c>
      <c r="Y20" s="7">
        <v>4.7860742847793899E-6</v>
      </c>
      <c r="Z20" s="7">
        <v>2.6589361679096799E-7</v>
      </c>
      <c r="AA20" s="7">
        <v>4.18847158067947E-6</v>
      </c>
      <c r="AC20" s="5" t="s">
        <v>112</v>
      </c>
      <c r="AD20" s="5" t="s">
        <v>189</v>
      </c>
      <c r="AE20" s="5">
        <v>10</v>
      </c>
      <c r="AF20" s="5">
        <v>1.0845986984815601</v>
      </c>
      <c r="AG20" s="7">
        <v>3.0656541679280798E-7</v>
      </c>
      <c r="AH20" s="5" t="s">
        <v>2292</v>
      </c>
      <c r="AI20" s="5">
        <v>607</v>
      </c>
      <c r="AJ20" s="5">
        <v>23</v>
      </c>
      <c r="AK20" s="5">
        <v>13588</v>
      </c>
      <c r="AL20" s="5">
        <v>9.7328271613781201</v>
      </c>
      <c r="AM20" s="7">
        <v>6.4664396427949102E-4</v>
      </c>
      <c r="AN20" s="7">
        <v>3.80494601398551E-5</v>
      </c>
      <c r="AO20" s="7">
        <v>5.3037790925802798E-4</v>
      </c>
      <c r="AQ20" s="5" t="s">
        <v>112</v>
      </c>
      <c r="AR20" s="5" t="s">
        <v>316</v>
      </c>
      <c r="AS20" s="5">
        <v>14</v>
      </c>
      <c r="AT20" s="5">
        <v>15.909090909090899</v>
      </c>
      <c r="AU20" s="7">
        <v>1.0369175628584199E-5</v>
      </c>
      <c r="AV20" s="5" t="s">
        <v>2286</v>
      </c>
      <c r="AW20" s="5">
        <v>77</v>
      </c>
      <c r="AX20" s="5">
        <v>552</v>
      </c>
      <c r="AY20" s="5">
        <v>13588</v>
      </c>
      <c r="AZ20" s="5">
        <v>4.4756258234519102</v>
      </c>
      <c r="BA20" s="5">
        <v>8.6517703812784008E-3</v>
      </c>
      <c r="BB20" s="7">
        <v>4.8262873214788201E-4</v>
      </c>
      <c r="BC20" s="5">
        <v>1.6012548290411599E-2</v>
      </c>
      <c r="BE20" s="6" t="s">
        <v>112</v>
      </c>
      <c r="BF20" s="6" t="s">
        <v>158</v>
      </c>
      <c r="BG20" s="6">
        <v>77</v>
      </c>
      <c r="BH20" s="6">
        <v>0.75675675675675602</v>
      </c>
      <c r="BI20" s="8">
        <v>4.7486488489740603E-11</v>
      </c>
      <c r="BJ20" s="6" t="s">
        <v>2293</v>
      </c>
      <c r="BK20" s="6">
        <v>838</v>
      </c>
      <c r="BL20" s="6">
        <v>561</v>
      </c>
      <c r="BM20" s="6">
        <v>13588</v>
      </c>
      <c r="BN20" s="6">
        <v>2.2255603912209199</v>
      </c>
      <c r="BO20" s="8">
        <v>1.1344514461164501E-7</v>
      </c>
      <c r="BP20" s="8">
        <v>6.3025084040546598E-9</v>
      </c>
      <c r="BQ20" s="8">
        <v>8.3338325129744804E-8</v>
      </c>
      <c r="BS20" s="5" t="s">
        <v>112</v>
      </c>
      <c r="BT20" s="5" t="s">
        <v>2294</v>
      </c>
      <c r="BU20" s="5">
        <v>3</v>
      </c>
      <c r="BV20" s="5">
        <v>2.4390243902439002</v>
      </c>
      <c r="BW20" s="5">
        <v>2.03400765185285E-2</v>
      </c>
      <c r="BX20" s="5" t="s">
        <v>2295</v>
      </c>
      <c r="BY20" s="5">
        <v>89</v>
      </c>
      <c r="BZ20" s="5">
        <v>34</v>
      </c>
      <c r="CA20" s="5">
        <v>13588</v>
      </c>
      <c r="CB20" s="5">
        <v>13.4712491738268</v>
      </c>
      <c r="CC20" s="5">
        <v>0.99999809763326797</v>
      </c>
      <c r="CD20" s="5">
        <v>0.56100872350866804</v>
      </c>
      <c r="CE20" s="5">
        <v>26.379710391399001</v>
      </c>
      <c r="CG20" s="5" t="s">
        <v>112</v>
      </c>
      <c r="CH20" s="5" t="s">
        <v>2296</v>
      </c>
      <c r="CI20" s="5">
        <v>12</v>
      </c>
      <c r="CJ20" s="5">
        <v>2.0033388981635998</v>
      </c>
      <c r="CK20" s="7">
        <v>1.13845910788983E-5</v>
      </c>
      <c r="CL20" s="5" t="s">
        <v>2297</v>
      </c>
      <c r="CM20" s="5">
        <v>407</v>
      </c>
      <c r="CN20" s="5">
        <v>74</v>
      </c>
      <c r="CO20" s="5">
        <v>13588</v>
      </c>
      <c r="CP20" s="5">
        <v>5.41390530579719</v>
      </c>
      <c r="CQ20" s="5">
        <v>1.47247218155863E-2</v>
      </c>
      <c r="CR20" s="7">
        <v>8.2378309405783902E-4</v>
      </c>
      <c r="CS20" s="5">
        <v>1.8592049797860801E-2</v>
      </c>
    </row>
    <row r="21" spans="1:97" x14ac:dyDescent="0.15">
      <c r="A21" s="5" t="s">
        <v>112</v>
      </c>
      <c r="B21" s="5" t="s">
        <v>2298</v>
      </c>
      <c r="C21" s="5">
        <v>3</v>
      </c>
      <c r="D21" s="5">
        <v>0.934579439252336</v>
      </c>
      <c r="E21" s="5">
        <v>2.23775542387319E-2</v>
      </c>
      <c r="F21" s="5" t="s">
        <v>2246</v>
      </c>
      <c r="G21" s="5">
        <v>200</v>
      </c>
      <c r="H21" s="5">
        <v>16</v>
      </c>
      <c r="I21" s="5">
        <v>13588</v>
      </c>
      <c r="J21" s="5">
        <v>12.7387499999999</v>
      </c>
      <c r="K21" s="5">
        <v>0.99999999999820299</v>
      </c>
      <c r="L21" s="5">
        <v>0.77742595782142798</v>
      </c>
      <c r="M21" s="5">
        <v>30.628209162022898</v>
      </c>
      <c r="O21" s="5" t="s">
        <v>112</v>
      </c>
      <c r="P21" s="5" t="s">
        <v>175</v>
      </c>
      <c r="Q21" s="5">
        <v>39</v>
      </c>
      <c r="R21" s="5">
        <v>3.7644787644787598</v>
      </c>
      <c r="S21" s="7">
        <v>2.98699305462561E-8</v>
      </c>
      <c r="T21" s="5" t="s">
        <v>2299</v>
      </c>
      <c r="U21" s="5">
        <v>626</v>
      </c>
      <c r="V21" s="5">
        <v>309</v>
      </c>
      <c r="W21" s="5">
        <v>13588</v>
      </c>
      <c r="X21" s="5">
        <v>2.7396011042526101</v>
      </c>
      <c r="Y21" s="7">
        <v>5.85433509823207E-5</v>
      </c>
      <c r="Z21" s="7">
        <v>3.0813144480390498E-6</v>
      </c>
      <c r="AA21" s="7">
        <v>5.1234828513102503E-5</v>
      </c>
      <c r="AC21" s="5" t="s">
        <v>112</v>
      </c>
      <c r="AD21" s="5" t="s">
        <v>187</v>
      </c>
      <c r="AE21" s="5">
        <v>10</v>
      </c>
      <c r="AF21" s="5">
        <v>1.0845986984815601</v>
      </c>
      <c r="AG21" s="7">
        <v>3.0656541679280798E-7</v>
      </c>
      <c r="AH21" s="5" t="s">
        <v>2292</v>
      </c>
      <c r="AI21" s="5">
        <v>607</v>
      </c>
      <c r="AJ21" s="5">
        <v>23</v>
      </c>
      <c r="AK21" s="5">
        <v>13588</v>
      </c>
      <c r="AL21" s="5">
        <v>9.7328271613781201</v>
      </c>
      <c r="AM21" s="7">
        <v>6.4664396427949102E-4</v>
      </c>
      <c r="AN21" s="7">
        <v>3.80494601398551E-5</v>
      </c>
      <c r="AO21" s="7">
        <v>5.3037790925802798E-4</v>
      </c>
      <c r="AQ21" s="5" t="s">
        <v>112</v>
      </c>
      <c r="AR21" s="5" t="s">
        <v>276</v>
      </c>
      <c r="AS21" s="5">
        <v>14</v>
      </c>
      <c r="AT21" s="5">
        <v>15.909090909090899</v>
      </c>
      <c r="AU21" s="7">
        <v>1.14187147399397E-5</v>
      </c>
      <c r="AV21" s="5" t="s">
        <v>2286</v>
      </c>
      <c r="AW21" s="5">
        <v>77</v>
      </c>
      <c r="AX21" s="5">
        <v>557</v>
      </c>
      <c r="AY21" s="5">
        <v>13588</v>
      </c>
      <c r="AZ21" s="5">
        <v>4.4354496490941697</v>
      </c>
      <c r="BA21" s="5">
        <v>9.5233009820387907E-3</v>
      </c>
      <c r="BB21" s="7">
        <v>5.0350149448918902E-4</v>
      </c>
      <c r="BC21" s="5">
        <v>1.76331602338319E-2</v>
      </c>
      <c r="BE21" s="6" t="s">
        <v>112</v>
      </c>
      <c r="BF21" s="6" t="s">
        <v>160</v>
      </c>
      <c r="BG21" s="6">
        <v>77</v>
      </c>
      <c r="BH21" s="6">
        <v>0.75675675675675602</v>
      </c>
      <c r="BI21" s="8">
        <v>5.2249048701356302E-11</v>
      </c>
      <c r="BJ21" s="6" t="s">
        <v>2293</v>
      </c>
      <c r="BK21" s="6">
        <v>838</v>
      </c>
      <c r="BL21" s="6">
        <v>562</v>
      </c>
      <c r="BM21" s="6">
        <v>13588</v>
      </c>
      <c r="BN21" s="6">
        <v>2.2216003193504199</v>
      </c>
      <c r="BO21" s="8">
        <v>1.2482307765182501E-7</v>
      </c>
      <c r="BP21" s="8">
        <v>6.5696360573852497E-9</v>
      </c>
      <c r="BQ21" s="8">
        <v>9.1696705784016706E-8</v>
      </c>
      <c r="BS21" s="5" t="s">
        <v>112</v>
      </c>
      <c r="BT21" s="5" t="s">
        <v>518</v>
      </c>
      <c r="BU21" s="5">
        <v>17</v>
      </c>
      <c r="BV21" s="5">
        <v>13.821138211382101</v>
      </c>
      <c r="BW21" s="5">
        <v>2.4922027382804801E-2</v>
      </c>
      <c r="BX21" s="5" t="s">
        <v>2300</v>
      </c>
      <c r="BY21" s="5">
        <v>89</v>
      </c>
      <c r="BZ21" s="5">
        <v>1465</v>
      </c>
      <c r="CA21" s="5">
        <v>13588</v>
      </c>
      <c r="CB21" s="5">
        <v>1.7716455113701699</v>
      </c>
      <c r="CC21" s="5">
        <v>0.99999990576318998</v>
      </c>
      <c r="CD21" s="5">
        <v>0.613883058535034</v>
      </c>
      <c r="CE21" s="5">
        <v>31.3476424881041</v>
      </c>
      <c r="CG21" s="5" t="s">
        <v>112</v>
      </c>
      <c r="CH21" s="5" t="s">
        <v>2301</v>
      </c>
      <c r="CI21" s="5">
        <v>12</v>
      </c>
      <c r="CJ21" s="5">
        <v>2.0033388981635998</v>
      </c>
      <c r="CK21" s="7">
        <v>1.29888642527198E-5</v>
      </c>
      <c r="CL21" s="5" t="s">
        <v>2297</v>
      </c>
      <c r="CM21" s="5">
        <v>407</v>
      </c>
      <c r="CN21" s="5">
        <v>75</v>
      </c>
      <c r="CO21" s="5">
        <v>13588</v>
      </c>
      <c r="CP21" s="5">
        <v>5.3417199017199</v>
      </c>
      <c r="CQ21" s="5">
        <v>1.6782183573103598E-2</v>
      </c>
      <c r="CR21" s="7">
        <v>8.9037180659168303E-4</v>
      </c>
      <c r="CS21" s="5">
        <v>2.12117097075692E-2</v>
      </c>
    </row>
    <row r="22" spans="1:97" x14ac:dyDescent="0.15">
      <c r="A22" s="5" t="s">
        <v>112</v>
      </c>
      <c r="B22" s="5" t="s">
        <v>826</v>
      </c>
      <c r="C22" s="5">
        <v>13</v>
      </c>
      <c r="D22" s="5">
        <v>4.0498442367601202</v>
      </c>
      <c r="E22" s="5">
        <v>2.2681702294690999E-2</v>
      </c>
      <c r="F22" s="5" t="s">
        <v>2290</v>
      </c>
      <c r="G22" s="5">
        <v>200</v>
      </c>
      <c r="H22" s="5">
        <v>425</v>
      </c>
      <c r="I22" s="5">
        <v>13588</v>
      </c>
      <c r="J22" s="5">
        <v>2.07816470588235</v>
      </c>
      <c r="K22" s="5">
        <v>0.99999999999876099</v>
      </c>
      <c r="L22" s="5">
        <v>0.76377888212281098</v>
      </c>
      <c r="M22" s="5">
        <v>30.976120198792501</v>
      </c>
      <c r="O22" s="5" t="s">
        <v>112</v>
      </c>
      <c r="P22" s="5" t="s">
        <v>238</v>
      </c>
      <c r="Q22" s="5">
        <v>30</v>
      </c>
      <c r="R22" s="5">
        <v>2.89575289575289</v>
      </c>
      <c r="S22" s="7">
        <v>4.6916093619882502E-8</v>
      </c>
      <c r="T22" s="5" t="s">
        <v>2284</v>
      </c>
      <c r="U22" s="5">
        <v>626</v>
      </c>
      <c r="V22" s="5">
        <v>202</v>
      </c>
      <c r="W22" s="5">
        <v>13588</v>
      </c>
      <c r="X22" s="5">
        <v>3.2236738050801801</v>
      </c>
      <c r="Y22" s="7">
        <v>9.1951317764182806E-5</v>
      </c>
      <c r="Z22" s="7">
        <v>4.5977667075813804E-6</v>
      </c>
      <c r="AA22" s="7">
        <v>8.0473494068478106E-5</v>
      </c>
      <c r="AC22" s="5" t="s">
        <v>112</v>
      </c>
      <c r="AD22" s="5" t="s">
        <v>147</v>
      </c>
      <c r="AE22" s="5">
        <v>17</v>
      </c>
      <c r="AF22" s="5">
        <v>1.8438177874186501</v>
      </c>
      <c r="AG22" s="7">
        <v>4.5371466829046702E-7</v>
      </c>
      <c r="AH22" s="5" t="s">
        <v>2302</v>
      </c>
      <c r="AI22" s="5">
        <v>607</v>
      </c>
      <c r="AJ22" s="5">
        <v>81</v>
      </c>
      <c r="AK22" s="5">
        <v>13588</v>
      </c>
      <c r="AL22" s="5">
        <v>4.6981918766652404</v>
      </c>
      <c r="AM22" s="7">
        <v>9.5688006526539705E-4</v>
      </c>
      <c r="AN22" s="7">
        <v>5.3184039415010702E-5</v>
      </c>
      <c r="AO22" s="7">
        <v>7.84954647026214E-4</v>
      </c>
      <c r="AQ22" s="5" t="s">
        <v>112</v>
      </c>
      <c r="AR22" s="5" t="s">
        <v>2303</v>
      </c>
      <c r="AS22" s="5">
        <v>6</v>
      </c>
      <c r="AT22" s="5">
        <v>6.8181818181818103</v>
      </c>
      <c r="AU22" s="7">
        <v>1.7420330370964298E-5</v>
      </c>
      <c r="AV22" s="5" t="s">
        <v>2304</v>
      </c>
      <c r="AW22" s="5">
        <v>77</v>
      </c>
      <c r="AX22" s="5">
        <v>58</v>
      </c>
      <c r="AY22" s="5">
        <v>13588</v>
      </c>
      <c r="AZ22" s="5">
        <v>18.255261979399901</v>
      </c>
      <c r="BA22" s="5">
        <v>1.4492324517743E-2</v>
      </c>
      <c r="BB22" s="7">
        <v>7.2965187478435303E-4</v>
      </c>
      <c r="BC22" s="5">
        <v>2.6899889403109101E-2</v>
      </c>
      <c r="BE22" s="6" t="s">
        <v>112</v>
      </c>
      <c r="BF22" s="6" t="s">
        <v>470</v>
      </c>
      <c r="BG22" s="6">
        <v>34</v>
      </c>
      <c r="BH22" s="6">
        <v>0.33415233415233397</v>
      </c>
      <c r="BI22" s="8">
        <v>5.6360128061908797E-11</v>
      </c>
      <c r="BJ22" s="6" t="s">
        <v>2305</v>
      </c>
      <c r="BK22" s="6">
        <v>838</v>
      </c>
      <c r="BL22" s="6">
        <v>147</v>
      </c>
      <c r="BM22" s="6">
        <v>13588</v>
      </c>
      <c r="BN22" s="6">
        <v>3.7503612423489598</v>
      </c>
      <c r="BO22" s="8">
        <v>1.3464436243726301E-7</v>
      </c>
      <c r="BP22" s="8">
        <v>6.7322185604012897E-9</v>
      </c>
      <c r="BQ22" s="8">
        <v>9.8911556722924803E-8</v>
      </c>
      <c r="BS22" s="5" t="s">
        <v>112</v>
      </c>
      <c r="BT22" s="5" t="s">
        <v>516</v>
      </c>
      <c r="BU22" s="5">
        <v>17</v>
      </c>
      <c r="BV22" s="5">
        <v>13.821138211382101</v>
      </c>
      <c r="BW22" s="5">
        <v>2.8341690856941399E-2</v>
      </c>
      <c r="BX22" s="5" t="s">
        <v>2300</v>
      </c>
      <c r="BY22" s="5">
        <v>89</v>
      </c>
      <c r="BZ22" s="5">
        <v>1488</v>
      </c>
      <c r="CA22" s="5">
        <v>13588</v>
      </c>
      <c r="CB22" s="5">
        <v>1.74426120575087</v>
      </c>
      <c r="CC22" s="5">
        <v>0.999999990087169</v>
      </c>
      <c r="CD22" s="5">
        <v>0.64079339436771299</v>
      </c>
      <c r="CE22" s="5">
        <v>34.8495987735756</v>
      </c>
      <c r="CG22" s="5" t="s">
        <v>112</v>
      </c>
      <c r="CH22" s="5" t="s">
        <v>533</v>
      </c>
      <c r="CI22" s="5">
        <v>30</v>
      </c>
      <c r="CJ22" s="5">
        <v>5.0083472454090101</v>
      </c>
      <c r="CK22" s="7">
        <v>1.6100025089643801E-5</v>
      </c>
      <c r="CL22" s="5" t="s">
        <v>2306</v>
      </c>
      <c r="CM22" s="5">
        <v>407</v>
      </c>
      <c r="CN22" s="5">
        <v>410</v>
      </c>
      <c r="CO22" s="5">
        <v>13588</v>
      </c>
      <c r="CP22" s="5">
        <v>2.4428597111523902</v>
      </c>
      <c r="CQ22" s="5">
        <v>2.0759983533391702E-2</v>
      </c>
      <c r="CR22" s="5">
        <v>1.0483751488598E-3</v>
      </c>
      <c r="CS22" s="5">
        <v>2.6291822514312699E-2</v>
      </c>
    </row>
    <row r="23" spans="1:97" x14ac:dyDescent="0.15">
      <c r="A23" s="5" t="s">
        <v>112</v>
      </c>
      <c r="B23" s="5" t="s">
        <v>1565</v>
      </c>
      <c r="C23" s="5">
        <v>3</v>
      </c>
      <c r="D23" s="5">
        <v>0.934579439252336</v>
      </c>
      <c r="E23" s="5">
        <v>2.7991804322357101E-2</v>
      </c>
      <c r="F23" s="5" t="s">
        <v>2307</v>
      </c>
      <c r="G23" s="5">
        <v>200</v>
      </c>
      <c r="H23" s="5">
        <v>18</v>
      </c>
      <c r="I23" s="5">
        <v>13588</v>
      </c>
      <c r="J23" s="5">
        <v>11.3233333333333</v>
      </c>
      <c r="K23" s="5">
        <v>0.999999999999998</v>
      </c>
      <c r="L23" s="5">
        <v>0.81665117751484595</v>
      </c>
      <c r="M23" s="5">
        <v>36.792704561697697</v>
      </c>
      <c r="O23" s="5" t="s">
        <v>112</v>
      </c>
      <c r="P23" s="5" t="s">
        <v>190</v>
      </c>
      <c r="Q23" s="5">
        <v>39</v>
      </c>
      <c r="R23" s="5">
        <v>3.7644787644787598</v>
      </c>
      <c r="S23" s="7">
        <v>7.0168967241386203E-8</v>
      </c>
      <c r="T23" s="5" t="s">
        <v>2308</v>
      </c>
      <c r="U23" s="5">
        <v>626</v>
      </c>
      <c r="V23" s="5">
        <v>319</v>
      </c>
      <c r="W23" s="5">
        <v>13588</v>
      </c>
      <c r="X23" s="5">
        <v>2.6537201918935902</v>
      </c>
      <c r="Y23" s="7">
        <v>1.3752172354275499E-4</v>
      </c>
      <c r="Z23" s="7">
        <v>6.5490823890623697E-6</v>
      </c>
      <c r="AA23" s="7">
        <v>1.2035829234369101E-4</v>
      </c>
      <c r="AC23" s="5" t="s">
        <v>112</v>
      </c>
      <c r="AD23" s="5" t="s">
        <v>149</v>
      </c>
      <c r="AE23" s="5">
        <v>17</v>
      </c>
      <c r="AF23" s="5">
        <v>1.8438177874186501</v>
      </c>
      <c r="AG23" s="7">
        <v>4.5371466829046702E-7</v>
      </c>
      <c r="AH23" s="5" t="s">
        <v>2302</v>
      </c>
      <c r="AI23" s="5">
        <v>607</v>
      </c>
      <c r="AJ23" s="5">
        <v>81</v>
      </c>
      <c r="AK23" s="5">
        <v>13588</v>
      </c>
      <c r="AL23" s="5">
        <v>4.6981918766652404</v>
      </c>
      <c r="AM23" s="7">
        <v>9.5688006526539705E-4</v>
      </c>
      <c r="AN23" s="7">
        <v>5.3184039415010702E-5</v>
      </c>
      <c r="AO23" s="7">
        <v>7.84954647026214E-4</v>
      </c>
      <c r="AQ23" s="5" t="s">
        <v>112</v>
      </c>
      <c r="AR23" s="5" t="s">
        <v>2309</v>
      </c>
      <c r="AS23" s="5">
        <v>6</v>
      </c>
      <c r="AT23" s="5">
        <v>6.8181818181818103</v>
      </c>
      <c r="AU23" s="7">
        <v>2.4177174692846302E-5</v>
      </c>
      <c r="AV23" s="5" t="s">
        <v>2310</v>
      </c>
      <c r="AW23" s="5">
        <v>77</v>
      </c>
      <c r="AX23" s="5">
        <v>62</v>
      </c>
      <c r="AY23" s="5">
        <v>13588</v>
      </c>
      <c r="AZ23" s="5">
        <v>17.0775031420192</v>
      </c>
      <c r="BA23" s="5">
        <v>2.0056848150623099E-2</v>
      </c>
      <c r="BB23" s="7">
        <v>9.6433079663538201E-4</v>
      </c>
      <c r="BC23" s="5">
        <v>3.7331759953429501E-2</v>
      </c>
      <c r="BE23" s="6" t="s">
        <v>112</v>
      </c>
      <c r="BF23" s="6" t="s">
        <v>292</v>
      </c>
      <c r="BG23" s="6">
        <v>58</v>
      </c>
      <c r="BH23" s="6">
        <v>0.57002457002456997</v>
      </c>
      <c r="BI23" s="8">
        <v>7.5827652753001498E-11</v>
      </c>
      <c r="BJ23" s="6" t="s">
        <v>2311</v>
      </c>
      <c r="BK23" s="6">
        <v>838</v>
      </c>
      <c r="BL23" s="6">
        <v>367</v>
      </c>
      <c r="BM23" s="6">
        <v>13588</v>
      </c>
      <c r="BN23" s="6">
        <v>2.5625564956136602</v>
      </c>
      <c r="BO23" s="8">
        <v>1.8115230504545099E-7</v>
      </c>
      <c r="BP23" s="8">
        <v>8.6263010068421392E-9</v>
      </c>
      <c r="BQ23" s="8">
        <v>1.33076927255615E-7</v>
      </c>
      <c r="BS23" s="5" t="s">
        <v>112</v>
      </c>
      <c r="BT23" s="5" t="s">
        <v>292</v>
      </c>
      <c r="BU23" s="5">
        <v>7</v>
      </c>
      <c r="BV23" s="5">
        <v>5.6910569105690998</v>
      </c>
      <c r="BW23" s="5">
        <v>3.17175623769579E-2</v>
      </c>
      <c r="BX23" s="5" t="s">
        <v>2312</v>
      </c>
      <c r="BY23" s="5">
        <v>89</v>
      </c>
      <c r="BZ23" s="5">
        <v>367</v>
      </c>
      <c r="CA23" s="5">
        <v>13588</v>
      </c>
      <c r="CB23" s="5">
        <v>2.9120411474757302</v>
      </c>
      <c r="CC23" s="5">
        <v>0.99999999893507896</v>
      </c>
      <c r="CD23" s="5">
        <v>0.66290405035310196</v>
      </c>
      <c r="CE23" s="5">
        <v>38.142653162620299</v>
      </c>
      <c r="CG23" s="5" t="s">
        <v>112</v>
      </c>
      <c r="CH23" s="5" t="s">
        <v>429</v>
      </c>
      <c r="CI23" s="5">
        <v>25</v>
      </c>
      <c r="CJ23" s="5">
        <v>4.1736227045075101</v>
      </c>
      <c r="CK23" s="7">
        <v>2.0360543493544099E-5</v>
      </c>
      <c r="CL23" s="5" t="s">
        <v>2313</v>
      </c>
      <c r="CM23" s="5">
        <v>407</v>
      </c>
      <c r="CN23" s="5">
        <v>310</v>
      </c>
      <c r="CO23" s="5">
        <v>13588</v>
      </c>
      <c r="CP23" s="5">
        <v>2.6923991440120401</v>
      </c>
      <c r="CQ23" s="5">
        <v>2.6181227898518102E-2</v>
      </c>
      <c r="CR23" s="5">
        <v>1.26253843432222E-3</v>
      </c>
      <c r="CS23" s="5">
        <v>3.3248290568055297E-2</v>
      </c>
    </row>
    <row r="24" spans="1:97" x14ac:dyDescent="0.15">
      <c r="A24" s="5" t="s">
        <v>112</v>
      </c>
      <c r="B24" s="5" t="s">
        <v>1151</v>
      </c>
      <c r="C24" s="5">
        <v>3</v>
      </c>
      <c r="D24" s="5">
        <v>0.934579439252336</v>
      </c>
      <c r="E24" s="5">
        <v>3.0988265616328201E-2</v>
      </c>
      <c r="F24" s="5" t="s">
        <v>2314</v>
      </c>
      <c r="G24" s="5">
        <v>200</v>
      </c>
      <c r="H24" s="5">
        <v>19</v>
      </c>
      <c r="I24" s="5">
        <v>13588</v>
      </c>
      <c r="J24" s="5">
        <v>10.727368421052599</v>
      </c>
      <c r="K24" s="5">
        <v>1</v>
      </c>
      <c r="L24" s="5">
        <v>0.83325337139955802</v>
      </c>
      <c r="M24" s="5">
        <v>39.868682284768802</v>
      </c>
      <c r="O24" s="5" t="s">
        <v>112</v>
      </c>
      <c r="P24" s="5" t="s">
        <v>255</v>
      </c>
      <c r="Q24" s="5">
        <v>30</v>
      </c>
      <c r="R24" s="5">
        <v>2.89575289575289</v>
      </c>
      <c r="S24" s="7">
        <v>1.3693503858579701E-7</v>
      </c>
      <c r="T24" s="5" t="s">
        <v>2284</v>
      </c>
      <c r="U24" s="5">
        <v>626</v>
      </c>
      <c r="V24" s="5">
        <v>212</v>
      </c>
      <c r="W24" s="5">
        <v>13588</v>
      </c>
      <c r="X24" s="5">
        <v>3.0716137199348901</v>
      </c>
      <c r="Y24" s="7">
        <v>2.68356679798964E-4</v>
      </c>
      <c r="Z24" s="7">
        <v>1.21995934887486E-5</v>
      </c>
      <c r="AA24" s="7">
        <v>2.34879593818959E-4</v>
      </c>
      <c r="AC24" s="5" t="s">
        <v>112</v>
      </c>
      <c r="AD24" s="5" t="s">
        <v>161</v>
      </c>
      <c r="AE24" s="5">
        <v>22</v>
      </c>
      <c r="AF24" s="5">
        <v>2.38611713665943</v>
      </c>
      <c r="AG24" s="7">
        <v>4.7201603722098898E-7</v>
      </c>
      <c r="AH24" s="5" t="s">
        <v>2315</v>
      </c>
      <c r="AI24" s="5">
        <v>607</v>
      </c>
      <c r="AJ24" s="5">
        <v>134</v>
      </c>
      <c r="AK24" s="5">
        <v>13588</v>
      </c>
      <c r="AL24" s="5">
        <v>3.6752317489980002</v>
      </c>
      <c r="AM24" s="7">
        <v>9.9545827601621407E-4</v>
      </c>
      <c r="AN24" s="7">
        <v>5.24172616233054E-5</v>
      </c>
      <c r="AO24" s="7">
        <v>8.1661703389412899E-4</v>
      </c>
      <c r="AQ24" s="5" t="s">
        <v>112</v>
      </c>
      <c r="AR24" s="5" t="s">
        <v>2316</v>
      </c>
      <c r="AS24" s="5">
        <v>4</v>
      </c>
      <c r="AT24" s="5">
        <v>4.5454545454545396</v>
      </c>
      <c r="AU24" s="7">
        <v>2.6865791149992399E-5</v>
      </c>
      <c r="AV24" s="5" t="s">
        <v>2317</v>
      </c>
      <c r="AW24" s="5">
        <v>77</v>
      </c>
      <c r="AX24" s="5">
        <v>11</v>
      </c>
      <c r="AY24" s="5">
        <v>13588</v>
      </c>
      <c r="AZ24" s="5">
        <v>64.170011806375399</v>
      </c>
      <c r="BA24" s="5">
        <v>2.22622903033316E-2</v>
      </c>
      <c r="BB24" s="5">
        <v>1.0228327047104801E-3</v>
      </c>
      <c r="BC24" s="5">
        <v>4.1482423239269602E-2</v>
      </c>
      <c r="BE24" s="6" t="s">
        <v>112</v>
      </c>
      <c r="BF24" s="6" t="s">
        <v>175</v>
      </c>
      <c r="BG24" s="6">
        <v>52</v>
      </c>
      <c r="BH24" s="6">
        <v>0.51105651105651095</v>
      </c>
      <c r="BI24" s="8">
        <v>8.3981452131501802E-11</v>
      </c>
      <c r="BJ24" s="6" t="s">
        <v>2318</v>
      </c>
      <c r="BK24" s="6">
        <v>838</v>
      </c>
      <c r="BL24" s="6">
        <v>309</v>
      </c>
      <c r="BM24" s="6">
        <v>13588</v>
      </c>
      <c r="BN24" s="6">
        <v>2.7287037251585202</v>
      </c>
      <c r="BO24" s="8">
        <v>2.0063175576456799E-7</v>
      </c>
      <c r="BP24" s="8">
        <v>9.11962616534367E-9</v>
      </c>
      <c r="BQ24" s="8">
        <v>1.47386791660153E-7</v>
      </c>
      <c r="BS24" s="5" t="s">
        <v>112</v>
      </c>
      <c r="BT24" s="5" t="s">
        <v>274</v>
      </c>
      <c r="BU24" s="5">
        <v>8</v>
      </c>
      <c r="BV24" s="5">
        <v>6.5040650406504001</v>
      </c>
      <c r="BW24" s="5">
        <v>3.4206659896739801E-2</v>
      </c>
      <c r="BX24" s="5" t="s">
        <v>2319</v>
      </c>
      <c r="BY24" s="5">
        <v>89</v>
      </c>
      <c r="BZ24" s="5">
        <v>475</v>
      </c>
      <c r="CA24" s="5">
        <v>13588</v>
      </c>
      <c r="CB24" s="5">
        <v>2.5713542282672899</v>
      </c>
      <c r="CC24" s="5">
        <v>0.99999999979546095</v>
      </c>
      <c r="CD24" s="5">
        <v>0.67225293506578399</v>
      </c>
      <c r="CE24" s="5">
        <v>40.470504204584202</v>
      </c>
      <c r="CG24" s="5" t="s">
        <v>112</v>
      </c>
      <c r="CH24" s="5" t="s">
        <v>299</v>
      </c>
      <c r="CI24" s="5">
        <v>33</v>
      </c>
      <c r="CJ24" s="5">
        <v>5.5091819699499096</v>
      </c>
      <c r="CK24" s="7">
        <v>2.6486956560391901E-5</v>
      </c>
      <c r="CL24" s="5" t="s">
        <v>2320</v>
      </c>
      <c r="CM24" s="5">
        <v>407</v>
      </c>
      <c r="CN24" s="5">
        <v>488</v>
      </c>
      <c r="CO24" s="5">
        <v>13588</v>
      </c>
      <c r="CP24" s="5">
        <v>2.2576428887904298</v>
      </c>
      <c r="CQ24" s="5">
        <v>3.39241821591739E-2</v>
      </c>
      <c r="CR24" s="5">
        <v>1.5675410980218101E-3</v>
      </c>
      <c r="CS24" s="5">
        <v>4.3250548326545499E-2</v>
      </c>
    </row>
    <row r="25" spans="1:97" x14ac:dyDescent="0.15">
      <c r="A25" s="5" t="s">
        <v>112</v>
      </c>
      <c r="B25" s="5" t="s">
        <v>619</v>
      </c>
      <c r="C25" s="5">
        <v>3</v>
      </c>
      <c r="D25" s="5">
        <v>0.934579439252336</v>
      </c>
      <c r="E25" s="5">
        <v>3.0988265616328201E-2</v>
      </c>
      <c r="F25" s="5" t="s">
        <v>2314</v>
      </c>
      <c r="G25" s="5">
        <v>200</v>
      </c>
      <c r="H25" s="5">
        <v>19</v>
      </c>
      <c r="I25" s="5">
        <v>13588</v>
      </c>
      <c r="J25" s="5">
        <v>10.727368421052599</v>
      </c>
      <c r="K25" s="5">
        <v>1</v>
      </c>
      <c r="L25" s="5">
        <v>0.83325337139955802</v>
      </c>
      <c r="M25" s="5">
        <v>39.868682284768802</v>
      </c>
      <c r="O25" s="5" t="s">
        <v>112</v>
      </c>
      <c r="P25" s="5" t="s">
        <v>1420</v>
      </c>
      <c r="Q25" s="5">
        <v>43</v>
      </c>
      <c r="R25" s="5">
        <v>4.1505791505791496</v>
      </c>
      <c r="S25" s="7">
        <v>1.8695968306110201E-7</v>
      </c>
      <c r="T25" s="5" t="s">
        <v>2321</v>
      </c>
      <c r="U25" s="5">
        <v>626</v>
      </c>
      <c r="V25" s="5">
        <v>386</v>
      </c>
      <c r="W25" s="5">
        <v>13588</v>
      </c>
      <c r="X25" s="5">
        <v>2.4180337366948601</v>
      </c>
      <c r="Y25" s="7">
        <v>3.6637388176097199E-4</v>
      </c>
      <c r="Z25" s="7">
        <v>1.5932091042447601E-5</v>
      </c>
      <c r="AA25" s="7">
        <v>3.20684882038069E-4</v>
      </c>
      <c r="AC25" s="5" t="s">
        <v>112</v>
      </c>
      <c r="AD25" s="5" t="s">
        <v>486</v>
      </c>
      <c r="AE25" s="5">
        <v>45</v>
      </c>
      <c r="AF25" s="5">
        <v>4.8806941431670197</v>
      </c>
      <c r="AG25" s="7">
        <v>7.1644657509887395E-7</v>
      </c>
      <c r="AH25" s="5" t="s">
        <v>2322</v>
      </c>
      <c r="AI25" s="5">
        <v>607</v>
      </c>
      <c r="AJ25" s="5">
        <v>448</v>
      </c>
      <c r="AK25" s="5">
        <v>13588</v>
      </c>
      <c r="AL25" s="5">
        <v>2.2485437750058801</v>
      </c>
      <c r="AM25" s="5">
        <v>1.5105607677681199E-3</v>
      </c>
      <c r="AN25" s="7">
        <v>7.5582284261077604E-5</v>
      </c>
      <c r="AO25" s="5">
        <v>1.23949456235505E-3</v>
      </c>
      <c r="AQ25" s="5" t="s">
        <v>112</v>
      </c>
      <c r="AR25" s="5" t="s">
        <v>2323</v>
      </c>
      <c r="AS25" s="5">
        <v>6</v>
      </c>
      <c r="AT25" s="5">
        <v>6.8181818181818103</v>
      </c>
      <c r="AU25" s="7">
        <v>3.2814675493345701E-5</v>
      </c>
      <c r="AV25" s="5" t="s">
        <v>2310</v>
      </c>
      <c r="AW25" s="5">
        <v>77</v>
      </c>
      <c r="AX25" s="5">
        <v>66</v>
      </c>
      <c r="AY25" s="5">
        <v>13588</v>
      </c>
      <c r="AZ25" s="5">
        <v>16.0425029515938</v>
      </c>
      <c r="BA25" s="5">
        <v>2.71244897766568E-2</v>
      </c>
      <c r="BB25" s="5">
        <v>1.19490072187755E-3</v>
      </c>
      <c r="BC25" s="5">
        <v>5.0665687570949899E-2</v>
      </c>
      <c r="BE25" s="6" t="s">
        <v>112</v>
      </c>
      <c r="BF25" s="6" t="s">
        <v>931</v>
      </c>
      <c r="BG25" s="6">
        <v>57</v>
      </c>
      <c r="BH25" s="6">
        <v>0.56019656019655995</v>
      </c>
      <c r="BI25" s="8">
        <v>9.4246101318000296E-11</v>
      </c>
      <c r="BJ25" s="6" t="s">
        <v>2324</v>
      </c>
      <c r="BK25" s="6">
        <v>838</v>
      </c>
      <c r="BL25" s="6">
        <v>359</v>
      </c>
      <c r="BM25" s="6">
        <v>13588</v>
      </c>
      <c r="BN25" s="6">
        <v>2.5744942527971402</v>
      </c>
      <c r="BO25" s="8">
        <v>2.2515380104781699E-7</v>
      </c>
      <c r="BP25" s="8">
        <v>9.7892967065860098E-9</v>
      </c>
      <c r="BQ25" s="8">
        <v>1.6540101510642499E-7</v>
      </c>
      <c r="BS25" s="5" t="s">
        <v>112</v>
      </c>
      <c r="BT25" s="5" t="s">
        <v>299</v>
      </c>
      <c r="BU25" s="5">
        <v>8</v>
      </c>
      <c r="BV25" s="5">
        <v>6.5040650406504001</v>
      </c>
      <c r="BW25" s="5">
        <v>3.8709031680789097E-2</v>
      </c>
      <c r="BX25" s="5" t="s">
        <v>2319</v>
      </c>
      <c r="BY25" s="5">
        <v>89</v>
      </c>
      <c r="BZ25" s="5">
        <v>488</v>
      </c>
      <c r="CA25" s="5">
        <v>13588</v>
      </c>
      <c r="CB25" s="5">
        <v>2.5028550377601699</v>
      </c>
      <c r="CC25" s="5">
        <v>0.99999999998976696</v>
      </c>
      <c r="CD25" s="5">
        <v>0.70031495394642396</v>
      </c>
      <c r="CE25" s="5">
        <v>44.474909836910697</v>
      </c>
      <c r="CG25" s="5" t="s">
        <v>112</v>
      </c>
      <c r="CH25" s="5" t="s">
        <v>2325</v>
      </c>
      <c r="CI25" s="5">
        <v>19</v>
      </c>
      <c r="CJ25" s="5">
        <v>3.1719532554256999</v>
      </c>
      <c r="CK25" s="7">
        <v>3.6057409031288702E-5</v>
      </c>
      <c r="CL25" s="5" t="s">
        <v>2276</v>
      </c>
      <c r="CM25" s="5">
        <v>407</v>
      </c>
      <c r="CN25" s="5">
        <v>202</v>
      </c>
      <c r="CO25" s="5">
        <v>13588</v>
      </c>
      <c r="CP25" s="5">
        <v>3.14024375410514</v>
      </c>
      <c r="CQ25" s="5">
        <v>4.5897003933294697E-2</v>
      </c>
      <c r="CR25" s="5">
        <v>2.04068240655552E-3</v>
      </c>
      <c r="CS25" s="5">
        <v>5.88738196749094E-2</v>
      </c>
    </row>
    <row r="26" spans="1:97" x14ac:dyDescent="0.15">
      <c r="A26" s="5" t="s">
        <v>112</v>
      </c>
      <c r="B26" s="5" t="s">
        <v>1156</v>
      </c>
      <c r="C26" s="5">
        <v>3</v>
      </c>
      <c r="D26" s="5">
        <v>0.934579439252336</v>
      </c>
      <c r="E26" s="5">
        <v>3.0988265616328201E-2</v>
      </c>
      <c r="F26" s="5" t="s">
        <v>2326</v>
      </c>
      <c r="G26" s="5">
        <v>200</v>
      </c>
      <c r="H26" s="5">
        <v>19</v>
      </c>
      <c r="I26" s="5">
        <v>13588</v>
      </c>
      <c r="J26" s="5">
        <v>10.727368421052599</v>
      </c>
      <c r="K26" s="5">
        <v>1</v>
      </c>
      <c r="L26" s="5">
        <v>0.83325337139955802</v>
      </c>
      <c r="M26" s="5">
        <v>39.868682284768802</v>
      </c>
      <c r="O26" s="5" t="s">
        <v>112</v>
      </c>
      <c r="P26" s="5" t="s">
        <v>141</v>
      </c>
      <c r="Q26" s="5">
        <v>18</v>
      </c>
      <c r="R26" s="5">
        <v>1.73745173745173</v>
      </c>
      <c r="S26" s="7">
        <v>2.1288897901715699E-7</v>
      </c>
      <c r="T26" s="5" t="s">
        <v>2327</v>
      </c>
      <c r="U26" s="5">
        <v>626</v>
      </c>
      <c r="V26" s="5">
        <v>84</v>
      </c>
      <c r="W26" s="5">
        <v>13588</v>
      </c>
      <c r="X26" s="5">
        <v>4.6513007759014098</v>
      </c>
      <c r="Y26" s="7">
        <v>4.1717540139074501E-4</v>
      </c>
      <c r="Z26" s="7">
        <v>1.73857840012336E-5</v>
      </c>
      <c r="AA26" s="7">
        <v>3.6516034741529402E-4</v>
      </c>
      <c r="AC26" s="5" t="s">
        <v>112</v>
      </c>
      <c r="AD26" s="5" t="s">
        <v>151</v>
      </c>
      <c r="AE26" s="5">
        <v>9</v>
      </c>
      <c r="AF26" s="5">
        <v>0.97613882863340495</v>
      </c>
      <c r="AG26" s="7">
        <v>1.1694673349387301E-6</v>
      </c>
      <c r="AH26" s="5" t="s">
        <v>122</v>
      </c>
      <c r="AI26" s="5">
        <v>607</v>
      </c>
      <c r="AJ26" s="5">
        <v>20</v>
      </c>
      <c r="AK26" s="5">
        <v>13588</v>
      </c>
      <c r="AL26" s="5">
        <v>10.073476112026301</v>
      </c>
      <c r="AM26" s="5">
        <v>2.4645355528689602E-3</v>
      </c>
      <c r="AN26" s="7">
        <v>1.17496788124338E-4</v>
      </c>
      <c r="AO26" s="5">
        <v>2.0232395560037999E-3</v>
      </c>
      <c r="AQ26" s="5" t="s">
        <v>112</v>
      </c>
      <c r="AR26" s="5" t="s">
        <v>2328</v>
      </c>
      <c r="AS26" s="5">
        <v>6</v>
      </c>
      <c r="AT26" s="5">
        <v>6.8181818181818103</v>
      </c>
      <c r="AU26" s="7">
        <v>3.2814675493345701E-5</v>
      </c>
      <c r="AV26" s="5" t="s">
        <v>2310</v>
      </c>
      <c r="AW26" s="5">
        <v>77</v>
      </c>
      <c r="AX26" s="5">
        <v>66</v>
      </c>
      <c r="AY26" s="5">
        <v>13588</v>
      </c>
      <c r="AZ26" s="5">
        <v>16.0425029515938</v>
      </c>
      <c r="BA26" s="5">
        <v>2.71244897766568E-2</v>
      </c>
      <c r="BB26" s="5">
        <v>1.19490072187755E-3</v>
      </c>
      <c r="BC26" s="5">
        <v>5.0665687570949899E-2</v>
      </c>
      <c r="BE26" s="6" t="s">
        <v>112</v>
      </c>
      <c r="BF26" s="6" t="s">
        <v>518</v>
      </c>
      <c r="BG26" s="6">
        <v>149</v>
      </c>
      <c r="BH26" s="6">
        <v>1.4643734643734601</v>
      </c>
      <c r="BI26" s="8">
        <v>3.9704011167690699E-10</v>
      </c>
      <c r="BJ26" s="6" t="s">
        <v>2329</v>
      </c>
      <c r="BK26" s="6">
        <v>838</v>
      </c>
      <c r="BL26" s="6">
        <v>1465</v>
      </c>
      <c r="BM26" s="6">
        <v>13588</v>
      </c>
      <c r="BN26" s="6">
        <v>1.64915001588374</v>
      </c>
      <c r="BO26" s="8">
        <v>9.48528271593751E-7</v>
      </c>
      <c r="BP26" s="8">
        <v>3.95220293158971E-8</v>
      </c>
      <c r="BQ26" s="8">
        <v>6.9680190506460296E-7</v>
      </c>
      <c r="BS26" s="5" t="s">
        <v>112</v>
      </c>
      <c r="BT26" s="5" t="s">
        <v>346</v>
      </c>
      <c r="BU26" s="5">
        <v>8</v>
      </c>
      <c r="BV26" s="5">
        <v>6.5040650406504001</v>
      </c>
      <c r="BW26" s="5">
        <v>4.7189456567737702E-2</v>
      </c>
      <c r="BX26" s="5" t="s">
        <v>2319</v>
      </c>
      <c r="BY26" s="5">
        <v>89</v>
      </c>
      <c r="BZ26" s="5">
        <v>510</v>
      </c>
      <c r="CA26" s="5">
        <v>13588</v>
      </c>
      <c r="CB26" s="5">
        <v>2.39488874201365</v>
      </c>
      <c r="CC26" s="5">
        <v>0.99999999999996503</v>
      </c>
      <c r="CD26" s="5">
        <v>0.75547271255383497</v>
      </c>
      <c r="CE26" s="5">
        <v>51.343745444575603</v>
      </c>
      <c r="CG26" s="5" t="s">
        <v>112</v>
      </c>
      <c r="CH26" s="5" t="s">
        <v>274</v>
      </c>
      <c r="CI26" s="5">
        <v>32</v>
      </c>
      <c r="CJ26" s="5">
        <v>5.3422370617696098</v>
      </c>
      <c r="CK26" s="7">
        <v>3.9295105791205503E-5</v>
      </c>
      <c r="CL26" s="5" t="s">
        <v>2330</v>
      </c>
      <c r="CM26" s="5">
        <v>407</v>
      </c>
      <c r="CN26" s="5">
        <v>475</v>
      </c>
      <c r="CO26" s="5">
        <v>13588</v>
      </c>
      <c r="CP26" s="5">
        <v>2.2491452217768</v>
      </c>
      <c r="CQ26" s="5">
        <v>4.99137688326214E-2</v>
      </c>
      <c r="CR26" s="5">
        <v>2.1311645395761798E-3</v>
      </c>
      <c r="CS26" s="5">
        <v>6.4158674122793899E-2</v>
      </c>
    </row>
    <row r="27" spans="1:97" x14ac:dyDescent="0.15">
      <c r="A27" s="5" t="s">
        <v>112</v>
      </c>
      <c r="B27" s="5" t="s">
        <v>145</v>
      </c>
      <c r="C27" s="5">
        <v>5</v>
      </c>
      <c r="D27" s="5">
        <v>1.55763239875389</v>
      </c>
      <c r="E27" s="5">
        <v>3.10021741428099E-2</v>
      </c>
      <c r="F27" s="5" t="s">
        <v>2331</v>
      </c>
      <c r="G27" s="5">
        <v>200</v>
      </c>
      <c r="H27" s="5">
        <v>81</v>
      </c>
      <c r="I27" s="5">
        <v>13588</v>
      </c>
      <c r="J27" s="5">
        <v>4.1938271604938198</v>
      </c>
      <c r="K27" s="5">
        <v>1</v>
      </c>
      <c r="L27" s="5">
        <v>0.81924950047921297</v>
      </c>
      <c r="M27" s="5">
        <v>39.882626713535998</v>
      </c>
      <c r="O27" s="5" t="s">
        <v>112</v>
      </c>
      <c r="P27" s="5" t="s">
        <v>322</v>
      </c>
      <c r="Q27" s="5">
        <v>44</v>
      </c>
      <c r="R27" s="5">
        <v>4.2471042471042404</v>
      </c>
      <c r="S27" s="7">
        <v>2.6404536493933699E-7</v>
      </c>
      <c r="T27" s="5" t="s">
        <v>2332</v>
      </c>
      <c r="U27" s="5">
        <v>626</v>
      </c>
      <c r="V27" s="5">
        <v>405</v>
      </c>
      <c r="W27" s="5">
        <v>13588</v>
      </c>
      <c r="X27" s="5">
        <v>2.3581903522265599</v>
      </c>
      <c r="Y27" s="7">
        <v>5.1739508851633698E-4</v>
      </c>
      <c r="Z27" s="7">
        <v>2.07009450741146E-5</v>
      </c>
      <c r="AA27" s="7">
        <v>4.5290675824150001E-4</v>
      </c>
      <c r="AC27" s="5" t="s">
        <v>112</v>
      </c>
      <c r="AD27" s="5" t="s">
        <v>171</v>
      </c>
      <c r="AE27" s="5">
        <v>11</v>
      </c>
      <c r="AF27" s="5">
        <v>1.1930585683297099</v>
      </c>
      <c r="AG27" s="7">
        <v>1.4351813700864399E-6</v>
      </c>
      <c r="AH27" s="5" t="s">
        <v>2333</v>
      </c>
      <c r="AI27" s="5">
        <v>607</v>
      </c>
      <c r="AJ27" s="5">
        <v>34</v>
      </c>
      <c r="AK27" s="5">
        <v>13588</v>
      </c>
      <c r="AL27" s="5">
        <v>7.2423684465548899</v>
      </c>
      <c r="AM27" s="5">
        <v>3.02365438546103E-3</v>
      </c>
      <c r="AN27" s="7">
        <v>1.3763756634921299E-4</v>
      </c>
      <c r="AO27" s="5">
        <v>2.4829333344356099E-3</v>
      </c>
      <c r="AQ27" s="5" t="s">
        <v>112</v>
      </c>
      <c r="AR27" s="5" t="s">
        <v>2334</v>
      </c>
      <c r="AS27" s="5">
        <v>6</v>
      </c>
      <c r="AT27" s="5">
        <v>6.8181818181818103</v>
      </c>
      <c r="AU27" s="7">
        <v>3.2814675493345701E-5</v>
      </c>
      <c r="AV27" s="5" t="s">
        <v>2310</v>
      </c>
      <c r="AW27" s="5">
        <v>77</v>
      </c>
      <c r="AX27" s="5">
        <v>66</v>
      </c>
      <c r="AY27" s="5">
        <v>13588</v>
      </c>
      <c r="AZ27" s="5">
        <v>16.0425029515938</v>
      </c>
      <c r="BA27" s="5">
        <v>2.71244897766568E-2</v>
      </c>
      <c r="BB27" s="5">
        <v>1.19490072187755E-3</v>
      </c>
      <c r="BC27" s="5">
        <v>5.0665687570949899E-2</v>
      </c>
      <c r="BE27" s="6" t="s">
        <v>112</v>
      </c>
      <c r="BF27" s="6" t="s">
        <v>219</v>
      </c>
      <c r="BG27" s="6">
        <v>26</v>
      </c>
      <c r="BH27" s="6">
        <v>0.25552825552825498</v>
      </c>
      <c r="BI27" s="8">
        <v>7.0385107058304199E-10</v>
      </c>
      <c r="BJ27" s="6" t="s">
        <v>2335</v>
      </c>
      <c r="BK27" s="6">
        <v>838</v>
      </c>
      <c r="BL27" s="6">
        <v>98</v>
      </c>
      <c r="BM27" s="6">
        <v>13588</v>
      </c>
      <c r="BN27" s="6">
        <v>4.3018849544591102</v>
      </c>
      <c r="BO27" s="8">
        <v>1.6814988373914301E-6</v>
      </c>
      <c r="BP27" s="8">
        <v>6.7260007785563403E-8</v>
      </c>
      <c r="BQ27" s="8">
        <v>1.23525261130907E-6</v>
      </c>
      <c r="CG27" s="5" t="s">
        <v>112</v>
      </c>
      <c r="CH27" s="5" t="s">
        <v>2336</v>
      </c>
      <c r="CI27" s="5">
        <v>11</v>
      </c>
      <c r="CJ27" s="5">
        <v>1.8363939899832999</v>
      </c>
      <c r="CK27" s="7">
        <v>4.0610348539082401E-5</v>
      </c>
      <c r="CL27" s="5" t="s">
        <v>2337</v>
      </c>
      <c r="CM27" s="5">
        <v>407</v>
      </c>
      <c r="CN27" s="5">
        <v>70</v>
      </c>
      <c r="CO27" s="5">
        <v>13588</v>
      </c>
      <c r="CP27" s="5">
        <v>5.2463320463320402</v>
      </c>
      <c r="CQ27" s="5">
        <v>5.1540660396311798E-2</v>
      </c>
      <c r="CR27" s="5">
        <v>2.1144158120536198E-3</v>
      </c>
      <c r="CS27" s="5">
        <v>6.6305454499593297E-2</v>
      </c>
    </row>
    <row r="28" spans="1:97" x14ac:dyDescent="0.15">
      <c r="A28" s="5" t="s">
        <v>112</v>
      </c>
      <c r="B28" s="5" t="s">
        <v>475</v>
      </c>
      <c r="C28" s="5">
        <v>5</v>
      </c>
      <c r="D28" s="5">
        <v>1.55763239875389</v>
      </c>
      <c r="E28" s="5">
        <v>3.47748785350585E-2</v>
      </c>
      <c r="F28" s="5" t="s">
        <v>2338</v>
      </c>
      <c r="G28" s="5">
        <v>200</v>
      </c>
      <c r="H28" s="5">
        <v>84</v>
      </c>
      <c r="I28" s="5">
        <v>13588</v>
      </c>
      <c r="J28" s="5">
        <v>4.0440476190476096</v>
      </c>
      <c r="K28" s="5">
        <v>1</v>
      </c>
      <c r="L28" s="5">
        <v>0.84101491538307704</v>
      </c>
      <c r="M28" s="5">
        <v>43.555080027017802</v>
      </c>
      <c r="O28" s="5" t="s">
        <v>112</v>
      </c>
      <c r="P28" s="5" t="s">
        <v>295</v>
      </c>
      <c r="Q28" s="5">
        <v>11</v>
      </c>
      <c r="R28" s="5">
        <v>1.0617760617760601</v>
      </c>
      <c r="S28" s="7">
        <v>3.5722462404006297E-7</v>
      </c>
      <c r="T28" s="5" t="s">
        <v>2339</v>
      </c>
      <c r="U28" s="5">
        <v>626</v>
      </c>
      <c r="V28" s="5">
        <v>29</v>
      </c>
      <c r="W28" s="5">
        <v>13588</v>
      </c>
      <c r="X28" s="5">
        <v>8.2333370056185906</v>
      </c>
      <c r="Y28" s="7">
        <v>6.9991533299396103E-4</v>
      </c>
      <c r="Z28" s="7">
        <v>2.6928883106625001E-5</v>
      </c>
      <c r="AA28" s="7">
        <v>6.1273306093401203E-4</v>
      </c>
      <c r="AC28" s="5" t="s">
        <v>112</v>
      </c>
      <c r="AD28" s="5" t="s">
        <v>236</v>
      </c>
      <c r="AE28" s="5">
        <v>8</v>
      </c>
      <c r="AF28" s="5">
        <v>0.86767895878524903</v>
      </c>
      <c r="AG28" s="7">
        <v>1.5954355755255401E-6</v>
      </c>
      <c r="AH28" s="5" t="s">
        <v>2340</v>
      </c>
      <c r="AI28" s="5">
        <v>607</v>
      </c>
      <c r="AJ28" s="5">
        <v>15</v>
      </c>
      <c r="AK28" s="5">
        <v>13588</v>
      </c>
      <c r="AL28" s="5">
        <v>11.9389346512905</v>
      </c>
      <c r="AM28" s="5">
        <v>3.3607118732918899E-3</v>
      </c>
      <c r="AN28" s="7">
        <v>1.4635327843592799E-4</v>
      </c>
      <c r="AO28" s="5">
        <v>2.7601772723873002E-3</v>
      </c>
      <c r="AQ28" s="5" t="s">
        <v>112</v>
      </c>
      <c r="AR28" s="5" t="s">
        <v>2341</v>
      </c>
      <c r="AS28" s="5">
        <v>6</v>
      </c>
      <c r="AT28" s="5">
        <v>6.8181818181818103</v>
      </c>
      <c r="AU28" s="7">
        <v>3.5307179266231301E-5</v>
      </c>
      <c r="AV28" s="5" t="s">
        <v>2310</v>
      </c>
      <c r="AW28" s="5">
        <v>77</v>
      </c>
      <c r="AX28" s="5">
        <v>67</v>
      </c>
      <c r="AY28" s="5">
        <v>13588</v>
      </c>
      <c r="AZ28" s="5">
        <v>15.8030626090327</v>
      </c>
      <c r="BA28" s="5">
        <v>2.9154500869433199E-2</v>
      </c>
      <c r="BB28" s="5">
        <v>1.2320711497332199E-3</v>
      </c>
      <c r="BC28" s="5">
        <v>5.4513119170918001E-2</v>
      </c>
      <c r="BE28" s="6" t="s">
        <v>112</v>
      </c>
      <c r="BF28" s="6" t="s">
        <v>167</v>
      </c>
      <c r="BG28" s="6">
        <v>54</v>
      </c>
      <c r="BH28" s="6">
        <v>0.53071253071253</v>
      </c>
      <c r="BI28" s="8">
        <v>1.01455332465732E-9</v>
      </c>
      <c r="BJ28" s="6" t="s">
        <v>2342</v>
      </c>
      <c r="BK28" s="6">
        <v>838</v>
      </c>
      <c r="BL28" s="6">
        <v>351</v>
      </c>
      <c r="BM28" s="6">
        <v>13588</v>
      </c>
      <c r="BN28" s="6">
        <v>2.4945841747750999</v>
      </c>
      <c r="BO28" s="8">
        <v>2.42376496983887E-6</v>
      </c>
      <c r="BP28" s="8">
        <v>9.3221838248780294E-8</v>
      </c>
      <c r="BQ28" s="8">
        <v>1.7805323659914001E-6</v>
      </c>
      <c r="CG28" s="5" t="s">
        <v>112</v>
      </c>
      <c r="CH28" s="5" t="s">
        <v>284</v>
      </c>
      <c r="CI28" s="5">
        <v>38</v>
      </c>
      <c r="CJ28" s="5">
        <v>6.3439065108514097</v>
      </c>
      <c r="CK28" s="7">
        <v>4.2154964668032599E-5</v>
      </c>
      <c r="CL28" s="5" t="s">
        <v>2343</v>
      </c>
      <c r="CM28" s="5">
        <v>407</v>
      </c>
      <c r="CN28" s="5">
        <v>616</v>
      </c>
      <c r="CO28" s="5">
        <v>13588</v>
      </c>
      <c r="CP28" s="5">
        <v>2.05951051405596</v>
      </c>
      <c r="CQ28" s="5">
        <v>5.3447721851201002E-2</v>
      </c>
      <c r="CR28" s="5">
        <v>2.1104267089630999E-3</v>
      </c>
      <c r="CS28" s="5">
        <v>6.8826570011870605E-2</v>
      </c>
    </row>
    <row r="29" spans="1:97" x14ac:dyDescent="0.15">
      <c r="A29" s="5" t="s">
        <v>112</v>
      </c>
      <c r="B29" s="5" t="s">
        <v>1182</v>
      </c>
      <c r="C29" s="5">
        <v>6</v>
      </c>
      <c r="D29" s="5">
        <v>1.86915887850467</v>
      </c>
      <c r="E29" s="5">
        <v>4.0027744856113802E-2</v>
      </c>
      <c r="F29" s="5" t="s">
        <v>2344</v>
      </c>
      <c r="G29" s="5">
        <v>200</v>
      </c>
      <c r="H29" s="5">
        <v>128</v>
      </c>
      <c r="I29" s="5">
        <v>13588</v>
      </c>
      <c r="J29" s="5">
        <v>3.1846874999999901</v>
      </c>
      <c r="K29" s="5">
        <v>1</v>
      </c>
      <c r="L29" s="5">
        <v>0.86919324377361595</v>
      </c>
      <c r="M29" s="5">
        <v>48.319015066999803</v>
      </c>
      <c r="O29" s="5" t="s">
        <v>112</v>
      </c>
      <c r="P29" s="5" t="s">
        <v>256</v>
      </c>
      <c r="Q29" s="5">
        <v>31</v>
      </c>
      <c r="R29" s="5">
        <v>2.9922779922779901</v>
      </c>
      <c r="S29" s="7">
        <v>4.2408141677363503E-7</v>
      </c>
      <c r="T29" s="5" t="s">
        <v>2345</v>
      </c>
      <c r="U29" s="5">
        <v>626</v>
      </c>
      <c r="V29" s="5">
        <v>236</v>
      </c>
      <c r="W29" s="5">
        <v>13588</v>
      </c>
      <c r="X29" s="5">
        <v>2.8512210970921101</v>
      </c>
      <c r="Y29" s="7">
        <v>8.3085440227692597E-4</v>
      </c>
      <c r="Z29" s="7">
        <v>3.0784702182096101E-5</v>
      </c>
      <c r="AA29" s="7">
        <v>7.27409441614312E-4</v>
      </c>
      <c r="AC29" s="5" t="s">
        <v>112</v>
      </c>
      <c r="AD29" s="5" t="s">
        <v>198</v>
      </c>
      <c r="AE29" s="5">
        <v>13</v>
      </c>
      <c r="AF29" s="5">
        <v>1.40997830802603</v>
      </c>
      <c r="AG29" s="7">
        <v>3.4104504441629302E-6</v>
      </c>
      <c r="AH29" s="5" t="s">
        <v>2346</v>
      </c>
      <c r="AI29" s="5">
        <v>607</v>
      </c>
      <c r="AJ29" s="5">
        <v>54</v>
      </c>
      <c r="AK29" s="5">
        <v>13588</v>
      </c>
      <c r="AL29" s="5">
        <v>5.3891024467630704</v>
      </c>
      <c r="AM29" s="5">
        <v>7.1702330432821199E-3</v>
      </c>
      <c r="AN29" s="7">
        <v>2.9979099986576698E-4</v>
      </c>
      <c r="AO29" s="5">
        <v>5.9001495877008996E-3</v>
      </c>
      <c r="AQ29" s="5" t="s">
        <v>112</v>
      </c>
      <c r="AR29" s="5" t="s">
        <v>2347</v>
      </c>
      <c r="AS29" s="5">
        <v>4</v>
      </c>
      <c r="AT29" s="5">
        <v>4.5454545454545396</v>
      </c>
      <c r="AU29" s="7">
        <v>3.5676934461544503E-5</v>
      </c>
      <c r="AV29" s="5" t="s">
        <v>2348</v>
      </c>
      <c r="AW29" s="5">
        <v>77</v>
      </c>
      <c r="AX29" s="5">
        <v>12</v>
      </c>
      <c r="AY29" s="5">
        <v>13588</v>
      </c>
      <c r="AZ29" s="5">
        <v>58.8225108225108</v>
      </c>
      <c r="BA29" s="5">
        <v>2.94552861326393E-2</v>
      </c>
      <c r="BB29" s="5">
        <v>1.1951973585308999E-3</v>
      </c>
      <c r="BC29" s="5">
        <v>5.5083861903926203E-2</v>
      </c>
      <c r="BE29" s="6" t="s">
        <v>112</v>
      </c>
      <c r="BF29" s="6" t="s">
        <v>516</v>
      </c>
      <c r="BG29" s="6">
        <v>149</v>
      </c>
      <c r="BH29" s="6">
        <v>1.4643734643734601</v>
      </c>
      <c r="BI29" s="8">
        <v>1.19160383874346E-9</v>
      </c>
      <c r="BJ29" s="6" t="s">
        <v>2329</v>
      </c>
      <c r="BK29" s="6">
        <v>838</v>
      </c>
      <c r="BL29" s="6">
        <v>1488</v>
      </c>
      <c r="BM29" s="6">
        <v>13588</v>
      </c>
      <c r="BN29" s="6">
        <v>1.6236591218210199</v>
      </c>
      <c r="BO29" s="8">
        <v>2.84673746520081E-6</v>
      </c>
      <c r="BP29" s="8">
        <v>1.0543486550496001E-7</v>
      </c>
      <c r="BQ29" s="8">
        <v>2.0912544473894402E-6</v>
      </c>
      <c r="CG29" s="5" t="s">
        <v>112</v>
      </c>
      <c r="CH29" s="5" t="s">
        <v>419</v>
      </c>
      <c r="CI29" s="5">
        <v>24</v>
      </c>
      <c r="CJ29" s="5">
        <v>4.0066777963272102</v>
      </c>
      <c r="CK29" s="7">
        <v>5.3072997066826397E-5</v>
      </c>
      <c r="CL29" s="5" t="s">
        <v>2349</v>
      </c>
      <c r="CM29" s="5">
        <v>407</v>
      </c>
      <c r="CN29" s="5">
        <v>308</v>
      </c>
      <c r="CO29" s="5">
        <v>13588</v>
      </c>
      <c r="CP29" s="5">
        <v>2.6014869651233199</v>
      </c>
      <c r="CQ29" s="5">
        <v>6.6818861196304494E-2</v>
      </c>
      <c r="CR29" s="5">
        <v>2.5580540837468698E-3</v>
      </c>
      <c r="CS29" s="5">
        <v>8.6645230940096601E-2</v>
      </c>
    </row>
    <row r="30" spans="1:97" x14ac:dyDescent="0.15">
      <c r="A30" s="5" t="s">
        <v>112</v>
      </c>
      <c r="B30" s="5" t="s">
        <v>310</v>
      </c>
      <c r="C30" s="5">
        <v>3</v>
      </c>
      <c r="D30" s="5">
        <v>0.934579439252336</v>
      </c>
      <c r="E30" s="5">
        <v>4.0684498223459299E-2</v>
      </c>
      <c r="F30" s="5" t="s">
        <v>2350</v>
      </c>
      <c r="G30" s="5">
        <v>200</v>
      </c>
      <c r="H30" s="5">
        <v>22</v>
      </c>
      <c r="I30" s="5">
        <v>13588</v>
      </c>
      <c r="J30" s="5">
        <v>9.2645454545454502</v>
      </c>
      <c r="K30" s="5">
        <v>1</v>
      </c>
      <c r="L30" s="5">
        <v>0.86267237736079405</v>
      </c>
      <c r="M30" s="5">
        <v>48.887369320463897</v>
      </c>
      <c r="O30" s="5" t="s">
        <v>112</v>
      </c>
      <c r="P30" s="5" t="s">
        <v>1976</v>
      </c>
      <c r="Q30" s="5">
        <v>18</v>
      </c>
      <c r="R30" s="5">
        <v>1.73745173745173</v>
      </c>
      <c r="S30" s="7">
        <v>4.30260091308538E-7</v>
      </c>
      <c r="T30" s="5" t="s">
        <v>2351</v>
      </c>
      <c r="U30" s="5">
        <v>626</v>
      </c>
      <c r="V30" s="5">
        <v>88</v>
      </c>
      <c r="W30" s="5">
        <v>13588</v>
      </c>
      <c r="X30" s="5">
        <v>4.4398780133604401</v>
      </c>
      <c r="Y30" s="7">
        <v>8.4295447452475904E-4</v>
      </c>
      <c r="Z30" s="7">
        <v>3.0117759323822199E-5</v>
      </c>
      <c r="AA30" s="7">
        <v>7.38007431588805E-4</v>
      </c>
      <c r="AC30" s="5" t="s">
        <v>112</v>
      </c>
      <c r="AD30" s="5" t="s">
        <v>192</v>
      </c>
      <c r="AE30" s="5">
        <v>10</v>
      </c>
      <c r="AF30" s="5">
        <v>1.0845986984815601</v>
      </c>
      <c r="AG30" s="7">
        <v>4.0533137389811397E-6</v>
      </c>
      <c r="AH30" s="5" t="s">
        <v>2352</v>
      </c>
      <c r="AI30" s="5">
        <v>607</v>
      </c>
      <c r="AJ30" s="5">
        <v>30</v>
      </c>
      <c r="AK30" s="5">
        <v>13588</v>
      </c>
      <c r="AL30" s="5">
        <v>7.4618341570565603</v>
      </c>
      <c r="AM30" s="5">
        <v>8.5160406546759201E-3</v>
      </c>
      <c r="AN30" s="7">
        <v>3.4204186323039099E-4</v>
      </c>
      <c r="AO30" s="5">
        <v>7.0122796017368901E-3</v>
      </c>
      <c r="AQ30" s="5" t="s">
        <v>112</v>
      </c>
      <c r="AR30" s="5" t="s">
        <v>424</v>
      </c>
      <c r="AS30" s="5">
        <v>14</v>
      </c>
      <c r="AT30" s="5">
        <v>15.909090909090899</v>
      </c>
      <c r="AU30" s="7">
        <v>4.37603438261257E-5</v>
      </c>
      <c r="AV30" s="5" t="s">
        <v>2286</v>
      </c>
      <c r="AW30" s="5">
        <v>77</v>
      </c>
      <c r="AX30" s="5">
        <v>633</v>
      </c>
      <c r="AY30" s="5">
        <v>13588</v>
      </c>
      <c r="AZ30" s="5">
        <v>3.9029154100244101</v>
      </c>
      <c r="BA30" s="5">
        <v>3.6007698617457597E-2</v>
      </c>
      <c r="BB30" s="5">
        <v>1.4094661728805101E-3</v>
      </c>
      <c r="BC30" s="5">
        <v>6.75604019739761E-2</v>
      </c>
      <c r="BE30" s="6" t="s">
        <v>112</v>
      </c>
      <c r="BF30" s="6" t="s">
        <v>228</v>
      </c>
      <c r="BG30" s="6">
        <v>30</v>
      </c>
      <c r="BH30" s="6">
        <v>0.294840294840294</v>
      </c>
      <c r="BI30" s="8">
        <v>1.4147123066119401E-9</v>
      </c>
      <c r="BJ30" s="6" t="s">
        <v>2353</v>
      </c>
      <c r="BK30" s="6">
        <v>838</v>
      </c>
      <c r="BL30" s="6">
        <v>132</v>
      </c>
      <c r="BM30" s="6">
        <v>13588</v>
      </c>
      <c r="BN30" s="6">
        <v>3.6851811672813999</v>
      </c>
      <c r="BO30" s="8">
        <v>3.3797420886383302E-6</v>
      </c>
      <c r="BP30" s="8">
        <v>1.20705271333676E-7</v>
      </c>
      <c r="BQ30" s="8">
        <v>2.4828079925320798E-6</v>
      </c>
      <c r="CG30" s="5" t="s">
        <v>112</v>
      </c>
      <c r="CH30" s="5" t="s">
        <v>484</v>
      </c>
      <c r="CI30" s="5">
        <v>29</v>
      </c>
      <c r="CJ30" s="5">
        <v>4.8414023372287103</v>
      </c>
      <c r="CK30" s="7">
        <v>5.87693473547642E-5</v>
      </c>
      <c r="CL30" s="5" t="s">
        <v>2354</v>
      </c>
      <c r="CM30" s="5">
        <v>407</v>
      </c>
      <c r="CN30" s="5">
        <v>418</v>
      </c>
      <c r="CO30" s="5">
        <v>13588</v>
      </c>
      <c r="CP30" s="5">
        <v>2.3162362014036599</v>
      </c>
      <c r="CQ30" s="5">
        <v>7.3719995955176407E-2</v>
      </c>
      <c r="CR30" s="5">
        <v>2.7312173445236398E-3</v>
      </c>
      <c r="CS30" s="5">
        <v>9.5940715932796294E-2</v>
      </c>
    </row>
    <row r="31" spans="1:97" x14ac:dyDescent="0.15">
      <c r="A31" s="5" t="s">
        <v>112</v>
      </c>
      <c r="B31" s="5" t="s">
        <v>223</v>
      </c>
      <c r="C31" s="5">
        <v>6</v>
      </c>
      <c r="D31" s="5">
        <v>1.86915887850467</v>
      </c>
      <c r="E31" s="5">
        <v>4.2325907997968898E-2</v>
      </c>
      <c r="F31" s="5" t="s">
        <v>2355</v>
      </c>
      <c r="G31" s="5">
        <v>200</v>
      </c>
      <c r="H31" s="5">
        <v>130</v>
      </c>
      <c r="I31" s="5">
        <v>13588</v>
      </c>
      <c r="J31" s="5">
        <v>3.1356923076922998</v>
      </c>
      <c r="K31" s="5">
        <v>1</v>
      </c>
      <c r="L31" s="5">
        <v>0.86299438393755201</v>
      </c>
      <c r="M31" s="5">
        <v>50.282310733492302</v>
      </c>
      <c r="O31" s="5" t="s">
        <v>112</v>
      </c>
      <c r="P31" s="5" t="s">
        <v>1978</v>
      </c>
      <c r="Q31" s="5">
        <v>18</v>
      </c>
      <c r="R31" s="5">
        <v>1.73745173745173</v>
      </c>
      <c r="S31" s="7">
        <v>4.30260091308538E-7</v>
      </c>
      <c r="T31" s="5" t="s">
        <v>2351</v>
      </c>
      <c r="U31" s="5">
        <v>626</v>
      </c>
      <c r="V31" s="5">
        <v>88</v>
      </c>
      <c r="W31" s="5">
        <v>13588</v>
      </c>
      <c r="X31" s="5">
        <v>4.4398780133604401</v>
      </c>
      <c r="Y31" s="7">
        <v>8.4295447452475904E-4</v>
      </c>
      <c r="Z31" s="7">
        <v>3.0117759323822199E-5</v>
      </c>
      <c r="AA31" s="7">
        <v>7.38007431588805E-4</v>
      </c>
      <c r="AC31" s="5" t="s">
        <v>112</v>
      </c>
      <c r="AD31" s="5" t="s">
        <v>242</v>
      </c>
      <c r="AE31" s="5">
        <v>14</v>
      </c>
      <c r="AF31" s="5">
        <v>1.51843817787418</v>
      </c>
      <c r="AG31" s="7">
        <v>4.6956168769650003E-6</v>
      </c>
      <c r="AH31" s="5" t="s">
        <v>2356</v>
      </c>
      <c r="AI31" s="5">
        <v>607</v>
      </c>
      <c r="AJ31" s="5">
        <v>65</v>
      </c>
      <c r="AK31" s="5">
        <v>13588</v>
      </c>
      <c r="AL31" s="5">
        <v>4.8214928399442396</v>
      </c>
      <c r="AM31" s="5">
        <v>9.85885456766733E-3</v>
      </c>
      <c r="AN31" s="7">
        <v>3.80995667019656E-4</v>
      </c>
      <c r="AO31" s="5">
        <v>8.1234289260656498E-3</v>
      </c>
      <c r="AQ31" s="5" t="s">
        <v>112</v>
      </c>
      <c r="AR31" s="5" t="s">
        <v>2357</v>
      </c>
      <c r="AS31" s="5">
        <v>6</v>
      </c>
      <c r="AT31" s="5">
        <v>6.8181818181818103</v>
      </c>
      <c r="AU31" s="7">
        <v>5.7126843535765897E-5</v>
      </c>
      <c r="AV31" s="5" t="s">
        <v>2310</v>
      </c>
      <c r="AW31" s="5">
        <v>77</v>
      </c>
      <c r="AX31" s="5">
        <v>74</v>
      </c>
      <c r="AY31" s="5">
        <v>13588</v>
      </c>
      <c r="AZ31" s="5">
        <v>14.3081783081783</v>
      </c>
      <c r="BA31" s="5">
        <v>4.6745788615255197E-2</v>
      </c>
      <c r="BB31" s="5">
        <v>1.7715275941987401E-3</v>
      </c>
      <c r="BC31" s="5">
        <v>8.8188064041627698E-2</v>
      </c>
      <c r="BE31" s="6" t="s">
        <v>112</v>
      </c>
      <c r="BF31" s="6" t="s">
        <v>117</v>
      </c>
      <c r="BG31" s="6">
        <v>23</v>
      </c>
      <c r="BH31" s="6">
        <v>0.226044226044226</v>
      </c>
      <c r="BI31" s="8">
        <v>1.5906226275696501E-9</v>
      </c>
      <c r="BJ31" s="6" t="s">
        <v>2358</v>
      </c>
      <c r="BK31" s="6">
        <v>838</v>
      </c>
      <c r="BL31" s="6">
        <v>80</v>
      </c>
      <c r="BM31" s="6">
        <v>13588</v>
      </c>
      <c r="BN31" s="6">
        <v>4.6617541766109696</v>
      </c>
      <c r="BO31" s="8">
        <v>3.7999902546825799E-6</v>
      </c>
      <c r="BP31" s="8">
        <v>1.3103438711858899E-7</v>
      </c>
      <c r="BQ31" s="8">
        <v>2.7915290301550002E-6</v>
      </c>
      <c r="CG31" s="5" t="s">
        <v>112</v>
      </c>
      <c r="CH31" s="5" t="s">
        <v>346</v>
      </c>
      <c r="CI31" s="5">
        <v>33</v>
      </c>
      <c r="CJ31" s="5">
        <v>5.5091819699499096</v>
      </c>
      <c r="CK31" s="7">
        <v>6.2321069658377402E-5</v>
      </c>
      <c r="CL31" s="5" t="s">
        <v>2359</v>
      </c>
      <c r="CM31" s="5">
        <v>407</v>
      </c>
      <c r="CN31" s="5">
        <v>510</v>
      </c>
      <c r="CO31" s="5">
        <v>13588</v>
      </c>
      <c r="CP31" s="5">
        <v>2.1602543720190699</v>
      </c>
      <c r="CQ31" s="5">
        <v>7.7997076163355994E-2</v>
      </c>
      <c r="CR31" s="5">
        <v>2.7963203799492502E-3</v>
      </c>
      <c r="CS31" s="5">
        <v>0.10173611807195999</v>
      </c>
    </row>
    <row r="32" spans="1:97" x14ac:dyDescent="0.15">
      <c r="A32" s="5" t="s">
        <v>112</v>
      </c>
      <c r="B32" s="5" t="s">
        <v>1910</v>
      </c>
      <c r="C32" s="5">
        <v>5</v>
      </c>
      <c r="D32" s="5">
        <v>1.55763239875389</v>
      </c>
      <c r="E32" s="5">
        <v>4.91970731671433E-2</v>
      </c>
      <c r="F32" s="5" t="s">
        <v>2360</v>
      </c>
      <c r="G32" s="5">
        <v>200</v>
      </c>
      <c r="H32" s="5">
        <v>94</v>
      </c>
      <c r="I32" s="5">
        <v>13588</v>
      </c>
      <c r="J32" s="5">
        <v>3.6138297872340401</v>
      </c>
      <c r="K32" s="5">
        <v>1</v>
      </c>
      <c r="L32" s="5">
        <v>0.89277348304121895</v>
      </c>
      <c r="M32" s="5">
        <v>55.743170827618101</v>
      </c>
      <c r="O32" s="5" t="s">
        <v>112</v>
      </c>
      <c r="P32" s="5" t="s">
        <v>368</v>
      </c>
      <c r="Q32" s="5">
        <v>18</v>
      </c>
      <c r="R32" s="5">
        <v>1.73745173745173</v>
      </c>
      <c r="S32" s="7">
        <v>5.0949219845564096E-7</v>
      </c>
      <c r="T32" s="5" t="s">
        <v>2361</v>
      </c>
      <c r="U32" s="5">
        <v>626</v>
      </c>
      <c r="V32" s="5">
        <v>89</v>
      </c>
      <c r="W32" s="5">
        <v>13588</v>
      </c>
      <c r="X32" s="5">
        <v>4.3899917435473998</v>
      </c>
      <c r="Y32" s="7">
        <v>9.9810652330689599E-4</v>
      </c>
      <c r="Z32" s="7">
        <v>3.4434061041532698E-5</v>
      </c>
      <c r="AA32" s="7">
        <v>8.7391044566453803E-4</v>
      </c>
      <c r="AC32" s="5" t="s">
        <v>112</v>
      </c>
      <c r="AD32" s="5" t="s">
        <v>286</v>
      </c>
      <c r="AE32" s="5">
        <v>14</v>
      </c>
      <c r="AF32" s="5">
        <v>1.51843817787418</v>
      </c>
      <c r="AG32" s="7">
        <v>4.6956168769650003E-6</v>
      </c>
      <c r="AH32" s="5" t="s">
        <v>2362</v>
      </c>
      <c r="AI32" s="5">
        <v>607</v>
      </c>
      <c r="AJ32" s="5">
        <v>65</v>
      </c>
      <c r="AK32" s="5">
        <v>13588</v>
      </c>
      <c r="AL32" s="5">
        <v>4.8214928399442396</v>
      </c>
      <c r="AM32" s="5">
        <v>9.85885456766733E-3</v>
      </c>
      <c r="AN32" s="7">
        <v>3.80995667019656E-4</v>
      </c>
      <c r="AO32" s="5">
        <v>8.1234289260656498E-3</v>
      </c>
      <c r="AQ32" s="5" t="s">
        <v>112</v>
      </c>
      <c r="AR32" s="5" t="s">
        <v>274</v>
      </c>
      <c r="AS32" s="5">
        <v>12</v>
      </c>
      <c r="AT32" s="5">
        <v>13.636363636363599</v>
      </c>
      <c r="AU32" s="7">
        <v>6.2340402576457497E-5</v>
      </c>
      <c r="AV32" s="5" t="s">
        <v>2363</v>
      </c>
      <c r="AW32" s="5">
        <v>77</v>
      </c>
      <c r="AX32" s="5">
        <v>475</v>
      </c>
      <c r="AY32" s="5">
        <v>13588</v>
      </c>
      <c r="AZ32" s="5">
        <v>4.4581271360218704</v>
      </c>
      <c r="BA32" s="5">
        <v>5.0901683655945801E-2</v>
      </c>
      <c r="BB32" s="5">
        <v>1.86407779477626E-3</v>
      </c>
      <c r="BC32" s="5">
        <v>9.6232735876633502E-2</v>
      </c>
      <c r="BE32" s="6" t="s">
        <v>112</v>
      </c>
      <c r="BF32" s="6" t="s">
        <v>599</v>
      </c>
      <c r="BG32" s="6">
        <v>203</v>
      </c>
      <c r="BH32" s="6">
        <v>1.99508599508599</v>
      </c>
      <c r="BI32" s="8">
        <v>1.69556397093216E-9</v>
      </c>
      <c r="BJ32" s="6" t="s">
        <v>2364</v>
      </c>
      <c r="BK32" s="6">
        <v>838</v>
      </c>
      <c r="BL32" s="6">
        <v>2227</v>
      </c>
      <c r="BM32" s="6">
        <v>13588</v>
      </c>
      <c r="BN32" s="6">
        <v>1.47804392394061</v>
      </c>
      <c r="BO32" s="8">
        <v>4.0506942491358402E-6</v>
      </c>
      <c r="BP32" s="8">
        <v>1.3502340601156901E-7</v>
      </c>
      <c r="BQ32" s="8">
        <v>2.97570026397409E-6</v>
      </c>
      <c r="CG32" s="5" t="s">
        <v>112</v>
      </c>
      <c r="CH32" s="5" t="s">
        <v>547</v>
      </c>
      <c r="CI32" s="5">
        <v>28</v>
      </c>
      <c r="CJ32" s="5">
        <v>4.6744574290484104</v>
      </c>
      <c r="CK32" s="7">
        <v>6.2533710944230101E-5</v>
      </c>
      <c r="CL32" s="5" t="s">
        <v>2365</v>
      </c>
      <c r="CM32" s="5">
        <v>407</v>
      </c>
      <c r="CN32" s="5">
        <v>397</v>
      </c>
      <c r="CO32" s="5">
        <v>13588</v>
      </c>
      <c r="CP32" s="5">
        <v>2.3546624251913899</v>
      </c>
      <c r="CQ32" s="5">
        <v>7.8252517541555794E-2</v>
      </c>
      <c r="CR32" s="5">
        <v>2.71244708749474E-3</v>
      </c>
      <c r="CS32" s="5">
        <v>0.102083078248538</v>
      </c>
    </row>
    <row r="33" spans="15:97" x14ac:dyDescent="0.15">
      <c r="O33" s="5" t="s">
        <v>112</v>
      </c>
      <c r="P33" s="5" t="s">
        <v>1980</v>
      </c>
      <c r="Q33" s="5">
        <v>18</v>
      </c>
      <c r="R33" s="5">
        <v>1.73745173745173</v>
      </c>
      <c r="S33" s="7">
        <v>6.0173943461568898E-7</v>
      </c>
      <c r="T33" s="5" t="s">
        <v>2351</v>
      </c>
      <c r="U33" s="5">
        <v>626</v>
      </c>
      <c r="V33" s="5">
        <v>90</v>
      </c>
      <c r="W33" s="5">
        <v>13588</v>
      </c>
      <c r="X33" s="5">
        <v>4.3412140575079796</v>
      </c>
      <c r="Y33" s="5">
        <v>1.1787144164813099E-3</v>
      </c>
      <c r="Z33" s="7">
        <v>3.9312882118114298E-5</v>
      </c>
      <c r="AA33" s="5">
        <v>1.0321374641519799E-3</v>
      </c>
      <c r="AC33" s="5" t="s">
        <v>112</v>
      </c>
      <c r="AD33" s="5" t="s">
        <v>169</v>
      </c>
      <c r="AE33" s="5">
        <v>37</v>
      </c>
      <c r="AF33" s="5">
        <v>4.0130151843817696</v>
      </c>
      <c r="AG33" s="7">
        <v>6.7830102871854899E-6</v>
      </c>
      <c r="AH33" s="5" t="s">
        <v>2366</v>
      </c>
      <c r="AI33" s="5">
        <v>607</v>
      </c>
      <c r="AJ33" s="5">
        <v>365</v>
      </c>
      <c r="AK33" s="5">
        <v>13588</v>
      </c>
      <c r="AL33" s="5">
        <v>2.26921531899528</v>
      </c>
      <c r="AM33" s="5">
        <v>1.4210267581071899E-2</v>
      </c>
      <c r="AN33" s="7">
        <v>5.2994102222036999E-4</v>
      </c>
      <c r="AO33" s="5">
        <v>1.1734425102916101E-2</v>
      </c>
      <c r="AQ33" s="5" t="s">
        <v>112</v>
      </c>
      <c r="AR33" s="5" t="s">
        <v>299</v>
      </c>
      <c r="AS33" s="5">
        <v>12</v>
      </c>
      <c r="AT33" s="5">
        <v>13.636363636363599</v>
      </c>
      <c r="AU33" s="7">
        <v>7.9418162282796905E-5</v>
      </c>
      <c r="AV33" s="5" t="s">
        <v>2363</v>
      </c>
      <c r="AW33" s="5">
        <v>77</v>
      </c>
      <c r="AX33" s="5">
        <v>488</v>
      </c>
      <c r="AY33" s="5">
        <v>13588</v>
      </c>
      <c r="AZ33" s="5">
        <v>4.3393655524802996</v>
      </c>
      <c r="BA33" s="5">
        <v>6.4388603009274598E-2</v>
      </c>
      <c r="BB33" s="5">
        <v>2.2923706638880901E-3</v>
      </c>
      <c r="BC33" s="5">
        <v>0.122579969187897</v>
      </c>
      <c r="BE33" s="6" t="s">
        <v>112</v>
      </c>
      <c r="BF33" s="6" t="s">
        <v>705</v>
      </c>
      <c r="BG33" s="6">
        <v>33</v>
      </c>
      <c r="BH33" s="6">
        <v>0.32432432432432401</v>
      </c>
      <c r="BI33" s="8">
        <v>2.89088865018045E-9</v>
      </c>
      <c r="BJ33" s="6" t="s">
        <v>2367</v>
      </c>
      <c r="BK33" s="6">
        <v>838</v>
      </c>
      <c r="BL33" s="6">
        <v>161</v>
      </c>
      <c r="BM33" s="6">
        <v>13588</v>
      </c>
      <c r="BN33" s="6">
        <v>3.32352984775937</v>
      </c>
      <c r="BO33" s="8">
        <v>6.9063091212573301E-6</v>
      </c>
      <c r="BP33" s="8">
        <v>2.2278490974247899E-7</v>
      </c>
      <c r="BQ33" s="8">
        <v>5.0734846213096302E-6</v>
      </c>
      <c r="CG33" s="5" t="s">
        <v>112</v>
      </c>
      <c r="CH33" s="5" t="s">
        <v>382</v>
      </c>
      <c r="CI33" s="5">
        <v>20</v>
      </c>
      <c r="CJ33" s="5">
        <v>3.33889816360601</v>
      </c>
      <c r="CK33" s="7">
        <v>6.61519355375941E-5</v>
      </c>
      <c r="CL33" s="5" t="s">
        <v>2368</v>
      </c>
      <c r="CM33" s="5">
        <v>407</v>
      </c>
      <c r="CN33" s="5">
        <v>231</v>
      </c>
      <c r="CO33" s="5">
        <v>13588</v>
      </c>
      <c r="CP33" s="5">
        <v>2.89054107235925</v>
      </c>
      <c r="CQ33" s="5">
        <v>8.2588189616704999E-2</v>
      </c>
      <c r="CR33" s="5">
        <v>2.7767448907591798E-3</v>
      </c>
      <c r="CS33" s="5">
        <v>0.10798664946422</v>
      </c>
    </row>
    <row r="34" spans="15:97" x14ac:dyDescent="0.15">
      <c r="O34" s="5" t="s">
        <v>112</v>
      </c>
      <c r="P34" s="5" t="s">
        <v>167</v>
      </c>
      <c r="Q34" s="5">
        <v>39</v>
      </c>
      <c r="R34" s="5">
        <v>3.7644787644787598</v>
      </c>
      <c r="S34" s="7">
        <v>8.19367790551994E-7</v>
      </c>
      <c r="T34" s="5" t="s">
        <v>2299</v>
      </c>
      <c r="U34" s="5">
        <v>626</v>
      </c>
      <c r="V34" s="5">
        <v>351</v>
      </c>
      <c r="W34" s="5">
        <v>13588</v>
      </c>
      <c r="X34" s="5">
        <v>2.4117855875044301</v>
      </c>
      <c r="Y34" s="5">
        <v>1.6046726611625901E-3</v>
      </c>
      <c r="Z34" s="7">
        <v>5.1803868692190601E-5</v>
      </c>
      <c r="AA34" s="5">
        <v>1.4054234414917399E-3</v>
      </c>
      <c r="AC34" s="5" t="s">
        <v>112</v>
      </c>
      <c r="AD34" s="5" t="s">
        <v>710</v>
      </c>
      <c r="AE34" s="5">
        <v>14</v>
      </c>
      <c r="AF34" s="5">
        <v>1.51843817787418</v>
      </c>
      <c r="AG34" s="7">
        <v>9.3805467268417505E-6</v>
      </c>
      <c r="AH34" s="5" t="s">
        <v>2369</v>
      </c>
      <c r="AI34" s="5">
        <v>607</v>
      </c>
      <c r="AJ34" s="5">
        <v>69</v>
      </c>
      <c r="AK34" s="5">
        <v>13588</v>
      </c>
      <c r="AL34" s="5">
        <v>4.5419860086431196</v>
      </c>
      <c r="AM34" s="5">
        <v>1.9598450084790602E-2</v>
      </c>
      <c r="AN34" s="7">
        <v>7.0664472424008997E-4</v>
      </c>
      <c r="AO34" s="5">
        <v>1.6227749628627799E-2</v>
      </c>
      <c r="AQ34" s="5" t="s">
        <v>112</v>
      </c>
      <c r="AR34" s="5" t="s">
        <v>533</v>
      </c>
      <c r="AS34" s="5">
        <v>11</v>
      </c>
      <c r="AT34" s="5">
        <v>12.5</v>
      </c>
      <c r="AU34" s="7">
        <v>9.0380273046449802E-5</v>
      </c>
      <c r="AV34" s="5" t="s">
        <v>2370</v>
      </c>
      <c r="AW34" s="5">
        <v>77</v>
      </c>
      <c r="AX34" s="5">
        <v>410</v>
      </c>
      <c r="AY34" s="5">
        <v>13588</v>
      </c>
      <c r="AZ34" s="5">
        <v>4.7344947735191596</v>
      </c>
      <c r="BA34" s="5">
        <v>7.2944728984194795E-2</v>
      </c>
      <c r="BB34" s="5">
        <v>2.5215519222910798E-3</v>
      </c>
      <c r="BC34" s="5">
        <v>0.13948867442457</v>
      </c>
      <c r="BE34" s="6" t="s">
        <v>112</v>
      </c>
      <c r="BF34" s="6" t="s">
        <v>1196</v>
      </c>
      <c r="BG34" s="6">
        <v>32</v>
      </c>
      <c r="BH34" s="6">
        <v>0.31449631449631399</v>
      </c>
      <c r="BI34" s="8">
        <v>3.13989429941716E-9</v>
      </c>
      <c r="BJ34" s="6" t="s">
        <v>2371</v>
      </c>
      <c r="BK34" s="6">
        <v>838</v>
      </c>
      <c r="BL34" s="6">
        <v>153</v>
      </c>
      <c r="BM34" s="6">
        <v>13588</v>
      </c>
      <c r="BN34" s="6">
        <v>3.3913301199556898</v>
      </c>
      <c r="BO34" s="8">
        <v>7.5011794669066396E-6</v>
      </c>
      <c r="BP34" s="8">
        <v>2.3441271002066999E-7</v>
      </c>
      <c r="BQ34" s="8">
        <v>5.5104874774336497E-6</v>
      </c>
      <c r="CG34" s="5" t="s">
        <v>112</v>
      </c>
      <c r="CH34" s="5" t="s">
        <v>553</v>
      </c>
      <c r="CI34" s="5">
        <v>28</v>
      </c>
      <c r="CJ34" s="5">
        <v>4.6744574290484104</v>
      </c>
      <c r="CK34" s="7">
        <v>7.4224756770892506E-5</v>
      </c>
      <c r="CL34" s="5" t="s">
        <v>2365</v>
      </c>
      <c r="CM34" s="5">
        <v>407</v>
      </c>
      <c r="CN34" s="5">
        <v>401</v>
      </c>
      <c r="CO34" s="5">
        <v>13588</v>
      </c>
      <c r="CP34" s="5">
        <v>2.3311745207007002</v>
      </c>
      <c r="CQ34" s="5">
        <v>9.2188433291302302E-2</v>
      </c>
      <c r="CR34" s="5">
        <v>3.0178884783356101E-3</v>
      </c>
      <c r="CS34" s="5">
        <v>0.121157253540693</v>
      </c>
    </row>
    <row r="35" spans="15:97" x14ac:dyDescent="0.15">
      <c r="O35" s="5" t="s">
        <v>112</v>
      </c>
      <c r="P35" s="5" t="s">
        <v>2372</v>
      </c>
      <c r="Q35" s="5">
        <v>12</v>
      </c>
      <c r="R35" s="5">
        <v>1.15830115830115</v>
      </c>
      <c r="S35" s="7">
        <v>9.2154313758703298E-7</v>
      </c>
      <c r="T35" s="5" t="s">
        <v>2373</v>
      </c>
      <c r="U35" s="5">
        <v>626</v>
      </c>
      <c r="V35" s="5">
        <v>39</v>
      </c>
      <c r="W35" s="5">
        <v>13588</v>
      </c>
      <c r="X35" s="5">
        <v>6.6787908577045902</v>
      </c>
      <c r="Y35" s="5">
        <v>1.80459513852093E-3</v>
      </c>
      <c r="Z35" s="7">
        <v>5.6442950221446903E-5</v>
      </c>
      <c r="AA35" s="5">
        <v>1.5806787551753099E-3</v>
      </c>
      <c r="AC35" s="5" t="s">
        <v>112</v>
      </c>
      <c r="AD35" s="5" t="s">
        <v>2374</v>
      </c>
      <c r="AE35" s="5">
        <v>15</v>
      </c>
      <c r="AF35" s="5">
        <v>1.62689804772234</v>
      </c>
      <c r="AG35" s="7">
        <v>1.04849981260634E-5</v>
      </c>
      <c r="AH35" s="5" t="s">
        <v>2375</v>
      </c>
      <c r="AI35" s="5">
        <v>607</v>
      </c>
      <c r="AJ35" s="5">
        <v>80</v>
      </c>
      <c r="AK35" s="5">
        <v>13588</v>
      </c>
      <c r="AL35" s="5">
        <v>4.1972817133443101</v>
      </c>
      <c r="AM35" s="5">
        <v>2.1880533017199E-2</v>
      </c>
      <c r="AN35" s="7">
        <v>7.6258708354060001E-4</v>
      </c>
      <c r="AO35" s="5">
        <v>1.8138217081120601E-2</v>
      </c>
      <c r="AQ35" s="5" t="s">
        <v>112</v>
      </c>
      <c r="AR35" s="5" t="s">
        <v>264</v>
      </c>
      <c r="AS35" s="5">
        <v>11</v>
      </c>
      <c r="AT35" s="5">
        <v>12.5</v>
      </c>
      <c r="AU35" s="7">
        <v>1.0190960062605E-4</v>
      </c>
      <c r="AV35" s="5" t="s">
        <v>2376</v>
      </c>
      <c r="AW35" s="5">
        <v>77</v>
      </c>
      <c r="AX35" s="5">
        <v>416</v>
      </c>
      <c r="AY35" s="5">
        <v>13588</v>
      </c>
      <c r="AZ35" s="5">
        <v>4.6662087912087902</v>
      </c>
      <c r="BA35" s="5">
        <v>8.1859267902374494E-2</v>
      </c>
      <c r="BB35" s="5">
        <v>2.7511955115103702E-3</v>
      </c>
      <c r="BC35" s="5">
        <v>0.157269404861937</v>
      </c>
      <c r="BE35" s="6" t="s">
        <v>112</v>
      </c>
      <c r="BF35" s="6" t="s">
        <v>699</v>
      </c>
      <c r="BG35" s="6">
        <v>43</v>
      </c>
      <c r="BH35" s="6">
        <v>0.42260442260442199</v>
      </c>
      <c r="BI35" s="8">
        <v>5.4194086355598402E-9</v>
      </c>
      <c r="BJ35" s="6" t="s">
        <v>2377</v>
      </c>
      <c r="BK35" s="6">
        <v>838</v>
      </c>
      <c r="BL35" s="6">
        <v>257</v>
      </c>
      <c r="BM35" s="6">
        <v>13588</v>
      </c>
      <c r="BN35" s="6">
        <v>2.7129816219830398</v>
      </c>
      <c r="BO35" s="8">
        <v>1.2946883341524701E-5</v>
      </c>
      <c r="BP35" s="8">
        <v>3.9233226101220698E-7</v>
      </c>
      <c r="BQ35" s="8">
        <v>9.51101513102514E-6</v>
      </c>
      <c r="CG35" s="5" t="s">
        <v>112</v>
      </c>
      <c r="CH35" s="5" t="s">
        <v>2378</v>
      </c>
      <c r="CI35" s="5">
        <v>8</v>
      </c>
      <c r="CJ35" s="5">
        <v>1.3355592654424</v>
      </c>
      <c r="CK35" s="7">
        <v>9.5692047466764898E-5</v>
      </c>
      <c r="CL35" s="5" t="s">
        <v>2379</v>
      </c>
      <c r="CM35" s="5">
        <v>407</v>
      </c>
      <c r="CN35" s="5">
        <v>37</v>
      </c>
      <c r="CO35" s="5">
        <v>13588</v>
      </c>
      <c r="CP35" s="5">
        <v>7.2185404077295896</v>
      </c>
      <c r="CQ35" s="5">
        <v>0.117231867970543</v>
      </c>
      <c r="CR35" s="5">
        <v>3.7714369871933899E-3</v>
      </c>
      <c r="CS35" s="5">
        <v>0.15617266550969</v>
      </c>
    </row>
    <row r="36" spans="15:97" x14ac:dyDescent="0.15">
      <c r="O36" s="5" t="s">
        <v>112</v>
      </c>
      <c r="P36" s="5" t="s">
        <v>2045</v>
      </c>
      <c r="Q36" s="5">
        <v>19</v>
      </c>
      <c r="R36" s="5">
        <v>1.8339768339768301</v>
      </c>
      <c r="S36" s="7">
        <v>1.0874539111076299E-6</v>
      </c>
      <c r="T36" s="5" t="s">
        <v>2380</v>
      </c>
      <c r="U36" s="5">
        <v>626</v>
      </c>
      <c r="V36" s="5">
        <v>104</v>
      </c>
      <c r="W36" s="5">
        <v>13588</v>
      </c>
      <c r="X36" s="5">
        <v>3.9655320717620999</v>
      </c>
      <c r="Y36" s="5">
        <v>2.12914098163385E-3</v>
      </c>
      <c r="Z36" s="7">
        <v>6.4586121037102305E-5</v>
      </c>
      <c r="AA36" s="5">
        <v>1.8652550501818601E-3</v>
      </c>
      <c r="AC36" s="5" t="s">
        <v>112</v>
      </c>
      <c r="AD36" s="5" t="s">
        <v>218</v>
      </c>
      <c r="AE36" s="5">
        <v>9</v>
      </c>
      <c r="AF36" s="5">
        <v>0.97613882863340495</v>
      </c>
      <c r="AG36" s="7">
        <v>1.14327871257998E-5</v>
      </c>
      <c r="AH36" s="5" t="s">
        <v>2381</v>
      </c>
      <c r="AI36" s="5">
        <v>607</v>
      </c>
      <c r="AJ36" s="5">
        <v>26</v>
      </c>
      <c r="AK36" s="5">
        <v>13588</v>
      </c>
      <c r="AL36" s="5">
        <v>7.74882777848181</v>
      </c>
      <c r="AM36" s="5">
        <v>2.3834677136763599E-2</v>
      </c>
      <c r="AN36" s="7">
        <v>8.0378741415843002E-4</v>
      </c>
      <c r="AO36" s="5">
        <v>1.9777664276421299E-2</v>
      </c>
      <c r="AQ36" s="5" t="s">
        <v>112</v>
      </c>
      <c r="AR36" s="5" t="s">
        <v>266</v>
      </c>
      <c r="AS36" s="5">
        <v>11</v>
      </c>
      <c r="AT36" s="5">
        <v>12.5</v>
      </c>
      <c r="AU36" s="7">
        <v>1.0812780957382299E-4</v>
      </c>
      <c r="AV36" s="5" t="s">
        <v>2376</v>
      </c>
      <c r="AW36" s="5">
        <v>77</v>
      </c>
      <c r="AX36" s="5">
        <v>419</v>
      </c>
      <c r="AY36" s="5">
        <v>13588</v>
      </c>
      <c r="AZ36" s="5">
        <v>4.6327991817251899</v>
      </c>
      <c r="BA36" s="5">
        <v>8.6631626233356004E-2</v>
      </c>
      <c r="BB36" s="5">
        <v>2.82774448896094E-3</v>
      </c>
      <c r="BC36" s="5">
        <v>0.16685800617437499</v>
      </c>
      <c r="BE36" s="6" t="s">
        <v>112</v>
      </c>
      <c r="BF36" s="6" t="s">
        <v>271</v>
      </c>
      <c r="BG36" s="6">
        <v>31</v>
      </c>
      <c r="BH36" s="6">
        <v>0.30466830466830402</v>
      </c>
      <c r="BI36" s="8">
        <v>5.5744472318387702E-9</v>
      </c>
      <c r="BJ36" s="6" t="s">
        <v>2382</v>
      </c>
      <c r="BK36" s="6">
        <v>838</v>
      </c>
      <c r="BL36" s="6">
        <v>148</v>
      </c>
      <c r="BM36" s="6">
        <v>13588</v>
      </c>
      <c r="BN36" s="6">
        <v>3.3963426433593402</v>
      </c>
      <c r="BO36" s="8">
        <v>1.3317265811107999E-5</v>
      </c>
      <c r="BP36" s="8">
        <v>3.91686819978254E-7</v>
      </c>
      <c r="BQ36" s="8">
        <v>9.7831066026010592E-6</v>
      </c>
      <c r="CG36" s="5" t="s">
        <v>112</v>
      </c>
      <c r="CH36" s="5" t="s">
        <v>2383</v>
      </c>
      <c r="CI36" s="5">
        <v>8</v>
      </c>
      <c r="CJ36" s="5">
        <v>1.3355592654424</v>
      </c>
      <c r="CK36" s="7">
        <v>9.5692047466764898E-5</v>
      </c>
      <c r="CL36" s="5" t="s">
        <v>2379</v>
      </c>
      <c r="CM36" s="5">
        <v>407</v>
      </c>
      <c r="CN36" s="5">
        <v>37</v>
      </c>
      <c r="CO36" s="5">
        <v>13588</v>
      </c>
      <c r="CP36" s="5">
        <v>7.2185404077295896</v>
      </c>
      <c r="CQ36" s="5">
        <v>0.117231867970543</v>
      </c>
      <c r="CR36" s="5">
        <v>3.7714369871933899E-3</v>
      </c>
      <c r="CS36" s="5">
        <v>0.15617266550969</v>
      </c>
    </row>
    <row r="37" spans="15:97" x14ac:dyDescent="0.15">
      <c r="O37" s="5" t="s">
        <v>112</v>
      </c>
      <c r="P37" s="5" t="s">
        <v>1930</v>
      </c>
      <c r="Q37" s="5">
        <v>11</v>
      </c>
      <c r="R37" s="5">
        <v>1.0617760617760601</v>
      </c>
      <c r="S37" s="7">
        <v>2.5484410168558198E-6</v>
      </c>
      <c r="T37" s="5" t="s">
        <v>2384</v>
      </c>
      <c r="U37" s="5">
        <v>626</v>
      </c>
      <c r="V37" s="5">
        <v>35</v>
      </c>
      <c r="W37" s="5">
        <v>13588</v>
      </c>
      <c r="X37" s="5">
        <v>6.8219078046553996</v>
      </c>
      <c r="Y37" s="5">
        <v>4.9824967355922498E-3</v>
      </c>
      <c r="Z37" s="7">
        <v>1.4689952561253099E-4</v>
      </c>
      <c r="AA37" s="5">
        <v>4.3711612421226597E-3</v>
      </c>
      <c r="AC37" s="5" t="s">
        <v>112</v>
      </c>
      <c r="AD37" s="5" t="s">
        <v>216</v>
      </c>
      <c r="AE37" s="5">
        <v>9</v>
      </c>
      <c r="AF37" s="5">
        <v>0.97613882863340495</v>
      </c>
      <c r="AG37" s="7">
        <v>1.14327871257998E-5</v>
      </c>
      <c r="AH37" s="5" t="s">
        <v>2381</v>
      </c>
      <c r="AI37" s="5">
        <v>607</v>
      </c>
      <c r="AJ37" s="5">
        <v>26</v>
      </c>
      <c r="AK37" s="5">
        <v>13588</v>
      </c>
      <c r="AL37" s="5">
        <v>7.74882777848181</v>
      </c>
      <c r="AM37" s="5">
        <v>2.3834677136763599E-2</v>
      </c>
      <c r="AN37" s="7">
        <v>8.0378741415843002E-4</v>
      </c>
      <c r="AO37" s="5">
        <v>1.9777664276421299E-2</v>
      </c>
      <c r="AQ37" s="5" t="s">
        <v>112</v>
      </c>
      <c r="AR37" s="5" t="s">
        <v>346</v>
      </c>
      <c r="AS37" s="5">
        <v>12</v>
      </c>
      <c r="AT37" s="5">
        <v>13.636363636363599</v>
      </c>
      <c r="AU37" s="7">
        <v>1.17504858667364E-4</v>
      </c>
      <c r="AV37" s="5" t="s">
        <v>2363</v>
      </c>
      <c r="AW37" s="5">
        <v>77</v>
      </c>
      <c r="AX37" s="5">
        <v>510</v>
      </c>
      <c r="AY37" s="5">
        <v>13588</v>
      </c>
      <c r="AZ37" s="5">
        <v>4.1521772345301704</v>
      </c>
      <c r="BA37" s="5">
        <v>9.3781522905226095E-2</v>
      </c>
      <c r="BB37" s="5">
        <v>2.9796386243546801E-3</v>
      </c>
      <c r="BC37" s="5">
        <v>0.181315972929152</v>
      </c>
      <c r="BE37" s="6" t="s">
        <v>112</v>
      </c>
      <c r="BF37" s="6" t="s">
        <v>587</v>
      </c>
      <c r="BG37" s="6">
        <v>21</v>
      </c>
      <c r="BH37" s="6">
        <v>0.20638820638820601</v>
      </c>
      <c r="BI37" s="8">
        <v>7.2689763409332199E-9</v>
      </c>
      <c r="BJ37" s="6" t="s">
        <v>2385</v>
      </c>
      <c r="BK37" s="6">
        <v>838</v>
      </c>
      <c r="BL37" s="6">
        <v>72</v>
      </c>
      <c r="BM37" s="6">
        <v>13588</v>
      </c>
      <c r="BN37" s="6">
        <v>4.7293158313444703</v>
      </c>
      <c r="BO37" s="8">
        <v>1.7365433686244899E-5</v>
      </c>
      <c r="BP37" s="8">
        <v>4.9615943309433398E-7</v>
      </c>
      <c r="BQ37" s="8">
        <v>1.27569902641511E-5</v>
      </c>
      <c r="CG37" s="5" t="s">
        <v>112</v>
      </c>
      <c r="CH37" s="5" t="s">
        <v>2386</v>
      </c>
      <c r="CI37" s="5">
        <v>8</v>
      </c>
      <c r="CJ37" s="5">
        <v>1.3355592654424</v>
      </c>
      <c r="CK37" s="7">
        <v>9.5692047466764898E-5</v>
      </c>
      <c r="CL37" s="5" t="s">
        <v>2379</v>
      </c>
      <c r="CM37" s="5">
        <v>407</v>
      </c>
      <c r="CN37" s="5">
        <v>37</v>
      </c>
      <c r="CO37" s="5">
        <v>13588</v>
      </c>
      <c r="CP37" s="5">
        <v>7.2185404077295896</v>
      </c>
      <c r="CQ37" s="5">
        <v>0.117231867970543</v>
      </c>
      <c r="CR37" s="5">
        <v>3.7714369871933899E-3</v>
      </c>
      <c r="CS37" s="5">
        <v>0.15617266550969</v>
      </c>
    </row>
    <row r="38" spans="15:97" x14ac:dyDescent="0.15">
      <c r="O38" s="5" t="s">
        <v>112</v>
      </c>
      <c r="P38" s="5" t="s">
        <v>1975</v>
      </c>
      <c r="Q38" s="5">
        <v>8</v>
      </c>
      <c r="R38" s="5">
        <v>0.77220077220077199</v>
      </c>
      <c r="S38" s="7">
        <v>5.4702537389670301E-6</v>
      </c>
      <c r="T38" s="5" t="s">
        <v>2387</v>
      </c>
      <c r="U38" s="5">
        <v>626</v>
      </c>
      <c r="V38" s="5">
        <v>17</v>
      </c>
      <c r="W38" s="5">
        <v>13588</v>
      </c>
      <c r="X38" s="5">
        <v>10.2146213117835</v>
      </c>
      <c r="Y38" s="5">
        <v>1.0664453813161799E-2</v>
      </c>
      <c r="Z38" s="7">
        <v>3.0628813145916402E-4</v>
      </c>
      <c r="AA38" s="5">
        <v>9.3825192471697003E-3</v>
      </c>
      <c r="AC38" s="5" t="s">
        <v>112</v>
      </c>
      <c r="AD38" s="5" t="s">
        <v>225</v>
      </c>
      <c r="AE38" s="5">
        <v>10</v>
      </c>
      <c r="AF38" s="5">
        <v>1.0845986984815601</v>
      </c>
      <c r="AG38" s="7">
        <v>1.6376563194435699E-5</v>
      </c>
      <c r="AH38" s="5" t="s">
        <v>2352</v>
      </c>
      <c r="AI38" s="5">
        <v>607</v>
      </c>
      <c r="AJ38" s="5">
        <v>35</v>
      </c>
      <c r="AK38" s="5">
        <v>13588</v>
      </c>
      <c r="AL38" s="5">
        <v>6.3958578489056199</v>
      </c>
      <c r="AM38" s="5">
        <v>3.39646307270303E-2</v>
      </c>
      <c r="AN38" s="5">
        <v>1.1140509609140999E-3</v>
      </c>
      <c r="AO38" s="5">
        <v>2.8328798155030602E-2</v>
      </c>
      <c r="AQ38" s="5" t="s">
        <v>112</v>
      </c>
      <c r="AR38" s="5" t="s">
        <v>376</v>
      </c>
      <c r="AS38" s="5">
        <v>12</v>
      </c>
      <c r="AT38" s="5">
        <v>13.636363636363599</v>
      </c>
      <c r="AU38" s="7">
        <v>1.5418167935347301E-4</v>
      </c>
      <c r="AV38" s="5" t="s">
        <v>2363</v>
      </c>
      <c r="AW38" s="5">
        <v>77</v>
      </c>
      <c r="AX38" s="5">
        <v>526</v>
      </c>
      <c r="AY38" s="5">
        <v>13588</v>
      </c>
      <c r="AZ38" s="5">
        <v>4.02587526541899</v>
      </c>
      <c r="BA38" s="5">
        <v>0.121214298235928</v>
      </c>
      <c r="BB38" s="5">
        <v>3.7932054570088899E-3</v>
      </c>
      <c r="BC38" s="5">
        <v>0.237847179852468</v>
      </c>
      <c r="BE38" s="6" t="s">
        <v>112</v>
      </c>
      <c r="BF38" s="6" t="s">
        <v>206</v>
      </c>
      <c r="BG38" s="6">
        <v>25</v>
      </c>
      <c r="BH38" s="6">
        <v>0.24570024570024501</v>
      </c>
      <c r="BI38" s="8">
        <v>8.8274104477096506E-9</v>
      </c>
      <c r="BJ38" s="6" t="s">
        <v>2388</v>
      </c>
      <c r="BK38" s="6">
        <v>838</v>
      </c>
      <c r="BL38" s="6">
        <v>102</v>
      </c>
      <c r="BM38" s="6">
        <v>13588</v>
      </c>
      <c r="BN38" s="6">
        <v>3.9742149843230798</v>
      </c>
      <c r="BO38" s="8">
        <v>2.1088461339413501E-5</v>
      </c>
      <c r="BP38" s="8">
        <v>5.8579659800717099E-7</v>
      </c>
      <c r="BQ38" s="8">
        <v>1.5492028471175701E-5</v>
      </c>
      <c r="CG38" s="5" t="s">
        <v>112</v>
      </c>
      <c r="CH38" s="5" t="s">
        <v>549</v>
      </c>
      <c r="CI38" s="5">
        <v>29</v>
      </c>
      <c r="CJ38" s="5">
        <v>4.8414023372287103</v>
      </c>
      <c r="CK38" s="7">
        <v>9.6989706179041E-5</v>
      </c>
      <c r="CL38" s="5" t="s">
        <v>2354</v>
      </c>
      <c r="CM38" s="5">
        <v>407</v>
      </c>
      <c r="CN38" s="5">
        <v>430</v>
      </c>
      <c r="CO38" s="5">
        <v>13588</v>
      </c>
      <c r="CP38" s="5">
        <v>2.25159705159705</v>
      </c>
      <c r="CQ38" s="5">
        <v>0.118723378228965</v>
      </c>
      <c r="CR38" s="5">
        <v>3.71026800667451E-3</v>
      </c>
      <c r="CS38" s="5">
        <v>0.158288914131643</v>
      </c>
    </row>
    <row r="39" spans="15:97" x14ac:dyDescent="0.15">
      <c r="O39" s="5" t="s">
        <v>112</v>
      </c>
      <c r="P39" s="5" t="s">
        <v>1973</v>
      </c>
      <c r="Q39" s="5">
        <v>8</v>
      </c>
      <c r="R39" s="5">
        <v>0.77220077220077199</v>
      </c>
      <c r="S39" s="7">
        <v>5.4702537389670301E-6</v>
      </c>
      <c r="T39" s="5" t="s">
        <v>2387</v>
      </c>
      <c r="U39" s="5">
        <v>626</v>
      </c>
      <c r="V39" s="5">
        <v>17</v>
      </c>
      <c r="W39" s="5">
        <v>13588</v>
      </c>
      <c r="X39" s="5">
        <v>10.2146213117835</v>
      </c>
      <c r="Y39" s="5">
        <v>1.0664453813161799E-2</v>
      </c>
      <c r="Z39" s="7">
        <v>3.0628813145916402E-4</v>
      </c>
      <c r="AA39" s="5">
        <v>9.3825192471697003E-3</v>
      </c>
      <c r="AC39" s="5" t="s">
        <v>112</v>
      </c>
      <c r="AD39" s="5" t="s">
        <v>401</v>
      </c>
      <c r="AE39" s="5">
        <v>5</v>
      </c>
      <c r="AF39" s="5">
        <v>0.54229934924078005</v>
      </c>
      <c r="AG39" s="7">
        <v>1.8899271682046899E-5</v>
      </c>
      <c r="AH39" s="5" t="s">
        <v>2389</v>
      </c>
      <c r="AI39" s="5">
        <v>607</v>
      </c>
      <c r="AJ39" s="5">
        <v>5</v>
      </c>
      <c r="AK39" s="5">
        <v>13588</v>
      </c>
      <c r="AL39" s="5">
        <v>22.385502471169598</v>
      </c>
      <c r="AM39" s="5">
        <v>3.9093183718799697E-2</v>
      </c>
      <c r="AN39" s="5">
        <v>1.24540633957748E-3</v>
      </c>
      <c r="AO39" s="5">
        <v>3.2692002510947803E-2</v>
      </c>
      <c r="AQ39" s="5" t="s">
        <v>112</v>
      </c>
      <c r="AR39" s="5" t="s">
        <v>2152</v>
      </c>
      <c r="AS39" s="5">
        <v>9</v>
      </c>
      <c r="AT39" s="5">
        <v>10.2272727272727</v>
      </c>
      <c r="AU39" s="7">
        <v>1.7736826749334701E-4</v>
      </c>
      <c r="AV39" s="5" t="s">
        <v>2390</v>
      </c>
      <c r="AW39" s="5">
        <v>77</v>
      </c>
      <c r="AX39" s="5">
        <v>283</v>
      </c>
      <c r="AY39" s="5">
        <v>13588</v>
      </c>
      <c r="AZ39" s="5">
        <v>5.6120416685787697</v>
      </c>
      <c r="BA39" s="5">
        <v>0.13812737947432299</v>
      </c>
      <c r="BB39" s="5">
        <v>4.2380736611626803E-3</v>
      </c>
      <c r="BC39" s="5">
        <v>0.27356999179054498</v>
      </c>
      <c r="BE39" s="6" t="s">
        <v>112</v>
      </c>
      <c r="BF39" s="6" t="s">
        <v>418</v>
      </c>
      <c r="BG39" s="6">
        <v>16</v>
      </c>
      <c r="BH39" s="6">
        <v>0.15724815724815699</v>
      </c>
      <c r="BI39" s="8">
        <v>1.2663591230295901E-8</v>
      </c>
      <c r="BJ39" s="6" t="s">
        <v>2391</v>
      </c>
      <c r="BK39" s="6">
        <v>838</v>
      </c>
      <c r="BL39" s="6">
        <v>42</v>
      </c>
      <c r="BM39" s="6">
        <v>13588</v>
      </c>
      <c r="BN39" s="6">
        <v>6.1770655756335904</v>
      </c>
      <c r="BO39" s="8">
        <v>3.02528618831843E-5</v>
      </c>
      <c r="BP39" s="8">
        <v>8.1765694981417096E-7</v>
      </c>
      <c r="BQ39" s="8">
        <v>2.2224491480482501E-5</v>
      </c>
      <c r="CG39" s="5" t="s">
        <v>112</v>
      </c>
      <c r="CH39" s="5" t="s">
        <v>376</v>
      </c>
      <c r="CI39" s="5">
        <v>33</v>
      </c>
      <c r="CJ39" s="5">
        <v>5.5091819699499096</v>
      </c>
      <c r="CK39" s="7">
        <v>1.11410831569633E-4</v>
      </c>
      <c r="CL39" s="5" t="s">
        <v>2359</v>
      </c>
      <c r="CM39" s="5">
        <v>407</v>
      </c>
      <c r="CN39" s="5">
        <v>526</v>
      </c>
      <c r="CO39" s="5">
        <v>13588</v>
      </c>
      <c r="CP39" s="5">
        <v>2.0945432124139298</v>
      </c>
      <c r="CQ39" s="5">
        <v>0.135130284053565</v>
      </c>
      <c r="CR39" s="5">
        <v>4.1393065219915703E-3</v>
      </c>
      <c r="CS39" s="5">
        <v>0.18180434910214299</v>
      </c>
    </row>
    <row r="40" spans="15:97" x14ac:dyDescent="0.15">
      <c r="O40" s="5" t="s">
        <v>112</v>
      </c>
      <c r="P40" s="5" t="s">
        <v>2130</v>
      </c>
      <c r="Q40" s="5">
        <v>13</v>
      </c>
      <c r="R40" s="5">
        <v>1.2548262548262501</v>
      </c>
      <c r="S40" s="7">
        <v>7.0122649892555199E-6</v>
      </c>
      <c r="T40" s="5" t="s">
        <v>2392</v>
      </c>
      <c r="U40" s="5">
        <v>626</v>
      </c>
      <c r="V40" s="5">
        <v>56</v>
      </c>
      <c r="W40" s="5">
        <v>13588</v>
      </c>
      <c r="X40" s="5">
        <v>5.0389091738931997</v>
      </c>
      <c r="Y40" s="5">
        <v>1.36500688228365E-2</v>
      </c>
      <c r="Z40" s="7">
        <v>3.81707341418291E-4</v>
      </c>
      <c r="AA40" s="5">
        <v>1.20272102564711E-2</v>
      </c>
      <c r="AC40" s="5" t="s">
        <v>112</v>
      </c>
      <c r="AD40" s="5" t="s">
        <v>392</v>
      </c>
      <c r="AE40" s="5">
        <v>5</v>
      </c>
      <c r="AF40" s="5">
        <v>0.54229934924078005</v>
      </c>
      <c r="AG40" s="7">
        <v>1.8899271682046899E-5</v>
      </c>
      <c r="AH40" s="5" t="s">
        <v>2389</v>
      </c>
      <c r="AI40" s="5">
        <v>607</v>
      </c>
      <c r="AJ40" s="5">
        <v>5</v>
      </c>
      <c r="AK40" s="5">
        <v>13588</v>
      </c>
      <c r="AL40" s="5">
        <v>22.385502471169598</v>
      </c>
      <c r="AM40" s="5">
        <v>3.9093183718799697E-2</v>
      </c>
      <c r="AN40" s="5">
        <v>1.24540633957748E-3</v>
      </c>
      <c r="AO40" s="5">
        <v>3.2692002510947803E-2</v>
      </c>
      <c r="AQ40" s="5" t="s">
        <v>112</v>
      </c>
      <c r="AR40" s="5" t="s">
        <v>712</v>
      </c>
      <c r="AS40" s="5">
        <v>12</v>
      </c>
      <c r="AT40" s="5">
        <v>13.636363636363599</v>
      </c>
      <c r="AU40" s="7">
        <v>1.8773053483900701E-4</v>
      </c>
      <c r="AV40" s="5" t="s">
        <v>2393</v>
      </c>
      <c r="AW40" s="5">
        <v>77</v>
      </c>
      <c r="AX40" s="5">
        <v>538</v>
      </c>
      <c r="AY40" s="5">
        <v>13588</v>
      </c>
      <c r="AZ40" s="5">
        <v>3.93607879109737</v>
      </c>
      <c r="BA40" s="5">
        <v>0.14558047330307999</v>
      </c>
      <c r="BB40" s="5">
        <v>4.3608237842112096E-3</v>
      </c>
      <c r="BC40" s="5">
        <v>0.28953092720448398</v>
      </c>
      <c r="BE40" s="6" t="s">
        <v>112</v>
      </c>
      <c r="BF40" s="6" t="s">
        <v>256</v>
      </c>
      <c r="BG40" s="6">
        <v>40</v>
      </c>
      <c r="BH40" s="6">
        <v>0.39312039312039299</v>
      </c>
      <c r="BI40" s="8">
        <v>1.39238323002035E-8</v>
      </c>
      <c r="BJ40" s="6" t="s">
        <v>2394</v>
      </c>
      <c r="BK40" s="6">
        <v>838</v>
      </c>
      <c r="BL40" s="6">
        <v>236</v>
      </c>
      <c r="BM40" s="6">
        <v>13588</v>
      </c>
      <c r="BN40" s="6">
        <v>2.74827070102342</v>
      </c>
      <c r="BO40" s="8">
        <v>3.3263482376755202E-5</v>
      </c>
      <c r="BP40" s="8">
        <v>8.7536897519502301E-7</v>
      </c>
      <c r="BQ40" s="8">
        <v>2.4436203360789201E-5</v>
      </c>
      <c r="CG40" s="5" t="s">
        <v>112</v>
      </c>
      <c r="CH40" s="5" t="s">
        <v>544</v>
      </c>
      <c r="CI40" s="5">
        <v>29</v>
      </c>
      <c r="CJ40" s="5">
        <v>4.8414023372287103</v>
      </c>
      <c r="CK40" s="7">
        <v>1.12918885816148E-4</v>
      </c>
      <c r="CL40" s="5" t="s">
        <v>2354</v>
      </c>
      <c r="CM40" s="5">
        <v>407</v>
      </c>
      <c r="CN40" s="5">
        <v>434</v>
      </c>
      <c r="CO40" s="5">
        <v>13588</v>
      </c>
      <c r="CP40" s="5">
        <v>2.23084500503855</v>
      </c>
      <c r="CQ40" s="5">
        <v>0.13682827008821</v>
      </c>
      <c r="CR40" s="5">
        <v>4.0789256008848503E-3</v>
      </c>
      <c r="CS40" s="5">
        <v>0.184263118428595</v>
      </c>
    </row>
    <row r="41" spans="15:97" x14ac:dyDescent="0.15">
      <c r="O41" s="5" t="s">
        <v>112</v>
      </c>
      <c r="P41" s="5" t="s">
        <v>228</v>
      </c>
      <c r="Q41" s="5">
        <v>20</v>
      </c>
      <c r="R41" s="5">
        <v>1.93050193050193</v>
      </c>
      <c r="S41" s="7">
        <v>9.3743230968074402E-6</v>
      </c>
      <c r="T41" s="5" t="s">
        <v>2395</v>
      </c>
      <c r="U41" s="5">
        <v>626</v>
      </c>
      <c r="V41" s="5">
        <v>132</v>
      </c>
      <c r="W41" s="5">
        <v>13588</v>
      </c>
      <c r="X41" s="5">
        <v>3.28879852841514</v>
      </c>
      <c r="Y41" s="5">
        <v>1.8205990957144501E-2</v>
      </c>
      <c r="Z41" s="7">
        <v>4.9646481217857598E-4</v>
      </c>
      <c r="AA41" s="5">
        <v>1.6078229257077099E-2</v>
      </c>
      <c r="AC41" s="5" t="s">
        <v>112</v>
      </c>
      <c r="AD41" s="5" t="s">
        <v>391</v>
      </c>
      <c r="AE41" s="5">
        <v>5</v>
      </c>
      <c r="AF41" s="5">
        <v>0.54229934924078005</v>
      </c>
      <c r="AG41" s="7">
        <v>1.8899271682046899E-5</v>
      </c>
      <c r="AH41" s="5" t="s">
        <v>2389</v>
      </c>
      <c r="AI41" s="5">
        <v>607</v>
      </c>
      <c r="AJ41" s="5">
        <v>5</v>
      </c>
      <c r="AK41" s="5">
        <v>13588</v>
      </c>
      <c r="AL41" s="5">
        <v>22.385502471169598</v>
      </c>
      <c r="AM41" s="5">
        <v>3.9093183718799697E-2</v>
      </c>
      <c r="AN41" s="5">
        <v>1.24540633957748E-3</v>
      </c>
      <c r="AO41" s="5">
        <v>3.2692002510947803E-2</v>
      </c>
      <c r="AQ41" s="5" t="s">
        <v>112</v>
      </c>
      <c r="AR41" s="5" t="s">
        <v>2396</v>
      </c>
      <c r="AS41" s="5">
        <v>8</v>
      </c>
      <c r="AT41" s="5">
        <v>9.0909090909090899</v>
      </c>
      <c r="AU41" s="7">
        <v>1.8967419660517699E-4</v>
      </c>
      <c r="AV41" s="5" t="s">
        <v>2397</v>
      </c>
      <c r="AW41" s="5">
        <v>77</v>
      </c>
      <c r="AX41" s="5">
        <v>214</v>
      </c>
      <c r="AY41" s="5">
        <v>13588</v>
      </c>
      <c r="AZ41" s="5">
        <v>6.5969171015899901</v>
      </c>
      <c r="BA41" s="5">
        <v>0.14697127153492701</v>
      </c>
      <c r="BB41" s="5">
        <v>4.2870559227530204E-3</v>
      </c>
      <c r="BC41" s="5">
        <v>0.292524471131894</v>
      </c>
      <c r="BE41" s="6" t="s">
        <v>112</v>
      </c>
      <c r="BF41" s="6" t="s">
        <v>179</v>
      </c>
      <c r="BG41" s="6">
        <v>59</v>
      </c>
      <c r="BH41" s="6">
        <v>0.57985257985257899</v>
      </c>
      <c r="BI41" s="8">
        <v>3.3235575883547797E-8</v>
      </c>
      <c r="BJ41" s="6" t="s">
        <v>2398</v>
      </c>
      <c r="BK41" s="6">
        <v>838</v>
      </c>
      <c r="BL41" s="6">
        <v>442</v>
      </c>
      <c r="BM41" s="6">
        <v>13588</v>
      </c>
      <c r="BN41" s="6">
        <v>2.1644186222313402</v>
      </c>
      <c r="BO41" s="8">
        <v>7.9396639937834301E-5</v>
      </c>
      <c r="BP41" s="8">
        <v>2.03589003056059E-6</v>
      </c>
      <c r="BQ41" s="8">
        <v>5.8328134278084997E-5</v>
      </c>
      <c r="CG41" s="5" t="s">
        <v>112</v>
      </c>
      <c r="CH41" s="5" t="s">
        <v>264</v>
      </c>
      <c r="CI41" s="5">
        <v>28</v>
      </c>
      <c r="CJ41" s="5">
        <v>4.6744574290484104</v>
      </c>
      <c r="CK41" s="7">
        <v>1.3340612154978299E-4</v>
      </c>
      <c r="CL41" s="5" t="s">
        <v>2399</v>
      </c>
      <c r="CM41" s="5">
        <v>407</v>
      </c>
      <c r="CN41" s="5">
        <v>416</v>
      </c>
      <c r="CO41" s="5">
        <v>13588</v>
      </c>
      <c r="CP41" s="5">
        <v>2.2471177471177399</v>
      </c>
      <c r="CQ41" s="5">
        <v>0.159568452700274</v>
      </c>
      <c r="CR41" s="5">
        <v>4.6873521386393497E-3</v>
      </c>
      <c r="CS41" s="5">
        <v>0.21766038706448801</v>
      </c>
    </row>
    <row r="42" spans="15:97" x14ac:dyDescent="0.15">
      <c r="O42" s="5" t="s">
        <v>112</v>
      </c>
      <c r="P42" s="5" t="s">
        <v>2049</v>
      </c>
      <c r="Q42" s="5">
        <v>16</v>
      </c>
      <c r="R42" s="5">
        <v>1.54440154440154</v>
      </c>
      <c r="S42" s="7">
        <v>1.03218994743025E-5</v>
      </c>
      <c r="T42" s="5" t="s">
        <v>2400</v>
      </c>
      <c r="U42" s="5">
        <v>626</v>
      </c>
      <c r="V42" s="5">
        <v>88</v>
      </c>
      <c r="W42" s="5">
        <v>13588</v>
      </c>
      <c r="X42" s="5">
        <v>3.9465582340981702</v>
      </c>
      <c r="Y42" s="5">
        <v>2.0027753269251498E-2</v>
      </c>
      <c r="Z42" s="7">
        <v>5.3225376008147996E-4</v>
      </c>
      <c r="AA42" s="5">
        <v>1.7703315147965502E-2</v>
      </c>
      <c r="AC42" s="5" t="s">
        <v>112</v>
      </c>
      <c r="AD42" s="5" t="s">
        <v>232</v>
      </c>
      <c r="AE42" s="5">
        <v>10</v>
      </c>
      <c r="AF42" s="5">
        <v>1.0845986984815601</v>
      </c>
      <c r="AG42" s="7">
        <v>2.0980071480537298E-5</v>
      </c>
      <c r="AH42" s="5" t="s">
        <v>2352</v>
      </c>
      <c r="AI42" s="5">
        <v>607</v>
      </c>
      <c r="AJ42" s="5">
        <v>36</v>
      </c>
      <c r="AK42" s="5">
        <v>13588</v>
      </c>
      <c r="AL42" s="5">
        <v>6.2181951308804599</v>
      </c>
      <c r="AM42" s="5">
        <v>4.3302869047940402E-2</v>
      </c>
      <c r="AN42" s="5">
        <v>1.3405677625328799E-3</v>
      </c>
      <c r="AO42" s="5">
        <v>3.6290759222123901E-2</v>
      </c>
      <c r="AQ42" s="5" t="s">
        <v>112</v>
      </c>
      <c r="AR42" s="5" t="s">
        <v>531</v>
      </c>
      <c r="AS42" s="5">
        <v>23</v>
      </c>
      <c r="AT42" s="5">
        <v>26.136363636363601</v>
      </c>
      <c r="AU42" s="7">
        <v>1.9180480363771899E-4</v>
      </c>
      <c r="AV42" s="5" t="s">
        <v>2401</v>
      </c>
      <c r="AW42" s="5">
        <v>77</v>
      </c>
      <c r="AX42" s="5">
        <v>1772</v>
      </c>
      <c r="AY42" s="5">
        <v>13588</v>
      </c>
      <c r="AZ42" s="5">
        <v>2.2904928029081502</v>
      </c>
      <c r="BA42" s="5">
        <v>0.14849324175900999</v>
      </c>
      <c r="BB42" s="5">
        <v>4.2212716496600102E-3</v>
      </c>
      <c r="BC42" s="5">
        <v>0.29580584351692701</v>
      </c>
      <c r="BE42" s="6" t="s">
        <v>112</v>
      </c>
      <c r="BF42" s="6" t="s">
        <v>284</v>
      </c>
      <c r="BG42" s="6">
        <v>73</v>
      </c>
      <c r="BH42" s="6">
        <v>0.71744471744471705</v>
      </c>
      <c r="BI42" s="8">
        <v>9.0376864928601795E-8</v>
      </c>
      <c r="BJ42" s="6" t="s">
        <v>2402</v>
      </c>
      <c r="BK42" s="6">
        <v>838</v>
      </c>
      <c r="BL42" s="6">
        <v>616</v>
      </c>
      <c r="BM42" s="6">
        <v>13588</v>
      </c>
      <c r="BN42" s="6">
        <v>1.92155875151101</v>
      </c>
      <c r="BO42" s="8">
        <v>2.15887032996797E-4</v>
      </c>
      <c r="BP42" s="8">
        <v>5.3977439310459704E-6</v>
      </c>
      <c r="BQ42" s="8">
        <v>1.5861050345344899E-4</v>
      </c>
      <c r="CG42" s="5" t="s">
        <v>112</v>
      </c>
      <c r="CH42" s="5" t="s">
        <v>453</v>
      </c>
      <c r="CI42" s="5">
        <v>26</v>
      </c>
      <c r="CJ42" s="5">
        <v>4.3405676126878099</v>
      </c>
      <c r="CK42" s="7">
        <v>1.4078950638207001E-4</v>
      </c>
      <c r="CL42" s="5" t="s">
        <v>2403</v>
      </c>
      <c r="CM42" s="5">
        <v>407</v>
      </c>
      <c r="CN42" s="5">
        <v>372</v>
      </c>
      <c r="CO42" s="5">
        <v>13588</v>
      </c>
      <c r="CP42" s="5">
        <v>2.3334125914770998</v>
      </c>
      <c r="CQ42" s="5">
        <v>0.167616196176574</v>
      </c>
      <c r="CR42" s="5">
        <v>4.8163021842890699E-3</v>
      </c>
      <c r="CS42" s="5">
        <v>0.22969384059494599</v>
      </c>
    </row>
    <row r="43" spans="15:97" x14ac:dyDescent="0.15">
      <c r="O43" s="5" t="s">
        <v>112</v>
      </c>
      <c r="P43" s="5" t="s">
        <v>426</v>
      </c>
      <c r="Q43" s="5">
        <v>17</v>
      </c>
      <c r="R43" s="5">
        <v>1.6409266409266401</v>
      </c>
      <c r="S43" s="7">
        <v>1.21695855566882E-5</v>
      </c>
      <c r="T43" s="5" t="s">
        <v>2404</v>
      </c>
      <c r="U43" s="5">
        <v>626</v>
      </c>
      <c r="V43" s="5">
        <v>100</v>
      </c>
      <c r="W43" s="5">
        <v>13588</v>
      </c>
      <c r="X43" s="5">
        <v>3.6900319488817801</v>
      </c>
      <c r="Y43" s="5">
        <v>2.3570309534613799E-2</v>
      </c>
      <c r="Z43" s="7">
        <v>6.11416414636911E-4</v>
      </c>
      <c r="AA43" s="5">
        <v>2.0872010430794601E-2</v>
      </c>
      <c r="AC43" s="5" t="s">
        <v>112</v>
      </c>
      <c r="AD43" s="5" t="s">
        <v>231</v>
      </c>
      <c r="AE43" s="5">
        <v>10</v>
      </c>
      <c r="AF43" s="5">
        <v>1.0845986984815601</v>
      </c>
      <c r="AG43" s="7">
        <v>2.0980071480537298E-5</v>
      </c>
      <c r="AH43" s="5" t="s">
        <v>2352</v>
      </c>
      <c r="AI43" s="5">
        <v>607</v>
      </c>
      <c r="AJ43" s="5">
        <v>36</v>
      </c>
      <c r="AK43" s="5">
        <v>13588</v>
      </c>
      <c r="AL43" s="5">
        <v>6.2181951308804599</v>
      </c>
      <c r="AM43" s="5">
        <v>4.3302869047940402E-2</v>
      </c>
      <c r="AN43" s="5">
        <v>1.3405677625328799E-3</v>
      </c>
      <c r="AO43" s="5">
        <v>3.6290759222123901E-2</v>
      </c>
      <c r="AQ43" s="5" t="s">
        <v>112</v>
      </c>
      <c r="AR43" s="5" t="s">
        <v>2145</v>
      </c>
      <c r="AS43" s="5">
        <v>6</v>
      </c>
      <c r="AT43" s="5">
        <v>6.8181818181818103</v>
      </c>
      <c r="AU43" s="7">
        <v>1.9701793138892301E-4</v>
      </c>
      <c r="AV43" s="5" t="s">
        <v>2405</v>
      </c>
      <c r="AW43" s="5">
        <v>77</v>
      </c>
      <c r="AX43" s="5">
        <v>96</v>
      </c>
      <c r="AY43" s="5">
        <v>13588</v>
      </c>
      <c r="AZ43" s="5">
        <v>11.029220779220701</v>
      </c>
      <c r="BA43" s="5">
        <v>0.152205741712998</v>
      </c>
      <c r="BB43" s="5">
        <v>4.2248269348359397E-3</v>
      </c>
      <c r="BC43" s="5">
        <v>0.30383421562227803</v>
      </c>
      <c r="BE43" s="6" t="s">
        <v>112</v>
      </c>
      <c r="BF43" s="6" t="s">
        <v>1006</v>
      </c>
      <c r="BG43" s="6">
        <v>20</v>
      </c>
      <c r="BH43" s="6">
        <v>0.19656019656019599</v>
      </c>
      <c r="BI43" s="8">
        <v>1.10855283634562E-7</v>
      </c>
      <c r="BJ43" s="6" t="s">
        <v>2406</v>
      </c>
      <c r="BK43" s="6">
        <v>838</v>
      </c>
      <c r="BL43" s="6">
        <v>76</v>
      </c>
      <c r="BM43" s="6">
        <v>13588</v>
      </c>
      <c r="BN43" s="6">
        <v>4.2670518779047804</v>
      </c>
      <c r="BO43" s="8">
        <v>2.6479822200620097E-4</v>
      </c>
      <c r="BP43" s="8">
        <v>6.4593276078994601E-6</v>
      </c>
      <c r="BQ43" s="8">
        <v>1.94549892706952E-4</v>
      </c>
      <c r="CG43" s="5" t="s">
        <v>112</v>
      </c>
      <c r="CH43" s="5" t="s">
        <v>266</v>
      </c>
      <c r="CI43" s="5">
        <v>28</v>
      </c>
      <c r="CJ43" s="5">
        <v>4.6744574290484104</v>
      </c>
      <c r="CK43" s="7">
        <v>1.5002593440945701E-4</v>
      </c>
      <c r="CL43" s="5" t="s">
        <v>2399</v>
      </c>
      <c r="CM43" s="5">
        <v>407</v>
      </c>
      <c r="CN43" s="5">
        <v>419</v>
      </c>
      <c r="CO43" s="5">
        <v>13588</v>
      </c>
      <c r="CP43" s="5">
        <v>2.2310285985703602</v>
      </c>
      <c r="CQ43" s="5">
        <v>0.17757538811139501</v>
      </c>
      <c r="CR43" s="5">
        <v>5.0002379504828698E-3</v>
      </c>
      <c r="CS43" s="5">
        <v>0.24474546905172101</v>
      </c>
    </row>
    <row r="44" spans="15:97" x14ac:dyDescent="0.15">
      <c r="O44" s="5" t="s">
        <v>112</v>
      </c>
      <c r="P44" s="5" t="s">
        <v>332</v>
      </c>
      <c r="Q44" s="5">
        <v>10</v>
      </c>
      <c r="R44" s="5">
        <v>0.96525096525096499</v>
      </c>
      <c r="S44" s="7">
        <v>1.2423430898819601E-5</v>
      </c>
      <c r="T44" s="5" t="s">
        <v>2407</v>
      </c>
      <c r="U44" s="5">
        <v>626</v>
      </c>
      <c r="V44" s="5">
        <v>33</v>
      </c>
      <c r="W44" s="5">
        <v>13588</v>
      </c>
      <c r="X44" s="5">
        <v>6.57759705683028</v>
      </c>
      <c r="Y44" s="5">
        <v>2.40560044438176E-2</v>
      </c>
      <c r="Z44" s="7">
        <v>6.0856664360020498E-4</v>
      </c>
      <c r="AA44" s="5">
        <v>2.1307335940612401E-2</v>
      </c>
      <c r="AC44" s="5" t="s">
        <v>112</v>
      </c>
      <c r="AD44" s="5" t="s">
        <v>342</v>
      </c>
      <c r="AE44" s="5">
        <v>16</v>
      </c>
      <c r="AF44" s="5">
        <v>1.7353579175704901</v>
      </c>
      <c r="AG44" s="7">
        <v>2.1137575791169899E-5</v>
      </c>
      <c r="AH44" s="5" t="s">
        <v>2408</v>
      </c>
      <c r="AI44" s="5">
        <v>607</v>
      </c>
      <c r="AJ44" s="5">
        <v>96</v>
      </c>
      <c r="AK44" s="5">
        <v>13588</v>
      </c>
      <c r="AL44" s="5">
        <v>3.7309170785282801</v>
      </c>
      <c r="AM44" s="5">
        <v>4.3620765991095503E-2</v>
      </c>
      <c r="AN44" s="5">
        <v>1.3109269335017601E-3</v>
      </c>
      <c r="AO44" s="5">
        <v>3.6563158976588003E-2</v>
      </c>
      <c r="AQ44" s="5" t="s">
        <v>112</v>
      </c>
      <c r="AR44" s="5" t="s">
        <v>2148</v>
      </c>
      <c r="AS44" s="5">
        <v>6</v>
      </c>
      <c r="AT44" s="5">
        <v>6.8181818181818103</v>
      </c>
      <c r="AU44" s="7">
        <v>2.17002563545931E-4</v>
      </c>
      <c r="AV44" s="5" t="s">
        <v>2405</v>
      </c>
      <c r="AW44" s="5">
        <v>77</v>
      </c>
      <c r="AX44" s="5">
        <v>98</v>
      </c>
      <c r="AY44" s="5">
        <v>13588</v>
      </c>
      <c r="AZ44" s="5">
        <v>10.8041346408693</v>
      </c>
      <c r="BA44" s="5">
        <v>0.16628851845297701</v>
      </c>
      <c r="BB44" s="5">
        <v>4.5363764670132102E-3</v>
      </c>
      <c r="BC44" s="5">
        <v>0.33460554365169998</v>
      </c>
      <c r="BE44" s="6" t="s">
        <v>112</v>
      </c>
      <c r="BF44" s="6" t="s">
        <v>240</v>
      </c>
      <c r="BG44" s="6">
        <v>30</v>
      </c>
      <c r="BH44" s="6">
        <v>0.294840294840294</v>
      </c>
      <c r="BI44" s="8">
        <v>1.15396044078836E-7</v>
      </c>
      <c r="BJ44" s="6" t="s">
        <v>2353</v>
      </c>
      <c r="BK44" s="6">
        <v>838</v>
      </c>
      <c r="BL44" s="6">
        <v>159</v>
      </c>
      <c r="BM44" s="6">
        <v>13588</v>
      </c>
      <c r="BN44" s="6">
        <v>3.0593956860449398</v>
      </c>
      <c r="BO44" s="8">
        <v>2.7564316858974498E-4</v>
      </c>
      <c r="BP44" s="8">
        <v>6.5638157235037298E-6</v>
      </c>
      <c r="BQ44" s="8">
        <v>2.0251887338229501E-4</v>
      </c>
      <c r="CG44" s="5" t="s">
        <v>112</v>
      </c>
      <c r="CH44" s="5" t="s">
        <v>424</v>
      </c>
      <c r="CI44" s="5">
        <v>37</v>
      </c>
      <c r="CJ44" s="5">
        <v>6.1769616026711098</v>
      </c>
      <c r="CK44" s="7">
        <v>1.6087107690749601E-4</v>
      </c>
      <c r="CL44" s="5" t="s">
        <v>2409</v>
      </c>
      <c r="CM44" s="5">
        <v>407</v>
      </c>
      <c r="CN44" s="5">
        <v>633</v>
      </c>
      <c r="CO44" s="5">
        <v>13588</v>
      </c>
      <c r="CP44" s="5">
        <v>1.9514577050122</v>
      </c>
      <c r="CQ44" s="5">
        <v>0.189117303191917</v>
      </c>
      <c r="CR44" s="5">
        <v>5.2270878710558499E-3</v>
      </c>
      <c r="CS44" s="5">
        <v>0.26241592813640502</v>
      </c>
    </row>
    <row r="45" spans="15:97" x14ac:dyDescent="0.15">
      <c r="O45" s="5" t="s">
        <v>112</v>
      </c>
      <c r="P45" s="5" t="s">
        <v>240</v>
      </c>
      <c r="Q45" s="5">
        <v>22</v>
      </c>
      <c r="R45" s="5">
        <v>2.1235521235521202</v>
      </c>
      <c r="S45" s="7">
        <v>1.26539254605162E-5</v>
      </c>
      <c r="T45" s="5" t="s">
        <v>2410</v>
      </c>
      <c r="U45" s="5">
        <v>626</v>
      </c>
      <c r="V45" s="5">
        <v>159</v>
      </c>
      <c r="W45" s="5">
        <v>13588</v>
      </c>
      <c r="X45" s="5">
        <v>3.0033556372696699</v>
      </c>
      <c r="Y45" s="5">
        <v>2.4496811967595299E-2</v>
      </c>
      <c r="Z45" s="7">
        <v>6.0474026167001095E-4</v>
      </c>
      <c r="AA45" s="5">
        <v>2.17026150869159E-2</v>
      </c>
      <c r="AC45" s="5" t="s">
        <v>112</v>
      </c>
      <c r="AD45" s="5" t="s">
        <v>445</v>
      </c>
      <c r="AE45" s="5">
        <v>15</v>
      </c>
      <c r="AF45" s="5">
        <v>1.62689804772234</v>
      </c>
      <c r="AG45" s="7">
        <v>4.1668337086885797E-5</v>
      </c>
      <c r="AH45" s="5" t="s">
        <v>2411</v>
      </c>
      <c r="AI45" s="5">
        <v>607</v>
      </c>
      <c r="AJ45" s="5">
        <v>90</v>
      </c>
      <c r="AK45" s="5">
        <v>13588</v>
      </c>
      <c r="AL45" s="5">
        <v>3.7309170785282801</v>
      </c>
      <c r="AM45" s="5">
        <v>8.4167712250784996E-2</v>
      </c>
      <c r="AN45" s="5">
        <v>2.5089052245501598E-3</v>
      </c>
      <c r="AO45" s="5">
        <v>7.2064609024924398E-2</v>
      </c>
      <c r="AQ45" s="5" t="s">
        <v>112</v>
      </c>
      <c r="AR45" s="5" t="s">
        <v>453</v>
      </c>
      <c r="AS45" s="5">
        <v>10</v>
      </c>
      <c r="AT45" s="5">
        <v>11.363636363636299</v>
      </c>
      <c r="AU45" s="7">
        <v>2.2142734493145201E-4</v>
      </c>
      <c r="AV45" s="5" t="s">
        <v>2412</v>
      </c>
      <c r="AW45" s="5">
        <v>77</v>
      </c>
      <c r="AX45" s="5">
        <v>372</v>
      </c>
      <c r="AY45" s="5">
        <v>13588</v>
      </c>
      <c r="AZ45" s="5">
        <v>4.7437508727831297</v>
      </c>
      <c r="BA45" s="5">
        <v>0.16937484398369301</v>
      </c>
      <c r="BB45" s="5">
        <v>4.5160319635738598E-3</v>
      </c>
      <c r="BC45" s="5">
        <v>0.341417397547016</v>
      </c>
      <c r="BE45" s="6" t="s">
        <v>112</v>
      </c>
      <c r="BF45" s="6" t="s">
        <v>253</v>
      </c>
      <c r="BG45" s="6">
        <v>64</v>
      </c>
      <c r="BH45" s="6">
        <v>0.62899262899262898</v>
      </c>
      <c r="BI45" s="8">
        <v>1.17161111366102E-7</v>
      </c>
      <c r="BJ45" s="6" t="s">
        <v>2413</v>
      </c>
      <c r="BK45" s="6">
        <v>838</v>
      </c>
      <c r="BL45" s="6">
        <v>515</v>
      </c>
      <c r="BM45" s="6">
        <v>13588</v>
      </c>
      <c r="BN45" s="6">
        <v>2.0150427508862898</v>
      </c>
      <c r="BO45" s="8">
        <v>2.79858743689076E-4</v>
      </c>
      <c r="BP45" s="8">
        <v>6.5092325696180996E-6</v>
      </c>
      <c r="BQ45" s="8">
        <v>2.0561654540118799E-4</v>
      </c>
      <c r="CG45" s="5" t="s">
        <v>112</v>
      </c>
      <c r="CH45" s="5" t="s">
        <v>2240</v>
      </c>
      <c r="CI45" s="5">
        <v>28</v>
      </c>
      <c r="CJ45" s="5">
        <v>4.6744574290484104</v>
      </c>
      <c r="CK45" s="7">
        <v>1.63521089469716E-4</v>
      </c>
      <c r="CL45" s="5" t="s">
        <v>2414</v>
      </c>
      <c r="CM45" s="5">
        <v>407</v>
      </c>
      <c r="CN45" s="5">
        <v>421</v>
      </c>
      <c r="CO45" s="5">
        <v>13588</v>
      </c>
      <c r="CP45" s="5">
        <v>2.22042988788832</v>
      </c>
      <c r="CQ45" s="5">
        <v>0.19191287801308399</v>
      </c>
      <c r="CR45" s="5">
        <v>5.1837228246198698E-3</v>
      </c>
      <c r="CS45" s="5">
        <v>0.26673326130825997</v>
      </c>
    </row>
    <row r="46" spans="15:97" x14ac:dyDescent="0.15">
      <c r="O46" s="5" t="s">
        <v>112</v>
      </c>
      <c r="P46" s="5" t="s">
        <v>1529</v>
      </c>
      <c r="Q46" s="5">
        <v>40</v>
      </c>
      <c r="R46" s="5">
        <v>3.8610038610038599</v>
      </c>
      <c r="S46" s="7">
        <v>1.29155501347147E-5</v>
      </c>
      <c r="T46" s="5" t="s">
        <v>2415</v>
      </c>
      <c r="U46" s="5">
        <v>626</v>
      </c>
      <c r="V46" s="5">
        <v>409</v>
      </c>
      <c r="W46" s="5">
        <v>13588</v>
      </c>
      <c r="X46" s="5">
        <v>2.1228430599061001</v>
      </c>
      <c r="Y46" s="5">
        <v>2.4996912907574598E-2</v>
      </c>
      <c r="Z46" s="7">
        <v>6.0254796027747705E-4</v>
      </c>
      <c r="AA46" s="5">
        <v>2.2151278022941499E-2</v>
      </c>
      <c r="AC46" s="5" t="s">
        <v>112</v>
      </c>
      <c r="AD46" s="5" t="s">
        <v>177</v>
      </c>
      <c r="AE46" s="5">
        <v>5</v>
      </c>
      <c r="AF46" s="5">
        <v>0.54229934924078005</v>
      </c>
      <c r="AG46" s="7">
        <v>5.4690636878213802E-5</v>
      </c>
      <c r="AH46" s="5" t="s">
        <v>178</v>
      </c>
      <c r="AI46" s="5">
        <v>607</v>
      </c>
      <c r="AJ46" s="5">
        <v>6</v>
      </c>
      <c r="AK46" s="5">
        <v>13588</v>
      </c>
      <c r="AL46" s="5">
        <v>18.654585392641401</v>
      </c>
      <c r="AM46" s="5">
        <v>0.108990687211488</v>
      </c>
      <c r="AN46" s="5">
        <v>3.2004343095525202E-3</v>
      </c>
      <c r="AO46" s="5">
        <v>9.4576395234990895E-2</v>
      </c>
      <c r="AQ46" s="5" t="s">
        <v>112</v>
      </c>
      <c r="AR46" s="5" t="s">
        <v>2416</v>
      </c>
      <c r="AS46" s="5">
        <v>7</v>
      </c>
      <c r="AT46" s="5">
        <v>7.9545454545454497</v>
      </c>
      <c r="AU46" s="7">
        <v>6.7058824958820195E-4</v>
      </c>
      <c r="AV46" s="5" t="s">
        <v>2417</v>
      </c>
      <c r="AW46" s="5">
        <v>77</v>
      </c>
      <c r="AX46" s="5">
        <v>190</v>
      </c>
      <c r="AY46" s="5">
        <v>13588</v>
      </c>
      <c r="AZ46" s="5">
        <v>6.50143540669856</v>
      </c>
      <c r="BA46" s="5">
        <v>0.43001284697235198</v>
      </c>
      <c r="BB46" s="5">
        <v>1.32951486650741E-2</v>
      </c>
      <c r="BC46" s="5">
        <v>1.0306297754623599</v>
      </c>
      <c r="BE46" s="6" t="s">
        <v>112</v>
      </c>
      <c r="BF46" s="6" t="s">
        <v>829</v>
      </c>
      <c r="BG46" s="6">
        <v>23</v>
      </c>
      <c r="BH46" s="6">
        <v>0.226044226044226</v>
      </c>
      <c r="BI46" s="8">
        <v>2.7538826899404202E-7</v>
      </c>
      <c r="BJ46" s="6" t="s">
        <v>2418</v>
      </c>
      <c r="BK46" s="6">
        <v>838</v>
      </c>
      <c r="BL46" s="6">
        <v>104</v>
      </c>
      <c r="BM46" s="6">
        <v>13588</v>
      </c>
      <c r="BN46" s="6">
        <v>3.5859647512392101</v>
      </c>
      <c r="BO46" s="8">
        <v>6.5768629464491002E-4</v>
      </c>
      <c r="BP46" s="8">
        <v>1.49522215132646E-5</v>
      </c>
      <c r="BQ46" s="8">
        <v>4.83302946752139E-4</v>
      </c>
      <c r="CG46" s="5" t="s">
        <v>112</v>
      </c>
      <c r="CH46" s="5" t="s">
        <v>316</v>
      </c>
      <c r="CI46" s="5">
        <v>33</v>
      </c>
      <c r="CJ46" s="5">
        <v>5.5091819699499096</v>
      </c>
      <c r="CK46" s="7">
        <v>2.6704204614798799E-4</v>
      </c>
      <c r="CL46" s="5" t="s">
        <v>2419</v>
      </c>
      <c r="CM46" s="5">
        <v>407</v>
      </c>
      <c r="CN46" s="5">
        <v>552</v>
      </c>
      <c r="CO46" s="5">
        <v>13588</v>
      </c>
      <c r="CP46" s="5">
        <v>1.9958871915393599</v>
      </c>
      <c r="CQ46" s="5">
        <v>0.29390271520087902</v>
      </c>
      <c r="CR46" s="5">
        <v>8.2515355851449004E-3</v>
      </c>
      <c r="CS46" s="5">
        <v>0.43524975040841701</v>
      </c>
    </row>
    <row r="47" spans="15:97" x14ac:dyDescent="0.15">
      <c r="O47" s="5" t="s">
        <v>112</v>
      </c>
      <c r="P47" s="5" t="s">
        <v>1527</v>
      </c>
      <c r="Q47" s="5">
        <v>40</v>
      </c>
      <c r="R47" s="5">
        <v>3.8610038610038599</v>
      </c>
      <c r="S47" s="7">
        <v>1.29155501347147E-5</v>
      </c>
      <c r="T47" s="5" t="s">
        <v>2415</v>
      </c>
      <c r="U47" s="5">
        <v>626</v>
      </c>
      <c r="V47" s="5">
        <v>409</v>
      </c>
      <c r="W47" s="5">
        <v>13588</v>
      </c>
      <c r="X47" s="5">
        <v>2.1228430599061001</v>
      </c>
      <c r="Y47" s="5">
        <v>2.4996912907574598E-2</v>
      </c>
      <c r="Z47" s="7">
        <v>6.0254796027747705E-4</v>
      </c>
      <c r="AA47" s="5">
        <v>2.2151278022941499E-2</v>
      </c>
      <c r="AC47" s="5" t="s">
        <v>112</v>
      </c>
      <c r="AD47" s="5" t="s">
        <v>448</v>
      </c>
      <c r="AE47" s="5">
        <v>19</v>
      </c>
      <c r="AF47" s="5">
        <v>2.0607375271149602</v>
      </c>
      <c r="AG47" s="7">
        <v>5.5014628919974902E-5</v>
      </c>
      <c r="AH47" s="5" t="s">
        <v>2420</v>
      </c>
      <c r="AI47" s="5">
        <v>607</v>
      </c>
      <c r="AJ47" s="5">
        <v>141</v>
      </c>
      <c r="AK47" s="5">
        <v>13588</v>
      </c>
      <c r="AL47" s="5">
        <v>3.01648614859733</v>
      </c>
      <c r="AM47" s="5">
        <v>0.10959962709186</v>
      </c>
      <c r="AN47" s="5">
        <v>3.1324905143413902E-3</v>
      </c>
      <c r="AO47" s="5">
        <v>9.5136422749686395E-2</v>
      </c>
      <c r="AQ47" s="5" t="s">
        <v>112</v>
      </c>
      <c r="AR47" s="5" t="s">
        <v>2421</v>
      </c>
      <c r="AS47" s="5">
        <v>7</v>
      </c>
      <c r="AT47" s="5">
        <v>7.9545454545454497</v>
      </c>
      <c r="AU47" s="7">
        <v>6.7058824958820195E-4</v>
      </c>
      <c r="AV47" s="5" t="s">
        <v>2417</v>
      </c>
      <c r="AW47" s="5">
        <v>77</v>
      </c>
      <c r="AX47" s="5">
        <v>190</v>
      </c>
      <c r="AY47" s="5">
        <v>13588</v>
      </c>
      <c r="AZ47" s="5">
        <v>6.50143540669856</v>
      </c>
      <c r="BA47" s="5">
        <v>0.43001284697235198</v>
      </c>
      <c r="BB47" s="5">
        <v>1.32951486650741E-2</v>
      </c>
      <c r="BC47" s="5">
        <v>1.0306297754623599</v>
      </c>
      <c r="BE47" s="6" t="s">
        <v>112</v>
      </c>
      <c r="BF47" s="6" t="s">
        <v>487</v>
      </c>
      <c r="BG47" s="6">
        <v>21</v>
      </c>
      <c r="BH47" s="6">
        <v>0.20638820638820601</v>
      </c>
      <c r="BI47" s="8">
        <v>2.79860465876208E-7</v>
      </c>
      <c r="BJ47" s="6" t="s">
        <v>2422</v>
      </c>
      <c r="BK47" s="6">
        <v>838</v>
      </c>
      <c r="BL47" s="6">
        <v>88</v>
      </c>
      <c r="BM47" s="6">
        <v>13588</v>
      </c>
      <c r="BN47" s="6">
        <v>3.8694402256454699</v>
      </c>
      <c r="BO47" s="8">
        <v>6.6836329230424098E-4</v>
      </c>
      <c r="BP47" s="8">
        <v>1.4857372886423099E-5</v>
      </c>
      <c r="BQ47" s="8">
        <v>4.9115157794155095E-4</v>
      </c>
      <c r="CG47" s="5" t="s">
        <v>112</v>
      </c>
      <c r="CH47" s="5" t="s">
        <v>258</v>
      </c>
      <c r="CI47" s="5">
        <v>32</v>
      </c>
      <c r="CJ47" s="5">
        <v>5.3422370617696098</v>
      </c>
      <c r="CK47" s="7">
        <v>2.8119554189146901E-4</v>
      </c>
      <c r="CL47" s="5" t="s">
        <v>2330</v>
      </c>
      <c r="CM47" s="5">
        <v>407</v>
      </c>
      <c r="CN47" s="5">
        <v>530</v>
      </c>
      <c r="CO47" s="5">
        <v>13588</v>
      </c>
      <c r="CP47" s="5">
        <v>2.0157433591395799</v>
      </c>
      <c r="CQ47" s="5">
        <v>0.30680873032468903</v>
      </c>
      <c r="CR47" s="5">
        <v>8.4858671389356193E-3</v>
      </c>
      <c r="CS47" s="5">
        <v>0.45826872241015998</v>
      </c>
    </row>
    <row r="48" spans="15:97" x14ac:dyDescent="0.15">
      <c r="O48" s="5" t="s">
        <v>112</v>
      </c>
      <c r="P48" s="5" t="s">
        <v>2007</v>
      </c>
      <c r="Q48" s="5">
        <v>8</v>
      </c>
      <c r="R48" s="5">
        <v>0.77220077220077199</v>
      </c>
      <c r="S48" s="7">
        <v>1.30737822475453E-5</v>
      </c>
      <c r="T48" s="5" t="s">
        <v>2423</v>
      </c>
      <c r="U48" s="5">
        <v>626</v>
      </c>
      <c r="V48" s="5">
        <v>19</v>
      </c>
      <c r="W48" s="5">
        <v>13588</v>
      </c>
      <c r="X48" s="5">
        <v>9.1393980158062806</v>
      </c>
      <c r="Y48" s="5">
        <v>2.52992524760055E-2</v>
      </c>
      <c r="Z48" s="7">
        <v>5.9574760472180799E-4</v>
      </c>
      <c r="AA48" s="5">
        <v>2.2422631035912102E-2</v>
      </c>
      <c r="AC48" s="5" t="s">
        <v>112</v>
      </c>
      <c r="AD48" s="5" t="s">
        <v>449</v>
      </c>
      <c r="AE48" s="5">
        <v>19</v>
      </c>
      <c r="AF48" s="5">
        <v>2.0607375271149602</v>
      </c>
      <c r="AG48" s="7">
        <v>5.5014628919974902E-5</v>
      </c>
      <c r="AH48" s="5" t="s">
        <v>2420</v>
      </c>
      <c r="AI48" s="5">
        <v>607</v>
      </c>
      <c r="AJ48" s="5">
        <v>141</v>
      </c>
      <c r="AK48" s="5">
        <v>13588</v>
      </c>
      <c r="AL48" s="5">
        <v>3.01648614859733</v>
      </c>
      <c r="AM48" s="5">
        <v>0.10959962709186</v>
      </c>
      <c r="AN48" s="5">
        <v>3.1324905143413902E-3</v>
      </c>
      <c r="AO48" s="5">
        <v>9.5136422749686395E-2</v>
      </c>
      <c r="AQ48" s="5" t="s">
        <v>112</v>
      </c>
      <c r="AR48" s="5" t="s">
        <v>2424</v>
      </c>
      <c r="AS48" s="5">
        <v>5</v>
      </c>
      <c r="AT48" s="5">
        <v>5.6818181818181799</v>
      </c>
      <c r="AU48" s="7">
        <v>7.3449409372772299E-4</v>
      </c>
      <c r="AV48" s="5" t="s">
        <v>2425</v>
      </c>
      <c r="AW48" s="5">
        <v>77</v>
      </c>
      <c r="AX48" s="5">
        <v>73</v>
      </c>
      <c r="AY48" s="5">
        <v>13588</v>
      </c>
      <c r="AZ48" s="5">
        <v>12.086817292296701</v>
      </c>
      <c r="BA48" s="5">
        <v>0.45975481926448097</v>
      </c>
      <c r="BB48" s="5">
        <v>1.42173192420146E-2</v>
      </c>
      <c r="BC48" s="5">
        <v>1.1283267016043901</v>
      </c>
      <c r="BE48" s="6" t="s">
        <v>112</v>
      </c>
      <c r="BF48" s="6" t="s">
        <v>663</v>
      </c>
      <c r="BG48" s="6">
        <v>15</v>
      </c>
      <c r="BH48" s="6">
        <v>0.147420147420147</v>
      </c>
      <c r="BI48" s="8">
        <v>3.8253055348119801E-7</v>
      </c>
      <c r="BJ48" s="6" t="s">
        <v>2426</v>
      </c>
      <c r="BK48" s="6">
        <v>838</v>
      </c>
      <c r="BL48" s="6">
        <v>46</v>
      </c>
      <c r="BM48" s="6">
        <v>13588</v>
      </c>
      <c r="BN48" s="6">
        <v>5.2874338487081003</v>
      </c>
      <c r="BO48" s="8">
        <v>9.1344821894079299E-4</v>
      </c>
      <c r="BP48" s="8">
        <v>1.98664475942189E-5</v>
      </c>
      <c r="BQ48" s="8">
        <v>6.7133571263200398E-4</v>
      </c>
      <c r="CG48" s="5" t="s">
        <v>112</v>
      </c>
      <c r="CH48" s="5" t="s">
        <v>276</v>
      </c>
      <c r="CI48" s="5">
        <v>33</v>
      </c>
      <c r="CJ48" s="5">
        <v>5.5091819699499096</v>
      </c>
      <c r="CK48" s="7">
        <v>3.1007958199844602E-4</v>
      </c>
      <c r="CL48" s="5" t="s">
        <v>2419</v>
      </c>
      <c r="CM48" s="5">
        <v>407</v>
      </c>
      <c r="CN48" s="5">
        <v>557</v>
      </c>
      <c r="CO48" s="5">
        <v>13588</v>
      </c>
      <c r="CP48" s="5">
        <v>1.97797078946091</v>
      </c>
      <c r="CQ48" s="5">
        <v>0.33242020287350099</v>
      </c>
      <c r="CR48" s="5">
        <v>9.1419637542329204E-3</v>
      </c>
      <c r="CS48" s="5">
        <v>0.50522966649698597</v>
      </c>
    </row>
    <row r="49" spans="15:97" x14ac:dyDescent="0.15">
      <c r="O49" s="5" t="s">
        <v>112</v>
      </c>
      <c r="P49" s="5" t="s">
        <v>163</v>
      </c>
      <c r="Q49" s="5">
        <v>24</v>
      </c>
      <c r="R49" s="5">
        <v>2.3166023166023102</v>
      </c>
      <c r="S49" s="7">
        <v>1.4884806519935699E-5</v>
      </c>
      <c r="T49" s="5" t="s">
        <v>2427</v>
      </c>
      <c r="U49" s="5">
        <v>626</v>
      </c>
      <c r="V49" s="5">
        <v>186</v>
      </c>
      <c r="W49" s="5">
        <v>13588</v>
      </c>
      <c r="X49" s="5">
        <v>2.8007832629083702</v>
      </c>
      <c r="Y49" s="5">
        <v>2.8752972610187201E-2</v>
      </c>
      <c r="Z49" s="7">
        <v>6.6283563432811799E-4</v>
      </c>
      <c r="AA49" s="5">
        <v>2.55283158941743E-2</v>
      </c>
      <c r="AC49" s="5" t="s">
        <v>112</v>
      </c>
      <c r="AD49" s="5" t="s">
        <v>2428</v>
      </c>
      <c r="AE49" s="5">
        <v>19</v>
      </c>
      <c r="AF49" s="5">
        <v>2.0607375271149602</v>
      </c>
      <c r="AG49" s="7">
        <v>5.5014628919974902E-5</v>
      </c>
      <c r="AH49" s="5" t="s">
        <v>2429</v>
      </c>
      <c r="AI49" s="5">
        <v>607</v>
      </c>
      <c r="AJ49" s="5">
        <v>141</v>
      </c>
      <c r="AK49" s="5">
        <v>13588</v>
      </c>
      <c r="AL49" s="5">
        <v>3.01648614859733</v>
      </c>
      <c r="AM49" s="5">
        <v>0.10959962709186</v>
      </c>
      <c r="AN49" s="5">
        <v>3.1324905143413902E-3</v>
      </c>
      <c r="AO49" s="5">
        <v>9.5136422749686395E-2</v>
      </c>
      <c r="AQ49" s="5" t="s">
        <v>112</v>
      </c>
      <c r="AR49" s="5" t="s">
        <v>2430</v>
      </c>
      <c r="AS49" s="5">
        <v>7</v>
      </c>
      <c r="AT49" s="5">
        <v>7.9545454545454497</v>
      </c>
      <c r="AU49" s="7">
        <v>7.4787405047897998E-4</v>
      </c>
      <c r="AV49" s="5" t="s">
        <v>2417</v>
      </c>
      <c r="AW49" s="5">
        <v>77</v>
      </c>
      <c r="AX49" s="5">
        <v>194</v>
      </c>
      <c r="AY49" s="5">
        <v>13588</v>
      </c>
      <c r="AZ49" s="5">
        <v>6.3673851921274602</v>
      </c>
      <c r="BA49" s="5">
        <v>0.46578287655333001</v>
      </c>
      <c r="BB49" s="5">
        <v>1.41478945486475E-2</v>
      </c>
      <c r="BC49" s="5">
        <v>1.1487700695940499</v>
      </c>
      <c r="BE49" s="6" t="s">
        <v>112</v>
      </c>
      <c r="BF49" s="6" t="s">
        <v>1129</v>
      </c>
      <c r="BG49" s="6">
        <v>18</v>
      </c>
      <c r="BH49" s="6">
        <v>0.17690417690417601</v>
      </c>
      <c r="BI49" s="8">
        <v>4.09546151403148E-7</v>
      </c>
      <c r="BJ49" s="6" t="s">
        <v>2431</v>
      </c>
      <c r="BK49" s="6">
        <v>838</v>
      </c>
      <c r="BL49" s="6">
        <v>67</v>
      </c>
      <c r="BM49" s="6">
        <v>13588</v>
      </c>
      <c r="BN49" s="6">
        <v>4.3562141559505498</v>
      </c>
      <c r="BO49" s="8">
        <v>9.7792747308822394E-4</v>
      </c>
      <c r="BP49" s="8">
        <v>2.08169313274941E-5</v>
      </c>
      <c r="BQ49" s="8">
        <v>7.1874754442591195E-4</v>
      </c>
      <c r="CG49" s="5" t="s">
        <v>112</v>
      </c>
      <c r="CH49" s="5" t="s">
        <v>1756</v>
      </c>
      <c r="CI49" s="5">
        <v>7</v>
      </c>
      <c r="CJ49" s="5">
        <v>1.1686143572620999</v>
      </c>
      <c r="CK49" s="7">
        <v>5.3360608938536201E-4</v>
      </c>
      <c r="CL49" s="5" t="s">
        <v>2432</v>
      </c>
      <c r="CM49" s="5">
        <v>407</v>
      </c>
      <c r="CN49" s="5">
        <v>35</v>
      </c>
      <c r="CO49" s="5">
        <v>13588</v>
      </c>
      <c r="CP49" s="5">
        <v>6.6771498771498701</v>
      </c>
      <c r="CQ49" s="5">
        <v>0.50116220971082404</v>
      </c>
      <c r="CR49" s="5">
        <v>1.5336169179894501E-2</v>
      </c>
      <c r="CS49" s="5">
        <v>0.86794627167224803</v>
      </c>
    </row>
    <row r="50" spans="15:97" x14ac:dyDescent="0.15">
      <c r="O50" s="5" t="s">
        <v>112</v>
      </c>
      <c r="P50" s="5" t="s">
        <v>370</v>
      </c>
      <c r="Q50" s="5">
        <v>18</v>
      </c>
      <c r="R50" s="5">
        <v>1.73745173745173</v>
      </c>
      <c r="S50" s="7">
        <v>1.51957198936757E-5</v>
      </c>
      <c r="T50" s="5" t="s">
        <v>2433</v>
      </c>
      <c r="U50" s="5">
        <v>626</v>
      </c>
      <c r="V50" s="5">
        <v>113</v>
      </c>
      <c r="W50" s="5">
        <v>13588</v>
      </c>
      <c r="X50" s="5">
        <v>3.4576041165992799</v>
      </c>
      <c r="Y50" s="5">
        <v>2.9344669636568E-2</v>
      </c>
      <c r="Z50" s="7">
        <v>6.6164406775914798E-4</v>
      </c>
      <c r="AA50" s="5">
        <v>2.60614851200324E-2</v>
      </c>
      <c r="AC50" s="5" t="s">
        <v>112</v>
      </c>
      <c r="AD50" s="5" t="s">
        <v>1190</v>
      </c>
      <c r="AE50" s="5">
        <v>13</v>
      </c>
      <c r="AF50" s="5">
        <v>1.40997830802603</v>
      </c>
      <c r="AG50" s="7">
        <v>8.4279630721970105E-5</v>
      </c>
      <c r="AH50" s="5" t="s">
        <v>2434</v>
      </c>
      <c r="AI50" s="5">
        <v>607</v>
      </c>
      <c r="AJ50" s="5">
        <v>73</v>
      </c>
      <c r="AK50" s="5">
        <v>13588</v>
      </c>
      <c r="AL50" s="5">
        <v>3.9864593441809002</v>
      </c>
      <c r="AM50" s="5">
        <v>0.162921574846557</v>
      </c>
      <c r="AN50" s="5">
        <v>4.6690007736767099E-3</v>
      </c>
      <c r="AO50" s="5">
        <v>0.14570943709328801</v>
      </c>
      <c r="AQ50" s="5" t="s">
        <v>112</v>
      </c>
      <c r="AR50" s="5" t="s">
        <v>2435</v>
      </c>
      <c r="AS50" s="5">
        <v>7</v>
      </c>
      <c r="AT50" s="5">
        <v>7.9545454545454497</v>
      </c>
      <c r="AU50" s="7">
        <v>8.1023285644767995E-4</v>
      </c>
      <c r="AV50" s="5" t="s">
        <v>2417</v>
      </c>
      <c r="AW50" s="5">
        <v>77</v>
      </c>
      <c r="AX50" s="5">
        <v>197</v>
      </c>
      <c r="AY50" s="5">
        <v>13588</v>
      </c>
      <c r="AZ50" s="5">
        <v>6.2704199353945498</v>
      </c>
      <c r="BA50" s="5">
        <v>0.49300307796777998</v>
      </c>
      <c r="BB50" s="5">
        <v>1.4981101934849901E-2</v>
      </c>
      <c r="BC50" s="5">
        <v>1.2439965676498499</v>
      </c>
      <c r="BE50" s="6" t="s">
        <v>112</v>
      </c>
      <c r="BF50" s="6" t="s">
        <v>374</v>
      </c>
      <c r="BG50" s="6">
        <v>15</v>
      </c>
      <c r="BH50" s="6">
        <v>0.147420147420147</v>
      </c>
      <c r="BI50" s="8">
        <v>5.1421303281376301E-7</v>
      </c>
      <c r="BJ50" s="6" t="s">
        <v>2436</v>
      </c>
      <c r="BK50" s="6">
        <v>838</v>
      </c>
      <c r="BL50" s="6">
        <v>47</v>
      </c>
      <c r="BM50" s="6">
        <v>13588</v>
      </c>
      <c r="BN50" s="6">
        <v>5.1749352561823896</v>
      </c>
      <c r="BO50" s="6">
        <v>1.22770100898272E-3</v>
      </c>
      <c r="BP50" s="8">
        <v>2.55924902410331E-5</v>
      </c>
      <c r="BQ50" s="8">
        <v>9.0243561867708801E-4</v>
      </c>
      <c r="CG50" s="5" t="s">
        <v>112</v>
      </c>
      <c r="CH50" s="5" t="s">
        <v>2437</v>
      </c>
      <c r="CI50" s="5">
        <v>10</v>
      </c>
      <c r="CJ50" s="5">
        <v>1.6694490818029999</v>
      </c>
      <c r="CK50" s="7">
        <v>5.6261316127265495E-4</v>
      </c>
      <c r="CL50" s="5" t="s">
        <v>2438</v>
      </c>
      <c r="CM50" s="5">
        <v>407</v>
      </c>
      <c r="CN50" s="5">
        <v>79</v>
      </c>
      <c r="CO50" s="5">
        <v>13588</v>
      </c>
      <c r="CP50" s="5">
        <v>4.2260442260442197</v>
      </c>
      <c r="CQ50" s="5">
        <v>0.51967448474339595</v>
      </c>
      <c r="CR50" s="5">
        <v>1.58147270056288E-2</v>
      </c>
      <c r="CS50" s="5">
        <v>0.91492496313775296</v>
      </c>
    </row>
    <row r="51" spans="15:97" x14ac:dyDescent="0.15">
      <c r="O51" s="5" t="s">
        <v>112</v>
      </c>
      <c r="P51" s="5" t="s">
        <v>418</v>
      </c>
      <c r="Q51" s="5">
        <v>11</v>
      </c>
      <c r="R51" s="5">
        <v>1.0617760617760601</v>
      </c>
      <c r="S51" s="7">
        <v>1.5259725911902699E-5</v>
      </c>
      <c r="T51" s="5" t="s">
        <v>2439</v>
      </c>
      <c r="U51" s="5">
        <v>626</v>
      </c>
      <c r="V51" s="5">
        <v>42</v>
      </c>
      <c r="W51" s="5">
        <v>13588</v>
      </c>
      <c r="X51" s="5">
        <v>5.6849231705461696</v>
      </c>
      <c r="Y51" s="5">
        <v>2.9466434306890499E-2</v>
      </c>
      <c r="Z51" s="7">
        <v>6.4999064257920103E-4</v>
      </c>
      <c r="AA51" s="5">
        <v>2.61712453898943E-2</v>
      </c>
      <c r="AC51" s="5" t="s">
        <v>112</v>
      </c>
      <c r="AD51" s="5" t="s">
        <v>474</v>
      </c>
      <c r="AE51" s="5">
        <v>8</v>
      </c>
      <c r="AF51" s="5">
        <v>0.86767895878524903</v>
      </c>
      <c r="AG51" s="7">
        <v>1.0614709232304701E-4</v>
      </c>
      <c r="AH51" s="5" t="s">
        <v>2440</v>
      </c>
      <c r="AI51" s="5">
        <v>607</v>
      </c>
      <c r="AJ51" s="5">
        <v>26</v>
      </c>
      <c r="AK51" s="5">
        <v>13588</v>
      </c>
      <c r="AL51" s="5">
        <v>6.8878469142060501</v>
      </c>
      <c r="AM51" s="5">
        <v>0.200670679694853</v>
      </c>
      <c r="AN51" s="5">
        <v>5.7266744089054999E-3</v>
      </c>
      <c r="AO51" s="5">
        <v>0.18348297383464701</v>
      </c>
      <c r="AQ51" s="5" t="s">
        <v>112</v>
      </c>
      <c r="AR51" s="5" t="s">
        <v>2441</v>
      </c>
      <c r="AS51" s="5">
        <v>4</v>
      </c>
      <c r="AT51" s="5">
        <v>4.5454545454545396</v>
      </c>
      <c r="AU51" s="7">
        <v>8.1312830445086695E-4</v>
      </c>
      <c r="AV51" s="5" t="s">
        <v>2442</v>
      </c>
      <c r="AW51" s="5">
        <v>77</v>
      </c>
      <c r="AX51" s="5">
        <v>33</v>
      </c>
      <c r="AY51" s="5">
        <v>13588</v>
      </c>
      <c r="AZ51" s="5">
        <v>21.390003935458399</v>
      </c>
      <c r="BA51" s="5">
        <v>0.49423275357733198</v>
      </c>
      <c r="BB51" s="5">
        <v>1.4709839729805401E-2</v>
      </c>
      <c r="BC51" s="5">
        <v>1.24841604541822</v>
      </c>
      <c r="BE51" s="6" t="s">
        <v>112</v>
      </c>
      <c r="BF51" s="6" t="s">
        <v>671</v>
      </c>
      <c r="BG51" s="6">
        <v>37</v>
      </c>
      <c r="BH51" s="6">
        <v>0.36363636363636298</v>
      </c>
      <c r="BI51" s="8">
        <v>6.5858857840734301E-7</v>
      </c>
      <c r="BJ51" s="6" t="s">
        <v>2443</v>
      </c>
      <c r="BK51" s="6">
        <v>838</v>
      </c>
      <c r="BL51" s="6">
        <v>241</v>
      </c>
      <c r="BM51" s="6">
        <v>13588</v>
      </c>
      <c r="BN51" s="6">
        <v>2.48940868893532</v>
      </c>
      <c r="BO51" s="6">
        <v>1.57213153648094E-3</v>
      </c>
      <c r="BP51" s="8">
        <v>3.2109048412221003E-5</v>
      </c>
      <c r="BQ51" s="6">
        <v>1.15581100295081E-3</v>
      </c>
      <c r="CG51" s="5" t="s">
        <v>112</v>
      </c>
      <c r="CH51" s="5" t="s">
        <v>2323</v>
      </c>
      <c r="CI51" s="5">
        <v>9</v>
      </c>
      <c r="CJ51" s="5">
        <v>1.5025041736227001</v>
      </c>
      <c r="CK51" s="7">
        <v>7.4771055461186095E-4</v>
      </c>
      <c r="CL51" s="5" t="s">
        <v>2444</v>
      </c>
      <c r="CM51" s="5">
        <v>407</v>
      </c>
      <c r="CN51" s="5">
        <v>66</v>
      </c>
      <c r="CO51" s="5">
        <v>13588</v>
      </c>
      <c r="CP51" s="5">
        <v>4.5526021889658201</v>
      </c>
      <c r="CQ51" s="5">
        <v>0.62266853832586699</v>
      </c>
      <c r="CR51" s="5">
        <v>2.0523305863254598E-2</v>
      </c>
      <c r="CS51" s="5">
        <v>1.2142094446374001</v>
      </c>
    </row>
    <row r="52" spans="15:97" x14ac:dyDescent="0.15">
      <c r="O52" s="5" t="s">
        <v>112</v>
      </c>
      <c r="P52" s="5" t="s">
        <v>2152</v>
      </c>
      <c r="Q52" s="5">
        <v>31</v>
      </c>
      <c r="R52" s="5">
        <v>2.9922779922779901</v>
      </c>
      <c r="S52" s="7">
        <v>1.7829838521216598E-5</v>
      </c>
      <c r="T52" s="5" t="s">
        <v>2445</v>
      </c>
      <c r="U52" s="5">
        <v>626</v>
      </c>
      <c r="V52" s="5">
        <v>283</v>
      </c>
      <c r="W52" s="5">
        <v>13588</v>
      </c>
      <c r="X52" s="5">
        <v>2.3776967452782198</v>
      </c>
      <c r="Y52" s="5">
        <v>3.4343207388074198E-2</v>
      </c>
      <c r="Z52" s="7">
        <v>7.4327246692573702E-4</v>
      </c>
      <c r="AA52" s="5">
        <v>3.0578491151844699E-2</v>
      </c>
      <c r="AC52" s="5" t="s">
        <v>112</v>
      </c>
      <c r="AD52" s="5" t="s">
        <v>234</v>
      </c>
      <c r="AE52" s="5">
        <v>11</v>
      </c>
      <c r="AF52" s="5">
        <v>1.1930585683297099</v>
      </c>
      <c r="AG52" s="7">
        <v>1.17029669560881E-4</v>
      </c>
      <c r="AH52" s="5" t="s">
        <v>2446</v>
      </c>
      <c r="AI52" s="5">
        <v>607</v>
      </c>
      <c r="AJ52" s="5">
        <v>54</v>
      </c>
      <c r="AK52" s="5">
        <v>13588</v>
      </c>
      <c r="AL52" s="5">
        <v>4.5600097626456702</v>
      </c>
      <c r="AM52" s="5">
        <v>0.218817946412105</v>
      </c>
      <c r="AN52" s="5">
        <v>6.1546583454126199E-3</v>
      </c>
      <c r="AO52" s="5">
        <v>0.202276362614772</v>
      </c>
      <c r="AQ52" s="5" t="s">
        <v>112</v>
      </c>
      <c r="AR52" s="5" t="s">
        <v>2447</v>
      </c>
      <c r="AS52" s="5">
        <v>4</v>
      </c>
      <c r="AT52" s="5">
        <v>4.5454545454545396</v>
      </c>
      <c r="AU52" s="7">
        <v>8.8824719225727899E-4</v>
      </c>
      <c r="AV52" s="5" t="s">
        <v>2448</v>
      </c>
      <c r="AW52" s="5">
        <v>77</v>
      </c>
      <c r="AX52" s="5">
        <v>34</v>
      </c>
      <c r="AY52" s="5">
        <v>13588</v>
      </c>
      <c r="AZ52" s="5">
        <v>20.7608861726508</v>
      </c>
      <c r="BA52" s="5">
        <v>0.52511467583753402</v>
      </c>
      <c r="BB52" s="5">
        <v>1.5719435766651101E-2</v>
      </c>
      <c r="BC52" s="5">
        <v>1.36300940856722</v>
      </c>
      <c r="BE52" s="6" t="s">
        <v>112</v>
      </c>
      <c r="BF52" s="6" t="s">
        <v>304</v>
      </c>
      <c r="BG52" s="6">
        <v>48</v>
      </c>
      <c r="BH52" s="6">
        <v>0.47174447174447098</v>
      </c>
      <c r="BI52" s="8">
        <v>6.7783176178964298E-7</v>
      </c>
      <c r="BJ52" s="6" t="s">
        <v>2449</v>
      </c>
      <c r="BK52" s="6">
        <v>838</v>
      </c>
      <c r="BL52" s="6">
        <v>358</v>
      </c>
      <c r="BM52" s="6">
        <v>13588</v>
      </c>
      <c r="BN52" s="6">
        <v>2.1740510126531598</v>
      </c>
      <c r="BO52" s="6">
        <v>1.6180302032358001E-3</v>
      </c>
      <c r="BP52" s="8">
        <v>3.2386288109531503E-5</v>
      </c>
      <c r="BQ52" s="6">
        <v>1.18958225113763E-3</v>
      </c>
      <c r="CG52" s="5" t="s">
        <v>112</v>
      </c>
      <c r="CH52" s="5" t="s">
        <v>2328</v>
      </c>
      <c r="CI52" s="5">
        <v>9</v>
      </c>
      <c r="CJ52" s="5">
        <v>1.5025041736227001</v>
      </c>
      <c r="CK52" s="7">
        <v>7.4771055461186095E-4</v>
      </c>
      <c r="CL52" s="5" t="s">
        <v>2444</v>
      </c>
      <c r="CM52" s="5">
        <v>407</v>
      </c>
      <c r="CN52" s="5">
        <v>66</v>
      </c>
      <c r="CO52" s="5">
        <v>13588</v>
      </c>
      <c r="CP52" s="5">
        <v>4.5526021889658201</v>
      </c>
      <c r="CQ52" s="5">
        <v>0.62266853832586699</v>
      </c>
      <c r="CR52" s="5">
        <v>2.0523305863254598E-2</v>
      </c>
      <c r="CS52" s="5">
        <v>1.2142094446374001</v>
      </c>
    </row>
    <row r="53" spans="15:97" x14ac:dyDescent="0.15">
      <c r="O53" s="5" t="s">
        <v>112</v>
      </c>
      <c r="P53" s="5" t="s">
        <v>330</v>
      </c>
      <c r="Q53" s="5">
        <v>18</v>
      </c>
      <c r="R53" s="5">
        <v>1.73745173745173</v>
      </c>
      <c r="S53" s="7">
        <v>2.4210427422722999E-5</v>
      </c>
      <c r="T53" s="5" t="s">
        <v>2450</v>
      </c>
      <c r="U53" s="5">
        <v>626</v>
      </c>
      <c r="V53" s="5">
        <v>117</v>
      </c>
      <c r="W53" s="5">
        <v>13588</v>
      </c>
      <c r="X53" s="5">
        <v>3.3393954288522898</v>
      </c>
      <c r="Y53" s="5">
        <v>4.6344717737119102E-2</v>
      </c>
      <c r="Z53" s="7">
        <v>9.8811591205472094E-4</v>
      </c>
      <c r="AA53" s="5">
        <v>4.1519175431192698E-2</v>
      </c>
      <c r="AC53" s="5" t="s">
        <v>112</v>
      </c>
      <c r="AD53" s="5" t="s">
        <v>460</v>
      </c>
      <c r="AE53" s="5">
        <v>5</v>
      </c>
      <c r="AF53" s="5">
        <v>0.54229934924078005</v>
      </c>
      <c r="AG53" s="7">
        <v>1.2310057948779099E-4</v>
      </c>
      <c r="AH53" s="5" t="s">
        <v>2389</v>
      </c>
      <c r="AI53" s="5">
        <v>607</v>
      </c>
      <c r="AJ53" s="5">
        <v>7</v>
      </c>
      <c r="AK53" s="5">
        <v>13588</v>
      </c>
      <c r="AL53" s="5">
        <v>15.989644622264001</v>
      </c>
      <c r="AM53" s="5">
        <v>0.228761960049672</v>
      </c>
      <c r="AN53" s="5">
        <v>6.31553874599277E-3</v>
      </c>
      <c r="AO53" s="5">
        <v>0.21275891671803601</v>
      </c>
      <c r="AQ53" s="5" t="s">
        <v>112</v>
      </c>
      <c r="AR53" s="5" t="s">
        <v>2451</v>
      </c>
      <c r="AS53" s="5">
        <v>3</v>
      </c>
      <c r="AT53" s="5">
        <v>3.4090909090908998</v>
      </c>
      <c r="AU53" s="5">
        <v>1.6434724497597E-3</v>
      </c>
      <c r="AV53" s="5" t="s">
        <v>2452</v>
      </c>
      <c r="AW53" s="5">
        <v>77</v>
      </c>
      <c r="AX53" s="5">
        <v>11</v>
      </c>
      <c r="AY53" s="5">
        <v>13588</v>
      </c>
      <c r="AZ53" s="5">
        <v>48.127508854781503</v>
      </c>
      <c r="BA53" s="5">
        <v>0.74800924385435197</v>
      </c>
      <c r="BB53" s="5">
        <v>2.8307510311969802E-2</v>
      </c>
      <c r="BC53" s="5">
        <v>2.5082105439859999</v>
      </c>
      <c r="BE53" s="6" t="s">
        <v>112</v>
      </c>
      <c r="BF53" s="6" t="s">
        <v>264</v>
      </c>
      <c r="BG53" s="6">
        <v>53</v>
      </c>
      <c r="BH53" s="6">
        <v>0.52088452088451997</v>
      </c>
      <c r="BI53" s="8">
        <v>8.0217739600118E-7</v>
      </c>
      <c r="BJ53" s="6" t="s">
        <v>2453</v>
      </c>
      <c r="BK53" s="6">
        <v>838</v>
      </c>
      <c r="BL53" s="6">
        <v>416</v>
      </c>
      <c r="BM53" s="6">
        <v>13588</v>
      </c>
      <c r="BN53" s="6">
        <v>2.0658275197356302</v>
      </c>
      <c r="BO53" s="6">
        <v>1.9145674406471E-3</v>
      </c>
      <c r="BP53" s="8">
        <v>3.7575814944346101E-5</v>
      </c>
      <c r="BQ53" s="6">
        <v>1.4078050990518E-3</v>
      </c>
      <c r="CG53" s="5" t="s">
        <v>112</v>
      </c>
      <c r="CH53" s="5" t="s">
        <v>2334</v>
      </c>
      <c r="CI53" s="5">
        <v>9</v>
      </c>
      <c r="CJ53" s="5">
        <v>1.5025041736227001</v>
      </c>
      <c r="CK53" s="7">
        <v>7.4771055461186095E-4</v>
      </c>
      <c r="CL53" s="5" t="s">
        <v>2444</v>
      </c>
      <c r="CM53" s="5">
        <v>407</v>
      </c>
      <c r="CN53" s="5">
        <v>66</v>
      </c>
      <c r="CO53" s="5">
        <v>13588</v>
      </c>
      <c r="CP53" s="5">
        <v>4.5526021889658201</v>
      </c>
      <c r="CQ53" s="5">
        <v>0.62266853832586699</v>
      </c>
      <c r="CR53" s="5">
        <v>2.0523305863254598E-2</v>
      </c>
      <c r="CS53" s="5">
        <v>1.2142094446374001</v>
      </c>
    </row>
    <row r="54" spans="15:97" x14ac:dyDescent="0.15">
      <c r="O54" s="5" t="s">
        <v>112</v>
      </c>
      <c r="P54" s="5" t="s">
        <v>1988</v>
      </c>
      <c r="Q54" s="5">
        <v>34</v>
      </c>
      <c r="R54" s="5">
        <v>3.2818532818532802</v>
      </c>
      <c r="S54" s="7">
        <v>2.4518482376892199E-5</v>
      </c>
      <c r="T54" s="5" t="s">
        <v>2454</v>
      </c>
      <c r="U54" s="5">
        <v>626</v>
      </c>
      <c r="V54" s="5">
        <v>331</v>
      </c>
      <c r="W54" s="5">
        <v>13588</v>
      </c>
      <c r="X54" s="5">
        <v>2.2296265552155798</v>
      </c>
      <c r="Y54" s="5">
        <v>4.6920363300313697E-2</v>
      </c>
      <c r="Z54" s="7">
        <v>9.8027053900750995E-4</v>
      </c>
      <c r="AA54" s="5">
        <v>4.2047363343300503E-2</v>
      </c>
      <c r="AC54" s="5" t="s">
        <v>112</v>
      </c>
      <c r="AD54" s="5" t="s">
        <v>200</v>
      </c>
      <c r="AE54" s="5">
        <v>10</v>
      </c>
      <c r="AF54" s="5">
        <v>1.0845986984815601</v>
      </c>
      <c r="AG54" s="7">
        <v>1.6480501407375301E-4</v>
      </c>
      <c r="AH54" s="5" t="s">
        <v>2455</v>
      </c>
      <c r="AI54" s="5">
        <v>607</v>
      </c>
      <c r="AJ54" s="5">
        <v>46</v>
      </c>
      <c r="AK54" s="5">
        <v>13588</v>
      </c>
      <c r="AL54" s="5">
        <v>4.86641358068906</v>
      </c>
      <c r="AM54" s="5">
        <v>0.29373675122860798</v>
      </c>
      <c r="AN54" s="5">
        <v>8.2459861126061799E-3</v>
      </c>
      <c r="AO54" s="5">
        <v>0.28474133587770201</v>
      </c>
      <c r="AQ54" s="5" t="s">
        <v>112</v>
      </c>
      <c r="AR54" s="5" t="s">
        <v>2456</v>
      </c>
      <c r="AS54" s="5">
        <v>5</v>
      </c>
      <c r="AT54" s="5">
        <v>5.6818181818181799</v>
      </c>
      <c r="AU54" s="5">
        <v>2.0349851763618401E-3</v>
      </c>
      <c r="AV54" s="5" t="s">
        <v>2457</v>
      </c>
      <c r="AW54" s="5">
        <v>77</v>
      </c>
      <c r="AX54" s="5">
        <v>96</v>
      </c>
      <c r="AY54" s="5">
        <v>13588</v>
      </c>
      <c r="AZ54" s="5">
        <v>9.1910173160173105</v>
      </c>
      <c r="BA54" s="5">
        <v>0.818600787652493</v>
      </c>
      <c r="BB54" s="5">
        <v>3.4238006671142497E-2</v>
      </c>
      <c r="BC54" s="5">
        <v>3.09698297981322</v>
      </c>
      <c r="BE54" s="6" t="s">
        <v>112</v>
      </c>
      <c r="BF54" s="6" t="s">
        <v>531</v>
      </c>
      <c r="BG54" s="6">
        <v>158</v>
      </c>
      <c r="BH54" s="6">
        <v>1.5528255528255499</v>
      </c>
      <c r="BI54" s="8">
        <v>8.5362429748008601E-7</v>
      </c>
      <c r="BJ54" s="6" t="s">
        <v>2458</v>
      </c>
      <c r="BK54" s="6">
        <v>838</v>
      </c>
      <c r="BL54" s="6">
        <v>1772</v>
      </c>
      <c r="BM54" s="6">
        <v>13588</v>
      </c>
      <c r="BN54" s="6">
        <v>1.4457889094210099</v>
      </c>
      <c r="BO54" s="6">
        <v>2.0372313385994502E-3</v>
      </c>
      <c r="BP54" s="8">
        <v>3.92167178708824E-5</v>
      </c>
      <c r="BQ54" s="6">
        <v>1.49809273248813E-3</v>
      </c>
      <c r="CG54" s="5" t="s">
        <v>112</v>
      </c>
      <c r="CH54" s="5" t="s">
        <v>2341</v>
      </c>
      <c r="CI54" s="5">
        <v>9</v>
      </c>
      <c r="CJ54" s="5">
        <v>1.5025041736227001</v>
      </c>
      <c r="CK54" s="7">
        <v>8.2738065996543599E-4</v>
      </c>
      <c r="CL54" s="5" t="s">
        <v>2444</v>
      </c>
      <c r="CM54" s="5">
        <v>407</v>
      </c>
      <c r="CN54" s="5">
        <v>67</v>
      </c>
      <c r="CO54" s="5">
        <v>13588</v>
      </c>
      <c r="CP54" s="5">
        <v>4.4846529025633499</v>
      </c>
      <c r="CQ54" s="5">
        <v>0.65990260146629198</v>
      </c>
      <c r="CR54" s="5">
        <v>2.2218680933276901E-2</v>
      </c>
      <c r="CS54" s="5">
        <v>1.3427668298896001</v>
      </c>
    </row>
    <row r="55" spans="15:97" x14ac:dyDescent="0.15">
      <c r="O55" s="5" t="s">
        <v>112</v>
      </c>
      <c r="P55" s="5" t="s">
        <v>226</v>
      </c>
      <c r="Q55" s="5">
        <v>9</v>
      </c>
      <c r="R55" s="5">
        <v>0.86872586872586799</v>
      </c>
      <c r="S55" s="7">
        <v>2.6257827995395002E-5</v>
      </c>
      <c r="T55" s="5" t="s">
        <v>2459</v>
      </c>
      <c r="U55" s="5">
        <v>626</v>
      </c>
      <c r="V55" s="5">
        <v>28</v>
      </c>
      <c r="W55" s="5">
        <v>13588</v>
      </c>
      <c r="X55" s="5">
        <v>6.97695116385212</v>
      </c>
      <c r="Y55" s="5">
        <v>5.0164073800133102E-2</v>
      </c>
      <c r="Z55" s="5">
        <v>1.0287908028369E-3</v>
      </c>
      <c r="AA55" s="5">
        <v>4.50295784535703E-2</v>
      </c>
      <c r="AC55" s="5" t="s">
        <v>112</v>
      </c>
      <c r="AD55" s="5" t="s">
        <v>414</v>
      </c>
      <c r="AE55" s="5">
        <v>6</v>
      </c>
      <c r="AF55" s="5">
        <v>0.65075921908893697</v>
      </c>
      <c r="AG55" s="7">
        <v>1.6567584383131499E-4</v>
      </c>
      <c r="AH55" s="5" t="s">
        <v>2460</v>
      </c>
      <c r="AI55" s="5">
        <v>607</v>
      </c>
      <c r="AJ55" s="5">
        <v>13</v>
      </c>
      <c r="AK55" s="5">
        <v>13588</v>
      </c>
      <c r="AL55" s="5">
        <v>10.331770371309</v>
      </c>
      <c r="AM55" s="5">
        <v>0.29503349774795901</v>
      </c>
      <c r="AN55" s="5">
        <v>8.0973867538114402E-3</v>
      </c>
      <c r="AO55" s="5">
        <v>0.28624387825325598</v>
      </c>
      <c r="AQ55" s="5" t="s">
        <v>112</v>
      </c>
      <c r="AR55" s="5" t="s">
        <v>284</v>
      </c>
      <c r="AS55" s="5">
        <v>11</v>
      </c>
      <c r="AT55" s="5">
        <v>12.5</v>
      </c>
      <c r="AU55" s="5">
        <v>2.18597676976946E-3</v>
      </c>
      <c r="AV55" s="5" t="s">
        <v>2461</v>
      </c>
      <c r="AW55" s="5">
        <v>77</v>
      </c>
      <c r="AX55" s="5">
        <v>616</v>
      </c>
      <c r="AY55" s="5">
        <v>13588</v>
      </c>
      <c r="AZ55" s="5">
        <v>3.1512059369202201</v>
      </c>
      <c r="BA55" s="5">
        <v>0.84020341955629196</v>
      </c>
      <c r="BB55" s="5">
        <v>3.6012617256009197E-2</v>
      </c>
      <c r="BC55" s="5">
        <v>3.3231602833938401</v>
      </c>
      <c r="BE55" s="6" t="s">
        <v>112</v>
      </c>
      <c r="BF55" s="6" t="s">
        <v>130</v>
      </c>
      <c r="BG55" s="6">
        <v>13</v>
      </c>
      <c r="BH55" s="6">
        <v>0.12776412776412699</v>
      </c>
      <c r="BI55" s="8">
        <v>8.7197708221234698E-7</v>
      </c>
      <c r="BJ55" s="6" t="s">
        <v>2462</v>
      </c>
      <c r="BK55" s="6">
        <v>838</v>
      </c>
      <c r="BL55" s="6">
        <v>36</v>
      </c>
      <c r="BM55" s="6">
        <v>13588</v>
      </c>
      <c r="BN55" s="6">
        <v>5.85534341023601</v>
      </c>
      <c r="BO55" s="6">
        <v>2.0809858978679801E-3</v>
      </c>
      <c r="BP55" s="8">
        <v>3.93040230034502E-5</v>
      </c>
      <c r="BQ55" s="6">
        <v>1.5303012522505099E-3</v>
      </c>
      <c r="CG55" s="5" t="s">
        <v>112</v>
      </c>
      <c r="CH55" s="5" t="s">
        <v>2463</v>
      </c>
      <c r="CI55" s="5">
        <v>20</v>
      </c>
      <c r="CJ55" s="5">
        <v>3.33889816360601</v>
      </c>
      <c r="CK55" s="5">
        <v>1.0330073766451201E-3</v>
      </c>
      <c r="CL55" s="5" t="s">
        <v>2464</v>
      </c>
      <c r="CM55" s="5">
        <v>407</v>
      </c>
      <c r="CN55" s="5">
        <v>287</v>
      </c>
      <c r="CO55" s="5">
        <v>13588</v>
      </c>
      <c r="CP55" s="5">
        <v>2.3265330582403698</v>
      </c>
      <c r="CQ55" s="5">
        <v>0.739903954218737</v>
      </c>
      <c r="CR55" s="5">
        <v>2.71095192099398E-2</v>
      </c>
      <c r="CS55" s="5">
        <v>1.6738450778262499</v>
      </c>
    </row>
    <row r="56" spans="15:97" x14ac:dyDescent="0.15">
      <c r="O56" s="5" t="s">
        <v>112</v>
      </c>
      <c r="P56" s="5" t="s">
        <v>463</v>
      </c>
      <c r="Q56" s="5">
        <v>17</v>
      </c>
      <c r="R56" s="5">
        <v>1.6409266409266401</v>
      </c>
      <c r="S56" s="7">
        <v>2.9079151051662502E-5</v>
      </c>
      <c r="T56" s="5" t="s">
        <v>2404</v>
      </c>
      <c r="U56" s="5">
        <v>626</v>
      </c>
      <c r="V56" s="5">
        <v>107</v>
      </c>
      <c r="W56" s="5">
        <v>13588</v>
      </c>
      <c r="X56" s="5">
        <v>3.4486279896091401</v>
      </c>
      <c r="Y56" s="5">
        <v>5.5402118964282099E-2</v>
      </c>
      <c r="Z56" s="5">
        <v>1.11694369003889E-3</v>
      </c>
      <c r="AA56" s="5">
        <v>4.9866732294256901E-2</v>
      </c>
      <c r="AC56" s="5" t="s">
        <v>112</v>
      </c>
      <c r="AD56" s="5" t="s">
        <v>416</v>
      </c>
      <c r="AE56" s="5">
        <v>6</v>
      </c>
      <c r="AF56" s="5">
        <v>0.65075921908893697</v>
      </c>
      <c r="AG56" s="7">
        <v>1.6567584383131499E-4</v>
      </c>
      <c r="AH56" s="5" t="s">
        <v>2460</v>
      </c>
      <c r="AI56" s="5">
        <v>607</v>
      </c>
      <c r="AJ56" s="5">
        <v>13</v>
      </c>
      <c r="AK56" s="5">
        <v>13588</v>
      </c>
      <c r="AL56" s="5">
        <v>10.331770371309</v>
      </c>
      <c r="AM56" s="5">
        <v>0.29503349774795901</v>
      </c>
      <c r="AN56" s="5">
        <v>8.0973867538114402E-3</v>
      </c>
      <c r="AO56" s="5">
        <v>0.28624387825325598</v>
      </c>
      <c r="AQ56" s="5" t="s">
        <v>112</v>
      </c>
      <c r="AR56" s="5" t="s">
        <v>540</v>
      </c>
      <c r="AS56" s="5">
        <v>7</v>
      </c>
      <c r="AT56" s="5">
        <v>7.9545454545454497</v>
      </c>
      <c r="AU56" s="5">
        <v>2.5160005172958498E-3</v>
      </c>
      <c r="AV56" s="5" t="s">
        <v>2465</v>
      </c>
      <c r="AW56" s="5">
        <v>77</v>
      </c>
      <c r="AX56" s="5">
        <v>246</v>
      </c>
      <c r="AY56" s="5">
        <v>13588</v>
      </c>
      <c r="AZ56" s="5">
        <v>5.0214338507021399</v>
      </c>
      <c r="BA56" s="5">
        <v>0.878891115870305</v>
      </c>
      <c r="BB56" s="5">
        <v>4.0548427732918398E-2</v>
      </c>
      <c r="BC56" s="5">
        <v>3.8158003442822799</v>
      </c>
      <c r="BE56" s="6" t="s">
        <v>112</v>
      </c>
      <c r="BF56" s="6" t="s">
        <v>266</v>
      </c>
      <c r="BG56" s="6">
        <v>53</v>
      </c>
      <c r="BH56" s="6">
        <v>0.52088452088451997</v>
      </c>
      <c r="BI56" s="8">
        <v>1.0056293651570201E-6</v>
      </c>
      <c r="BJ56" s="6" t="s">
        <v>2453</v>
      </c>
      <c r="BK56" s="6">
        <v>838</v>
      </c>
      <c r="BL56" s="6">
        <v>419</v>
      </c>
      <c r="BM56" s="6">
        <v>13588</v>
      </c>
      <c r="BN56" s="6">
        <v>2.0510363919093599</v>
      </c>
      <c r="BO56" s="6">
        <v>2.3995661884919002E-3</v>
      </c>
      <c r="BP56" s="8">
        <v>4.4488820736487898E-5</v>
      </c>
      <c r="BQ56" s="6">
        <v>1.76485621714572E-3</v>
      </c>
      <c r="CG56" s="5" t="s">
        <v>112</v>
      </c>
      <c r="CH56" s="5" t="s">
        <v>2466</v>
      </c>
      <c r="CI56" s="5">
        <v>17</v>
      </c>
      <c r="CJ56" s="5">
        <v>2.8380634390650998</v>
      </c>
      <c r="CK56" s="5">
        <v>1.04892843046653E-3</v>
      </c>
      <c r="CL56" s="5" t="s">
        <v>2467</v>
      </c>
      <c r="CM56" s="5">
        <v>407</v>
      </c>
      <c r="CN56" s="5">
        <v>222</v>
      </c>
      <c r="CO56" s="5">
        <v>13588</v>
      </c>
      <c r="CP56" s="5">
        <v>2.5565663944042298</v>
      </c>
      <c r="CQ56" s="5">
        <v>0.74524960592713596</v>
      </c>
      <c r="CR56" s="5">
        <v>2.6978812113888698E-2</v>
      </c>
      <c r="CS56" s="5">
        <v>1.6994359099659</v>
      </c>
    </row>
    <row r="57" spans="15:97" x14ac:dyDescent="0.15">
      <c r="O57" s="5" t="s">
        <v>112</v>
      </c>
      <c r="P57" s="5" t="s">
        <v>152</v>
      </c>
      <c r="Q57" s="5">
        <v>26</v>
      </c>
      <c r="R57" s="5">
        <v>2.5096525096525002</v>
      </c>
      <c r="S57" s="7">
        <v>3.0043719644467298E-5</v>
      </c>
      <c r="T57" s="5" t="s">
        <v>2468</v>
      </c>
      <c r="U57" s="5">
        <v>626</v>
      </c>
      <c r="V57" s="5">
        <v>221</v>
      </c>
      <c r="W57" s="5">
        <v>13588</v>
      </c>
      <c r="X57" s="5">
        <v>2.55365532794587</v>
      </c>
      <c r="Y57" s="5">
        <v>5.7186298351366197E-2</v>
      </c>
      <c r="Z57" s="5">
        <v>1.13179317484657E-3</v>
      </c>
      <c r="AA57" s="5">
        <v>5.15204330286178E-2</v>
      </c>
      <c r="AC57" s="5" t="s">
        <v>112</v>
      </c>
      <c r="AD57" s="5" t="s">
        <v>417</v>
      </c>
      <c r="AE57" s="5">
        <v>6</v>
      </c>
      <c r="AF57" s="5">
        <v>0.65075921908893697</v>
      </c>
      <c r="AG57" s="7">
        <v>1.6567584383131499E-4</v>
      </c>
      <c r="AH57" s="5" t="s">
        <v>2460</v>
      </c>
      <c r="AI57" s="5">
        <v>607</v>
      </c>
      <c r="AJ57" s="5">
        <v>13</v>
      </c>
      <c r="AK57" s="5">
        <v>13588</v>
      </c>
      <c r="AL57" s="5">
        <v>10.331770371309</v>
      </c>
      <c r="AM57" s="5">
        <v>0.29503349774795901</v>
      </c>
      <c r="AN57" s="5">
        <v>8.0973867538114402E-3</v>
      </c>
      <c r="AO57" s="5">
        <v>0.28624387825325598</v>
      </c>
      <c r="AQ57" s="5" t="s">
        <v>112</v>
      </c>
      <c r="AR57" s="5" t="s">
        <v>518</v>
      </c>
      <c r="AS57" s="5">
        <v>18</v>
      </c>
      <c r="AT57" s="5">
        <v>20.4545454545454</v>
      </c>
      <c r="AU57" s="5">
        <v>2.5741706692809299E-3</v>
      </c>
      <c r="AV57" s="5" t="s">
        <v>2469</v>
      </c>
      <c r="AW57" s="5">
        <v>77</v>
      </c>
      <c r="AX57" s="5">
        <v>1465</v>
      </c>
      <c r="AY57" s="5">
        <v>13588</v>
      </c>
      <c r="AZ57" s="5">
        <v>2.1682017641061999</v>
      </c>
      <c r="BA57" s="5">
        <v>0.88466752529314596</v>
      </c>
      <c r="BB57" s="5">
        <v>4.0686385686230203E-2</v>
      </c>
      <c r="BC57" s="5">
        <v>3.90238956767721</v>
      </c>
      <c r="BE57" s="6" t="s">
        <v>112</v>
      </c>
      <c r="BF57" s="6" t="s">
        <v>820</v>
      </c>
      <c r="BG57" s="6">
        <v>18</v>
      </c>
      <c r="BH57" s="6">
        <v>0.17690417690417601</v>
      </c>
      <c r="BI57" s="8">
        <v>1.23078114554122E-6</v>
      </c>
      <c r="BJ57" s="6" t="s">
        <v>2470</v>
      </c>
      <c r="BK57" s="6">
        <v>838</v>
      </c>
      <c r="BL57" s="6">
        <v>72</v>
      </c>
      <c r="BM57" s="6">
        <v>13588</v>
      </c>
      <c r="BN57" s="6">
        <v>4.0536992840095403</v>
      </c>
      <c r="BO57" s="6">
        <v>2.9360194062241201E-3</v>
      </c>
      <c r="BP57" s="8">
        <v>5.3459261297072999E-5</v>
      </c>
      <c r="BQ57" s="6">
        <v>2.1599883466727398E-3</v>
      </c>
      <c r="CG57" s="5" t="s">
        <v>112</v>
      </c>
      <c r="CH57" s="5" t="s">
        <v>2149</v>
      </c>
      <c r="CI57" s="5">
        <v>9</v>
      </c>
      <c r="CJ57" s="5">
        <v>1.5025041736227001</v>
      </c>
      <c r="CK57" s="5">
        <v>1.21687498215812E-3</v>
      </c>
      <c r="CL57" s="5" t="s">
        <v>2471</v>
      </c>
      <c r="CM57" s="5">
        <v>407</v>
      </c>
      <c r="CN57" s="5">
        <v>71</v>
      </c>
      <c r="CO57" s="5">
        <v>13588</v>
      </c>
      <c r="CP57" s="5">
        <v>4.2319964010104796</v>
      </c>
      <c r="CQ57" s="5">
        <v>0.79537036991021604</v>
      </c>
      <c r="CR57" s="5">
        <v>3.0629991674109701E-2</v>
      </c>
      <c r="CS57" s="5">
        <v>1.96900554516352</v>
      </c>
    </row>
    <row r="58" spans="15:97" x14ac:dyDescent="0.15">
      <c r="O58" s="5" t="s">
        <v>112</v>
      </c>
      <c r="P58" s="5" t="s">
        <v>271</v>
      </c>
      <c r="Q58" s="5">
        <v>20</v>
      </c>
      <c r="R58" s="5">
        <v>1.93050193050193</v>
      </c>
      <c r="S58" s="7">
        <v>4.8345847084883099E-5</v>
      </c>
      <c r="T58" s="5" t="s">
        <v>2395</v>
      </c>
      <c r="U58" s="5">
        <v>626</v>
      </c>
      <c r="V58" s="5">
        <v>148</v>
      </c>
      <c r="W58" s="5">
        <v>13588</v>
      </c>
      <c r="X58" s="5">
        <v>2.9332527415594498</v>
      </c>
      <c r="Y58" s="5">
        <v>9.0408927124380506E-2</v>
      </c>
      <c r="Z58" s="5">
        <v>1.78632998612393E-3</v>
      </c>
      <c r="AA58" s="5">
        <v>8.2893559390007004E-2</v>
      </c>
      <c r="AC58" s="5" t="s">
        <v>112</v>
      </c>
      <c r="AD58" s="5" t="s">
        <v>818</v>
      </c>
      <c r="AE58" s="5">
        <v>9</v>
      </c>
      <c r="AF58" s="5">
        <v>0.97613882863340495</v>
      </c>
      <c r="AG58" s="7">
        <v>1.83015482946706E-4</v>
      </c>
      <c r="AH58" s="5" t="s">
        <v>2472</v>
      </c>
      <c r="AI58" s="5">
        <v>607</v>
      </c>
      <c r="AJ58" s="5">
        <v>37</v>
      </c>
      <c r="AK58" s="5">
        <v>13588</v>
      </c>
      <c r="AL58" s="5">
        <v>5.4451222227169502</v>
      </c>
      <c r="AM58" s="5">
        <v>0.32036406249436</v>
      </c>
      <c r="AN58" s="5">
        <v>8.7388200956205406E-3</v>
      </c>
      <c r="AO58" s="5">
        <v>0.31615750388018699</v>
      </c>
      <c r="AQ58" s="5" t="s">
        <v>112</v>
      </c>
      <c r="AR58" s="5" t="s">
        <v>1909</v>
      </c>
      <c r="AS58" s="5">
        <v>4</v>
      </c>
      <c r="AT58" s="5">
        <v>4.5454545454545396</v>
      </c>
      <c r="AU58" s="5">
        <v>2.5753490859808498E-3</v>
      </c>
      <c r="AV58" s="5" t="s">
        <v>2473</v>
      </c>
      <c r="AW58" s="5">
        <v>77</v>
      </c>
      <c r="AX58" s="5">
        <v>49</v>
      </c>
      <c r="AY58" s="5">
        <v>13588</v>
      </c>
      <c r="AZ58" s="5">
        <v>14.4055128544924</v>
      </c>
      <c r="BA58" s="5">
        <v>0.88478165512894902</v>
      </c>
      <c r="BB58" s="5">
        <v>3.9952190631181203E-2</v>
      </c>
      <c r="BC58" s="5">
        <v>3.9041429470966098</v>
      </c>
      <c r="BE58" s="6" t="s">
        <v>112</v>
      </c>
      <c r="BF58" s="6" t="s">
        <v>370</v>
      </c>
      <c r="BG58" s="6">
        <v>23</v>
      </c>
      <c r="BH58" s="6">
        <v>0.226044226044226</v>
      </c>
      <c r="BI58" s="8">
        <v>1.2358062539088001E-6</v>
      </c>
      <c r="BJ58" s="6" t="s">
        <v>2474</v>
      </c>
      <c r="BK58" s="6">
        <v>838</v>
      </c>
      <c r="BL58" s="6">
        <v>113</v>
      </c>
      <c r="BM58" s="6">
        <v>13588</v>
      </c>
      <c r="BN58" s="6">
        <v>3.3003569391936098</v>
      </c>
      <c r="BO58" s="6">
        <v>2.9479890860717398E-3</v>
      </c>
      <c r="BP58" s="8">
        <v>5.2719020389169202E-5</v>
      </c>
      <c r="BQ58" s="6">
        <v>2.1688071886516399E-3</v>
      </c>
      <c r="CG58" s="5" t="s">
        <v>112</v>
      </c>
      <c r="CH58" s="5" t="s">
        <v>2475</v>
      </c>
      <c r="CI58" s="5">
        <v>7</v>
      </c>
      <c r="CJ58" s="5">
        <v>1.1686143572620999</v>
      </c>
      <c r="CK58" s="5">
        <v>1.4462842721702301E-3</v>
      </c>
      <c r="CL58" s="5" t="s">
        <v>2476</v>
      </c>
      <c r="CM58" s="5">
        <v>407</v>
      </c>
      <c r="CN58" s="5">
        <v>42</v>
      </c>
      <c r="CO58" s="5">
        <v>13588</v>
      </c>
      <c r="CP58" s="5">
        <v>5.56429156429156</v>
      </c>
      <c r="CQ58" s="5">
        <v>0.84830335205325302</v>
      </c>
      <c r="CR58" s="5">
        <v>3.56170176218212E-2</v>
      </c>
      <c r="CS58" s="5">
        <v>2.3361072497972399</v>
      </c>
    </row>
    <row r="59" spans="15:97" x14ac:dyDescent="0.15">
      <c r="O59" s="5" t="s">
        <v>112</v>
      </c>
      <c r="P59" s="5" t="s">
        <v>139</v>
      </c>
      <c r="Q59" s="5">
        <v>57</v>
      </c>
      <c r="R59" s="5">
        <v>5.5019305019304996</v>
      </c>
      <c r="S59" s="7">
        <v>5.6196605497946103E-5</v>
      </c>
      <c r="T59" s="5" t="s">
        <v>2477</v>
      </c>
      <c r="U59" s="5">
        <v>626</v>
      </c>
      <c r="V59" s="5">
        <v>712</v>
      </c>
      <c r="W59" s="5">
        <v>13588</v>
      </c>
      <c r="X59" s="5">
        <v>1.7377050651541801</v>
      </c>
      <c r="Y59" s="5">
        <v>0.104298834056003</v>
      </c>
      <c r="Z59" s="5">
        <v>2.0377070094577099E-3</v>
      </c>
      <c r="AA59" s="5">
        <v>9.6348323874129102E-2</v>
      </c>
      <c r="AC59" s="5" t="s">
        <v>112</v>
      </c>
      <c r="AD59" s="5" t="s">
        <v>251</v>
      </c>
      <c r="AE59" s="5">
        <v>10</v>
      </c>
      <c r="AF59" s="5">
        <v>1.0845986984815601</v>
      </c>
      <c r="AG59" s="7">
        <v>2.3170450001289399E-4</v>
      </c>
      <c r="AH59" s="5" t="s">
        <v>2478</v>
      </c>
      <c r="AI59" s="5">
        <v>607</v>
      </c>
      <c r="AJ59" s="5">
        <v>48</v>
      </c>
      <c r="AK59" s="5">
        <v>13588</v>
      </c>
      <c r="AL59" s="5">
        <v>4.6636463481603503</v>
      </c>
      <c r="AM59" s="5">
        <v>0.386731938106885</v>
      </c>
      <c r="AN59" s="5">
        <v>1.0806807727194201E-2</v>
      </c>
      <c r="AO59" s="5">
        <v>0.40010857724982402</v>
      </c>
      <c r="AQ59" s="5" t="s">
        <v>112</v>
      </c>
      <c r="AR59" s="5" t="s">
        <v>1852</v>
      </c>
      <c r="AS59" s="5">
        <v>4</v>
      </c>
      <c r="AT59" s="5">
        <v>4.5454545454545396</v>
      </c>
      <c r="AU59" s="5">
        <v>2.88778729386764E-3</v>
      </c>
      <c r="AV59" s="5" t="s">
        <v>2473</v>
      </c>
      <c r="AW59" s="5">
        <v>77</v>
      </c>
      <c r="AX59" s="5">
        <v>51</v>
      </c>
      <c r="AY59" s="5">
        <v>13588</v>
      </c>
      <c r="AZ59" s="5">
        <v>13.840590781767199</v>
      </c>
      <c r="BA59" s="5">
        <v>0.91138611047345297</v>
      </c>
      <c r="BB59" s="5">
        <v>4.3886847282570002E-2</v>
      </c>
      <c r="BC59" s="5">
        <v>4.3679691275656101</v>
      </c>
      <c r="BE59" s="6" t="s">
        <v>112</v>
      </c>
      <c r="BF59" s="6" t="s">
        <v>739</v>
      </c>
      <c r="BG59" s="6">
        <v>42</v>
      </c>
      <c r="BH59" s="6">
        <v>0.41277641277641203</v>
      </c>
      <c r="BI59" s="8">
        <v>1.61074216381651E-6</v>
      </c>
      <c r="BJ59" s="6" t="s">
        <v>2479</v>
      </c>
      <c r="BK59" s="6">
        <v>838</v>
      </c>
      <c r="BL59" s="6">
        <v>303</v>
      </c>
      <c r="BM59" s="6">
        <v>13588</v>
      </c>
      <c r="BN59" s="6">
        <v>2.2475956426191499</v>
      </c>
      <c r="BO59" s="6">
        <v>3.8406718097949702E-3</v>
      </c>
      <c r="BP59" s="8">
        <v>6.7507653336740193E-5</v>
      </c>
      <c r="BQ59" s="6">
        <v>2.8268009929721602E-3</v>
      </c>
      <c r="CG59" s="5" t="s">
        <v>112</v>
      </c>
      <c r="CH59" s="5" t="s">
        <v>2480</v>
      </c>
      <c r="CI59" s="5">
        <v>11</v>
      </c>
      <c r="CJ59" s="5">
        <v>1.8363939899832999</v>
      </c>
      <c r="CK59" s="5">
        <v>1.5565061243948499E-3</v>
      </c>
      <c r="CL59" s="5" t="s">
        <v>2481</v>
      </c>
      <c r="CM59" s="5">
        <v>407</v>
      </c>
      <c r="CN59" s="5">
        <v>109</v>
      </c>
      <c r="CO59" s="5">
        <v>13588</v>
      </c>
      <c r="CP59" s="5">
        <v>3.3692040664517702</v>
      </c>
      <c r="CQ59" s="5">
        <v>0.86862605973131402</v>
      </c>
      <c r="CR59" s="5">
        <v>3.7572334365349402E-2</v>
      </c>
      <c r="CS59" s="5">
        <v>2.5120253726208102</v>
      </c>
    </row>
    <row r="60" spans="15:97" x14ac:dyDescent="0.15">
      <c r="O60" s="5" t="s">
        <v>112</v>
      </c>
      <c r="P60" s="5" t="s">
        <v>206</v>
      </c>
      <c r="Q60" s="5">
        <v>16</v>
      </c>
      <c r="R60" s="5">
        <v>1.54440154440154</v>
      </c>
      <c r="S60" s="7">
        <v>6.2543922060981903E-5</v>
      </c>
      <c r="T60" s="5" t="s">
        <v>2482</v>
      </c>
      <c r="U60" s="5">
        <v>626</v>
      </c>
      <c r="V60" s="5">
        <v>102</v>
      </c>
      <c r="W60" s="5">
        <v>13588</v>
      </c>
      <c r="X60" s="5">
        <v>3.4048737705944898</v>
      </c>
      <c r="Y60" s="5">
        <v>0.11537364503696</v>
      </c>
      <c r="Z60" s="5">
        <v>2.2264254827044599E-3</v>
      </c>
      <c r="AA60" s="5">
        <v>0.10722521653943</v>
      </c>
      <c r="AC60" s="5" t="s">
        <v>112</v>
      </c>
      <c r="AD60" s="5" t="s">
        <v>469</v>
      </c>
      <c r="AE60" s="5">
        <v>12</v>
      </c>
      <c r="AF60" s="5">
        <v>1.3015184381778699</v>
      </c>
      <c r="AG60" s="7">
        <v>2.8374786036398101E-4</v>
      </c>
      <c r="AH60" s="5" t="s">
        <v>2483</v>
      </c>
      <c r="AI60" s="5">
        <v>607</v>
      </c>
      <c r="AJ60" s="5">
        <v>71</v>
      </c>
      <c r="AK60" s="5">
        <v>13588</v>
      </c>
      <c r="AL60" s="5">
        <v>3.7834652063948702</v>
      </c>
      <c r="AM60" s="5">
        <v>0.45052551673455099</v>
      </c>
      <c r="AN60" s="5">
        <v>1.29328800712357E-2</v>
      </c>
      <c r="AO60" s="5">
        <v>0.48976965149367602</v>
      </c>
      <c r="AQ60" s="5" t="s">
        <v>112</v>
      </c>
      <c r="AR60" s="5" t="s">
        <v>2484</v>
      </c>
      <c r="AS60" s="5">
        <v>12</v>
      </c>
      <c r="AT60" s="5">
        <v>13.636363636363599</v>
      </c>
      <c r="AU60" s="5">
        <v>2.9812120009604201E-3</v>
      </c>
      <c r="AV60" s="5" t="s">
        <v>2485</v>
      </c>
      <c r="AW60" s="5">
        <v>77</v>
      </c>
      <c r="AX60" s="5">
        <v>753</v>
      </c>
      <c r="AY60" s="5">
        <v>13588</v>
      </c>
      <c r="AZ60" s="5">
        <v>2.8122315931080801</v>
      </c>
      <c r="BA60" s="5">
        <v>0.91807794146880695</v>
      </c>
      <c r="BB60" s="5">
        <v>4.4471484811299797E-2</v>
      </c>
      <c r="BC60" s="5">
        <v>4.5062544194354901</v>
      </c>
      <c r="BE60" s="6" t="s">
        <v>112</v>
      </c>
      <c r="BF60" s="6" t="s">
        <v>330</v>
      </c>
      <c r="BG60" s="6">
        <v>23</v>
      </c>
      <c r="BH60" s="6">
        <v>0.226044226044226</v>
      </c>
      <c r="BI60" s="8">
        <v>2.27523691065703E-6</v>
      </c>
      <c r="BJ60" s="6" t="s">
        <v>2486</v>
      </c>
      <c r="BK60" s="6">
        <v>838</v>
      </c>
      <c r="BL60" s="6">
        <v>117</v>
      </c>
      <c r="BM60" s="6">
        <v>13588</v>
      </c>
      <c r="BN60" s="6">
        <v>3.1875242233237402</v>
      </c>
      <c r="BO60" s="6">
        <v>5.4208013060165197E-3</v>
      </c>
      <c r="BP60" s="8">
        <v>9.3711939160745494E-5</v>
      </c>
      <c r="BQ60" s="6">
        <v>3.9929460700416303E-3</v>
      </c>
      <c r="CG60" s="5" t="s">
        <v>112</v>
      </c>
      <c r="CH60" s="5" t="s">
        <v>2357</v>
      </c>
      <c r="CI60" s="5">
        <v>9</v>
      </c>
      <c r="CJ60" s="5">
        <v>1.5025041736227001</v>
      </c>
      <c r="CK60" s="5">
        <v>1.5952234490242299E-3</v>
      </c>
      <c r="CL60" s="5" t="s">
        <v>2444</v>
      </c>
      <c r="CM60" s="5">
        <v>407</v>
      </c>
      <c r="CN60" s="5">
        <v>74</v>
      </c>
      <c r="CO60" s="5">
        <v>13588</v>
      </c>
      <c r="CP60" s="5">
        <v>4.0604289793478898</v>
      </c>
      <c r="CQ60" s="5">
        <v>0.87509924487662905</v>
      </c>
      <c r="CR60" s="5">
        <v>3.7790316144868302E-2</v>
      </c>
      <c r="CS60" s="5">
        <v>2.5737490136644001</v>
      </c>
    </row>
    <row r="61" spans="15:97" x14ac:dyDescent="0.15">
      <c r="O61" s="5" t="s">
        <v>112</v>
      </c>
      <c r="P61" s="5" t="s">
        <v>2085</v>
      </c>
      <c r="Q61" s="5">
        <v>37</v>
      </c>
      <c r="R61" s="5">
        <v>3.5714285714285698</v>
      </c>
      <c r="S61" s="7">
        <v>6.4420510548275297E-5</v>
      </c>
      <c r="T61" s="5" t="s">
        <v>2487</v>
      </c>
      <c r="U61" s="5">
        <v>626</v>
      </c>
      <c r="V61" s="5">
        <v>393</v>
      </c>
      <c r="W61" s="5">
        <v>13588</v>
      </c>
      <c r="X61" s="5">
        <v>2.0435740474274202</v>
      </c>
      <c r="Y61" s="5">
        <v>0.118621630416197</v>
      </c>
      <c r="Z61" s="5">
        <v>2.2522503667644599E-3</v>
      </c>
      <c r="AA61" s="5">
        <v>0.11044076370771901</v>
      </c>
      <c r="AC61" s="5" t="s">
        <v>112</v>
      </c>
      <c r="AD61" s="5" t="s">
        <v>822</v>
      </c>
      <c r="AE61" s="5">
        <v>11</v>
      </c>
      <c r="AF61" s="5">
        <v>1.1930585683297099</v>
      </c>
      <c r="AG61" s="7">
        <v>2.8989408744564801E-4</v>
      </c>
      <c r="AH61" s="5" t="s">
        <v>2488</v>
      </c>
      <c r="AI61" s="5">
        <v>607</v>
      </c>
      <c r="AJ61" s="5">
        <v>60</v>
      </c>
      <c r="AK61" s="5">
        <v>13588</v>
      </c>
      <c r="AL61" s="5">
        <v>4.1040087863811001</v>
      </c>
      <c r="AM61" s="5">
        <v>0.45760740913164999</v>
      </c>
      <c r="AN61" s="5">
        <v>1.29319354680924E-2</v>
      </c>
      <c r="AO61" s="5">
        <v>0.50035344042920205</v>
      </c>
      <c r="AQ61" s="5" t="s">
        <v>112</v>
      </c>
      <c r="AR61" s="5" t="s">
        <v>516</v>
      </c>
      <c r="AS61" s="5">
        <v>18</v>
      </c>
      <c r="AT61" s="5">
        <v>20.4545454545454</v>
      </c>
      <c r="AU61" s="5">
        <v>3.0337219314973802E-3</v>
      </c>
      <c r="AV61" s="5" t="s">
        <v>2469</v>
      </c>
      <c r="AW61" s="5">
        <v>77</v>
      </c>
      <c r="AX61" s="5">
        <v>1488</v>
      </c>
      <c r="AY61" s="5">
        <v>13588</v>
      </c>
      <c r="AZ61" s="5">
        <v>2.1346878927524</v>
      </c>
      <c r="BA61" s="5">
        <v>0.92161502763318803</v>
      </c>
      <c r="BB61" s="5">
        <v>4.4448370757758697E-2</v>
      </c>
      <c r="BC61" s="5">
        <v>4.5838963984686698</v>
      </c>
      <c r="BE61" s="6" t="s">
        <v>112</v>
      </c>
      <c r="BF61" s="6" t="s">
        <v>332</v>
      </c>
      <c r="BG61" s="6">
        <v>12</v>
      </c>
      <c r="BH61" s="6">
        <v>0.117936117936117</v>
      </c>
      <c r="BI61" s="8">
        <v>2.5063628872976101E-6</v>
      </c>
      <c r="BJ61" s="6" t="s">
        <v>2489</v>
      </c>
      <c r="BK61" s="6">
        <v>838</v>
      </c>
      <c r="BL61" s="6">
        <v>33</v>
      </c>
      <c r="BM61" s="6">
        <v>13588</v>
      </c>
      <c r="BN61" s="6">
        <v>5.8962898676502498</v>
      </c>
      <c r="BO61" s="6">
        <v>5.9698178410738604E-3</v>
      </c>
      <c r="BP61" s="8">
        <v>1.01481434165995E-4</v>
      </c>
      <c r="BQ61" s="6">
        <v>4.3985541259061699E-3</v>
      </c>
      <c r="CG61" s="5" t="s">
        <v>112</v>
      </c>
      <c r="CH61" s="5" t="s">
        <v>2490</v>
      </c>
      <c r="CI61" s="5">
        <v>6</v>
      </c>
      <c r="CJ61" s="5">
        <v>1.0016694490817999</v>
      </c>
      <c r="CK61" s="5">
        <v>3.6024251747966002E-3</v>
      </c>
      <c r="CL61" s="5" t="s">
        <v>2491</v>
      </c>
      <c r="CM61" s="5">
        <v>407</v>
      </c>
      <c r="CN61" s="5">
        <v>35</v>
      </c>
      <c r="CO61" s="5">
        <v>13588</v>
      </c>
      <c r="CP61" s="5">
        <v>5.7232713232713204</v>
      </c>
      <c r="CQ61" s="5">
        <v>0.99092684461505098</v>
      </c>
      <c r="CR61" s="5">
        <v>8.19457750255594E-2</v>
      </c>
      <c r="CS61" s="5">
        <v>5.7238715455938198</v>
      </c>
    </row>
    <row r="62" spans="15:97" x14ac:dyDescent="0.15">
      <c r="O62" s="5" t="s">
        <v>112</v>
      </c>
      <c r="P62" s="5" t="s">
        <v>481</v>
      </c>
      <c r="Q62" s="5">
        <v>7</v>
      </c>
      <c r="R62" s="5">
        <v>0.67567567567567499</v>
      </c>
      <c r="S62" s="7">
        <v>7.4023592248378099E-5</v>
      </c>
      <c r="T62" s="5" t="s">
        <v>2492</v>
      </c>
      <c r="U62" s="5">
        <v>626</v>
      </c>
      <c r="V62" s="5">
        <v>17</v>
      </c>
      <c r="W62" s="5">
        <v>13588</v>
      </c>
      <c r="X62" s="5">
        <v>8.93779364781056</v>
      </c>
      <c r="Y62" s="5">
        <v>0.13505694879449601</v>
      </c>
      <c r="Z62" s="5">
        <v>2.5422299055334299E-3</v>
      </c>
      <c r="AA62" s="5">
        <v>0.12689418406686101</v>
      </c>
      <c r="AC62" s="5" t="s">
        <v>112</v>
      </c>
      <c r="AD62" s="5" t="s">
        <v>364</v>
      </c>
      <c r="AE62" s="5">
        <v>4</v>
      </c>
      <c r="AF62" s="5">
        <v>0.43383947939262402</v>
      </c>
      <c r="AG62" s="7">
        <v>3.4138956254326598E-4</v>
      </c>
      <c r="AH62" s="5" t="s">
        <v>2493</v>
      </c>
      <c r="AI62" s="5">
        <v>607</v>
      </c>
      <c r="AJ62" s="5">
        <v>4</v>
      </c>
      <c r="AK62" s="5">
        <v>13588</v>
      </c>
      <c r="AL62" s="5">
        <v>22.385502471169598</v>
      </c>
      <c r="AM62" s="5">
        <v>0.51346914738622595</v>
      </c>
      <c r="AN62" s="5">
        <v>1.4897397610334E-2</v>
      </c>
      <c r="AO62" s="5">
        <v>0.58898687053837695</v>
      </c>
      <c r="AQ62" s="5" t="s">
        <v>112</v>
      </c>
      <c r="AR62" s="5" t="s">
        <v>2494</v>
      </c>
      <c r="AS62" s="5">
        <v>4</v>
      </c>
      <c r="AT62" s="5">
        <v>4.5454545454545396</v>
      </c>
      <c r="AU62" s="5">
        <v>3.0523692178818702E-3</v>
      </c>
      <c r="AV62" s="5" t="s">
        <v>2442</v>
      </c>
      <c r="AW62" s="5">
        <v>77</v>
      </c>
      <c r="AX62" s="5">
        <v>52</v>
      </c>
      <c r="AY62" s="5">
        <v>13588</v>
      </c>
      <c r="AZ62" s="5">
        <v>13.574425574425501</v>
      </c>
      <c r="BA62" s="5">
        <v>0.92283406471019203</v>
      </c>
      <c r="BB62" s="5">
        <v>4.3948799193638199E-2</v>
      </c>
      <c r="BC62" s="5">
        <v>4.6114543499502103</v>
      </c>
      <c r="BE62" s="6" t="s">
        <v>112</v>
      </c>
      <c r="BF62" s="6" t="s">
        <v>489</v>
      </c>
      <c r="BG62" s="6">
        <v>52</v>
      </c>
      <c r="BH62" s="6">
        <v>0.51105651105651095</v>
      </c>
      <c r="BI62" s="8">
        <v>2.6051654947014399E-6</v>
      </c>
      <c r="BJ62" s="6" t="s">
        <v>2495</v>
      </c>
      <c r="BK62" s="6">
        <v>838</v>
      </c>
      <c r="BL62" s="6">
        <v>421</v>
      </c>
      <c r="BM62" s="6">
        <v>13588</v>
      </c>
      <c r="BN62" s="6">
        <v>2.0027777935249</v>
      </c>
      <c r="BO62" s="6">
        <v>6.2044210682579096E-3</v>
      </c>
      <c r="BP62" s="8">
        <v>1.0372376154699199E-4</v>
      </c>
      <c r="BQ62" s="6">
        <v>4.5719445194603E-3</v>
      </c>
      <c r="CG62" s="5" t="s">
        <v>112</v>
      </c>
      <c r="CH62" s="5" t="s">
        <v>1049</v>
      </c>
      <c r="CI62" s="5">
        <v>5</v>
      </c>
      <c r="CJ62" s="5">
        <v>0.83472454090150205</v>
      </c>
      <c r="CK62" s="5">
        <v>3.74739115066573E-3</v>
      </c>
      <c r="CL62" s="5" t="s">
        <v>2496</v>
      </c>
      <c r="CM62" s="5">
        <v>407</v>
      </c>
      <c r="CN62" s="5">
        <v>22</v>
      </c>
      <c r="CO62" s="5">
        <v>13588</v>
      </c>
      <c r="CP62" s="5">
        <v>7.5876703149430398</v>
      </c>
      <c r="CQ62" s="5">
        <v>0.992493774724308</v>
      </c>
      <c r="CR62" s="5">
        <v>8.3650599844950296E-2</v>
      </c>
      <c r="CS62" s="5">
        <v>5.9476398538412898</v>
      </c>
    </row>
    <row r="63" spans="15:97" x14ac:dyDescent="0.15">
      <c r="O63" s="5" t="s">
        <v>112</v>
      </c>
      <c r="P63" s="5" t="s">
        <v>2075</v>
      </c>
      <c r="Q63" s="5">
        <v>18</v>
      </c>
      <c r="R63" s="5">
        <v>1.73745173745173</v>
      </c>
      <c r="S63" s="7">
        <v>9.4650423893460599E-5</v>
      </c>
      <c r="T63" s="5" t="s">
        <v>2497</v>
      </c>
      <c r="U63" s="5">
        <v>626</v>
      </c>
      <c r="V63" s="5">
        <v>130</v>
      </c>
      <c r="W63" s="5">
        <v>13588</v>
      </c>
      <c r="X63" s="5">
        <v>3.0054558859670601</v>
      </c>
      <c r="Y63" s="5">
        <v>0.16933077751009301</v>
      </c>
      <c r="Z63" s="5">
        <v>3.1935726107277201E-3</v>
      </c>
      <c r="AA63" s="5">
        <v>0.162226495953465</v>
      </c>
      <c r="AC63" s="5" t="s">
        <v>112</v>
      </c>
      <c r="AD63" s="5" t="s">
        <v>2498</v>
      </c>
      <c r="AE63" s="5">
        <v>6</v>
      </c>
      <c r="AF63" s="5">
        <v>0.65075921908893697</v>
      </c>
      <c r="AG63" s="7">
        <v>3.5884316161209E-4</v>
      </c>
      <c r="AH63" s="5" t="s">
        <v>2499</v>
      </c>
      <c r="AI63" s="5">
        <v>607</v>
      </c>
      <c r="AJ63" s="5">
        <v>15</v>
      </c>
      <c r="AK63" s="5">
        <v>13588</v>
      </c>
      <c r="AL63" s="5">
        <v>8.9542009884678695</v>
      </c>
      <c r="AM63" s="5">
        <v>0.53106680131456796</v>
      </c>
      <c r="AN63" s="5">
        <v>1.53361834529008E-2</v>
      </c>
      <c r="AO63" s="5">
        <v>0.61901092474839703</v>
      </c>
      <c r="AQ63" s="5" t="s">
        <v>112</v>
      </c>
      <c r="AR63" s="5" t="s">
        <v>696</v>
      </c>
      <c r="AS63" s="5">
        <v>5</v>
      </c>
      <c r="AT63" s="5">
        <v>5.6818181818181799</v>
      </c>
      <c r="AU63" s="5">
        <v>3.6727724667153E-3</v>
      </c>
      <c r="AV63" s="5" t="s">
        <v>2500</v>
      </c>
      <c r="AW63" s="5">
        <v>77</v>
      </c>
      <c r="AX63" s="5">
        <v>113</v>
      </c>
      <c r="AY63" s="5">
        <v>13588</v>
      </c>
      <c r="AZ63" s="5">
        <v>7.8082978967934702</v>
      </c>
      <c r="BA63" s="5">
        <v>0.95419899309487299</v>
      </c>
      <c r="BB63" s="5">
        <v>5.17744824413853E-2</v>
      </c>
      <c r="BC63" s="5">
        <v>5.5240869177403402</v>
      </c>
      <c r="BE63" s="6" t="s">
        <v>112</v>
      </c>
      <c r="BF63" s="6" t="s">
        <v>141</v>
      </c>
      <c r="BG63" s="6">
        <v>19</v>
      </c>
      <c r="BH63" s="6">
        <v>0.186732186732186</v>
      </c>
      <c r="BI63" s="8">
        <v>2.7205972861323302E-6</v>
      </c>
      <c r="BJ63" s="6" t="s">
        <v>2501</v>
      </c>
      <c r="BK63" s="6">
        <v>838</v>
      </c>
      <c r="BL63" s="6">
        <v>84</v>
      </c>
      <c r="BM63" s="6">
        <v>13588</v>
      </c>
      <c r="BN63" s="6">
        <v>3.6676326855324399</v>
      </c>
      <c r="BO63" s="6">
        <v>6.4784395916321902E-3</v>
      </c>
      <c r="BP63" s="8">
        <v>1.06543762463107E-4</v>
      </c>
      <c r="BQ63" s="6">
        <v>4.7745173949231799E-3</v>
      </c>
      <c r="CG63" s="5" t="s">
        <v>112</v>
      </c>
      <c r="CH63" s="5" t="s">
        <v>2502</v>
      </c>
      <c r="CI63" s="5">
        <v>10</v>
      </c>
      <c r="CJ63" s="5">
        <v>1.6694490818029999</v>
      </c>
      <c r="CK63" s="5">
        <v>3.9124673216517003E-3</v>
      </c>
      <c r="CL63" s="5" t="s">
        <v>2503</v>
      </c>
      <c r="CM63" s="5">
        <v>407</v>
      </c>
      <c r="CN63" s="5">
        <v>104</v>
      </c>
      <c r="CO63" s="5">
        <v>13588</v>
      </c>
      <c r="CP63" s="5">
        <v>3.2101682101682099</v>
      </c>
      <c r="CQ63" s="5">
        <v>0.99395149279420503</v>
      </c>
      <c r="CR63" s="5">
        <v>8.5715099507079104E-2</v>
      </c>
      <c r="CS63" s="5">
        <v>6.2018429136295898</v>
      </c>
    </row>
    <row r="64" spans="15:97" x14ac:dyDescent="0.15">
      <c r="O64" s="5" t="s">
        <v>112</v>
      </c>
      <c r="P64" s="5" t="s">
        <v>820</v>
      </c>
      <c r="Q64" s="5">
        <v>13</v>
      </c>
      <c r="R64" s="5">
        <v>1.2548262548262501</v>
      </c>
      <c r="S64" s="7">
        <v>9.8446490771235905E-5</v>
      </c>
      <c r="T64" s="5" t="s">
        <v>2504</v>
      </c>
      <c r="U64" s="5">
        <v>626</v>
      </c>
      <c r="V64" s="5">
        <v>72</v>
      </c>
      <c r="W64" s="5">
        <v>13588</v>
      </c>
      <c r="X64" s="5">
        <v>3.9191515796947098</v>
      </c>
      <c r="Y64" s="5">
        <v>0.17548885551267901</v>
      </c>
      <c r="Z64" s="5">
        <v>3.2652442436909E-3</v>
      </c>
      <c r="AA64" s="5">
        <v>0.16872760893477101</v>
      </c>
      <c r="AC64" s="5" t="s">
        <v>112</v>
      </c>
      <c r="AD64" s="5" t="s">
        <v>233</v>
      </c>
      <c r="AE64" s="5">
        <v>5</v>
      </c>
      <c r="AF64" s="5">
        <v>0.54229934924078005</v>
      </c>
      <c r="AG64" s="7">
        <v>4.1245357299897001E-4</v>
      </c>
      <c r="AH64" s="5" t="s">
        <v>178</v>
      </c>
      <c r="AI64" s="5">
        <v>607</v>
      </c>
      <c r="AJ64" s="5">
        <v>9</v>
      </c>
      <c r="AK64" s="5">
        <v>13588</v>
      </c>
      <c r="AL64" s="5">
        <v>12.4363902617609</v>
      </c>
      <c r="AM64" s="5">
        <v>0.58123968479891497</v>
      </c>
      <c r="AN64" s="5">
        <v>1.7258467904011501E-2</v>
      </c>
      <c r="AO64" s="5">
        <v>0.71117928419391896</v>
      </c>
      <c r="AQ64" s="5" t="s">
        <v>112</v>
      </c>
      <c r="AR64" s="5" t="s">
        <v>304</v>
      </c>
      <c r="AS64" s="5">
        <v>8</v>
      </c>
      <c r="AT64" s="5">
        <v>9.0909090909090899</v>
      </c>
      <c r="AU64" s="5">
        <v>3.8228103441965799E-3</v>
      </c>
      <c r="AV64" s="5" t="s">
        <v>2505</v>
      </c>
      <c r="AW64" s="5">
        <v>77</v>
      </c>
      <c r="AX64" s="5">
        <v>358</v>
      </c>
      <c r="AY64" s="5">
        <v>13588</v>
      </c>
      <c r="AZ64" s="5">
        <v>3.9434085467604998</v>
      </c>
      <c r="BA64" s="5">
        <v>0.95962941825320303</v>
      </c>
      <c r="BB64" s="5">
        <v>5.2947656288537197E-2</v>
      </c>
      <c r="BC64" s="5">
        <v>5.7435677025220899</v>
      </c>
      <c r="BE64" s="6" t="s">
        <v>112</v>
      </c>
      <c r="BF64" s="6" t="s">
        <v>826</v>
      </c>
      <c r="BG64" s="6">
        <v>52</v>
      </c>
      <c r="BH64" s="6">
        <v>0.51105651105651095</v>
      </c>
      <c r="BI64" s="8">
        <v>3.4273767722309402E-6</v>
      </c>
      <c r="BJ64" s="6" t="s">
        <v>2495</v>
      </c>
      <c r="BK64" s="6">
        <v>838</v>
      </c>
      <c r="BL64" s="6">
        <v>425</v>
      </c>
      <c r="BM64" s="6">
        <v>13588</v>
      </c>
      <c r="BN64" s="6">
        <v>1.9839281201740799</v>
      </c>
      <c r="BO64" s="6">
        <v>8.1545866337597792E-3</v>
      </c>
      <c r="BP64" s="8">
        <v>1.3205607242106E-4</v>
      </c>
      <c r="BQ64" s="6">
        <v>6.0148462237230504E-3</v>
      </c>
      <c r="CG64" s="5" t="s">
        <v>112</v>
      </c>
      <c r="CH64" s="5" t="s">
        <v>2506</v>
      </c>
      <c r="CI64" s="5">
        <v>6</v>
      </c>
      <c r="CJ64" s="5">
        <v>1.0016694490817999</v>
      </c>
      <c r="CK64" s="5">
        <v>4.0827510235960001E-3</v>
      </c>
      <c r="CL64" s="5" t="s">
        <v>2491</v>
      </c>
      <c r="CM64" s="5">
        <v>407</v>
      </c>
      <c r="CN64" s="5">
        <v>36</v>
      </c>
      <c r="CO64" s="5">
        <v>13588</v>
      </c>
      <c r="CP64" s="5">
        <v>5.56429156429156</v>
      </c>
      <c r="CQ64" s="5">
        <v>0.99515938738369902</v>
      </c>
      <c r="CR64" s="5">
        <v>8.7811719174916494E-2</v>
      </c>
      <c r="CS64" s="5">
        <v>6.4633891970946999</v>
      </c>
    </row>
    <row r="65" spans="15:97" x14ac:dyDescent="0.15">
      <c r="O65" s="5" t="s">
        <v>112</v>
      </c>
      <c r="P65" s="5" t="s">
        <v>2146</v>
      </c>
      <c r="Q65" s="5">
        <v>32</v>
      </c>
      <c r="R65" s="5">
        <v>3.08880308880308</v>
      </c>
      <c r="S65" s="7">
        <v>1.1682032710331E-4</v>
      </c>
      <c r="T65" s="5" t="s">
        <v>2507</v>
      </c>
      <c r="U65" s="5">
        <v>626</v>
      </c>
      <c r="V65" s="5">
        <v>328</v>
      </c>
      <c r="W65" s="5">
        <v>13588</v>
      </c>
      <c r="X65" s="5">
        <v>2.1176653939063299</v>
      </c>
      <c r="Y65" s="5">
        <v>0.204656527073069</v>
      </c>
      <c r="Z65" s="5">
        <v>3.80908058122475E-3</v>
      </c>
      <c r="AA65" s="5">
        <v>0.200188856092331</v>
      </c>
      <c r="AC65" s="5" t="s">
        <v>112</v>
      </c>
      <c r="AD65" s="5" t="s">
        <v>412</v>
      </c>
      <c r="AE65" s="5">
        <v>14</v>
      </c>
      <c r="AF65" s="5">
        <v>1.51843817787418</v>
      </c>
      <c r="AG65" s="7">
        <v>4.4112059365698699E-4</v>
      </c>
      <c r="AH65" s="5" t="s">
        <v>2508</v>
      </c>
      <c r="AI65" s="5">
        <v>607</v>
      </c>
      <c r="AJ65" s="5">
        <v>99</v>
      </c>
      <c r="AK65" s="5">
        <v>13588</v>
      </c>
      <c r="AL65" s="5">
        <v>3.1656266120845999</v>
      </c>
      <c r="AM65" s="5">
        <v>0.60582874339645998</v>
      </c>
      <c r="AN65" s="5">
        <v>1.8088709115891499E-2</v>
      </c>
      <c r="AO65" s="5">
        <v>0.76043128931764203</v>
      </c>
      <c r="AQ65" s="5" t="s">
        <v>112</v>
      </c>
      <c r="AR65" s="5" t="s">
        <v>2509</v>
      </c>
      <c r="AS65" s="5">
        <v>4</v>
      </c>
      <c r="AT65" s="5">
        <v>4.5454545454545396</v>
      </c>
      <c r="AU65" s="5">
        <v>3.9613944541890796E-3</v>
      </c>
      <c r="AV65" s="5" t="s">
        <v>2510</v>
      </c>
      <c r="AW65" s="5">
        <v>77</v>
      </c>
      <c r="AX65" s="5">
        <v>57</v>
      </c>
      <c r="AY65" s="5">
        <v>13588</v>
      </c>
      <c r="AZ65" s="5">
        <v>12.3836864889496</v>
      </c>
      <c r="BA65" s="5">
        <v>0.96407210219856099</v>
      </c>
      <c r="BB65" s="5">
        <v>5.3928709779921702E-2</v>
      </c>
      <c r="BC65" s="5">
        <v>5.9458697675380101</v>
      </c>
      <c r="BE65" s="6" t="s">
        <v>112</v>
      </c>
      <c r="BF65" s="6" t="s">
        <v>125</v>
      </c>
      <c r="BG65" s="6">
        <v>16</v>
      </c>
      <c r="BH65" s="6">
        <v>0.15724815724815699</v>
      </c>
      <c r="BI65" s="8">
        <v>3.7425642147708101E-6</v>
      </c>
      <c r="BJ65" s="6" t="s">
        <v>2511</v>
      </c>
      <c r="BK65" s="6">
        <v>838</v>
      </c>
      <c r="BL65" s="6">
        <v>62</v>
      </c>
      <c r="BM65" s="6">
        <v>13588</v>
      </c>
      <c r="BN65" s="6">
        <v>4.1844637770421098</v>
      </c>
      <c r="BO65" s="6">
        <v>8.9011507365367396E-3</v>
      </c>
      <c r="BP65" s="8">
        <v>1.41910606565875E-4</v>
      </c>
      <c r="BQ65" s="6">
        <v>6.5679646616523197E-3</v>
      </c>
      <c r="CG65" s="5" t="s">
        <v>112</v>
      </c>
      <c r="CH65" s="5" t="s">
        <v>1111</v>
      </c>
      <c r="CI65" s="5">
        <v>5</v>
      </c>
      <c r="CJ65" s="5">
        <v>0.83472454090150205</v>
      </c>
      <c r="CK65" s="5">
        <v>4.4308462660891503E-3</v>
      </c>
      <c r="CL65" s="5" t="s">
        <v>2496</v>
      </c>
      <c r="CM65" s="5">
        <v>407</v>
      </c>
      <c r="CN65" s="5">
        <v>23</v>
      </c>
      <c r="CO65" s="5">
        <v>13588</v>
      </c>
      <c r="CP65" s="5">
        <v>7.2577716055976902</v>
      </c>
      <c r="CQ65" s="5">
        <v>0.99693044015391796</v>
      </c>
      <c r="CR65" s="5">
        <v>9.3415959280613498E-2</v>
      </c>
      <c r="CS65" s="5">
        <v>6.9959152989844604</v>
      </c>
    </row>
    <row r="66" spans="15:97" x14ac:dyDescent="0.15">
      <c r="O66" s="5" t="s">
        <v>112</v>
      </c>
      <c r="P66" s="5" t="s">
        <v>2150</v>
      </c>
      <c r="Q66" s="5">
        <v>11</v>
      </c>
      <c r="R66" s="5">
        <v>1.0617760617760601</v>
      </c>
      <c r="S66" s="7">
        <v>1.2808190333757401E-4</v>
      </c>
      <c r="T66" s="5" t="s">
        <v>2512</v>
      </c>
      <c r="U66" s="5">
        <v>626</v>
      </c>
      <c r="V66" s="5">
        <v>53</v>
      </c>
      <c r="W66" s="5">
        <v>13588</v>
      </c>
      <c r="X66" s="5">
        <v>4.5050334559045098</v>
      </c>
      <c r="Y66" s="5">
        <v>0.22202167009875001</v>
      </c>
      <c r="Z66" s="5">
        <v>4.1072242988758802E-3</v>
      </c>
      <c r="AA66" s="5">
        <v>0.21946727055847101</v>
      </c>
      <c r="AC66" s="5" t="s">
        <v>112</v>
      </c>
      <c r="AD66" s="5" t="s">
        <v>2205</v>
      </c>
      <c r="AE66" s="5">
        <v>28</v>
      </c>
      <c r="AF66" s="5">
        <v>3.0368763557483698</v>
      </c>
      <c r="AG66" s="7">
        <v>4.7034757785941898E-4</v>
      </c>
      <c r="AH66" s="5" t="s">
        <v>2513</v>
      </c>
      <c r="AI66" s="5">
        <v>607</v>
      </c>
      <c r="AJ66" s="5">
        <v>302</v>
      </c>
      <c r="AK66" s="5">
        <v>13588</v>
      </c>
      <c r="AL66" s="5">
        <v>2.07547705030712</v>
      </c>
      <c r="AM66" s="5">
        <v>0.62941293063218395</v>
      </c>
      <c r="AN66" s="5">
        <v>1.8908691951832798E-2</v>
      </c>
      <c r="AO66" s="5">
        <v>0.81062165346363901</v>
      </c>
      <c r="AQ66" s="5" t="s">
        <v>112</v>
      </c>
      <c r="AR66" s="5" t="s">
        <v>606</v>
      </c>
      <c r="AS66" s="5">
        <v>6</v>
      </c>
      <c r="AT66" s="5">
        <v>6.8181818181818103</v>
      </c>
      <c r="AU66" s="5">
        <v>4.2959642061189702E-3</v>
      </c>
      <c r="AV66" s="5" t="s">
        <v>2514</v>
      </c>
      <c r="AW66" s="5">
        <v>77</v>
      </c>
      <c r="AX66" s="5">
        <v>191</v>
      </c>
      <c r="AY66" s="5">
        <v>13588</v>
      </c>
      <c r="AZ66" s="5">
        <v>5.5434826953151504</v>
      </c>
      <c r="BA66" s="5">
        <v>0.97288784145879703</v>
      </c>
      <c r="BB66" s="5">
        <v>5.7428800826797202E-2</v>
      </c>
      <c r="BC66" s="5">
        <v>6.4325950564534704</v>
      </c>
      <c r="BE66" s="6" t="s">
        <v>112</v>
      </c>
      <c r="BF66" s="6" t="s">
        <v>380</v>
      </c>
      <c r="BG66" s="6">
        <v>17</v>
      </c>
      <c r="BH66" s="6">
        <v>0.16707616707616699</v>
      </c>
      <c r="BI66" s="8">
        <v>3.9835077749707198E-6</v>
      </c>
      <c r="BJ66" s="6" t="s">
        <v>2515</v>
      </c>
      <c r="BK66" s="6">
        <v>838</v>
      </c>
      <c r="BL66" s="6">
        <v>70</v>
      </c>
      <c r="BM66" s="6">
        <v>13588</v>
      </c>
      <c r="BN66" s="6">
        <v>3.93787930446641</v>
      </c>
      <c r="BO66" s="6">
        <v>9.4714793162853292E-3</v>
      </c>
      <c r="BP66" s="8">
        <v>1.4868611745444399E-4</v>
      </c>
      <c r="BQ66" s="6">
        <v>6.9907915081213103E-3</v>
      </c>
      <c r="CG66" s="5" t="s">
        <v>112</v>
      </c>
      <c r="CH66" s="5" t="s">
        <v>2516</v>
      </c>
      <c r="CI66" s="5">
        <v>4</v>
      </c>
      <c r="CJ66" s="5">
        <v>0.667779632721202</v>
      </c>
      <c r="CK66" s="5">
        <v>4.7642560576009099E-3</v>
      </c>
      <c r="CL66" s="5" t="s">
        <v>2517</v>
      </c>
      <c r="CM66" s="5">
        <v>407</v>
      </c>
      <c r="CN66" s="5">
        <v>12</v>
      </c>
      <c r="CO66" s="5">
        <v>13588</v>
      </c>
      <c r="CP66" s="5">
        <v>11.128583128583101</v>
      </c>
      <c r="CQ66" s="5">
        <v>0.998016040365174</v>
      </c>
      <c r="CR66" s="5">
        <v>9.8514220078986595E-2</v>
      </c>
      <c r="CS66" s="5">
        <v>7.5033054699226804</v>
      </c>
    </row>
    <row r="67" spans="15:97" x14ac:dyDescent="0.15">
      <c r="O67" s="5" t="s">
        <v>112</v>
      </c>
      <c r="P67" s="5" t="s">
        <v>1578</v>
      </c>
      <c r="Q67" s="5">
        <v>21</v>
      </c>
      <c r="R67" s="5">
        <v>2.0270270270270201</v>
      </c>
      <c r="S67" s="7">
        <v>1.3644509600681701E-4</v>
      </c>
      <c r="T67" s="5" t="s">
        <v>2518</v>
      </c>
      <c r="U67" s="5">
        <v>626</v>
      </c>
      <c r="V67" s="5">
        <v>173</v>
      </c>
      <c r="W67" s="5">
        <v>13588</v>
      </c>
      <c r="X67" s="5">
        <v>2.6348409019557102</v>
      </c>
      <c r="Y67" s="5">
        <v>0.234671889697842</v>
      </c>
      <c r="Z67" s="5">
        <v>4.3044291896006098E-3</v>
      </c>
      <c r="AA67" s="5">
        <v>0.23378174445605099</v>
      </c>
      <c r="AC67" s="5" t="s">
        <v>112</v>
      </c>
      <c r="AD67" s="5" t="s">
        <v>428</v>
      </c>
      <c r="AE67" s="5">
        <v>14</v>
      </c>
      <c r="AF67" s="5">
        <v>1.51843817787418</v>
      </c>
      <c r="AG67" s="7">
        <v>4.8683332805114099E-4</v>
      </c>
      <c r="AH67" s="5" t="s">
        <v>2508</v>
      </c>
      <c r="AI67" s="5">
        <v>607</v>
      </c>
      <c r="AJ67" s="5">
        <v>100</v>
      </c>
      <c r="AK67" s="5">
        <v>13588</v>
      </c>
      <c r="AL67" s="5">
        <v>3.1339703459637498</v>
      </c>
      <c r="AM67" s="5">
        <v>0.64208811187385295</v>
      </c>
      <c r="AN67" s="5">
        <v>1.9199493204171299E-2</v>
      </c>
      <c r="AO67" s="5">
        <v>0.83892144075067199</v>
      </c>
      <c r="AQ67" s="5" t="s">
        <v>112</v>
      </c>
      <c r="AR67" s="5" t="s">
        <v>2463</v>
      </c>
      <c r="AS67" s="5">
        <v>7</v>
      </c>
      <c r="AT67" s="5">
        <v>7.9545454545454497</v>
      </c>
      <c r="AU67" s="5">
        <v>5.3488742450385702E-3</v>
      </c>
      <c r="AV67" s="5" t="s">
        <v>2519</v>
      </c>
      <c r="AW67" s="5">
        <v>77</v>
      </c>
      <c r="AX67" s="5">
        <v>287</v>
      </c>
      <c r="AY67" s="5">
        <v>13588</v>
      </c>
      <c r="AZ67" s="5">
        <v>4.3040861577446901</v>
      </c>
      <c r="BA67" s="5">
        <v>0.98882847688925002</v>
      </c>
      <c r="BB67" s="5">
        <v>6.9925062413447495E-2</v>
      </c>
      <c r="BC67" s="5">
        <v>7.9490195810493196</v>
      </c>
      <c r="BE67" s="6" t="s">
        <v>112</v>
      </c>
      <c r="BF67" s="6" t="s">
        <v>274</v>
      </c>
      <c r="BG67" s="6">
        <v>56</v>
      </c>
      <c r="BH67" s="6">
        <v>0.55036855036855004</v>
      </c>
      <c r="BI67" s="8">
        <v>4.2083863275764503E-6</v>
      </c>
      <c r="BJ67" s="6" t="s">
        <v>2520</v>
      </c>
      <c r="BK67" s="6">
        <v>838</v>
      </c>
      <c r="BL67" s="6">
        <v>475</v>
      </c>
      <c r="BM67" s="6">
        <v>13588</v>
      </c>
      <c r="BN67" s="6">
        <v>1.9116392413013401</v>
      </c>
      <c r="BO67" s="6">
        <v>1.00034850297239E-2</v>
      </c>
      <c r="BP67" s="8">
        <v>1.5466274758757501E-4</v>
      </c>
      <c r="BQ67" s="6">
        <v>7.3854246853244298E-3</v>
      </c>
      <c r="CG67" s="5" t="s">
        <v>112</v>
      </c>
      <c r="CH67" s="5" t="s">
        <v>2521</v>
      </c>
      <c r="CI67" s="5">
        <v>4</v>
      </c>
      <c r="CJ67" s="5">
        <v>0.667779632721202</v>
      </c>
      <c r="CK67" s="5">
        <v>6.0575828595780604E-3</v>
      </c>
      <c r="CL67" s="5" t="s">
        <v>2522</v>
      </c>
      <c r="CM67" s="5">
        <v>407</v>
      </c>
      <c r="CN67" s="5">
        <v>13</v>
      </c>
      <c r="CO67" s="5">
        <v>13588</v>
      </c>
      <c r="CP67" s="5">
        <v>10.272538272538201</v>
      </c>
      <c r="CQ67" s="5">
        <v>0.99963551814669005</v>
      </c>
      <c r="CR67" s="5">
        <v>0.121717900598328</v>
      </c>
      <c r="CS67" s="5">
        <v>9.4470313092616802</v>
      </c>
    </row>
    <row r="68" spans="15:97" x14ac:dyDescent="0.15">
      <c r="O68" s="5" t="s">
        <v>112</v>
      </c>
      <c r="P68" s="5" t="s">
        <v>219</v>
      </c>
      <c r="Q68" s="5">
        <v>15</v>
      </c>
      <c r="R68" s="5">
        <v>1.4478764478764401</v>
      </c>
      <c r="S68" s="7">
        <v>1.49866621774259E-4</v>
      </c>
      <c r="T68" s="5" t="s">
        <v>2523</v>
      </c>
      <c r="U68" s="5">
        <v>626</v>
      </c>
      <c r="V68" s="5">
        <v>98</v>
      </c>
      <c r="W68" s="5">
        <v>13588</v>
      </c>
      <c r="X68" s="5">
        <v>3.3223576970724298</v>
      </c>
      <c r="Y68" s="5">
        <v>0.25454506180490899</v>
      </c>
      <c r="Z68" s="5">
        <v>4.6520122497102304E-3</v>
      </c>
      <c r="AA68" s="5">
        <v>0.25675003950196201</v>
      </c>
      <c r="AC68" s="5" t="s">
        <v>112</v>
      </c>
      <c r="AD68" s="5" t="s">
        <v>2524</v>
      </c>
      <c r="AE68" s="5">
        <v>20</v>
      </c>
      <c r="AF68" s="5">
        <v>2.1691973969631202</v>
      </c>
      <c r="AG68" s="7">
        <v>4.9877496618574697E-4</v>
      </c>
      <c r="AH68" s="5" t="s">
        <v>2525</v>
      </c>
      <c r="AI68" s="5">
        <v>607</v>
      </c>
      <c r="AJ68" s="5">
        <v>182</v>
      </c>
      <c r="AK68" s="5">
        <v>13588</v>
      </c>
      <c r="AL68" s="5">
        <v>2.4599453265021598</v>
      </c>
      <c r="AM68" s="5">
        <v>0.65099803454846095</v>
      </c>
      <c r="AN68" s="5">
        <v>1.93052519904072E-2</v>
      </c>
      <c r="AO68" s="5">
        <v>0.85941595789698</v>
      </c>
      <c r="AQ68" s="5" t="s">
        <v>112</v>
      </c>
      <c r="AR68" s="5" t="s">
        <v>2123</v>
      </c>
      <c r="AS68" s="5">
        <v>4</v>
      </c>
      <c r="AT68" s="5">
        <v>4.5454545454545396</v>
      </c>
      <c r="AU68" s="5">
        <v>5.4854483000958696E-3</v>
      </c>
      <c r="AV68" s="5" t="s">
        <v>2526</v>
      </c>
      <c r="AW68" s="5">
        <v>77</v>
      </c>
      <c r="AX68" s="5">
        <v>64</v>
      </c>
      <c r="AY68" s="5">
        <v>13588</v>
      </c>
      <c r="AZ68" s="5">
        <v>11.029220779220701</v>
      </c>
      <c r="BA68" s="5">
        <v>0.99004280369127395</v>
      </c>
      <c r="BB68" s="5">
        <v>7.0553496606374999E-2</v>
      </c>
      <c r="BC68" s="5">
        <v>8.1440237905213309</v>
      </c>
      <c r="BE68" s="6" t="s">
        <v>112</v>
      </c>
      <c r="BF68" s="6" t="s">
        <v>322</v>
      </c>
      <c r="BG68" s="6">
        <v>50</v>
      </c>
      <c r="BH68" s="6">
        <v>0.49140049140049102</v>
      </c>
      <c r="BI68" s="8">
        <v>4.2444054655841599E-6</v>
      </c>
      <c r="BJ68" s="6" t="s">
        <v>2527</v>
      </c>
      <c r="BK68" s="6">
        <v>838</v>
      </c>
      <c r="BL68" s="6">
        <v>405</v>
      </c>
      <c r="BM68" s="6">
        <v>13588</v>
      </c>
      <c r="BN68" s="6">
        <v>2.0018268069182898</v>
      </c>
      <c r="BO68" s="6">
        <v>1.00886706482026E-2</v>
      </c>
      <c r="BP68" s="8">
        <v>1.53623140819014E-4</v>
      </c>
      <c r="BQ68" s="6">
        <v>7.4486335419399197E-3</v>
      </c>
      <c r="CG68" s="5" t="s">
        <v>112</v>
      </c>
      <c r="CH68" s="5" t="s">
        <v>2528</v>
      </c>
      <c r="CI68" s="5">
        <v>5</v>
      </c>
      <c r="CJ68" s="5">
        <v>0.83472454090150205</v>
      </c>
      <c r="CK68" s="5">
        <v>6.9719813536883802E-3</v>
      </c>
      <c r="CL68" s="5" t="s">
        <v>2529</v>
      </c>
      <c r="CM68" s="5">
        <v>407</v>
      </c>
      <c r="CN68" s="5">
        <v>26</v>
      </c>
      <c r="CO68" s="5">
        <v>13588</v>
      </c>
      <c r="CP68" s="5">
        <v>6.4203364203364197</v>
      </c>
      <c r="CQ68" s="5">
        <v>0.99989014048291702</v>
      </c>
      <c r="CR68" s="5">
        <v>0.13673816055181701</v>
      </c>
      <c r="CS68" s="5">
        <v>10.798059622494099</v>
      </c>
    </row>
    <row r="69" spans="15:97" x14ac:dyDescent="0.15">
      <c r="O69" s="5" t="s">
        <v>112</v>
      </c>
      <c r="P69" s="5" t="s">
        <v>292</v>
      </c>
      <c r="Q69" s="5">
        <v>34</v>
      </c>
      <c r="R69" s="5">
        <v>3.2818532818532802</v>
      </c>
      <c r="S69" s="7">
        <v>1.8305452413923699E-4</v>
      </c>
      <c r="T69" s="5" t="s">
        <v>2530</v>
      </c>
      <c r="U69" s="5">
        <v>626</v>
      </c>
      <c r="V69" s="5">
        <v>367</v>
      </c>
      <c r="W69" s="5">
        <v>13588</v>
      </c>
      <c r="X69" s="5">
        <v>2.01091659339607</v>
      </c>
      <c r="Y69" s="5">
        <v>0.301499727456081</v>
      </c>
      <c r="Z69" s="5">
        <v>5.5908705553446804E-3</v>
      </c>
      <c r="AA69" s="5">
        <v>0.31352321269677502</v>
      </c>
      <c r="AC69" s="5" t="s">
        <v>112</v>
      </c>
      <c r="AD69" s="5" t="s">
        <v>629</v>
      </c>
      <c r="AE69" s="5">
        <v>6</v>
      </c>
      <c r="AF69" s="5">
        <v>0.65075921908893697</v>
      </c>
      <c r="AG69" s="7">
        <v>5.0291425219233996E-4</v>
      </c>
      <c r="AH69" s="5" t="s">
        <v>2531</v>
      </c>
      <c r="AI69" s="5">
        <v>607</v>
      </c>
      <c r="AJ69" s="5">
        <v>16</v>
      </c>
      <c r="AK69" s="5">
        <v>13588</v>
      </c>
      <c r="AL69" s="5">
        <v>8.3945634266886309</v>
      </c>
      <c r="AM69" s="5">
        <v>0.65403442224074704</v>
      </c>
      <c r="AN69" s="5">
        <v>1.9113449250017699E-2</v>
      </c>
      <c r="AO69" s="5">
        <v>0.86651896533790296</v>
      </c>
      <c r="AQ69" s="5" t="s">
        <v>112</v>
      </c>
      <c r="AR69" s="5" t="s">
        <v>419</v>
      </c>
      <c r="AS69" s="5">
        <v>7</v>
      </c>
      <c r="AT69" s="5">
        <v>7.9545454545454497</v>
      </c>
      <c r="AU69" s="5">
        <v>7.4814173382002497E-3</v>
      </c>
      <c r="AV69" s="5" t="s">
        <v>2532</v>
      </c>
      <c r="AW69" s="5">
        <v>77</v>
      </c>
      <c r="AX69" s="5">
        <v>308</v>
      </c>
      <c r="AY69" s="5">
        <v>13588</v>
      </c>
      <c r="AZ69" s="5">
        <v>4.0106257378984598</v>
      </c>
      <c r="BA69" s="5">
        <v>0.99815079130222295</v>
      </c>
      <c r="BB69" s="5">
        <v>9.3648505677448299E-2</v>
      </c>
      <c r="BC69" s="5">
        <v>10.950201524410399</v>
      </c>
      <c r="BE69" s="6" t="s">
        <v>112</v>
      </c>
      <c r="BF69" s="6" t="s">
        <v>579</v>
      </c>
      <c r="BG69" s="6">
        <v>35</v>
      </c>
      <c r="BH69" s="6">
        <v>0.34398034398034399</v>
      </c>
      <c r="BI69" s="8">
        <v>4.4964970696751999E-6</v>
      </c>
      <c r="BJ69" s="6" t="s">
        <v>2533</v>
      </c>
      <c r="BK69" s="6">
        <v>838</v>
      </c>
      <c r="BL69" s="6">
        <v>240</v>
      </c>
      <c r="BM69" s="6">
        <v>13588</v>
      </c>
      <c r="BN69" s="6">
        <v>2.3646579156722298</v>
      </c>
      <c r="BO69" s="6">
        <v>1.06846647394382E-2</v>
      </c>
      <c r="BP69" s="8">
        <v>1.6031782907433001E-4</v>
      </c>
      <c r="BQ69" s="6">
        <v>7.8910201439685804E-3</v>
      </c>
      <c r="CG69" s="5" t="s">
        <v>112</v>
      </c>
      <c r="CH69" s="5" t="s">
        <v>2145</v>
      </c>
      <c r="CI69" s="5">
        <v>9</v>
      </c>
      <c r="CJ69" s="5">
        <v>1.5025041736227001</v>
      </c>
      <c r="CK69" s="5">
        <v>7.9715125804659601E-3</v>
      </c>
      <c r="CL69" s="5" t="s">
        <v>2534</v>
      </c>
      <c r="CM69" s="5">
        <v>407</v>
      </c>
      <c r="CN69" s="5">
        <v>96</v>
      </c>
      <c r="CO69" s="5">
        <v>13588</v>
      </c>
      <c r="CP69" s="5">
        <v>3.1299140049140002</v>
      </c>
      <c r="CQ69" s="5">
        <v>0.99997042265328995</v>
      </c>
      <c r="CR69" s="5">
        <v>0.15255706443302899</v>
      </c>
      <c r="CS69" s="5">
        <v>12.253213505897399</v>
      </c>
    </row>
    <row r="70" spans="15:97" x14ac:dyDescent="0.15">
      <c r="O70" s="5" t="s">
        <v>112</v>
      </c>
      <c r="P70" s="5" t="s">
        <v>1016</v>
      </c>
      <c r="Q70" s="5">
        <v>11</v>
      </c>
      <c r="R70" s="5">
        <v>1.0617760617760601</v>
      </c>
      <c r="S70" s="7">
        <v>2.4037333977640999E-4</v>
      </c>
      <c r="T70" s="5" t="s">
        <v>2535</v>
      </c>
      <c r="U70" s="5">
        <v>626</v>
      </c>
      <c r="V70" s="5">
        <v>57</v>
      </c>
      <c r="W70" s="5">
        <v>13588</v>
      </c>
      <c r="X70" s="5">
        <v>4.1888907572445397</v>
      </c>
      <c r="Y70" s="5">
        <v>0.37574003000536499</v>
      </c>
      <c r="Z70" s="5">
        <v>7.2228409773342703E-3</v>
      </c>
      <c r="AA70" s="5">
        <v>0.41150448399797002</v>
      </c>
      <c r="AC70" s="5" t="s">
        <v>112</v>
      </c>
      <c r="AD70" s="5" t="s">
        <v>269</v>
      </c>
      <c r="AE70" s="5">
        <v>9</v>
      </c>
      <c r="AF70" s="5">
        <v>0.97613882863340495</v>
      </c>
      <c r="AG70" s="7">
        <v>5.4303742739091802E-4</v>
      </c>
      <c r="AH70" s="5" t="s">
        <v>2536</v>
      </c>
      <c r="AI70" s="5">
        <v>607</v>
      </c>
      <c r="AJ70" s="5">
        <v>43</v>
      </c>
      <c r="AK70" s="5">
        <v>13588</v>
      </c>
      <c r="AL70" s="5">
        <v>4.6853377265238798</v>
      </c>
      <c r="AM70" s="5">
        <v>0.68213235484566703</v>
      </c>
      <c r="AN70" s="5">
        <v>2.0258416130314299E-2</v>
      </c>
      <c r="AO70" s="5">
        <v>0.93534541727368004</v>
      </c>
      <c r="AQ70" s="5" t="s">
        <v>112</v>
      </c>
      <c r="AR70" s="5" t="s">
        <v>571</v>
      </c>
      <c r="AS70" s="5">
        <v>6</v>
      </c>
      <c r="AT70" s="5">
        <v>6.8181818181818103</v>
      </c>
      <c r="AU70" s="5">
        <v>7.5997449113485698E-3</v>
      </c>
      <c r="AV70" s="5" t="s">
        <v>2514</v>
      </c>
      <c r="AW70" s="5">
        <v>77</v>
      </c>
      <c r="AX70" s="5">
        <v>219</v>
      </c>
      <c r="AY70" s="5">
        <v>13588</v>
      </c>
      <c r="AZ70" s="5">
        <v>4.8347269169186902</v>
      </c>
      <c r="BA70" s="5">
        <v>0.99832661935849598</v>
      </c>
      <c r="BB70" s="5">
        <v>9.3670589915486602E-2</v>
      </c>
      <c r="BC70" s="5">
        <v>11.1140170709972</v>
      </c>
      <c r="BE70" s="6" t="s">
        <v>112</v>
      </c>
      <c r="BF70" s="6" t="s">
        <v>1175</v>
      </c>
      <c r="BG70" s="6">
        <v>16</v>
      </c>
      <c r="BH70" s="6">
        <v>0.15724815724815699</v>
      </c>
      <c r="BI70" s="8">
        <v>5.71477020628011E-6</v>
      </c>
      <c r="BJ70" s="6" t="s">
        <v>2537</v>
      </c>
      <c r="BK70" s="6">
        <v>838</v>
      </c>
      <c r="BL70" s="6">
        <v>64</v>
      </c>
      <c r="BM70" s="6">
        <v>13588</v>
      </c>
      <c r="BN70" s="6">
        <v>4.0536992840095403</v>
      </c>
      <c r="BO70" s="6">
        <v>1.3559850633100799E-2</v>
      </c>
      <c r="BP70" s="8">
        <v>2.00753743823445E-4</v>
      </c>
      <c r="BQ70" s="6">
        <v>1.00288983870377E-2</v>
      </c>
      <c r="CG70" s="5" t="s">
        <v>112</v>
      </c>
      <c r="CH70" s="5" t="s">
        <v>2538</v>
      </c>
      <c r="CI70" s="5">
        <v>5</v>
      </c>
      <c r="CJ70" s="5">
        <v>0.83472454090150205</v>
      </c>
      <c r="CK70" s="5">
        <v>7.9950318975513992E-3</v>
      </c>
      <c r="CL70" s="5" t="s">
        <v>2539</v>
      </c>
      <c r="CM70" s="5">
        <v>407</v>
      </c>
      <c r="CN70" s="5">
        <v>27</v>
      </c>
      <c r="CO70" s="5">
        <v>13588</v>
      </c>
      <c r="CP70" s="5">
        <v>6.1825461825461803</v>
      </c>
      <c r="CQ70" s="5">
        <v>0.99997132239620001</v>
      </c>
      <c r="CR70" s="5">
        <v>0.15077238661157399</v>
      </c>
      <c r="CS70" s="5">
        <v>12.2871839006245</v>
      </c>
    </row>
    <row r="71" spans="15:97" x14ac:dyDescent="0.15">
      <c r="O71" s="5" t="s">
        <v>112</v>
      </c>
      <c r="P71" s="5" t="s">
        <v>2540</v>
      </c>
      <c r="Q71" s="5">
        <v>11</v>
      </c>
      <c r="R71" s="5">
        <v>1.0617760617760601</v>
      </c>
      <c r="S71" s="7">
        <v>2.4037333977640999E-4</v>
      </c>
      <c r="T71" s="5" t="s">
        <v>2512</v>
      </c>
      <c r="U71" s="5">
        <v>626</v>
      </c>
      <c r="V71" s="5">
        <v>57</v>
      </c>
      <c r="W71" s="5">
        <v>13588</v>
      </c>
      <c r="X71" s="5">
        <v>4.1888907572445397</v>
      </c>
      <c r="Y71" s="5">
        <v>0.37574003000536499</v>
      </c>
      <c r="Z71" s="5">
        <v>7.2228409773342703E-3</v>
      </c>
      <c r="AA71" s="5">
        <v>0.41150448399797002</v>
      </c>
      <c r="AC71" s="5" t="s">
        <v>112</v>
      </c>
      <c r="AD71" s="5" t="s">
        <v>1182</v>
      </c>
      <c r="AE71" s="5">
        <v>16</v>
      </c>
      <c r="AF71" s="5">
        <v>1.7353579175704901</v>
      </c>
      <c r="AG71" s="7">
        <v>5.7354028696129803E-4</v>
      </c>
      <c r="AH71" s="5" t="s">
        <v>2541</v>
      </c>
      <c r="AI71" s="5">
        <v>607</v>
      </c>
      <c r="AJ71" s="5">
        <v>128</v>
      </c>
      <c r="AK71" s="5">
        <v>13588</v>
      </c>
      <c r="AL71" s="5">
        <v>2.79818780889621</v>
      </c>
      <c r="AM71" s="5">
        <v>0.70195690202784</v>
      </c>
      <c r="AN71" s="5">
        <v>2.1013223300166601E-2</v>
      </c>
      <c r="AO71" s="5">
        <v>0.98763925481542003</v>
      </c>
      <c r="AQ71" s="5" t="s">
        <v>112</v>
      </c>
      <c r="AR71" s="5" t="s">
        <v>429</v>
      </c>
      <c r="AS71" s="5">
        <v>7</v>
      </c>
      <c r="AT71" s="5">
        <v>7.9545454545454497</v>
      </c>
      <c r="AU71" s="5">
        <v>7.7124894643607498E-3</v>
      </c>
      <c r="AV71" s="5" t="s">
        <v>2532</v>
      </c>
      <c r="AW71" s="5">
        <v>77</v>
      </c>
      <c r="AX71" s="5">
        <v>310</v>
      </c>
      <c r="AY71" s="5">
        <v>13588</v>
      </c>
      <c r="AZ71" s="5">
        <v>3.98475073313783</v>
      </c>
      <c r="BA71" s="5">
        <v>0.99847859073904099</v>
      </c>
      <c r="BB71" s="5">
        <v>9.3627420335599496E-2</v>
      </c>
      <c r="BC71" s="5">
        <v>11.2698411042883</v>
      </c>
      <c r="BE71" s="6" t="s">
        <v>112</v>
      </c>
      <c r="BF71" s="6" t="s">
        <v>463</v>
      </c>
      <c r="BG71" s="6">
        <v>21</v>
      </c>
      <c r="BH71" s="6">
        <v>0.20638820638820601</v>
      </c>
      <c r="BI71" s="8">
        <v>7.1545947305526503E-6</v>
      </c>
      <c r="BJ71" s="6" t="s">
        <v>2542</v>
      </c>
      <c r="BK71" s="6">
        <v>838</v>
      </c>
      <c r="BL71" s="6">
        <v>107</v>
      </c>
      <c r="BM71" s="6">
        <v>13588</v>
      </c>
      <c r="BN71" s="6">
        <v>3.1823433631476798</v>
      </c>
      <c r="BO71" s="6">
        <v>1.69471418047859E-2</v>
      </c>
      <c r="BP71" s="8">
        <v>2.47685088459626E-4</v>
      </c>
      <c r="BQ71" s="6">
        <v>1.2555508985190301E-2</v>
      </c>
      <c r="CG71" s="5" t="s">
        <v>112</v>
      </c>
      <c r="CH71" s="5" t="s">
        <v>2543</v>
      </c>
      <c r="CI71" s="5">
        <v>10</v>
      </c>
      <c r="CJ71" s="5">
        <v>1.6694490818029999</v>
      </c>
      <c r="CK71" s="5">
        <v>8.3974286843842196E-3</v>
      </c>
      <c r="CL71" s="5" t="s">
        <v>2438</v>
      </c>
      <c r="CM71" s="5">
        <v>407</v>
      </c>
      <c r="CN71" s="5">
        <v>117</v>
      </c>
      <c r="CO71" s="5">
        <v>13588</v>
      </c>
      <c r="CP71" s="5">
        <v>2.8534828534828498</v>
      </c>
      <c r="CQ71" s="5">
        <v>0.99998309751832304</v>
      </c>
      <c r="CR71" s="5">
        <v>0.15553072396640799</v>
      </c>
      <c r="CS71" s="5">
        <v>12.866481121761201</v>
      </c>
    </row>
    <row r="72" spans="15:97" x14ac:dyDescent="0.15">
      <c r="O72" s="5" t="s">
        <v>112</v>
      </c>
      <c r="P72" s="5" t="s">
        <v>1177</v>
      </c>
      <c r="Q72" s="5">
        <v>6</v>
      </c>
      <c r="R72" s="5">
        <v>0.57915057915057899</v>
      </c>
      <c r="S72" s="7">
        <v>2.8677153254355402E-4</v>
      </c>
      <c r="T72" s="5" t="s">
        <v>2544</v>
      </c>
      <c r="U72" s="5">
        <v>626</v>
      </c>
      <c r="V72" s="5">
        <v>14</v>
      </c>
      <c r="W72" s="5">
        <v>13588</v>
      </c>
      <c r="X72" s="5">
        <v>9.3026015518028302</v>
      </c>
      <c r="Y72" s="5">
        <v>0.43001931936465798</v>
      </c>
      <c r="Z72" s="5">
        <v>8.4812960005188308E-3</v>
      </c>
      <c r="AA72" s="5">
        <v>0.49075152364418301</v>
      </c>
      <c r="AC72" s="5" t="s">
        <v>112</v>
      </c>
      <c r="AD72" s="5" t="s">
        <v>294</v>
      </c>
      <c r="AE72" s="5">
        <v>12</v>
      </c>
      <c r="AF72" s="5">
        <v>1.3015184381778699</v>
      </c>
      <c r="AG72" s="7">
        <v>5.8155078360460103E-4</v>
      </c>
      <c r="AH72" s="5" t="s">
        <v>2545</v>
      </c>
      <c r="AI72" s="5">
        <v>607</v>
      </c>
      <c r="AJ72" s="5">
        <v>77</v>
      </c>
      <c r="AK72" s="5">
        <v>13588</v>
      </c>
      <c r="AL72" s="5">
        <v>3.4886497357667001</v>
      </c>
      <c r="AM72" s="5">
        <v>0.70695499884087398</v>
      </c>
      <c r="AN72" s="5">
        <v>2.09402146954683E-2</v>
      </c>
      <c r="AO72" s="5">
        <v>1.00136806800825</v>
      </c>
      <c r="AQ72" s="5" t="s">
        <v>112</v>
      </c>
      <c r="AR72" s="5" t="s">
        <v>953</v>
      </c>
      <c r="AS72" s="5">
        <v>4</v>
      </c>
      <c r="AT72" s="5">
        <v>4.5454545454545396</v>
      </c>
      <c r="AU72" s="5">
        <v>1.01502675113049E-2</v>
      </c>
      <c r="AV72" s="5" t="s">
        <v>2546</v>
      </c>
      <c r="AW72" s="5">
        <v>77</v>
      </c>
      <c r="AX72" s="5">
        <v>80</v>
      </c>
      <c r="AY72" s="5">
        <v>13588</v>
      </c>
      <c r="AZ72" s="5">
        <v>8.8233766233766193</v>
      </c>
      <c r="BA72" s="5">
        <v>0.99980633626649296</v>
      </c>
      <c r="BB72" s="5">
        <v>0.11979706888647799</v>
      </c>
      <c r="BC72" s="5">
        <v>14.5772501816872</v>
      </c>
      <c r="BE72" s="6" t="s">
        <v>112</v>
      </c>
      <c r="BF72" s="6" t="s">
        <v>426</v>
      </c>
      <c r="BG72" s="6">
        <v>20</v>
      </c>
      <c r="BH72" s="6">
        <v>0.19656019656019599</v>
      </c>
      <c r="BI72" s="8">
        <v>9.4236995951337901E-6</v>
      </c>
      <c r="BJ72" s="6" t="s">
        <v>2547</v>
      </c>
      <c r="BK72" s="6">
        <v>838</v>
      </c>
      <c r="BL72" s="6">
        <v>100</v>
      </c>
      <c r="BM72" s="6">
        <v>13588</v>
      </c>
      <c r="BN72" s="6">
        <v>3.2429594272076301</v>
      </c>
      <c r="BO72" s="6">
        <v>2.2261790680473698E-2</v>
      </c>
      <c r="BP72" s="8">
        <v>3.215672063549E-4</v>
      </c>
      <c r="BQ72" s="6">
        <v>1.6537222275081399E-2</v>
      </c>
      <c r="CG72" s="5" t="s">
        <v>112</v>
      </c>
      <c r="CH72" s="5" t="s">
        <v>2148</v>
      </c>
      <c r="CI72" s="5">
        <v>9</v>
      </c>
      <c r="CJ72" s="5">
        <v>1.5025041736227001</v>
      </c>
      <c r="CK72" s="5">
        <v>8.9885316561393001E-3</v>
      </c>
      <c r="CL72" s="5" t="s">
        <v>2534</v>
      </c>
      <c r="CM72" s="5">
        <v>407</v>
      </c>
      <c r="CN72" s="5">
        <v>98</v>
      </c>
      <c r="CO72" s="5">
        <v>13588</v>
      </c>
      <c r="CP72" s="5">
        <v>3.0660382088953502</v>
      </c>
      <c r="CQ72" s="5">
        <v>0.99999222822056499</v>
      </c>
      <c r="CR72" s="5">
        <v>0.16327326943402801</v>
      </c>
      <c r="CS72" s="5">
        <v>13.7109330749067</v>
      </c>
    </row>
    <row r="73" spans="15:97" x14ac:dyDescent="0.15">
      <c r="O73" s="5" t="s">
        <v>112</v>
      </c>
      <c r="P73" s="5" t="s">
        <v>380</v>
      </c>
      <c r="Q73" s="5">
        <v>12</v>
      </c>
      <c r="R73" s="5">
        <v>1.15830115830115</v>
      </c>
      <c r="S73" s="7">
        <v>3.2540001116920802E-4</v>
      </c>
      <c r="T73" s="5" t="s">
        <v>2548</v>
      </c>
      <c r="U73" s="5">
        <v>626</v>
      </c>
      <c r="V73" s="5">
        <v>70</v>
      </c>
      <c r="W73" s="5">
        <v>13588</v>
      </c>
      <c r="X73" s="5">
        <v>3.72104062072113</v>
      </c>
      <c r="Y73" s="5">
        <v>0.47159265811512602</v>
      </c>
      <c r="Z73" s="5">
        <v>9.4755351070813197E-3</v>
      </c>
      <c r="AA73" s="5">
        <v>0.55668276723754795</v>
      </c>
      <c r="AC73" s="5" t="s">
        <v>112</v>
      </c>
      <c r="AD73" s="5" t="s">
        <v>451</v>
      </c>
      <c r="AE73" s="5">
        <v>8</v>
      </c>
      <c r="AF73" s="5">
        <v>0.86767895878524903</v>
      </c>
      <c r="AG73" s="7">
        <v>6.3647949732589001E-4</v>
      </c>
      <c r="AH73" s="5" t="s">
        <v>2549</v>
      </c>
      <c r="AI73" s="5">
        <v>607</v>
      </c>
      <c r="AJ73" s="5">
        <v>34</v>
      </c>
      <c r="AK73" s="5">
        <v>13588</v>
      </c>
      <c r="AL73" s="5">
        <v>5.2671770520399201</v>
      </c>
      <c r="AM73" s="5">
        <v>0.73904291429951097</v>
      </c>
      <c r="AN73" s="5">
        <v>2.25122115089368E-2</v>
      </c>
      <c r="AO73" s="5">
        <v>1.09545950048317</v>
      </c>
      <c r="AQ73" s="5" t="s">
        <v>112</v>
      </c>
      <c r="AR73" s="5" t="s">
        <v>955</v>
      </c>
      <c r="AS73" s="5">
        <v>4</v>
      </c>
      <c r="AT73" s="5">
        <v>4.5454545454545396</v>
      </c>
      <c r="AU73" s="5">
        <v>1.01502675113049E-2</v>
      </c>
      <c r="AV73" s="5" t="s">
        <v>2546</v>
      </c>
      <c r="AW73" s="5">
        <v>77</v>
      </c>
      <c r="AX73" s="5">
        <v>80</v>
      </c>
      <c r="AY73" s="5">
        <v>13588</v>
      </c>
      <c r="AZ73" s="5">
        <v>8.8233766233766193</v>
      </c>
      <c r="BA73" s="5">
        <v>0.99980633626649296</v>
      </c>
      <c r="BB73" s="5">
        <v>0.11979706888647799</v>
      </c>
      <c r="BC73" s="5">
        <v>14.5772501816872</v>
      </c>
      <c r="BE73" s="6" t="s">
        <v>112</v>
      </c>
      <c r="BF73" s="6" t="s">
        <v>299</v>
      </c>
      <c r="BG73" s="6">
        <v>56</v>
      </c>
      <c r="BH73" s="6">
        <v>0.55036855036855004</v>
      </c>
      <c r="BI73" s="8">
        <v>9.4318138818527004E-6</v>
      </c>
      <c r="BJ73" s="6" t="s">
        <v>2520</v>
      </c>
      <c r="BK73" s="6">
        <v>838</v>
      </c>
      <c r="BL73" s="6">
        <v>488</v>
      </c>
      <c r="BM73" s="6">
        <v>13588</v>
      </c>
      <c r="BN73" s="6">
        <v>1.8607144254470001</v>
      </c>
      <c r="BO73" s="6">
        <v>2.2280744160850199E-2</v>
      </c>
      <c r="BP73" s="8">
        <v>3.1731175338101098E-4</v>
      </c>
      <c r="BQ73" s="6">
        <v>1.6551460556801699E-2</v>
      </c>
      <c r="CG73" s="5" t="s">
        <v>112</v>
      </c>
      <c r="CH73" s="5" t="s">
        <v>2550</v>
      </c>
      <c r="CI73" s="5">
        <v>8</v>
      </c>
      <c r="CJ73" s="5">
        <v>1.3355592654424</v>
      </c>
      <c r="CK73" s="5">
        <v>9.2344221028548296E-3</v>
      </c>
      <c r="CL73" s="5" t="s">
        <v>2551</v>
      </c>
      <c r="CM73" s="5">
        <v>407</v>
      </c>
      <c r="CN73" s="5">
        <v>79</v>
      </c>
      <c r="CO73" s="5">
        <v>13588</v>
      </c>
      <c r="CP73" s="5">
        <v>3.3808353808353799</v>
      </c>
      <c r="CQ73" s="5">
        <v>0.999994375355306</v>
      </c>
      <c r="CR73" s="5">
        <v>0.16508317993543201</v>
      </c>
      <c r="CS73" s="5">
        <v>14.059945266366499</v>
      </c>
    </row>
    <row r="74" spans="15:97" x14ac:dyDescent="0.15">
      <c r="O74" s="5" t="s">
        <v>112</v>
      </c>
      <c r="P74" s="5" t="s">
        <v>689</v>
      </c>
      <c r="Q74" s="5">
        <v>9</v>
      </c>
      <c r="R74" s="5">
        <v>0.86872586872586799</v>
      </c>
      <c r="S74" s="7">
        <v>3.3221532268777701E-4</v>
      </c>
      <c r="T74" s="5" t="s">
        <v>2552</v>
      </c>
      <c r="U74" s="5">
        <v>626</v>
      </c>
      <c r="V74" s="5">
        <v>39</v>
      </c>
      <c r="W74" s="5">
        <v>13588</v>
      </c>
      <c r="X74" s="5">
        <v>5.0090931432784398</v>
      </c>
      <c r="Y74" s="5">
        <v>0.47860648545946299</v>
      </c>
      <c r="Z74" s="5">
        <v>9.5314936521442295E-3</v>
      </c>
      <c r="AA74" s="5">
        <v>0.56831089845635896</v>
      </c>
      <c r="AC74" s="5" t="s">
        <v>112</v>
      </c>
      <c r="AD74" s="5" t="s">
        <v>2553</v>
      </c>
      <c r="AE74" s="5">
        <v>17</v>
      </c>
      <c r="AF74" s="5">
        <v>1.8438177874186501</v>
      </c>
      <c r="AG74" s="7">
        <v>6.3845365008437704E-4</v>
      </c>
      <c r="AH74" s="5" t="s">
        <v>2554</v>
      </c>
      <c r="AI74" s="5">
        <v>607</v>
      </c>
      <c r="AJ74" s="5">
        <v>143</v>
      </c>
      <c r="AK74" s="5">
        <v>13588</v>
      </c>
      <c r="AL74" s="5">
        <v>2.6612135804886998</v>
      </c>
      <c r="AM74" s="5">
        <v>0.74012835089371198</v>
      </c>
      <c r="AN74" s="5">
        <v>2.2209121151002001E-2</v>
      </c>
      <c r="AO74" s="5">
        <v>1.0988396028321901</v>
      </c>
      <c r="AQ74" s="5" t="s">
        <v>112</v>
      </c>
      <c r="AR74" s="5" t="s">
        <v>2555</v>
      </c>
      <c r="AS74" s="5">
        <v>10</v>
      </c>
      <c r="AT74" s="5">
        <v>11.363636363636299</v>
      </c>
      <c r="AU74" s="5">
        <v>1.0206596163436599E-2</v>
      </c>
      <c r="AV74" s="5" t="s">
        <v>2556</v>
      </c>
      <c r="AW74" s="5">
        <v>77</v>
      </c>
      <c r="AX74" s="5">
        <v>651</v>
      </c>
      <c r="AY74" s="5">
        <v>13588</v>
      </c>
      <c r="AZ74" s="5">
        <v>2.7107147844475001</v>
      </c>
      <c r="BA74" s="5">
        <v>0.99981535510114605</v>
      </c>
      <c r="BB74" s="5">
        <v>0.118762041329301</v>
      </c>
      <c r="BC74" s="5">
        <v>14.6522920968014</v>
      </c>
      <c r="BE74" s="6" t="s">
        <v>112</v>
      </c>
      <c r="BF74" s="6" t="s">
        <v>1147</v>
      </c>
      <c r="BG74" s="6">
        <v>18</v>
      </c>
      <c r="BH74" s="6">
        <v>0.17690417690417601</v>
      </c>
      <c r="BI74" s="8">
        <v>9.7524432724145501E-6</v>
      </c>
      <c r="BJ74" s="6" t="s">
        <v>2557</v>
      </c>
      <c r="BK74" s="6">
        <v>838</v>
      </c>
      <c r="BL74" s="6">
        <v>83</v>
      </c>
      <c r="BM74" s="6">
        <v>13588</v>
      </c>
      <c r="BN74" s="6">
        <v>3.5164620295022502</v>
      </c>
      <c r="BO74" s="6">
        <v>2.3029381512489001E-2</v>
      </c>
      <c r="BP74" s="8">
        <v>3.2354071312756799E-4</v>
      </c>
      <c r="BQ74" s="6">
        <v>1.7114073063395598E-2</v>
      </c>
      <c r="CG74" s="5" t="s">
        <v>112</v>
      </c>
      <c r="CH74" s="5" t="s">
        <v>2558</v>
      </c>
      <c r="CI74" s="5">
        <v>22</v>
      </c>
      <c r="CJ74" s="5">
        <v>3.6727879799666101</v>
      </c>
      <c r="CK74" s="5">
        <v>1.0117624864569101E-2</v>
      </c>
      <c r="CL74" s="5" t="s">
        <v>2559</v>
      </c>
      <c r="CM74" s="5">
        <v>407</v>
      </c>
      <c r="CN74" s="5">
        <v>404</v>
      </c>
      <c r="CO74" s="5">
        <v>13588</v>
      </c>
      <c r="CP74" s="5">
        <v>1.8180358576398099</v>
      </c>
      <c r="CQ74" s="5">
        <v>0.99999824037553897</v>
      </c>
      <c r="CR74" s="5">
        <v>0.17704929164730801</v>
      </c>
      <c r="CS74" s="5">
        <v>15.302648594611799</v>
      </c>
    </row>
    <row r="75" spans="15:97" x14ac:dyDescent="0.15">
      <c r="O75" s="5" t="s">
        <v>112</v>
      </c>
      <c r="P75" s="5" t="s">
        <v>961</v>
      </c>
      <c r="Q75" s="5">
        <v>8</v>
      </c>
      <c r="R75" s="5">
        <v>0.77220077220077199</v>
      </c>
      <c r="S75" s="7">
        <v>4.2132541646086802E-4</v>
      </c>
      <c r="T75" s="5" t="s">
        <v>2560</v>
      </c>
      <c r="U75" s="5">
        <v>626</v>
      </c>
      <c r="V75" s="5">
        <v>31</v>
      </c>
      <c r="W75" s="5">
        <v>13588</v>
      </c>
      <c r="X75" s="5">
        <v>5.6015665258167502</v>
      </c>
      <c r="Y75" s="5">
        <v>0.56219069054533599</v>
      </c>
      <c r="Z75" s="5">
        <v>1.1899243559653799E-2</v>
      </c>
      <c r="AA75" s="5">
        <v>0.72023076514323703</v>
      </c>
      <c r="AC75" s="5" t="s">
        <v>112</v>
      </c>
      <c r="AD75" s="5" t="s">
        <v>462</v>
      </c>
      <c r="AE75" s="5">
        <v>7</v>
      </c>
      <c r="AF75" s="5">
        <v>0.759219088937093</v>
      </c>
      <c r="AG75" s="7">
        <v>6.5707470564201997E-4</v>
      </c>
      <c r="AH75" s="5" t="s">
        <v>2561</v>
      </c>
      <c r="AI75" s="5">
        <v>607</v>
      </c>
      <c r="AJ75" s="5">
        <v>25</v>
      </c>
      <c r="AK75" s="5">
        <v>13588</v>
      </c>
      <c r="AL75" s="5">
        <v>6.2679406919275102</v>
      </c>
      <c r="AM75" s="5">
        <v>0.75014719681791997</v>
      </c>
      <c r="AN75" s="5">
        <v>2.2479281705040401E-2</v>
      </c>
      <c r="AO75" s="5">
        <v>1.13071682333359</v>
      </c>
      <c r="AQ75" s="5" t="s">
        <v>112</v>
      </c>
      <c r="AR75" s="5" t="s">
        <v>2562</v>
      </c>
      <c r="AS75" s="5">
        <v>10</v>
      </c>
      <c r="AT75" s="5">
        <v>11.363636363636299</v>
      </c>
      <c r="AU75" s="5">
        <v>1.06971914807028E-2</v>
      </c>
      <c r="AV75" s="5" t="s">
        <v>2556</v>
      </c>
      <c r="AW75" s="5">
        <v>77</v>
      </c>
      <c r="AX75" s="5">
        <v>656</v>
      </c>
      <c r="AY75" s="5">
        <v>13588</v>
      </c>
      <c r="AZ75" s="5">
        <v>2.6900538485904302</v>
      </c>
      <c r="BA75" s="5">
        <v>0.99987812776110696</v>
      </c>
      <c r="BB75" s="5">
        <v>0.12244573261359</v>
      </c>
      <c r="BC75" s="5">
        <v>15.3032689629015</v>
      </c>
      <c r="BE75" s="6" t="s">
        <v>112</v>
      </c>
      <c r="BF75" s="6" t="s">
        <v>648</v>
      </c>
      <c r="BG75" s="6">
        <v>15</v>
      </c>
      <c r="BH75" s="6">
        <v>0.147420147420147</v>
      </c>
      <c r="BI75" s="8">
        <v>1.001497032275E-5</v>
      </c>
      <c r="BJ75" s="6" t="s">
        <v>2563</v>
      </c>
      <c r="BK75" s="6">
        <v>838</v>
      </c>
      <c r="BL75" s="6">
        <v>59</v>
      </c>
      <c r="BM75" s="6">
        <v>13588</v>
      </c>
      <c r="BN75" s="6">
        <v>4.1224060515351297</v>
      </c>
      <c r="BO75" s="6">
        <v>2.36419290807099E-2</v>
      </c>
      <c r="BP75" s="8">
        <v>3.2769812961408402E-4</v>
      </c>
      <c r="BQ75" s="6">
        <v>1.7574730424862999E-2</v>
      </c>
      <c r="CG75" s="5" t="s">
        <v>112</v>
      </c>
      <c r="CH75" s="5" t="s">
        <v>2309</v>
      </c>
      <c r="CI75" s="5">
        <v>7</v>
      </c>
      <c r="CJ75" s="5">
        <v>1.1686143572620999</v>
      </c>
      <c r="CK75" s="5">
        <v>1.0294591790780299E-2</v>
      </c>
      <c r="CL75" s="5" t="s">
        <v>2564</v>
      </c>
      <c r="CM75" s="5">
        <v>407</v>
      </c>
      <c r="CN75" s="5">
        <v>62</v>
      </c>
      <c r="CO75" s="5">
        <v>13588</v>
      </c>
      <c r="CP75" s="5">
        <v>3.76935880161686</v>
      </c>
      <c r="CQ75" s="5">
        <v>0.99999860605921298</v>
      </c>
      <c r="CR75" s="5">
        <v>0.17750365685497299</v>
      </c>
      <c r="CS75" s="5">
        <v>15.5496110740399</v>
      </c>
    </row>
    <row r="76" spans="15:97" x14ac:dyDescent="0.15">
      <c r="O76" s="5" t="s">
        <v>112</v>
      </c>
      <c r="P76" s="5" t="s">
        <v>2096</v>
      </c>
      <c r="Q76" s="5">
        <v>5</v>
      </c>
      <c r="R76" s="5">
        <v>0.48262548262548199</v>
      </c>
      <c r="S76" s="7">
        <v>4.6412124399720299E-4</v>
      </c>
      <c r="T76" s="5" t="s">
        <v>2565</v>
      </c>
      <c r="U76" s="5">
        <v>626</v>
      </c>
      <c r="V76" s="5">
        <v>9</v>
      </c>
      <c r="W76" s="5">
        <v>13588</v>
      </c>
      <c r="X76" s="5">
        <v>12.0589279375221</v>
      </c>
      <c r="Y76" s="5">
        <v>0.59743101436726298</v>
      </c>
      <c r="Z76" s="5">
        <v>1.2914296980275901E-2</v>
      </c>
      <c r="AA76" s="5">
        <v>0.79311376191668603</v>
      </c>
      <c r="AC76" s="5" t="s">
        <v>112</v>
      </c>
      <c r="AD76" s="5" t="s">
        <v>937</v>
      </c>
      <c r="AE76" s="5">
        <v>7</v>
      </c>
      <c r="AF76" s="5">
        <v>0.759219088937093</v>
      </c>
      <c r="AG76" s="7">
        <v>6.5707470564201997E-4</v>
      </c>
      <c r="AH76" s="5" t="s">
        <v>2566</v>
      </c>
      <c r="AI76" s="5">
        <v>607</v>
      </c>
      <c r="AJ76" s="5">
        <v>25</v>
      </c>
      <c r="AK76" s="5">
        <v>13588</v>
      </c>
      <c r="AL76" s="5">
        <v>6.2679406919275102</v>
      </c>
      <c r="AM76" s="5">
        <v>0.75014719681791997</v>
      </c>
      <c r="AN76" s="5">
        <v>2.2479281705040401E-2</v>
      </c>
      <c r="AO76" s="5">
        <v>1.13071682333359</v>
      </c>
      <c r="AQ76" s="5" t="s">
        <v>112</v>
      </c>
      <c r="AR76" s="5" t="s">
        <v>1005</v>
      </c>
      <c r="AS76" s="5">
        <v>4</v>
      </c>
      <c r="AT76" s="5">
        <v>4.5454545454545396</v>
      </c>
      <c r="AU76" s="5">
        <v>1.08544493207532E-2</v>
      </c>
      <c r="AV76" s="5" t="s">
        <v>2546</v>
      </c>
      <c r="AW76" s="5">
        <v>77</v>
      </c>
      <c r="AX76" s="5">
        <v>82</v>
      </c>
      <c r="AY76" s="5">
        <v>13588</v>
      </c>
      <c r="AZ76" s="5">
        <v>8.6081723154893801</v>
      </c>
      <c r="BA76" s="5">
        <v>0.99989332832334499</v>
      </c>
      <c r="BB76" s="5">
        <v>0.12247834088107799</v>
      </c>
      <c r="BC76" s="5">
        <v>15.51095149515</v>
      </c>
      <c r="BE76" s="6" t="s">
        <v>112</v>
      </c>
      <c r="BF76" s="6" t="s">
        <v>547</v>
      </c>
      <c r="BG76" s="6">
        <v>48</v>
      </c>
      <c r="BH76" s="6">
        <v>0.47174447174447098</v>
      </c>
      <c r="BI76" s="8">
        <v>1.18918080701504E-5</v>
      </c>
      <c r="BJ76" s="6" t="s">
        <v>2567</v>
      </c>
      <c r="BK76" s="6">
        <v>838</v>
      </c>
      <c r="BL76" s="6">
        <v>397</v>
      </c>
      <c r="BM76" s="6">
        <v>13588</v>
      </c>
      <c r="BN76" s="6">
        <v>1.9604792507048601</v>
      </c>
      <c r="BO76" s="6">
        <v>2.8009937560143E-2</v>
      </c>
      <c r="BP76" s="8">
        <v>3.8384115738698799E-4</v>
      </c>
      <c r="BQ76" s="6">
        <v>2.0867967513415998E-2</v>
      </c>
      <c r="CG76" s="5" t="s">
        <v>112</v>
      </c>
      <c r="CH76" s="5" t="s">
        <v>336</v>
      </c>
      <c r="CI76" s="5">
        <v>4</v>
      </c>
      <c r="CJ76" s="5">
        <v>0.667779632721202</v>
      </c>
      <c r="CK76" s="5">
        <v>1.1099289024614401E-2</v>
      </c>
      <c r="CL76" s="5" t="s">
        <v>2568</v>
      </c>
      <c r="CM76" s="5">
        <v>407</v>
      </c>
      <c r="CN76" s="5">
        <v>16</v>
      </c>
      <c r="CO76" s="5">
        <v>13588</v>
      </c>
      <c r="CP76" s="5">
        <v>8.3464373464373391</v>
      </c>
      <c r="CQ76" s="5">
        <v>0.99999951699243095</v>
      </c>
      <c r="CR76" s="5">
        <v>0.187598399150186</v>
      </c>
      <c r="CS76" s="5">
        <v>16.664087890020902</v>
      </c>
    </row>
    <row r="77" spans="15:97" x14ac:dyDescent="0.15">
      <c r="O77" s="5" t="s">
        <v>112</v>
      </c>
      <c r="P77" s="5" t="s">
        <v>301</v>
      </c>
      <c r="Q77" s="5">
        <v>15</v>
      </c>
      <c r="R77" s="5">
        <v>1.4478764478764401</v>
      </c>
      <c r="S77" s="7">
        <v>5.0850493333974296E-4</v>
      </c>
      <c r="T77" s="5" t="s">
        <v>2569</v>
      </c>
      <c r="U77" s="5">
        <v>626</v>
      </c>
      <c r="V77" s="5">
        <v>110</v>
      </c>
      <c r="W77" s="5">
        <v>13588</v>
      </c>
      <c r="X77" s="5">
        <v>2.9599186755736202</v>
      </c>
      <c r="Y77" s="5">
        <v>0.63098690988556905</v>
      </c>
      <c r="Z77" s="5">
        <v>1.39430538012468E-2</v>
      </c>
      <c r="AA77" s="5">
        <v>0.86864772445016603</v>
      </c>
      <c r="AC77" s="5" t="s">
        <v>112</v>
      </c>
      <c r="AD77" s="5" t="s">
        <v>356</v>
      </c>
      <c r="AE77" s="5">
        <v>5</v>
      </c>
      <c r="AF77" s="5">
        <v>0.54229934924078005</v>
      </c>
      <c r="AG77" s="7">
        <v>6.6323335232902202E-4</v>
      </c>
      <c r="AH77" s="5" t="s">
        <v>2570</v>
      </c>
      <c r="AI77" s="5">
        <v>607</v>
      </c>
      <c r="AJ77" s="5">
        <v>10</v>
      </c>
      <c r="AK77" s="5">
        <v>13588</v>
      </c>
      <c r="AL77" s="5">
        <v>11.192751235584799</v>
      </c>
      <c r="AM77" s="5">
        <v>0.75337508283265997</v>
      </c>
      <c r="AN77" s="5">
        <v>2.2325823133926899E-2</v>
      </c>
      <c r="AO77" s="5">
        <v>1.1412576256932301</v>
      </c>
      <c r="AQ77" s="5" t="s">
        <v>112</v>
      </c>
      <c r="AR77" s="5" t="s">
        <v>2571</v>
      </c>
      <c r="AS77" s="5">
        <v>2</v>
      </c>
      <c r="AT77" s="5">
        <v>2.2727272727272698</v>
      </c>
      <c r="AU77" s="5">
        <v>1.1155466686638501E-2</v>
      </c>
      <c r="AV77" s="5" t="s">
        <v>2572</v>
      </c>
      <c r="AW77" s="5">
        <v>77</v>
      </c>
      <c r="AX77" s="5">
        <v>2</v>
      </c>
      <c r="AY77" s="5">
        <v>13588</v>
      </c>
      <c r="AZ77" s="5">
        <v>176.46753246753201</v>
      </c>
      <c r="BA77" s="5">
        <v>0.99991734327391402</v>
      </c>
      <c r="BB77" s="5">
        <v>0.124014583494686</v>
      </c>
      <c r="BC77" s="5">
        <v>15.907162283755699</v>
      </c>
      <c r="BE77" s="6" t="s">
        <v>112</v>
      </c>
      <c r="BF77" s="6" t="s">
        <v>382</v>
      </c>
      <c r="BG77" s="6">
        <v>33</v>
      </c>
      <c r="BH77" s="6">
        <v>0.32432432432432401</v>
      </c>
      <c r="BI77" s="8">
        <v>1.3629307957137201E-5</v>
      </c>
      <c r="BJ77" s="6" t="s">
        <v>2573</v>
      </c>
      <c r="BK77" s="6">
        <v>838</v>
      </c>
      <c r="BL77" s="6">
        <v>231</v>
      </c>
      <c r="BM77" s="6">
        <v>13588</v>
      </c>
      <c r="BN77" s="6">
        <v>2.3163995908625901</v>
      </c>
      <c r="BO77" s="6">
        <v>3.2036247914689502E-2</v>
      </c>
      <c r="BP77" s="8">
        <v>4.3404762205811998E-4</v>
      </c>
      <c r="BQ77" s="6">
        <v>2.39166209951013E-2</v>
      </c>
      <c r="CG77" s="5" t="s">
        <v>112</v>
      </c>
      <c r="CH77" s="5" t="s">
        <v>2574</v>
      </c>
      <c r="CI77" s="5">
        <v>3</v>
      </c>
      <c r="CJ77" s="5">
        <v>0.50083472454090106</v>
      </c>
      <c r="CK77" s="5">
        <v>1.2335012733285701E-2</v>
      </c>
      <c r="CL77" s="5" t="s">
        <v>2575</v>
      </c>
      <c r="CM77" s="5">
        <v>407</v>
      </c>
      <c r="CN77" s="5">
        <v>6</v>
      </c>
      <c r="CO77" s="5">
        <v>13588</v>
      </c>
      <c r="CP77" s="5">
        <v>16.6928746928746</v>
      </c>
      <c r="CQ77" s="5">
        <v>0.999999905292415</v>
      </c>
      <c r="CR77" s="5">
        <v>0.203701602529024</v>
      </c>
      <c r="CS77" s="5">
        <v>18.348673873115001</v>
      </c>
    </row>
    <row r="78" spans="15:97" x14ac:dyDescent="0.15">
      <c r="O78" s="5" t="s">
        <v>112</v>
      </c>
      <c r="P78" s="5" t="s">
        <v>2576</v>
      </c>
      <c r="Q78" s="5">
        <v>6</v>
      </c>
      <c r="R78" s="5">
        <v>0.57915057915057899</v>
      </c>
      <c r="S78" s="7">
        <v>5.79471129468906E-4</v>
      </c>
      <c r="T78" s="5" t="s">
        <v>2544</v>
      </c>
      <c r="U78" s="5">
        <v>626</v>
      </c>
      <c r="V78" s="5">
        <v>16</v>
      </c>
      <c r="W78" s="5">
        <v>13588</v>
      </c>
      <c r="X78" s="5">
        <v>8.1397763578274702</v>
      </c>
      <c r="Y78" s="5">
        <v>0.67892887654307799</v>
      </c>
      <c r="Z78" s="5">
        <v>1.5655226824990501E-2</v>
      </c>
      <c r="AA78" s="5">
        <v>0.98930836070098005</v>
      </c>
      <c r="AC78" s="5" t="s">
        <v>112</v>
      </c>
      <c r="AD78" s="5" t="s">
        <v>2577</v>
      </c>
      <c r="AE78" s="5">
        <v>5</v>
      </c>
      <c r="AF78" s="5">
        <v>0.54229934924078005</v>
      </c>
      <c r="AG78" s="7">
        <v>6.6323335232902202E-4</v>
      </c>
      <c r="AH78" s="5" t="s">
        <v>2578</v>
      </c>
      <c r="AI78" s="5">
        <v>607</v>
      </c>
      <c r="AJ78" s="5">
        <v>10</v>
      </c>
      <c r="AK78" s="5">
        <v>13588</v>
      </c>
      <c r="AL78" s="5">
        <v>11.192751235584799</v>
      </c>
      <c r="AM78" s="5">
        <v>0.75337508283265997</v>
      </c>
      <c r="AN78" s="5">
        <v>2.2325823133926899E-2</v>
      </c>
      <c r="AO78" s="5">
        <v>1.1412576256932301</v>
      </c>
      <c r="AQ78" s="5" t="s">
        <v>112</v>
      </c>
      <c r="AR78" s="5" t="s">
        <v>2579</v>
      </c>
      <c r="AS78" s="5">
        <v>3</v>
      </c>
      <c r="AT78" s="5">
        <v>3.4090909090908998</v>
      </c>
      <c r="AU78" s="5">
        <v>1.2136413285203099E-2</v>
      </c>
      <c r="AV78" s="5" t="s">
        <v>2580</v>
      </c>
      <c r="AW78" s="5">
        <v>77</v>
      </c>
      <c r="AX78" s="5">
        <v>30</v>
      </c>
      <c r="AY78" s="5">
        <v>13588</v>
      </c>
      <c r="AZ78" s="5">
        <v>17.6467532467532</v>
      </c>
      <c r="BA78" s="5">
        <v>0.99996401951424296</v>
      </c>
      <c r="BB78" s="5">
        <v>0.13248157257645399</v>
      </c>
      <c r="BC78" s="5">
        <v>17.186297484665499</v>
      </c>
      <c r="BE78" s="6" t="s">
        <v>112</v>
      </c>
      <c r="BF78" s="6" t="s">
        <v>595</v>
      </c>
      <c r="BG78" s="6">
        <v>11</v>
      </c>
      <c r="BH78" s="6">
        <v>0.108108108108108</v>
      </c>
      <c r="BI78" s="8">
        <v>1.38593626725508E-5</v>
      </c>
      <c r="BJ78" s="6" t="s">
        <v>2581</v>
      </c>
      <c r="BK78" s="6">
        <v>838</v>
      </c>
      <c r="BL78" s="6">
        <v>32</v>
      </c>
      <c r="BM78" s="6">
        <v>13588</v>
      </c>
      <c r="BN78" s="6">
        <v>5.5738365155131202</v>
      </c>
      <c r="BO78" s="6">
        <v>3.2568102627727899E-2</v>
      </c>
      <c r="BP78" s="8">
        <v>4.3556625647222998E-4</v>
      </c>
      <c r="BQ78" s="6">
        <v>2.4320273216971101E-2</v>
      </c>
      <c r="CG78" s="5" t="s">
        <v>112</v>
      </c>
      <c r="CH78" s="5" t="s">
        <v>961</v>
      </c>
      <c r="CI78" s="5">
        <v>5</v>
      </c>
      <c r="CJ78" s="5">
        <v>0.83472454090150205</v>
      </c>
      <c r="CK78" s="5">
        <v>1.3055598190725499E-2</v>
      </c>
      <c r="CL78" s="5" t="s">
        <v>2496</v>
      </c>
      <c r="CM78" s="5">
        <v>407</v>
      </c>
      <c r="CN78" s="5">
        <v>31</v>
      </c>
      <c r="CO78" s="5">
        <v>13588</v>
      </c>
      <c r="CP78" s="5">
        <v>5.3847982880240899</v>
      </c>
      <c r="CQ78" s="5">
        <v>0.99999996340915698</v>
      </c>
      <c r="CR78" s="5">
        <v>0.211660103980683</v>
      </c>
      <c r="CS78" s="5">
        <v>19.316192724604999</v>
      </c>
    </row>
    <row r="79" spans="15:97" x14ac:dyDescent="0.15">
      <c r="O79" s="5" t="s">
        <v>112</v>
      </c>
      <c r="P79" s="5" t="s">
        <v>1194</v>
      </c>
      <c r="Q79" s="5">
        <v>10</v>
      </c>
      <c r="R79" s="5">
        <v>0.96525096525096499</v>
      </c>
      <c r="S79" s="7">
        <v>6.2756736524953297E-4</v>
      </c>
      <c r="T79" s="5" t="s">
        <v>2582</v>
      </c>
      <c r="U79" s="5">
        <v>626</v>
      </c>
      <c r="V79" s="5">
        <v>53</v>
      </c>
      <c r="W79" s="5">
        <v>13588</v>
      </c>
      <c r="X79" s="5">
        <v>4.0954849599131897</v>
      </c>
      <c r="Y79" s="5">
        <v>0.70782962224878798</v>
      </c>
      <c r="Z79" s="5">
        <v>1.6713791778398799E-2</v>
      </c>
      <c r="AA79" s="5">
        <v>1.07100558626926</v>
      </c>
      <c r="AC79" s="5" t="s">
        <v>112</v>
      </c>
      <c r="AD79" s="5" t="s">
        <v>278</v>
      </c>
      <c r="AE79" s="5">
        <v>9</v>
      </c>
      <c r="AF79" s="5">
        <v>0.97613882863340495</v>
      </c>
      <c r="AG79" s="7">
        <v>7.4635719219474895E-4</v>
      </c>
      <c r="AH79" s="5" t="s">
        <v>2536</v>
      </c>
      <c r="AI79" s="5">
        <v>607</v>
      </c>
      <c r="AJ79" s="5">
        <v>45</v>
      </c>
      <c r="AK79" s="5">
        <v>13588</v>
      </c>
      <c r="AL79" s="5">
        <v>4.4771004942339303</v>
      </c>
      <c r="AM79" s="5">
        <v>0.79307557621428604</v>
      </c>
      <c r="AN79" s="5">
        <v>2.4696306014915199E-2</v>
      </c>
      <c r="AO79" s="5">
        <v>1.28342428687343</v>
      </c>
      <c r="AQ79" s="5" t="s">
        <v>112</v>
      </c>
      <c r="AR79" s="5" t="s">
        <v>776</v>
      </c>
      <c r="AS79" s="5">
        <v>3</v>
      </c>
      <c r="AT79" s="5">
        <v>3.4090909090908998</v>
      </c>
      <c r="AU79" s="5">
        <v>1.2136413285203099E-2</v>
      </c>
      <c r="AV79" s="5" t="s">
        <v>2583</v>
      </c>
      <c r="AW79" s="5">
        <v>77</v>
      </c>
      <c r="AX79" s="5">
        <v>30</v>
      </c>
      <c r="AY79" s="5">
        <v>13588</v>
      </c>
      <c r="AZ79" s="5">
        <v>17.6467532467532</v>
      </c>
      <c r="BA79" s="5">
        <v>0.99996401951424296</v>
      </c>
      <c r="BB79" s="5">
        <v>0.13248157257645399</v>
      </c>
      <c r="BC79" s="5">
        <v>17.186297484665499</v>
      </c>
      <c r="BE79" s="6" t="s">
        <v>112</v>
      </c>
      <c r="BF79" s="6" t="s">
        <v>1194</v>
      </c>
      <c r="BG79" s="6">
        <v>14</v>
      </c>
      <c r="BH79" s="6">
        <v>0.13759213759213701</v>
      </c>
      <c r="BI79" s="8">
        <v>1.4087507800233101E-5</v>
      </c>
      <c r="BJ79" s="6" t="s">
        <v>2584</v>
      </c>
      <c r="BK79" s="6">
        <v>838</v>
      </c>
      <c r="BL79" s="6">
        <v>53</v>
      </c>
      <c r="BM79" s="6">
        <v>13588</v>
      </c>
      <c r="BN79" s="6">
        <v>4.2831539604629096</v>
      </c>
      <c r="BO79" s="6">
        <v>3.30952541551814E-2</v>
      </c>
      <c r="BP79" s="8">
        <v>4.3698622349863599E-4</v>
      </c>
      <c r="BQ79" s="6">
        <v>2.47205733732269E-2</v>
      </c>
      <c r="CG79" s="5" t="s">
        <v>112</v>
      </c>
      <c r="CH79" s="5" t="s">
        <v>2585</v>
      </c>
      <c r="CI79" s="5">
        <v>14</v>
      </c>
      <c r="CJ79" s="5">
        <v>2.3372287145241999</v>
      </c>
      <c r="CK79" s="5">
        <v>1.35866463855854E-2</v>
      </c>
      <c r="CL79" s="5" t="s">
        <v>2586</v>
      </c>
      <c r="CM79" s="5">
        <v>407</v>
      </c>
      <c r="CN79" s="5">
        <v>217</v>
      </c>
      <c r="CO79" s="5">
        <v>13588</v>
      </c>
      <c r="CP79" s="5">
        <v>2.1539193152096301</v>
      </c>
      <c r="CQ79" s="5">
        <v>0.99999998185309302</v>
      </c>
      <c r="CR79" s="5">
        <v>0.21664936442434199</v>
      </c>
      <c r="CS79" s="5">
        <v>20.0223230127026</v>
      </c>
    </row>
    <row r="80" spans="15:97" x14ac:dyDescent="0.15">
      <c r="O80" s="5" t="s">
        <v>112</v>
      </c>
      <c r="P80" s="5" t="s">
        <v>2121</v>
      </c>
      <c r="Q80" s="5">
        <v>11</v>
      </c>
      <c r="R80" s="5">
        <v>1.0617760617760601</v>
      </c>
      <c r="S80" s="7">
        <v>6.3151365681470202E-4</v>
      </c>
      <c r="T80" s="5" t="s">
        <v>2512</v>
      </c>
      <c r="U80" s="5">
        <v>626</v>
      </c>
      <c r="V80" s="5">
        <v>64</v>
      </c>
      <c r="W80" s="5">
        <v>13588</v>
      </c>
      <c r="X80" s="5">
        <v>3.7307308306709199</v>
      </c>
      <c r="Y80" s="5">
        <v>0.71008217704760501</v>
      </c>
      <c r="Z80" s="5">
        <v>1.6592661535767099E-2</v>
      </c>
      <c r="AA80" s="5">
        <v>1.0777060170855199</v>
      </c>
      <c r="AC80" s="5" t="s">
        <v>112</v>
      </c>
      <c r="AD80" s="5" t="s">
        <v>279</v>
      </c>
      <c r="AE80" s="5">
        <v>9</v>
      </c>
      <c r="AF80" s="5">
        <v>0.97613882863340495</v>
      </c>
      <c r="AG80" s="7">
        <v>7.4635719219474895E-4</v>
      </c>
      <c r="AH80" s="5" t="s">
        <v>2536</v>
      </c>
      <c r="AI80" s="5">
        <v>607</v>
      </c>
      <c r="AJ80" s="5">
        <v>45</v>
      </c>
      <c r="AK80" s="5">
        <v>13588</v>
      </c>
      <c r="AL80" s="5">
        <v>4.4771004942339303</v>
      </c>
      <c r="AM80" s="5">
        <v>0.79307557621428604</v>
      </c>
      <c r="AN80" s="5">
        <v>2.4696306014915199E-2</v>
      </c>
      <c r="AO80" s="5">
        <v>1.28342428687343</v>
      </c>
      <c r="AQ80" s="5" t="s">
        <v>112</v>
      </c>
      <c r="AR80" s="5" t="s">
        <v>1751</v>
      </c>
      <c r="AS80" s="5">
        <v>6</v>
      </c>
      <c r="AT80" s="5">
        <v>6.8181818181818103</v>
      </c>
      <c r="AU80" s="5">
        <v>1.23656688735261E-2</v>
      </c>
      <c r="AV80" s="5" t="s">
        <v>2587</v>
      </c>
      <c r="AW80" s="5">
        <v>77</v>
      </c>
      <c r="AX80" s="5">
        <v>247</v>
      </c>
      <c r="AY80" s="5">
        <v>13588</v>
      </c>
      <c r="AZ80" s="5">
        <v>4.2866607077133301</v>
      </c>
      <c r="BA80" s="5">
        <v>0.99997037917296105</v>
      </c>
      <c r="BB80" s="5">
        <v>0.133103829113184</v>
      </c>
      <c r="BC80" s="5">
        <v>17.482607395274599</v>
      </c>
      <c r="BE80" s="6" t="s">
        <v>112</v>
      </c>
      <c r="BF80" s="6" t="s">
        <v>553</v>
      </c>
      <c r="BG80" s="6">
        <v>48</v>
      </c>
      <c r="BH80" s="6">
        <v>0.47174447174447098</v>
      </c>
      <c r="BI80" s="8">
        <v>1.5493268432941699E-5</v>
      </c>
      <c r="BJ80" s="6" t="s">
        <v>2567</v>
      </c>
      <c r="BK80" s="6">
        <v>838</v>
      </c>
      <c r="BL80" s="6">
        <v>401</v>
      </c>
      <c r="BM80" s="6">
        <v>13588</v>
      </c>
      <c r="BN80" s="6">
        <v>1.9409233479546899</v>
      </c>
      <c r="BO80" s="6">
        <v>3.6337071759951101E-2</v>
      </c>
      <c r="BP80" s="8">
        <v>4.7442210595394202E-4</v>
      </c>
      <c r="BQ80" s="6">
        <v>2.7187067390954601E-2</v>
      </c>
      <c r="CG80" s="5" t="s">
        <v>112</v>
      </c>
      <c r="CH80" s="5" t="s">
        <v>2588</v>
      </c>
      <c r="CI80" s="5">
        <v>6</v>
      </c>
      <c r="CJ80" s="5">
        <v>1.0016694490817999</v>
      </c>
      <c r="CK80" s="5">
        <v>1.3863956628296901E-2</v>
      </c>
      <c r="CL80" s="5" t="s">
        <v>2491</v>
      </c>
      <c r="CM80" s="5">
        <v>407</v>
      </c>
      <c r="CN80" s="5">
        <v>48</v>
      </c>
      <c r="CO80" s="5">
        <v>13588</v>
      </c>
      <c r="CP80" s="5">
        <v>4.1732186732186696</v>
      </c>
      <c r="CQ80" s="5">
        <v>0.99999998741964502</v>
      </c>
      <c r="CR80" s="5">
        <v>0.217941765990673</v>
      </c>
      <c r="CS80" s="5">
        <v>20.388750258335801</v>
      </c>
    </row>
    <row r="81" spans="15:97" x14ac:dyDescent="0.15">
      <c r="O81" s="5" t="s">
        <v>112</v>
      </c>
      <c r="P81" s="5" t="s">
        <v>1552</v>
      </c>
      <c r="Q81" s="5">
        <v>25</v>
      </c>
      <c r="R81" s="5">
        <v>2.4131274131274099</v>
      </c>
      <c r="S81" s="7">
        <v>7.0865103466152401E-4</v>
      </c>
      <c r="T81" s="5" t="s">
        <v>2589</v>
      </c>
      <c r="U81" s="5">
        <v>626</v>
      </c>
      <c r="V81" s="5">
        <v>255</v>
      </c>
      <c r="W81" s="5">
        <v>13588</v>
      </c>
      <c r="X81" s="5">
        <v>2.1280461066215599</v>
      </c>
      <c r="Y81" s="5">
        <v>0.750787268310804</v>
      </c>
      <c r="Z81" s="5">
        <v>1.83554275975411E-2</v>
      </c>
      <c r="AA81" s="5">
        <v>1.2085922203700401</v>
      </c>
      <c r="AC81" s="5" t="s">
        <v>112</v>
      </c>
      <c r="AD81" s="5" t="s">
        <v>245</v>
      </c>
      <c r="AE81" s="5">
        <v>4</v>
      </c>
      <c r="AF81" s="5">
        <v>0.43383947939262402</v>
      </c>
      <c r="AG81" s="7">
        <v>8.2512499882117496E-4</v>
      </c>
      <c r="AH81" s="5" t="s">
        <v>246</v>
      </c>
      <c r="AI81" s="5">
        <v>607</v>
      </c>
      <c r="AJ81" s="5">
        <v>5</v>
      </c>
      <c r="AK81" s="5">
        <v>13588</v>
      </c>
      <c r="AL81" s="5">
        <v>17.9084019769357</v>
      </c>
      <c r="AM81" s="5">
        <v>0.82478341116881104</v>
      </c>
      <c r="AN81" s="5">
        <v>2.6847589277374601E-2</v>
      </c>
      <c r="AO81" s="5">
        <v>1.41796305567338</v>
      </c>
      <c r="AQ81" s="5" t="s">
        <v>112</v>
      </c>
      <c r="AR81" s="5" t="s">
        <v>2590</v>
      </c>
      <c r="AS81" s="5">
        <v>3</v>
      </c>
      <c r="AT81" s="5">
        <v>3.4090909090908998</v>
      </c>
      <c r="AU81" s="5">
        <v>1.63047927036028E-2</v>
      </c>
      <c r="AV81" s="5" t="s">
        <v>2591</v>
      </c>
      <c r="AW81" s="5">
        <v>77</v>
      </c>
      <c r="AX81" s="5">
        <v>35</v>
      </c>
      <c r="AY81" s="5">
        <v>13588</v>
      </c>
      <c r="AZ81" s="5">
        <v>15.125788497217</v>
      </c>
      <c r="BA81" s="5">
        <v>0.99999895973145503</v>
      </c>
      <c r="BB81" s="5">
        <v>0.169861388252118</v>
      </c>
      <c r="BC81" s="5">
        <v>22.421527603543002</v>
      </c>
      <c r="BE81" s="6" t="s">
        <v>112</v>
      </c>
      <c r="BF81" s="6" t="s">
        <v>346</v>
      </c>
      <c r="BG81" s="6">
        <v>57</v>
      </c>
      <c r="BH81" s="6">
        <v>0.56019656019655995</v>
      </c>
      <c r="BI81" s="8">
        <v>1.6792180344624499E-5</v>
      </c>
      <c r="BJ81" s="6" t="s">
        <v>2592</v>
      </c>
      <c r="BK81" s="6">
        <v>838</v>
      </c>
      <c r="BL81" s="6">
        <v>510</v>
      </c>
      <c r="BM81" s="6">
        <v>13588</v>
      </c>
      <c r="BN81" s="6">
        <v>1.81224203285132</v>
      </c>
      <c r="BO81" s="6">
        <v>3.9322827980800001E-2</v>
      </c>
      <c r="BP81" s="8">
        <v>5.0767938679618897E-4</v>
      </c>
      <c r="BQ81" s="6">
        <v>2.9466037708680799E-2</v>
      </c>
      <c r="CG81" s="5" t="s">
        <v>112</v>
      </c>
      <c r="CH81" s="5" t="s">
        <v>2593</v>
      </c>
      <c r="CI81" s="5">
        <v>15</v>
      </c>
      <c r="CJ81" s="5">
        <v>2.5041736227045002</v>
      </c>
      <c r="CK81" s="5">
        <v>1.5430398246614499E-2</v>
      </c>
      <c r="CL81" s="5" t="s">
        <v>2594</v>
      </c>
      <c r="CM81" s="5">
        <v>407</v>
      </c>
      <c r="CN81" s="5">
        <v>245</v>
      </c>
      <c r="CO81" s="5">
        <v>13588</v>
      </c>
      <c r="CP81" s="5">
        <v>2.0440254725968998</v>
      </c>
      <c r="CQ81" s="5">
        <v>0.99999999841478104</v>
      </c>
      <c r="CR81" s="5">
        <v>0.236748169135166</v>
      </c>
      <c r="CS81" s="5">
        <v>22.429167230200498</v>
      </c>
    </row>
    <row r="82" spans="15:97" x14ac:dyDescent="0.15">
      <c r="O82" s="5" t="s">
        <v>112</v>
      </c>
      <c r="P82" s="5" t="s">
        <v>1554</v>
      </c>
      <c r="Q82" s="5">
        <v>25</v>
      </c>
      <c r="R82" s="5">
        <v>2.4131274131274099</v>
      </c>
      <c r="S82" s="7">
        <v>7.0865103466152401E-4</v>
      </c>
      <c r="T82" s="5" t="s">
        <v>2589</v>
      </c>
      <c r="U82" s="5">
        <v>626</v>
      </c>
      <c r="V82" s="5">
        <v>255</v>
      </c>
      <c r="W82" s="5">
        <v>13588</v>
      </c>
      <c r="X82" s="5">
        <v>2.1280461066215599</v>
      </c>
      <c r="Y82" s="5">
        <v>0.750787268310804</v>
      </c>
      <c r="Z82" s="5">
        <v>1.83554275975411E-2</v>
      </c>
      <c r="AA82" s="5">
        <v>1.2085922203700401</v>
      </c>
      <c r="AC82" s="5" t="s">
        <v>112</v>
      </c>
      <c r="AD82" s="5" t="s">
        <v>326</v>
      </c>
      <c r="AE82" s="5">
        <v>44</v>
      </c>
      <c r="AF82" s="5">
        <v>4.7722342733188698</v>
      </c>
      <c r="AG82" s="7">
        <v>8.5943051526756701E-4</v>
      </c>
      <c r="AH82" s="5" t="s">
        <v>2595</v>
      </c>
      <c r="AI82" s="5">
        <v>607</v>
      </c>
      <c r="AJ82" s="5">
        <v>584</v>
      </c>
      <c r="AK82" s="5">
        <v>13588</v>
      </c>
      <c r="AL82" s="5">
        <v>1.6865789533072999</v>
      </c>
      <c r="AM82" s="5">
        <v>0.83702819668375195</v>
      </c>
      <c r="AN82" s="5">
        <v>2.7524534400918899E-2</v>
      </c>
      <c r="AO82" s="5">
        <v>1.4765043162351901</v>
      </c>
      <c r="AQ82" s="5" t="s">
        <v>112</v>
      </c>
      <c r="AR82" s="5" t="s">
        <v>1315</v>
      </c>
      <c r="AS82" s="5">
        <v>3</v>
      </c>
      <c r="AT82" s="5">
        <v>3.4090909090908998</v>
      </c>
      <c r="AU82" s="5">
        <v>1.63047927036028E-2</v>
      </c>
      <c r="AV82" s="5" t="s">
        <v>2596</v>
      </c>
      <c r="AW82" s="5">
        <v>77</v>
      </c>
      <c r="AX82" s="5">
        <v>35</v>
      </c>
      <c r="AY82" s="5">
        <v>13588</v>
      </c>
      <c r="AZ82" s="5">
        <v>15.125788497217</v>
      </c>
      <c r="BA82" s="5">
        <v>0.99999895973145503</v>
      </c>
      <c r="BB82" s="5">
        <v>0.169861388252118</v>
      </c>
      <c r="BC82" s="5">
        <v>22.421527603543002</v>
      </c>
      <c r="BE82" s="6" t="s">
        <v>112</v>
      </c>
      <c r="BF82" s="6" t="s">
        <v>609</v>
      </c>
      <c r="BG82" s="6">
        <v>28</v>
      </c>
      <c r="BH82" s="6">
        <v>0.27518427518427502</v>
      </c>
      <c r="BI82" s="8">
        <v>1.83964082347946E-5</v>
      </c>
      <c r="BJ82" s="6" t="s">
        <v>2597</v>
      </c>
      <c r="BK82" s="6">
        <v>838</v>
      </c>
      <c r="BL82" s="6">
        <v>182</v>
      </c>
      <c r="BM82" s="6">
        <v>13588</v>
      </c>
      <c r="BN82" s="6">
        <v>2.4945841747750999</v>
      </c>
      <c r="BO82" s="6">
        <v>4.2997641949722498E-2</v>
      </c>
      <c r="BP82" s="8">
        <v>5.4921691926623697E-4</v>
      </c>
      <c r="BQ82" s="6">
        <v>3.2280624195990502E-2</v>
      </c>
      <c r="CG82" s="5" t="s">
        <v>112</v>
      </c>
      <c r="CH82" s="5" t="s">
        <v>2070</v>
      </c>
      <c r="CI82" s="5">
        <v>29</v>
      </c>
      <c r="CJ82" s="5">
        <v>4.8414023372287103</v>
      </c>
      <c r="CK82" s="5">
        <v>1.6370193311198E-2</v>
      </c>
      <c r="CL82" s="5" t="s">
        <v>2598</v>
      </c>
      <c r="CM82" s="5">
        <v>407</v>
      </c>
      <c r="CN82" s="5">
        <v>611</v>
      </c>
      <c r="CO82" s="5">
        <v>13588</v>
      </c>
      <c r="CP82" s="5">
        <v>1.58459366970005</v>
      </c>
      <c r="CQ82" s="5">
        <v>0.99999999954324803</v>
      </c>
      <c r="CR82" s="5">
        <v>0.24646912793780701</v>
      </c>
      <c r="CS82" s="5">
        <v>23.629655269216901</v>
      </c>
    </row>
    <row r="83" spans="15:97" x14ac:dyDescent="0.15">
      <c r="O83" s="5" t="s">
        <v>112</v>
      </c>
      <c r="P83" s="5" t="s">
        <v>2138</v>
      </c>
      <c r="Q83" s="5">
        <v>5</v>
      </c>
      <c r="R83" s="5">
        <v>0.48262548262548199</v>
      </c>
      <c r="S83" s="7">
        <v>7.45464213125448E-4</v>
      </c>
      <c r="T83" s="5" t="s">
        <v>2565</v>
      </c>
      <c r="U83" s="5">
        <v>626</v>
      </c>
      <c r="V83" s="5">
        <v>10</v>
      </c>
      <c r="W83" s="5">
        <v>13588</v>
      </c>
      <c r="X83" s="5">
        <v>10.853035143769899</v>
      </c>
      <c r="Y83" s="5">
        <v>0.76814769608174205</v>
      </c>
      <c r="Z83" s="5">
        <v>1.9048538361782399E-2</v>
      </c>
      <c r="AA83" s="5">
        <v>1.2709990805434801</v>
      </c>
      <c r="AC83" s="5" t="s">
        <v>112</v>
      </c>
      <c r="AD83" s="5" t="s">
        <v>280</v>
      </c>
      <c r="AE83" s="5">
        <v>8</v>
      </c>
      <c r="AF83" s="5">
        <v>0.86767895878524903</v>
      </c>
      <c r="AG83" s="7">
        <v>9.1416410170640401E-4</v>
      </c>
      <c r="AH83" s="5" t="s">
        <v>2599</v>
      </c>
      <c r="AI83" s="5">
        <v>607</v>
      </c>
      <c r="AJ83" s="5">
        <v>36</v>
      </c>
      <c r="AK83" s="5">
        <v>13588</v>
      </c>
      <c r="AL83" s="5">
        <v>4.9745561047043703</v>
      </c>
      <c r="AM83" s="5">
        <v>0.85481818878831295</v>
      </c>
      <c r="AN83" s="5">
        <v>2.8815594681875199E-2</v>
      </c>
      <c r="AO83" s="5">
        <v>1.5698376079129801</v>
      </c>
      <c r="AQ83" s="5" t="s">
        <v>112</v>
      </c>
      <c r="AR83" s="5" t="s">
        <v>2600</v>
      </c>
      <c r="AS83" s="5">
        <v>2</v>
      </c>
      <c r="AT83" s="5">
        <v>2.2727272727272698</v>
      </c>
      <c r="AU83" s="5">
        <v>1.6687056892073698E-2</v>
      </c>
      <c r="AV83" s="5" t="s">
        <v>2572</v>
      </c>
      <c r="AW83" s="5">
        <v>77</v>
      </c>
      <c r="AX83" s="5">
        <v>3</v>
      </c>
      <c r="AY83" s="5">
        <v>13588</v>
      </c>
      <c r="AZ83" s="5">
        <v>117.645021645021</v>
      </c>
      <c r="BA83" s="5">
        <v>0.99999924891119896</v>
      </c>
      <c r="BB83" s="5">
        <v>0.171404537932448</v>
      </c>
      <c r="BC83" s="5">
        <v>22.885801895659299</v>
      </c>
      <c r="BE83" s="6" t="s">
        <v>112</v>
      </c>
      <c r="BF83" s="6" t="s">
        <v>2601</v>
      </c>
      <c r="BG83" s="6">
        <v>13</v>
      </c>
      <c r="BH83" s="6">
        <v>0.12776412776412699</v>
      </c>
      <c r="BI83" s="8">
        <v>1.9409645319547199E-5</v>
      </c>
      <c r="BJ83" s="6" t="s">
        <v>2602</v>
      </c>
      <c r="BK83" s="6">
        <v>838</v>
      </c>
      <c r="BL83" s="6">
        <v>47</v>
      </c>
      <c r="BM83" s="6">
        <v>13588</v>
      </c>
      <c r="BN83" s="6">
        <v>4.4849438886914097</v>
      </c>
      <c r="BO83" s="6">
        <v>4.5311426454500398E-2</v>
      </c>
      <c r="BP83" s="8">
        <v>5.7230645019501405E-4</v>
      </c>
      <c r="BQ83" s="6">
        <v>3.4058290358751603E-2</v>
      </c>
      <c r="CG83" s="5" t="s">
        <v>112</v>
      </c>
      <c r="CH83" s="5" t="s">
        <v>2603</v>
      </c>
      <c r="CI83" s="5">
        <v>3</v>
      </c>
      <c r="CJ83" s="5">
        <v>0.50083472454090106</v>
      </c>
      <c r="CK83" s="5">
        <v>1.6930080066607799E-2</v>
      </c>
      <c r="CL83" s="5" t="s">
        <v>2575</v>
      </c>
      <c r="CM83" s="5">
        <v>407</v>
      </c>
      <c r="CN83" s="5">
        <v>7</v>
      </c>
      <c r="CO83" s="5">
        <v>13588</v>
      </c>
      <c r="CP83" s="5">
        <v>14.3081783081783</v>
      </c>
      <c r="CQ83" s="5">
        <v>0.99999999978248799</v>
      </c>
      <c r="CR83" s="5">
        <v>0.25094661728254403</v>
      </c>
      <c r="CS83" s="5">
        <v>24.336537283654401</v>
      </c>
    </row>
    <row r="84" spans="15:97" x14ac:dyDescent="0.15">
      <c r="O84" s="5" t="s">
        <v>112</v>
      </c>
      <c r="P84" s="5" t="s">
        <v>2604</v>
      </c>
      <c r="Q84" s="5">
        <v>10</v>
      </c>
      <c r="R84" s="5">
        <v>0.96525096525096499</v>
      </c>
      <c r="S84" s="5">
        <v>1.08197409110815E-3</v>
      </c>
      <c r="T84" s="5" t="s">
        <v>2605</v>
      </c>
      <c r="U84" s="5">
        <v>626</v>
      </c>
      <c r="V84" s="5">
        <v>57</v>
      </c>
      <c r="W84" s="5">
        <v>13588</v>
      </c>
      <c r="X84" s="5">
        <v>3.8080825065859498</v>
      </c>
      <c r="Y84" s="5">
        <v>0.880186307042088</v>
      </c>
      <c r="Z84" s="5">
        <v>2.71798638807643E-2</v>
      </c>
      <c r="AA84" s="5">
        <v>1.83974307429422</v>
      </c>
      <c r="AC84" s="5" t="s">
        <v>112</v>
      </c>
      <c r="AD84" s="5" t="s">
        <v>2606</v>
      </c>
      <c r="AE84" s="5">
        <v>6</v>
      </c>
      <c r="AF84" s="5">
        <v>0.65075921908893697</v>
      </c>
      <c r="AG84" s="7">
        <v>9.1594778244283998E-4</v>
      </c>
      <c r="AH84" s="5" t="s">
        <v>2499</v>
      </c>
      <c r="AI84" s="5">
        <v>607</v>
      </c>
      <c r="AJ84" s="5">
        <v>18</v>
      </c>
      <c r="AK84" s="5">
        <v>13588</v>
      </c>
      <c r="AL84" s="5">
        <v>7.4618341570565603</v>
      </c>
      <c r="AM84" s="5">
        <v>0.855364061812946</v>
      </c>
      <c r="AN84" s="5">
        <v>2.8446301882942799E-2</v>
      </c>
      <c r="AO84" s="5">
        <v>1.57287778970183</v>
      </c>
      <c r="AQ84" s="5" t="s">
        <v>112</v>
      </c>
      <c r="AR84" s="5" t="s">
        <v>862</v>
      </c>
      <c r="AS84" s="5">
        <v>3</v>
      </c>
      <c r="AT84" s="5">
        <v>3.4090909090908998</v>
      </c>
      <c r="AU84" s="5">
        <v>2.0016405980326901E-2</v>
      </c>
      <c r="AV84" s="5" t="s">
        <v>2583</v>
      </c>
      <c r="AW84" s="5">
        <v>77</v>
      </c>
      <c r="AX84" s="5">
        <v>39</v>
      </c>
      <c r="AY84" s="5">
        <v>13588</v>
      </c>
      <c r="AZ84" s="5">
        <v>13.574425574425501</v>
      </c>
      <c r="BA84" s="5">
        <v>0.99999995621163196</v>
      </c>
      <c r="BB84" s="5">
        <v>0.19984196056953901</v>
      </c>
      <c r="BC84" s="5">
        <v>26.8209650710692</v>
      </c>
      <c r="BE84" s="6" t="s">
        <v>112</v>
      </c>
      <c r="BF84" s="6" t="s">
        <v>376</v>
      </c>
      <c r="BG84" s="6">
        <v>58</v>
      </c>
      <c r="BH84" s="6">
        <v>0.57002457002456997</v>
      </c>
      <c r="BI84" s="8">
        <v>2.08552285958616E-5</v>
      </c>
      <c r="BJ84" s="6" t="s">
        <v>2607</v>
      </c>
      <c r="BK84" s="6">
        <v>838</v>
      </c>
      <c r="BL84" s="6">
        <v>526</v>
      </c>
      <c r="BM84" s="6">
        <v>13588</v>
      </c>
      <c r="BN84" s="6">
        <v>1.7879434104376699</v>
      </c>
      <c r="BO84" s="6">
        <v>4.8602821539252397E-2</v>
      </c>
      <c r="BP84" s="8">
        <v>6.0742106288258404E-4</v>
      </c>
      <c r="BQ84" s="6">
        <v>3.6594431433523103E-2</v>
      </c>
      <c r="CG84" s="5" t="s">
        <v>112</v>
      </c>
      <c r="CH84" s="5" t="s">
        <v>2608</v>
      </c>
      <c r="CI84" s="5">
        <v>3</v>
      </c>
      <c r="CJ84" s="5">
        <v>0.50083472454090106</v>
      </c>
      <c r="CK84" s="5">
        <v>1.6930080066607799E-2</v>
      </c>
      <c r="CL84" s="5" t="s">
        <v>2609</v>
      </c>
      <c r="CM84" s="5">
        <v>407</v>
      </c>
      <c r="CN84" s="5">
        <v>7</v>
      </c>
      <c r="CO84" s="5">
        <v>13588</v>
      </c>
      <c r="CP84" s="5">
        <v>14.3081783081783</v>
      </c>
      <c r="CQ84" s="5">
        <v>0.99999999978248799</v>
      </c>
      <c r="CR84" s="5">
        <v>0.25094661728254403</v>
      </c>
      <c r="CS84" s="5">
        <v>24.336537283654401</v>
      </c>
    </row>
    <row r="85" spans="15:97" x14ac:dyDescent="0.15">
      <c r="O85" s="5" t="s">
        <v>112</v>
      </c>
      <c r="P85" s="5" t="s">
        <v>2036</v>
      </c>
      <c r="Q85" s="5">
        <v>5</v>
      </c>
      <c r="R85" s="5">
        <v>0.48262548262548199</v>
      </c>
      <c r="S85" s="5">
        <v>1.12900069550968E-3</v>
      </c>
      <c r="T85" s="5" t="s">
        <v>2610</v>
      </c>
      <c r="U85" s="5">
        <v>626</v>
      </c>
      <c r="V85" s="5">
        <v>11</v>
      </c>
      <c r="W85" s="5">
        <v>13588</v>
      </c>
      <c r="X85" s="5">
        <v>9.8663955852454208</v>
      </c>
      <c r="Y85" s="5">
        <v>0.89074726968846796</v>
      </c>
      <c r="Z85" s="5">
        <v>2.79866964841178E-2</v>
      </c>
      <c r="AA85" s="5">
        <v>1.9189777928967</v>
      </c>
      <c r="AC85" s="5" t="s">
        <v>112</v>
      </c>
      <c r="AD85" s="5" t="s">
        <v>262</v>
      </c>
      <c r="AE85" s="5">
        <v>11</v>
      </c>
      <c r="AF85" s="5">
        <v>1.1930585683297099</v>
      </c>
      <c r="AG85" s="5">
        <v>1.0230391480252701E-3</v>
      </c>
      <c r="AH85" s="5" t="s">
        <v>2611</v>
      </c>
      <c r="AI85" s="5">
        <v>607</v>
      </c>
      <c r="AJ85" s="5">
        <v>70</v>
      </c>
      <c r="AK85" s="5">
        <v>13588</v>
      </c>
      <c r="AL85" s="5">
        <v>3.5177218168980899</v>
      </c>
      <c r="AM85" s="5">
        <v>0.88464229831046903</v>
      </c>
      <c r="AN85" s="5">
        <v>3.1261483084054797E-2</v>
      </c>
      <c r="AO85" s="5">
        <v>1.7552468652503801</v>
      </c>
      <c r="AQ85" s="5" t="s">
        <v>112</v>
      </c>
      <c r="AR85" s="5" t="s">
        <v>563</v>
      </c>
      <c r="AS85" s="5">
        <v>6</v>
      </c>
      <c r="AT85" s="5">
        <v>6.8181818181818103</v>
      </c>
      <c r="AU85" s="5">
        <v>2.0479859138168799E-2</v>
      </c>
      <c r="AV85" s="5" t="s">
        <v>2612</v>
      </c>
      <c r="AW85" s="5">
        <v>77</v>
      </c>
      <c r="AX85" s="5">
        <v>281</v>
      </c>
      <c r="AY85" s="5">
        <v>13588</v>
      </c>
      <c r="AZ85" s="5">
        <v>3.7679900171003302</v>
      </c>
      <c r="BA85" s="5">
        <v>0.99999997054192402</v>
      </c>
      <c r="BB85" s="5">
        <v>0.20164240838370701</v>
      </c>
      <c r="BC85" s="5">
        <v>27.353612473627599</v>
      </c>
      <c r="BE85" s="6" t="s">
        <v>112</v>
      </c>
      <c r="BF85" s="6" t="s">
        <v>316</v>
      </c>
      <c r="BG85" s="6">
        <v>60</v>
      </c>
      <c r="BH85" s="6">
        <v>0.58968058968058901</v>
      </c>
      <c r="BI85" s="8">
        <v>2.2451827054975201E-5</v>
      </c>
      <c r="BJ85" s="6" t="s">
        <v>2613</v>
      </c>
      <c r="BK85" s="6">
        <v>838</v>
      </c>
      <c r="BL85" s="6">
        <v>552</v>
      </c>
      <c r="BM85" s="6">
        <v>13588</v>
      </c>
      <c r="BN85" s="6">
        <v>1.7624779495693601</v>
      </c>
      <c r="BO85" s="6">
        <v>5.2224877076424897E-2</v>
      </c>
      <c r="BP85" s="8">
        <v>6.4603239949112502E-4</v>
      </c>
      <c r="BQ85" s="6">
        <v>3.9395444051315502E-2</v>
      </c>
      <c r="CG85" s="5" t="s">
        <v>112</v>
      </c>
      <c r="CH85" s="5" t="s">
        <v>2294</v>
      </c>
      <c r="CI85" s="5">
        <v>5</v>
      </c>
      <c r="CJ85" s="5">
        <v>0.83472454090150205</v>
      </c>
      <c r="CK85" s="5">
        <v>1.7945391987608601E-2</v>
      </c>
      <c r="CL85" s="5" t="s">
        <v>2614</v>
      </c>
      <c r="CM85" s="5">
        <v>407</v>
      </c>
      <c r="CN85" s="5">
        <v>34</v>
      </c>
      <c r="CO85" s="5">
        <v>13588</v>
      </c>
      <c r="CP85" s="5">
        <v>4.9096690273160801</v>
      </c>
      <c r="CQ85" s="5">
        <v>0.99999999994341005</v>
      </c>
      <c r="CR85" s="5">
        <v>0.261033380470928</v>
      </c>
      <c r="CS85" s="5">
        <v>25.6027708598019</v>
      </c>
    </row>
    <row r="86" spans="15:97" x14ac:dyDescent="0.15">
      <c r="O86" s="5" t="s">
        <v>112</v>
      </c>
      <c r="P86" s="5" t="s">
        <v>470</v>
      </c>
      <c r="Q86" s="5">
        <v>17</v>
      </c>
      <c r="R86" s="5">
        <v>1.6409266409266401</v>
      </c>
      <c r="S86" s="5">
        <v>1.19407503957051E-3</v>
      </c>
      <c r="T86" s="5" t="s">
        <v>2615</v>
      </c>
      <c r="U86" s="5">
        <v>626</v>
      </c>
      <c r="V86" s="5">
        <v>147</v>
      </c>
      <c r="W86" s="5">
        <v>13588</v>
      </c>
      <c r="X86" s="5">
        <v>2.5102258155658399</v>
      </c>
      <c r="Y86" s="5">
        <v>0.90384420032860202</v>
      </c>
      <c r="Z86" s="5">
        <v>2.9207814103962299E-2</v>
      </c>
      <c r="AA86" s="5">
        <v>2.0285216594769699</v>
      </c>
      <c r="AC86" s="5" t="s">
        <v>112</v>
      </c>
      <c r="AD86" s="5" t="s">
        <v>619</v>
      </c>
      <c r="AE86" s="5">
        <v>6</v>
      </c>
      <c r="AF86" s="5">
        <v>0.65075921908893697</v>
      </c>
      <c r="AG86" s="5">
        <v>1.1978834328708E-3</v>
      </c>
      <c r="AH86" s="5" t="s">
        <v>2616</v>
      </c>
      <c r="AI86" s="5">
        <v>607</v>
      </c>
      <c r="AJ86" s="5">
        <v>19</v>
      </c>
      <c r="AK86" s="5">
        <v>13588</v>
      </c>
      <c r="AL86" s="5">
        <v>7.0691060435272597</v>
      </c>
      <c r="AM86" s="5">
        <v>0.92026519584334199</v>
      </c>
      <c r="AN86" s="5">
        <v>3.5989300620909201E-2</v>
      </c>
      <c r="AO86" s="5">
        <v>2.0523103527384099</v>
      </c>
      <c r="AQ86" s="5" t="s">
        <v>112</v>
      </c>
      <c r="AR86" s="5" t="s">
        <v>1183</v>
      </c>
      <c r="AS86" s="5">
        <v>6</v>
      </c>
      <c r="AT86" s="5">
        <v>6.8181818181818103</v>
      </c>
      <c r="AU86" s="5">
        <v>2.1330274949599801E-2</v>
      </c>
      <c r="AV86" s="5" t="s">
        <v>2617</v>
      </c>
      <c r="AW86" s="5">
        <v>77</v>
      </c>
      <c r="AX86" s="5">
        <v>284</v>
      </c>
      <c r="AY86" s="5">
        <v>13588</v>
      </c>
      <c r="AZ86" s="5">
        <v>3.72818730565209</v>
      </c>
      <c r="BA86" s="5">
        <v>0.99999998577354099</v>
      </c>
      <c r="BB86" s="5">
        <v>0.20677082884376199</v>
      </c>
      <c r="BC86" s="5">
        <v>28.3215777545267</v>
      </c>
      <c r="BE86" s="6" t="s">
        <v>112</v>
      </c>
      <c r="BF86" s="6" t="s">
        <v>453</v>
      </c>
      <c r="BG86" s="6">
        <v>45</v>
      </c>
      <c r="BH86" s="6">
        <v>0.44226044226044198</v>
      </c>
      <c r="BI86" s="8">
        <v>2.29616364180725E-5</v>
      </c>
      <c r="BJ86" s="6" t="s">
        <v>2618</v>
      </c>
      <c r="BK86" s="6">
        <v>838</v>
      </c>
      <c r="BL86" s="6">
        <v>372</v>
      </c>
      <c r="BM86" s="6">
        <v>13588</v>
      </c>
      <c r="BN86" s="6">
        <v>1.96146739548849</v>
      </c>
      <c r="BO86" s="6">
        <v>5.3378528678616498E-2</v>
      </c>
      <c r="BP86" s="8">
        <v>6.5283418236328195E-4</v>
      </c>
      <c r="BQ86" s="6">
        <v>4.0289818939209798E-2</v>
      </c>
      <c r="CG86" s="5" t="s">
        <v>112</v>
      </c>
      <c r="CH86" s="5" t="s">
        <v>2619</v>
      </c>
      <c r="CI86" s="5">
        <v>7</v>
      </c>
      <c r="CJ86" s="5">
        <v>1.1686143572620999</v>
      </c>
      <c r="CK86" s="5">
        <v>1.8020020971738101E-2</v>
      </c>
      <c r="CL86" s="5" t="s">
        <v>2620</v>
      </c>
      <c r="CM86" s="5">
        <v>407</v>
      </c>
      <c r="CN86" s="5">
        <v>70</v>
      </c>
      <c r="CO86" s="5">
        <v>13588</v>
      </c>
      <c r="CP86" s="5">
        <v>3.3385749385749302</v>
      </c>
      <c r="CQ86" s="5">
        <v>0.999999999948745</v>
      </c>
      <c r="CR86" s="5">
        <v>0.25912757104636402</v>
      </c>
      <c r="CS86" s="5">
        <v>25.695054221067799</v>
      </c>
    </row>
    <row r="87" spans="15:97" x14ac:dyDescent="0.15">
      <c r="O87" s="5" t="s">
        <v>112</v>
      </c>
      <c r="P87" s="5" t="s">
        <v>214</v>
      </c>
      <c r="Q87" s="5">
        <v>9</v>
      </c>
      <c r="R87" s="5">
        <v>0.86872586872586799</v>
      </c>
      <c r="S87" s="5">
        <v>1.6253038609128701E-3</v>
      </c>
      <c r="T87" s="5" t="s">
        <v>2621</v>
      </c>
      <c r="U87" s="5">
        <v>626</v>
      </c>
      <c r="V87" s="5">
        <v>49</v>
      </c>
      <c r="W87" s="5">
        <v>13588</v>
      </c>
      <c r="X87" s="5">
        <v>3.98682923648692</v>
      </c>
      <c r="Y87" s="5">
        <v>0.95875342319691603</v>
      </c>
      <c r="Z87" s="5">
        <v>3.9068679678635199E-2</v>
      </c>
      <c r="AA87" s="5">
        <v>2.7515308666122502</v>
      </c>
      <c r="AC87" s="5" t="s">
        <v>112</v>
      </c>
      <c r="AD87" s="5" t="s">
        <v>1156</v>
      </c>
      <c r="AE87" s="5">
        <v>6</v>
      </c>
      <c r="AF87" s="5">
        <v>0.65075921908893697</v>
      </c>
      <c r="AG87" s="5">
        <v>1.1978834328708E-3</v>
      </c>
      <c r="AH87" s="5" t="s">
        <v>2622</v>
      </c>
      <c r="AI87" s="5">
        <v>607</v>
      </c>
      <c r="AJ87" s="5">
        <v>19</v>
      </c>
      <c r="AK87" s="5">
        <v>13588</v>
      </c>
      <c r="AL87" s="5">
        <v>7.0691060435272597</v>
      </c>
      <c r="AM87" s="5">
        <v>0.92026519584334199</v>
      </c>
      <c r="AN87" s="5">
        <v>3.5989300620909201E-2</v>
      </c>
      <c r="AO87" s="5">
        <v>2.0523103527384099</v>
      </c>
      <c r="AQ87" s="5" t="s">
        <v>112</v>
      </c>
      <c r="AR87" s="5" t="s">
        <v>2623</v>
      </c>
      <c r="AS87" s="5">
        <v>2</v>
      </c>
      <c r="AT87" s="5">
        <v>2.2727272727272698</v>
      </c>
      <c r="AU87" s="5">
        <v>2.21881083223185E-2</v>
      </c>
      <c r="AV87" s="5" t="s">
        <v>2624</v>
      </c>
      <c r="AW87" s="5">
        <v>77</v>
      </c>
      <c r="AX87" s="5">
        <v>4</v>
      </c>
      <c r="AY87" s="5">
        <v>13588</v>
      </c>
      <c r="AZ87" s="5">
        <v>88.233766233766204</v>
      </c>
      <c r="BA87" s="5">
        <v>0.99999999317734001</v>
      </c>
      <c r="BB87" s="5">
        <v>0.211807451225625</v>
      </c>
      <c r="BC87" s="5">
        <v>29.2857551040799</v>
      </c>
      <c r="BE87" s="6" t="s">
        <v>112</v>
      </c>
      <c r="BF87" s="6" t="s">
        <v>258</v>
      </c>
      <c r="BG87" s="6">
        <v>58</v>
      </c>
      <c r="BH87" s="6">
        <v>0.57002457002456997</v>
      </c>
      <c r="BI87" s="8">
        <v>2.5877867053214999E-5</v>
      </c>
      <c r="BJ87" s="6" t="s">
        <v>2625</v>
      </c>
      <c r="BK87" s="6">
        <v>838</v>
      </c>
      <c r="BL87" s="6">
        <v>530</v>
      </c>
      <c r="BM87" s="6">
        <v>13588</v>
      </c>
      <c r="BN87" s="6">
        <v>1.7744494979060601</v>
      </c>
      <c r="BO87" s="6">
        <v>5.9950762074009102E-2</v>
      </c>
      <c r="BP87" s="8">
        <v>7.2706525772481202E-4</v>
      </c>
      <c r="BQ87" s="6">
        <v>4.5405710667589798E-2</v>
      </c>
      <c r="CG87" s="5" t="s">
        <v>112</v>
      </c>
      <c r="CH87" s="5" t="s">
        <v>304</v>
      </c>
      <c r="CI87" s="5">
        <v>19</v>
      </c>
      <c r="CJ87" s="5">
        <v>3.1719532554256999</v>
      </c>
      <c r="CK87" s="5">
        <v>2.3012230379464E-2</v>
      </c>
      <c r="CL87" s="5" t="s">
        <v>2626</v>
      </c>
      <c r="CM87" s="5">
        <v>407</v>
      </c>
      <c r="CN87" s="5">
        <v>358</v>
      </c>
      <c r="CO87" s="5">
        <v>13588</v>
      </c>
      <c r="CP87" s="5">
        <v>1.77186938080792</v>
      </c>
      <c r="CQ87" s="5">
        <v>0.99999999999993305</v>
      </c>
      <c r="CR87" s="5">
        <v>0.31558557091930201</v>
      </c>
      <c r="CS87" s="5">
        <v>31.629927477354499</v>
      </c>
    </row>
    <row r="88" spans="15:97" x14ac:dyDescent="0.15">
      <c r="O88" s="5" t="s">
        <v>112</v>
      </c>
      <c r="P88" s="5" t="s">
        <v>272</v>
      </c>
      <c r="Q88" s="5">
        <v>5</v>
      </c>
      <c r="R88" s="5">
        <v>0.48262548262548199</v>
      </c>
      <c r="S88" s="5">
        <v>1.63224225594787E-3</v>
      </c>
      <c r="T88" s="5" t="s">
        <v>1096</v>
      </c>
      <c r="U88" s="5">
        <v>626</v>
      </c>
      <c r="V88" s="5">
        <v>12</v>
      </c>
      <c r="W88" s="5">
        <v>13588</v>
      </c>
      <c r="X88" s="5">
        <v>9.0441959531416405</v>
      </c>
      <c r="Y88" s="5">
        <v>0.95931145178403399</v>
      </c>
      <c r="Z88" s="5">
        <v>3.87574429607404E-2</v>
      </c>
      <c r="AA88" s="5">
        <v>2.7631227775063198</v>
      </c>
      <c r="AC88" s="5" t="s">
        <v>112</v>
      </c>
      <c r="AD88" s="5" t="s">
        <v>1151</v>
      </c>
      <c r="AE88" s="5">
        <v>6</v>
      </c>
      <c r="AF88" s="5">
        <v>0.65075921908893697</v>
      </c>
      <c r="AG88" s="5">
        <v>1.1978834328708E-3</v>
      </c>
      <c r="AH88" s="5" t="s">
        <v>2627</v>
      </c>
      <c r="AI88" s="5">
        <v>607</v>
      </c>
      <c r="AJ88" s="5">
        <v>19</v>
      </c>
      <c r="AK88" s="5">
        <v>13588</v>
      </c>
      <c r="AL88" s="5">
        <v>7.0691060435272597</v>
      </c>
      <c r="AM88" s="5">
        <v>0.92026519584334199</v>
      </c>
      <c r="AN88" s="5">
        <v>3.5989300620909201E-2</v>
      </c>
      <c r="AO88" s="5">
        <v>2.0523103527384099</v>
      </c>
      <c r="AQ88" s="5" t="s">
        <v>112</v>
      </c>
      <c r="AR88" s="5" t="s">
        <v>2628</v>
      </c>
      <c r="AS88" s="5">
        <v>2</v>
      </c>
      <c r="AT88" s="5">
        <v>2.2727272727272698</v>
      </c>
      <c r="AU88" s="5">
        <v>2.21881083223185E-2</v>
      </c>
      <c r="AV88" s="5" t="s">
        <v>2624</v>
      </c>
      <c r="AW88" s="5">
        <v>77</v>
      </c>
      <c r="AX88" s="5">
        <v>4</v>
      </c>
      <c r="AY88" s="5">
        <v>13588</v>
      </c>
      <c r="AZ88" s="5">
        <v>88.233766233766204</v>
      </c>
      <c r="BA88" s="5">
        <v>0.99999999317734001</v>
      </c>
      <c r="BB88" s="5">
        <v>0.211807451225625</v>
      </c>
      <c r="BC88" s="5">
        <v>29.2857551040799</v>
      </c>
      <c r="BE88" s="6" t="s">
        <v>112</v>
      </c>
      <c r="BF88" s="6" t="s">
        <v>986</v>
      </c>
      <c r="BG88" s="6">
        <v>29</v>
      </c>
      <c r="BH88" s="6">
        <v>0.28501228501228498</v>
      </c>
      <c r="BI88" s="8">
        <v>2.8962310510027299E-5</v>
      </c>
      <c r="BJ88" s="6" t="s">
        <v>2629</v>
      </c>
      <c r="BK88" s="6">
        <v>838</v>
      </c>
      <c r="BL88" s="6">
        <v>197</v>
      </c>
      <c r="BM88" s="6">
        <v>13588</v>
      </c>
      <c r="BN88" s="6">
        <v>2.3869498322086602</v>
      </c>
      <c r="BO88" s="6">
        <v>6.6852465789351098E-2</v>
      </c>
      <c r="BP88" s="8">
        <v>8.0423412550412101E-4</v>
      </c>
      <c r="BQ88" s="6">
        <v>5.0816426483735098E-2</v>
      </c>
      <c r="CG88" s="5" t="s">
        <v>112</v>
      </c>
      <c r="CH88" s="5" t="s">
        <v>2630</v>
      </c>
      <c r="CI88" s="5">
        <v>4</v>
      </c>
      <c r="CJ88" s="5">
        <v>0.667779632721202</v>
      </c>
      <c r="CK88" s="5">
        <v>2.3616925303613399E-2</v>
      </c>
      <c r="CL88" s="5" t="s">
        <v>2631</v>
      </c>
      <c r="CM88" s="5">
        <v>407</v>
      </c>
      <c r="CN88" s="5">
        <v>21</v>
      </c>
      <c r="CO88" s="5">
        <v>13588</v>
      </c>
      <c r="CP88" s="5">
        <v>6.3591903591903503</v>
      </c>
      <c r="CQ88" s="5">
        <v>0.99999999999997002</v>
      </c>
      <c r="CR88" s="5">
        <v>0.31918853134041397</v>
      </c>
      <c r="CS88" s="5">
        <v>32.317789780346402</v>
      </c>
    </row>
    <row r="89" spans="15:97" x14ac:dyDescent="0.15">
      <c r="O89" s="5" t="s">
        <v>112</v>
      </c>
      <c r="P89" s="5" t="s">
        <v>386</v>
      </c>
      <c r="Q89" s="5">
        <v>7</v>
      </c>
      <c r="R89" s="5">
        <v>0.67567567567567499</v>
      </c>
      <c r="S89" s="5">
        <v>1.7732275952619301E-3</v>
      </c>
      <c r="T89" s="5" t="s">
        <v>2632</v>
      </c>
      <c r="U89" s="5">
        <v>626</v>
      </c>
      <c r="V89" s="5">
        <v>29</v>
      </c>
      <c r="W89" s="5">
        <v>13588</v>
      </c>
      <c r="X89" s="5">
        <v>5.23939627630274</v>
      </c>
      <c r="Y89" s="5">
        <v>0.96914977340768205</v>
      </c>
      <c r="Z89" s="5">
        <v>4.15348610744962E-2</v>
      </c>
      <c r="AA89" s="5">
        <v>2.9983839975236002</v>
      </c>
      <c r="AC89" s="5" t="s">
        <v>112</v>
      </c>
      <c r="AD89" s="5" t="s">
        <v>587</v>
      </c>
      <c r="AE89" s="5">
        <v>11</v>
      </c>
      <c r="AF89" s="5">
        <v>1.1930585683297099</v>
      </c>
      <c r="AG89" s="5">
        <v>1.2769030651542199E-3</v>
      </c>
      <c r="AH89" s="5" t="s">
        <v>2633</v>
      </c>
      <c r="AI89" s="5">
        <v>607</v>
      </c>
      <c r="AJ89" s="5">
        <v>72</v>
      </c>
      <c r="AK89" s="5">
        <v>13588</v>
      </c>
      <c r="AL89" s="5">
        <v>3.4200073219842499</v>
      </c>
      <c r="AM89" s="5">
        <v>0.93252425581646203</v>
      </c>
      <c r="AN89" s="5">
        <v>3.77818638840028E-2</v>
      </c>
      <c r="AO89" s="5">
        <v>2.1862882271293902</v>
      </c>
      <c r="AQ89" s="5" t="s">
        <v>112</v>
      </c>
      <c r="AR89" s="5" t="s">
        <v>2634</v>
      </c>
      <c r="AS89" s="5">
        <v>3</v>
      </c>
      <c r="AT89" s="5">
        <v>3.4090909090908998</v>
      </c>
      <c r="AU89" s="5">
        <v>2.3009391945087401E-2</v>
      </c>
      <c r="AV89" s="5" t="s">
        <v>2635</v>
      </c>
      <c r="AW89" s="5">
        <v>77</v>
      </c>
      <c r="AX89" s="5">
        <v>42</v>
      </c>
      <c r="AY89" s="5">
        <v>13588</v>
      </c>
      <c r="AZ89" s="5">
        <v>12.6048237476808</v>
      </c>
      <c r="BA89" s="5">
        <v>0.99999999662599404</v>
      </c>
      <c r="BB89" s="5">
        <v>0.21638665628300999</v>
      </c>
      <c r="BC89" s="5">
        <v>30.197474326816199</v>
      </c>
      <c r="BE89" s="6" t="s">
        <v>112</v>
      </c>
      <c r="BF89" s="6" t="s">
        <v>276</v>
      </c>
      <c r="BG89" s="6">
        <v>60</v>
      </c>
      <c r="BH89" s="6">
        <v>0.58968058968058901</v>
      </c>
      <c r="BI89" s="8">
        <v>2.9196222554586599E-5</v>
      </c>
      <c r="BJ89" s="6" t="s">
        <v>2613</v>
      </c>
      <c r="BK89" s="6">
        <v>838</v>
      </c>
      <c r="BL89" s="6">
        <v>557</v>
      </c>
      <c r="BM89" s="6">
        <v>13588</v>
      </c>
      <c r="BN89" s="6">
        <v>1.7466567830561699</v>
      </c>
      <c r="BO89" s="6">
        <v>6.7373792928118598E-2</v>
      </c>
      <c r="BP89" s="8">
        <v>8.0141196118132998E-4</v>
      </c>
      <c r="BQ89" s="6">
        <v>5.12267425952894E-2</v>
      </c>
      <c r="CG89" s="5" t="s">
        <v>112</v>
      </c>
      <c r="CH89" s="5" t="s">
        <v>2636</v>
      </c>
      <c r="CI89" s="5">
        <v>4</v>
      </c>
      <c r="CJ89" s="5">
        <v>0.667779632721202</v>
      </c>
      <c r="CK89" s="5">
        <v>2.3616925303613399E-2</v>
      </c>
      <c r="CL89" s="5" t="s">
        <v>2517</v>
      </c>
      <c r="CM89" s="5">
        <v>407</v>
      </c>
      <c r="CN89" s="5">
        <v>21</v>
      </c>
      <c r="CO89" s="5">
        <v>13588</v>
      </c>
      <c r="CP89" s="5">
        <v>6.3591903591903503</v>
      </c>
      <c r="CQ89" s="5">
        <v>0.99999999999997002</v>
      </c>
      <c r="CR89" s="5">
        <v>0.31918853134041397</v>
      </c>
      <c r="CS89" s="5">
        <v>32.317789780346402</v>
      </c>
    </row>
    <row r="90" spans="15:97" x14ac:dyDescent="0.15">
      <c r="O90" s="5" t="s">
        <v>112</v>
      </c>
      <c r="P90" s="5" t="s">
        <v>699</v>
      </c>
      <c r="Q90" s="5">
        <v>24</v>
      </c>
      <c r="R90" s="5">
        <v>2.3166023166023102</v>
      </c>
      <c r="S90" s="5">
        <v>1.7777792168287799E-3</v>
      </c>
      <c r="T90" s="5" t="s">
        <v>2637</v>
      </c>
      <c r="U90" s="5">
        <v>626</v>
      </c>
      <c r="V90" s="5">
        <v>257</v>
      </c>
      <c r="W90" s="5">
        <v>13588</v>
      </c>
      <c r="X90" s="5">
        <v>2.0270260190698699</v>
      </c>
      <c r="Y90" s="5">
        <v>0.96942425494867202</v>
      </c>
      <c r="Z90" s="5">
        <v>4.11481054135511E-2</v>
      </c>
      <c r="AA90" s="5">
        <v>3.0059703163154001</v>
      </c>
      <c r="AC90" s="5" t="s">
        <v>112</v>
      </c>
      <c r="AD90" s="5" t="s">
        <v>247</v>
      </c>
      <c r="AE90" s="5">
        <v>19</v>
      </c>
      <c r="AF90" s="5">
        <v>2.0607375271149602</v>
      </c>
      <c r="AG90" s="5">
        <v>1.4740625975934701E-3</v>
      </c>
      <c r="AH90" s="5" t="s">
        <v>2638</v>
      </c>
      <c r="AI90" s="5">
        <v>607</v>
      </c>
      <c r="AJ90" s="5">
        <v>184</v>
      </c>
      <c r="AK90" s="5">
        <v>13588</v>
      </c>
      <c r="AL90" s="5">
        <v>2.3115464508272998</v>
      </c>
      <c r="AM90" s="5">
        <v>0.95551337532167802</v>
      </c>
      <c r="AN90" s="5">
        <v>4.2891929585766E-2</v>
      </c>
      <c r="AO90" s="5">
        <v>2.5198199523896498</v>
      </c>
      <c r="AQ90" s="5" t="s">
        <v>112</v>
      </c>
      <c r="AR90" s="5" t="s">
        <v>1567</v>
      </c>
      <c r="AS90" s="5">
        <v>3</v>
      </c>
      <c r="AT90" s="5">
        <v>3.4090909090908998</v>
      </c>
      <c r="AU90" s="5">
        <v>2.4045607886061499E-2</v>
      </c>
      <c r="AV90" s="5" t="s">
        <v>2635</v>
      </c>
      <c r="AW90" s="5">
        <v>77</v>
      </c>
      <c r="AX90" s="5">
        <v>43</v>
      </c>
      <c r="AY90" s="5">
        <v>13588</v>
      </c>
      <c r="AZ90" s="5">
        <v>12.3116883116883</v>
      </c>
      <c r="BA90" s="5">
        <v>0.99999999861343503</v>
      </c>
      <c r="BB90" s="5">
        <v>0.22260590641501901</v>
      </c>
      <c r="BC90" s="5">
        <v>31.332109696173099</v>
      </c>
      <c r="BE90" s="6" t="s">
        <v>112</v>
      </c>
      <c r="BF90" s="6" t="s">
        <v>624</v>
      </c>
      <c r="BG90" s="6">
        <v>37</v>
      </c>
      <c r="BH90" s="6">
        <v>0.36363636363636298</v>
      </c>
      <c r="BI90" s="8">
        <v>2.9452893117417501E-5</v>
      </c>
      <c r="BJ90" s="6" t="s">
        <v>2639</v>
      </c>
      <c r="BK90" s="6">
        <v>838</v>
      </c>
      <c r="BL90" s="6">
        <v>284</v>
      </c>
      <c r="BM90" s="6">
        <v>13588</v>
      </c>
      <c r="BN90" s="6">
        <v>2.1124911761739802</v>
      </c>
      <c r="BO90" s="6">
        <v>6.7945507701410293E-2</v>
      </c>
      <c r="BP90" s="8">
        <v>7.9927129732793002E-4</v>
      </c>
      <c r="BQ90" s="6">
        <v>5.1676978665449097E-2</v>
      </c>
      <c r="CG90" s="5" t="s">
        <v>112</v>
      </c>
      <c r="CH90" s="5" t="s">
        <v>2640</v>
      </c>
      <c r="CI90" s="5">
        <v>7</v>
      </c>
      <c r="CJ90" s="5">
        <v>1.1686143572620999</v>
      </c>
      <c r="CK90" s="5">
        <v>2.4472778214305199E-2</v>
      </c>
      <c r="CL90" s="5" t="s">
        <v>2641</v>
      </c>
      <c r="CM90" s="5">
        <v>407</v>
      </c>
      <c r="CN90" s="5">
        <v>75</v>
      </c>
      <c r="CO90" s="5">
        <v>13588</v>
      </c>
      <c r="CP90" s="5">
        <v>3.1160032760032701</v>
      </c>
      <c r="CQ90" s="5">
        <v>0.99999999999999001</v>
      </c>
      <c r="CR90" s="5">
        <v>0.32545438052779802</v>
      </c>
      <c r="CS90" s="5">
        <v>33.280255361541201</v>
      </c>
    </row>
    <row r="91" spans="15:97" x14ac:dyDescent="0.15">
      <c r="O91" s="5" t="s">
        <v>112</v>
      </c>
      <c r="P91" s="5" t="s">
        <v>1575</v>
      </c>
      <c r="Q91" s="5">
        <v>11</v>
      </c>
      <c r="R91" s="5">
        <v>1.0617760617760601</v>
      </c>
      <c r="S91" s="5">
        <v>1.7887991693535999E-3</v>
      </c>
      <c r="T91" s="5" t="s">
        <v>2642</v>
      </c>
      <c r="U91" s="5">
        <v>626</v>
      </c>
      <c r="V91" s="5">
        <v>73</v>
      </c>
      <c r="W91" s="5">
        <v>13588</v>
      </c>
      <c r="X91" s="5">
        <v>3.2707777145608099</v>
      </c>
      <c r="Y91" s="5">
        <v>0.97007873726115601</v>
      </c>
      <c r="Z91" s="5">
        <v>4.0915430494110901E-2</v>
      </c>
      <c r="AA91" s="5">
        <v>3.0243352748182302</v>
      </c>
      <c r="AC91" s="5" t="s">
        <v>112</v>
      </c>
      <c r="AD91" s="5" t="s">
        <v>297</v>
      </c>
      <c r="AE91" s="5">
        <v>7</v>
      </c>
      <c r="AF91" s="5">
        <v>0.759219088937093</v>
      </c>
      <c r="AG91" s="5">
        <v>1.5142570379085001E-3</v>
      </c>
      <c r="AH91" s="5" t="s">
        <v>2643</v>
      </c>
      <c r="AI91" s="5">
        <v>607</v>
      </c>
      <c r="AJ91" s="5">
        <v>29</v>
      </c>
      <c r="AK91" s="5">
        <v>13588</v>
      </c>
      <c r="AL91" s="5">
        <v>5.4033971482133696</v>
      </c>
      <c r="AM91" s="5">
        <v>0.95913592169142603</v>
      </c>
      <c r="AN91" s="5">
        <v>4.3438099102330797E-2</v>
      </c>
      <c r="AO91" s="5">
        <v>2.5876846362786599</v>
      </c>
      <c r="AQ91" s="5" t="s">
        <v>112</v>
      </c>
      <c r="AR91" s="5" t="s">
        <v>1568</v>
      </c>
      <c r="AS91" s="5">
        <v>3</v>
      </c>
      <c r="AT91" s="5">
        <v>3.4090909090908998</v>
      </c>
      <c r="AU91" s="5">
        <v>2.4045607886061499E-2</v>
      </c>
      <c r="AV91" s="5" t="s">
        <v>2635</v>
      </c>
      <c r="AW91" s="5">
        <v>77</v>
      </c>
      <c r="AX91" s="5">
        <v>43</v>
      </c>
      <c r="AY91" s="5">
        <v>13588</v>
      </c>
      <c r="AZ91" s="5">
        <v>12.3116883116883</v>
      </c>
      <c r="BA91" s="5">
        <v>0.99999999861343503</v>
      </c>
      <c r="BB91" s="5">
        <v>0.22260590641501901</v>
      </c>
      <c r="BC91" s="5">
        <v>31.332109696173099</v>
      </c>
      <c r="BE91" s="6" t="s">
        <v>112</v>
      </c>
      <c r="BF91" s="6" t="s">
        <v>626</v>
      </c>
      <c r="BG91" s="6">
        <v>37</v>
      </c>
      <c r="BH91" s="6">
        <v>0.36363636363636298</v>
      </c>
      <c r="BI91" s="8">
        <v>2.9452893117417501E-5</v>
      </c>
      <c r="BJ91" s="6" t="s">
        <v>2639</v>
      </c>
      <c r="BK91" s="6">
        <v>838</v>
      </c>
      <c r="BL91" s="6">
        <v>284</v>
      </c>
      <c r="BM91" s="6">
        <v>13588</v>
      </c>
      <c r="BN91" s="6">
        <v>2.1124911761739802</v>
      </c>
      <c r="BO91" s="6">
        <v>6.7945507701410293E-2</v>
      </c>
      <c r="BP91" s="8">
        <v>7.9927129732793002E-4</v>
      </c>
      <c r="BQ91" s="6">
        <v>5.1676978665449097E-2</v>
      </c>
      <c r="CG91" s="5" t="s">
        <v>112</v>
      </c>
      <c r="CH91" s="5" t="s">
        <v>2644</v>
      </c>
      <c r="CI91" s="5">
        <v>18</v>
      </c>
      <c r="CJ91" s="5">
        <v>3.0050083472454001</v>
      </c>
      <c r="CK91" s="5">
        <v>2.5630931864630599E-2</v>
      </c>
      <c r="CL91" s="5" t="s">
        <v>2645</v>
      </c>
      <c r="CM91" s="5">
        <v>407</v>
      </c>
      <c r="CN91" s="5">
        <v>338</v>
      </c>
      <c r="CO91" s="5">
        <v>13588</v>
      </c>
      <c r="CP91" s="5">
        <v>1.7779393164008499</v>
      </c>
      <c r="CQ91" s="5">
        <v>0.999999999999998</v>
      </c>
      <c r="CR91" s="5">
        <v>0.33476918709721598</v>
      </c>
      <c r="CS91" s="5">
        <v>34.562233701839197</v>
      </c>
    </row>
    <row r="92" spans="15:97" x14ac:dyDescent="0.15">
      <c r="O92" s="5" t="s">
        <v>112</v>
      </c>
      <c r="P92" s="5" t="s">
        <v>328</v>
      </c>
      <c r="Q92" s="5">
        <v>20</v>
      </c>
      <c r="R92" s="5">
        <v>1.93050193050193</v>
      </c>
      <c r="S92" s="5">
        <v>2.33972679632575E-3</v>
      </c>
      <c r="T92" s="5" t="s">
        <v>2646</v>
      </c>
      <c r="U92" s="5">
        <v>626</v>
      </c>
      <c r="V92" s="5">
        <v>201</v>
      </c>
      <c r="W92" s="5">
        <v>13588</v>
      </c>
      <c r="X92" s="5">
        <v>2.15980798880994</v>
      </c>
      <c r="Y92" s="5">
        <v>0.98985970043876903</v>
      </c>
      <c r="Z92" s="5">
        <v>5.2581689555522101E-2</v>
      </c>
      <c r="AA92" s="5">
        <v>3.93830391869297</v>
      </c>
      <c r="AC92" s="5" t="s">
        <v>112</v>
      </c>
      <c r="AD92" s="5" t="s">
        <v>959</v>
      </c>
      <c r="AE92" s="5">
        <v>6</v>
      </c>
      <c r="AF92" s="5">
        <v>0.65075921908893697</v>
      </c>
      <c r="AG92" s="5">
        <v>1.53918438246562E-3</v>
      </c>
      <c r="AH92" s="5" t="s">
        <v>2647</v>
      </c>
      <c r="AI92" s="5">
        <v>607</v>
      </c>
      <c r="AJ92" s="5">
        <v>20</v>
      </c>
      <c r="AK92" s="5">
        <v>13588</v>
      </c>
      <c r="AL92" s="5">
        <v>6.7156507413508999</v>
      </c>
      <c r="AM92" s="5">
        <v>0.96123280978421999</v>
      </c>
      <c r="AN92" s="5">
        <v>4.3546424836766198E-2</v>
      </c>
      <c r="AO92" s="5">
        <v>2.6297498403396902</v>
      </c>
      <c r="AQ92" s="5" t="s">
        <v>112</v>
      </c>
      <c r="AR92" s="5" t="s">
        <v>586</v>
      </c>
      <c r="AS92" s="5">
        <v>6</v>
      </c>
      <c r="AT92" s="5">
        <v>6.8181818181818103</v>
      </c>
      <c r="AU92" s="5">
        <v>2.4645419738140599E-2</v>
      </c>
      <c r="AV92" s="5" t="s">
        <v>2612</v>
      </c>
      <c r="AW92" s="5">
        <v>77</v>
      </c>
      <c r="AX92" s="5">
        <v>295</v>
      </c>
      <c r="AY92" s="5">
        <v>13588</v>
      </c>
      <c r="AZ92" s="5">
        <v>3.5891701518820098</v>
      </c>
      <c r="BA92" s="5">
        <v>0.99999999917167903</v>
      </c>
      <c r="BB92" s="5">
        <v>0.225098823537145</v>
      </c>
      <c r="BC92" s="5">
        <v>31.980985240857699</v>
      </c>
      <c r="BE92" s="6" t="s">
        <v>112</v>
      </c>
      <c r="BF92" s="6" t="s">
        <v>2648</v>
      </c>
      <c r="BG92" s="6">
        <v>22</v>
      </c>
      <c r="BH92" s="6">
        <v>0.21621621621621601</v>
      </c>
      <c r="BI92" s="8">
        <v>4.3134123548779799E-5</v>
      </c>
      <c r="BJ92" s="6" t="s">
        <v>2649</v>
      </c>
      <c r="BK92" s="6">
        <v>838</v>
      </c>
      <c r="BL92" s="6">
        <v>130</v>
      </c>
      <c r="BM92" s="6">
        <v>13588</v>
      </c>
      <c r="BN92" s="6">
        <v>2.7440425922526099</v>
      </c>
      <c r="BO92" s="6">
        <v>9.7917810284315995E-2</v>
      </c>
      <c r="BP92" s="6">
        <v>1.1571911020281599E-3</v>
      </c>
      <c r="BQ92" s="6">
        <v>7.5673002771914299E-2</v>
      </c>
      <c r="CG92" s="5" t="s">
        <v>112</v>
      </c>
      <c r="CH92" s="5" t="s">
        <v>2650</v>
      </c>
      <c r="CI92" s="5">
        <v>4</v>
      </c>
      <c r="CJ92" s="5">
        <v>0.667779632721202</v>
      </c>
      <c r="CK92" s="5">
        <v>2.6754220169682E-2</v>
      </c>
      <c r="CL92" s="5" t="s">
        <v>2651</v>
      </c>
      <c r="CM92" s="5">
        <v>407</v>
      </c>
      <c r="CN92" s="5">
        <v>22</v>
      </c>
      <c r="CO92" s="5">
        <v>13588</v>
      </c>
      <c r="CP92" s="5">
        <v>6.0701362519544304</v>
      </c>
      <c r="CQ92" s="5">
        <v>0.999999999999999</v>
      </c>
      <c r="CR92" s="5">
        <v>0.34338772880553198</v>
      </c>
      <c r="CS92" s="5">
        <v>35.783498730797596</v>
      </c>
    </row>
    <row r="93" spans="15:97" x14ac:dyDescent="0.15">
      <c r="O93" s="5" t="s">
        <v>112</v>
      </c>
      <c r="P93" s="5" t="s">
        <v>896</v>
      </c>
      <c r="Q93" s="5">
        <v>9</v>
      </c>
      <c r="R93" s="5">
        <v>0.86872586872586799</v>
      </c>
      <c r="S93" s="5">
        <v>2.4035275543070399E-3</v>
      </c>
      <c r="T93" s="5" t="s">
        <v>2652</v>
      </c>
      <c r="U93" s="5">
        <v>626</v>
      </c>
      <c r="V93" s="5">
        <v>52</v>
      </c>
      <c r="W93" s="5">
        <v>13588</v>
      </c>
      <c r="X93" s="5">
        <v>3.7568198574588298</v>
      </c>
      <c r="Y93" s="5">
        <v>0.991054319601127</v>
      </c>
      <c r="Z93" s="5">
        <v>5.3367194351881697E-2</v>
      </c>
      <c r="AA93" s="5">
        <v>4.04362135949399</v>
      </c>
      <c r="AC93" s="5" t="s">
        <v>112</v>
      </c>
      <c r="AD93" s="5" t="s">
        <v>1184</v>
      </c>
      <c r="AE93" s="5">
        <v>6</v>
      </c>
      <c r="AF93" s="5">
        <v>0.65075921908893697</v>
      </c>
      <c r="AG93" s="5">
        <v>1.53918438246562E-3</v>
      </c>
      <c r="AH93" s="5" t="s">
        <v>2653</v>
      </c>
      <c r="AI93" s="5">
        <v>607</v>
      </c>
      <c r="AJ93" s="5">
        <v>20</v>
      </c>
      <c r="AK93" s="5">
        <v>13588</v>
      </c>
      <c r="AL93" s="5">
        <v>6.7156507413508999</v>
      </c>
      <c r="AM93" s="5">
        <v>0.96123280978421999</v>
      </c>
      <c r="AN93" s="5">
        <v>4.3546424836766198E-2</v>
      </c>
      <c r="AO93" s="5">
        <v>2.6297498403396902</v>
      </c>
      <c r="AQ93" s="5" t="s">
        <v>112</v>
      </c>
      <c r="AR93" s="5" t="s">
        <v>2260</v>
      </c>
      <c r="AS93" s="5">
        <v>4</v>
      </c>
      <c r="AT93" s="5">
        <v>4.5454545454545396</v>
      </c>
      <c r="AU93" s="5">
        <v>2.4811389586660799E-2</v>
      </c>
      <c r="AV93" s="5" t="s">
        <v>2654</v>
      </c>
      <c r="AW93" s="5">
        <v>77</v>
      </c>
      <c r="AX93" s="5">
        <v>112</v>
      </c>
      <c r="AY93" s="5">
        <v>13588</v>
      </c>
      <c r="AZ93" s="5">
        <v>6.3024118738404402</v>
      </c>
      <c r="BA93" s="5">
        <v>0.99999999928176897</v>
      </c>
      <c r="BB93" s="5">
        <v>0.224048629890954</v>
      </c>
      <c r="BC93" s="5">
        <v>32.159515621159898</v>
      </c>
      <c r="BE93" s="6" t="s">
        <v>112</v>
      </c>
      <c r="BF93" s="6" t="s">
        <v>533</v>
      </c>
      <c r="BG93" s="6">
        <v>47</v>
      </c>
      <c r="BH93" s="6">
        <v>0.46191646191646102</v>
      </c>
      <c r="BI93" s="8">
        <v>5.6903029382940898E-5</v>
      </c>
      <c r="BJ93" s="6" t="s">
        <v>2655</v>
      </c>
      <c r="BK93" s="6">
        <v>838</v>
      </c>
      <c r="BL93" s="6">
        <v>410</v>
      </c>
      <c r="BM93" s="6">
        <v>13588</v>
      </c>
      <c r="BN93" s="6">
        <v>1.85876942778974</v>
      </c>
      <c r="BO93" s="6">
        <v>0.127109538858386</v>
      </c>
      <c r="BP93" s="6">
        <v>1.5093620442769801E-3</v>
      </c>
      <c r="BQ93" s="6">
        <v>9.9817318852823897E-2</v>
      </c>
      <c r="CG93" s="5" t="s">
        <v>112</v>
      </c>
      <c r="CH93" s="5" t="s">
        <v>312</v>
      </c>
      <c r="CI93" s="5">
        <v>4</v>
      </c>
      <c r="CJ93" s="5">
        <v>0.667779632721202</v>
      </c>
      <c r="CK93" s="5">
        <v>2.6754220169682E-2</v>
      </c>
      <c r="CL93" s="5" t="s">
        <v>2568</v>
      </c>
      <c r="CM93" s="5">
        <v>407</v>
      </c>
      <c r="CN93" s="5">
        <v>22</v>
      </c>
      <c r="CO93" s="5">
        <v>13588</v>
      </c>
      <c r="CP93" s="5">
        <v>6.0701362519544304</v>
      </c>
      <c r="CQ93" s="5">
        <v>0.999999999999999</v>
      </c>
      <c r="CR93" s="5">
        <v>0.34338772880553198</v>
      </c>
      <c r="CS93" s="5">
        <v>35.783498730797596</v>
      </c>
    </row>
    <row r="94" spans="15:97" x14ac:dyDescent="0.15">
      <c r="O94" s="5" t="s">
        <v>112</v>
      </c>
      <c r="P94" s="5" t="s">
        <v>2123</v>
      </c>
      <c r="Q94" s="5">
        <v>10</v>
      </c>
      <c r="R94" s="5">
        <v>0.96525096525096499</v>
      </c>
      <c r="S94" s="5">
        <v>2.4907172554203198E-3</v>
      </c>
      <c r="T94" s="5" t="s">
        <v>2656</v>
      </c>
      <c r="U94" s="5">
        <v>626</v>
      </c>
      <c r="V94" s="5">
        <v>64</v>
      </c>
      <c r="W94" s="5">
        <v>13588</v>
      </c>
      <c r="X94" s="5">
        <v>3.3915734824281101</v>
      </c>
      <c r="Y94" s="5">
        <v>0.99246273227676496</v>
      </c>
      <c r="Z94" s="5">
        <v>5.4633605214400902E-2</v>
      </c>
      <c r="AA94" s="5">
        <v>4.18737166784903</v>
      </c>
      <c r="AC94" s="5" t="s">
        <v>112</v>
      </c>
      <c r="AD94" s="5" t="s">
        <v>439</v>
      </c>
      <c r="AE94" s="5">
        <v>4</v>
      </c>
      <c r="AF94" s="5">
        <v>0.43383947939262402</v>
      </c>
      <c r="AG94" s="5">
        <v>1.5955593607649299E-3</v>
      </c>
      <c r="AH94" s="5" t="s">
        <v>2657</v>
      </c>
      <c r="AI94" s="5">
        <v>607</v>
      </c>
      <c r="AJ94" s="5">
        <v>6</v>
      </c>
      <c r="AK94" s="5">
        <v>13588</v>
      </c>
      <c r="AL94" s="5">
        <v>14.923668314113099</v>
      </c>
      <c r="AM94" s="5">
        <v>0.96558693329932899</v>
      </c>
      <c r="AN94" s="5">
        <v>4.4510340112519697E-2</v>
      </c>
      <c r="AO94" s="5">
        <v>2.7248202039606801</v>
      </c>
      <c r="AQ94" s="5" t="s">
        <v>112</v>
      </c>
      <c r="AR94" s="5" t="s">
        <v>2558</v>
      </c>
      <c r="AS94" s="5">
        <v>7</v>
      </c>
      <c r="AT94" s="5">
        <v>7.9545454545454497</v>
      </c>
      <c r="AU94" s="5">
        <v>2.53841902591052E-2</v>
      </c>
      <c r="AV94" s="5" t="s">
        <v>2519</v>
      </c>
      <c r="AW94" s="5">
        <v>77</v>
      </c>
      <c r="AX94" s="5">
        <v>404</v>
      </c>
      <c r="AY94" s="5">
        <v>13588</v>
      </c>
      <c r="AZ94" s="5">
        <v>3.0576057605760498</v>
      </c>
      <c r="BA94" s="5">
        <v>0.99999999956103203</v>
      </c>
      <c r="BB94" s="5">
        <v>0.22625048404525799</v>
      </c>
      <c r="BC94" s="5">
        <v>32.772305086322</v>
      </c>
      <c r="BE94" s="6" t="s">
        <v>112</v>
      </c>
      <c r="BF94" s="6" t="s">
        <v>729</v>
      </c>
      <c r="BG94" s="6">
        <v>14</v>
      </c>
      <c r="BH94" s="6">
        <v>0.13759213759213701</v>
      </c>
      <c r="BI94" s="8">
        <v>5.7937927283389598E-5</v>
      </c>
      <c r="BJ94" s="6" t="s">
        <v>2658</v>
      </c>
      <c r="BK94" s="6">
        <v>838</v>
      </c>
      <c r="BL94" s="6">
        <v>60</v>
      </c>
      <c r="BM94" s="6">
        <v>13588</v>
      </c>
      <c r="BN94" s="6">
        <v>3.7834526650755702</v>
      </c>
      <c r="BO94" s="6">
        <v>0.12926510598870899</v>
      </c>
      <c r="BP94" s="6">
        <v>1.5199175792043301E-3</v>
      </c>
      <c r="BQ94" s="6">
        <v>0.101631830577642</v>
      </c>
      <c r="CG94" s="5" t="s">
        <v>112</v>
      </c>
      <c r="CH94" s="5" t="s">
        <v>2659</v>
      </c>
      <c r="CI94" s="5">
        <v>6</v>
      </c>
      <c r="CJ94" s="5">
        <v>1.0016694490817999</v>
      </c>
      <c r="CK94" s="5">
        <v>2.7311278553563401E-2</v>
      </c>
      <c r="CL94" s="5" t="s">
        <v>2660</v>
      </c>
      <c r="CM94" s="5">
        <v>407</v>
      </c>
      <c r="CN94" s="5">
        <v>57</v>
      </c>
      <c r="CO94" s="5">
        <v>13588</v>
      </c>
      <c r="CP94" s="5">
        <v>3.51428940902625</v>
      </c>
      <c r="CQ94" s="5">
        <v>0.999999999999999</v>
      </c>
      <c r="CR94" s="5">
        <v>0.34589622281114102</v>
      </c>
      <c r="CS94" s="5">
        <v>36.3811776807309</v>
      </c>
    </row>
    <row r="95" spans="15:97" x14ac:dyDescent="0.15">
      <c r="O95" s="5" t="s">
        <v>112</v>
      </c>
      <c r="P95" s="5" t="s">
        <v>2151</v>
      </c>
      <c r="Q95" s="5">
        <v>9</v>
      </c>
      <c r="R95" s="5">
        <v>0.86872586872586799</v>
      </c>
      <c r="S95" s="5">
        <v>2.7192538101383102E-3</v>
      </c>
      <c r="T95" s="5" t="s">
        <v>2661</v>
      </c>
      <c r="U95" s="5">
        <v>626</v>
      </c>
      <c r="V95" s="5">
        <v>53</v>
      </c>
      <c r="W95" s="5">
        <v>13588</v>
      </c>
      <c r="X95" s="5">
        <v>3.6859364639218701</v>
      </c>
      <c r="Y95" s="5">
        <v>0.99518970605647405</v>
      </c>
      <c r="Z95" s="5">
        <v>5.8845244305272E-2</v>
      </c>
      <c r="AA95" s="5">
        <v>4.5631997739264696</v>
      </c>
      <c r="AC95" s="5" t="s">
        <v>112</v>
      </c>
      <c r="AD95" s="5" t="s">
        <v>491</v>
      </c>
      <c r="AE95" s="5">
        <v>8</v>
      </c>
      <c r="AF95" s="5">
        <v>0.86767895878524903</v>
      </c>
      <c r="AG95" s="5">
        <v>1.7497967475620601E-3</v>
      </c>
      <c r="AH95" s="5" t="s">
        <v>2662</v>
      </c>
      <c r="AI95" s="5">
        <v>607</v>
      </c>
      <c r="AJ95" s="5">
        <v>40</v>
      </c>
      <c r="AK95" s="5">
        <v>13588</v>
      </c>
      <c r="AL95" s="5">
        <v>4.4771004942339303</v>
      </c>
      <c r="AM95" s="5">
        <v>0.97516012607606495</v>
      </c>
      <c r="AN95" s="5">
        <v>4.80766238169726E-2</v>
      </c>
      <c r="AO95" s="5">
        <v>2.98447826845881</v>
      </c>
      <c r="AQ95" s="5" t="s">
        <v>112</v>
      </c>
      <c r="AR95" s="5" t="s">
        <v>2325</v>
      </c>
      <c r="AS95" s="5">
        <v>5</v>
      </c>
      <c r="AT95" s="5">
        <v>5.6818181818181799</v>
      </c>
      <c r="AU95" s="5">
        <v>2.6517054053978601E-2</v>
      </c>
      <c r="AV95" s="5" t="s">
        <v>2663</v>
      </c>
      <c r="AW95" s="5">
        <v>77</v>
      </c>
      <c r="AX95" s="5">
        <v>202</v>
      </c>
      <c r="AY95" s="5">
        <v>13588</v>
      </c>
      <c r="AZ95" s="5">
        <v>4.3680082293943601</v>
      </c>
      <c r="BA95" s="5">
        <v>0.99999999983436305</v>
      </c>
      <c r="BB95" s="5">
        <v>0.23275999479075299</v>
      </c>
      <c r="BC95" s="5">
        <v>33.9690435752198</v>
      </c>
      <c r="BE95" s="6" t="s">
        <v>112</v>
      </c>
      <c r="BF95" s="6" t="s">
        <v>2664</v>
      </c>
      <c r="BG95" s="6">
        <v>51</v>
      </c>
      <c r="BH95" s="6">
        <v>0.50122850122850104</v>
      </c>
      <c r="BI95" s="8">
        <v>6.2054358975996199E-5</v>
      </c>
      <c r="BJ95" s="6" t="s">
        <v>2665</v>
      </c>
      <c r="BK95" s="6">
        <v>838</v>
      </c>
      <c r="BL95" s="6">
        <v>460</v>
      </c>
      <c r="BM95" s="6">
        <v>13588</v>
      </c>
      <c r="BN95" s="6">
        <v>1.79772750856075</v>
      </c>
      <c r="BO95" s="6">
        <v>0.137786589950744</v>
      </c>
      <c r="BP95" s="6">
        <v>1.61014214860577E-3</v>
      </c>
      <c r="BQ95" s="6">
        <v>0.10884896297560499</v>
      </c>
      <c r="CG95" s="5" t="s">
        <v>112</v>
      </c>
      <c r="CH95" s="5" t="s">
        <v>2666</v>
      </c>
      <c r="CI95" s="5">
        <v>19</v>
      </c>
      <c r="CJ95" s="5">
        <v>3.1719532554256999</v>
      </c>
      <c r="CK95" s="5">
        <v>2.8098906458469599E-2</v>
      </c>
      <c r="CL95" s="5" t="s">
        <v>2667</v>
      </c>
      <c r="CM95" s="5">
        <v>407</v>
      </c>
      <c r="CN95" s="5">
        <v>367</v>
      </c>
      <c r="CO95" s="5">
        <v>13588</v>
      </c>
      <c r="CP95" s="5">
        <v>1.7284175431314299</v>
      </c>
      <c r="CQ95" s="5">
        <v>0.999999999999999</v>
      </c>
      <c r="CR95" s="5">
        <v>0.35067820686914603</v>
      </c>
      <c r="CS95" s="5">
        <v>37.217332525194102</v>
      </c>
    </row>
    <row r="96" spans="15:97" x14ac:dyDescent="0.15">
      <c r="O96" s="5" t="s">
        <v>112</v>
      </c>
      <c r="P96" s="5" t="s">
        <v>1049</v>
      </c>
      <c r="Q96" s="5">
        <v>6</v>
      </c>
      <c r="R96" s="5">
        <v>0.57915057915057899</v>
      </c>
      <c r="S96" s="5">
        <v>2.7783165598136098E-3</v>
      </c>
      <c r="T96" s="5" t="s">
        <v>2668</v>
      </c>
      <c r="U96" s="5">
        <v>626</v>
      </c>
      <c r="V96" s="5">
        <v>22</v>
      </c>
      <c r="W96" s="5">
        <v>13588</v>
      </c>
      <c r="X96" s="5">
        <v>5.9198373511472502</v>
      </c>
      <c r="Y96" s="5">
        <v>0.99571690397211798</v>
      </c>
      <c r="Z96" s="5">
        <v>5.94312677399619E-2</v>
      </c>
      <c r="AA96" s="5">
        <v>4.6601024032611997</v>
      </c>
      <c r="AC96" s="5" t="s">
        <v>112</v>
      </c>
      <c r="AD96" s="5" t="s">
        <v>492</v>
      </c>
      <c r="AE96" s="5">
        <v>8</v>
      </c>
      <c r="AF96" s="5">
        <v>0.86767895878524903</v>
      </c>
      <c r="AG96" s="5">
        <v>1.7497967475620601E-3</v>
      </c>
      <c r="AH96" s="5" t="s">
        <v>2662</v>
      </c>
      <c r="AI96" s="5">
        <v>607</v>
      </c>
      <c r="AJ96" s="5">
        <v>40</v>
      </c>
      <c r="AK96" s="5">
        <v>13588</v>
      </c>
      <c r="AL96" s="5">
        <v>4.4771004942339303</v>
      </c>
      <c r="AM96" s="5">
        <v>0.97516012607606495</v>
      </c>
      <c r="AN96" s="5">
        <v>4.80766238169726E-2</v>
      </c>
      <c r="AO96" s="5">
        <v>2.98447826845881</v>
      </c>
      <c r="AQ96" s="5" t="s">
        <v>112</v>
      </c>
      <c r="AR96" s="5" t="s">
        <v>2669</v>
      </c>
      <c r="AS96" s="5">
        <v>2</v>
      </c>
      <c r="AT96" s="5">
        <v>2.2727272727272698</v>
      </c>
      <c r="AU96" s="5">
        <v>2.7658787338611698E-2</v>
      </c>
      <c r="AV96" s="5" t="s">
        <v>2624</v>
      </c>
      <c r="AW96" s="5">
        <v>77</v>
      </c>
      <c r="AX96" s="5">
        <v>5</v>
      </c>
      <c r="AY96" s="5">
        <v>13588</v>
      </c>
      <c r="AZ96" s="5">
        <v>70.587012987012898</v>
      </c>
      <c r="BA96" s="5">
        <v>0.999999999938046</v>
      </c>
      <c r="BB96" s="5">
        <v>0.23914292183122501</v>
      </c>
      <c r="BC96" s="5">
        <v>35.154970539109101</v>
      </c>
      <c r="BE96" s="6" t="s">
        <v>112</v>
      </c>
      <c r="BF96" s="6" t="s">
        <v>961</v>
      </c>
      <c r="BG96" s="6">
        <v>10</v>
      </c>
      <c r="BH96" s="6">
        <v>9.8280098280098205E-2</v>
      </c>
      <c r="BI96" s="8">
        <v>7.1944079267916898E-5</v>
      </c>
      <c r="BJ96" s="6" t="s">
        <v>2670</v>
      </c>
      <c r="BK96" s="6">
        <v>838</v>
      </c>
      <c r="BL96" s="6">
        <v>31</v>
      </c>
      <c r="BM96" s="6">
        <v>13588</v>
      </c>
      <c r="BN96" s="6">
        <v>5.2305797213026404</v>
      </c>
      <c r="BO96" s="6">
        <v>0.15792027869799999</v>
      </c>
      <c r="BP96" s="6">
        <v>1.84647153928141E-3</v>
      </c>
      <c r="BQ96" s="6">
        <v>0.126186101943881</v>
      </c>
      <c r="CG96" s="5" t="s">
        <v>112</v>
      </c>
      <c r="CH96" s="5" t="s">
        <v>2114</v>
      </c>
      <c r="CI96" s="5">
        <v>4</v>
      </c>
      <c r="CJ96" s="5">
        <v>0.667779632721202</v>
      </c>
      <c r="CK96" s="5">
        <v>3.0102726255927199E-2</v>
      </c>
      <c r="CL96" s="5" t="s">
        <v>2671</v>
      </c>
      <c r="CM96" s="5">
        <v>407</v>
      </c>
      <c r="CN96" s="5">
        <v>23</v>
      </c>
      <c r="CO96" s="5">
        <v>13588</v>
      </c>
      <c r="CP96" s="5">
        <v>5.8062172844781497</v>
      </c>
      <c r="CQ96" s="5">
        <v>1</v>
      </c>
      <c r="CR96" s="5">
        <v>0.367309615421821</v>
      </c>
      <c r="CS96" s="5">
        <v>39.298337685200998</v>
      </c>
    </row>
    <row r="97" spans="15:97" x14ac:dyDescent="0.15">
      <c r="O97" s="5" t="s">
        <v>112</v>
      </c>
      <c r="P97" s="5" t="s">
        <v>2672</v>
      </c>
      <c r="Q97" s="5">
        <v>7</v>
      </c>
      <c r="R97" s="5">
        <v>0.67567567567567499</v>
      </c>
      <c r="S97" s="5">
        <v>3.00921069549249E-3</v>
      </c>
      <c r="T97" s="5" t="s">
        <v>2673</v>
      </c>
      <c r="U97" s="5">
        <v>626</v>
      </c>
      <c r="V97" s="5">
        <v>32</v>
      </c>
      <c r="W97" s="5">
        <v>13588</v>
      </c>
      <c r="X97" s="5">
        <v>4.7482028753993601</v>
      </c>
      <c r="Y97" s="5">
        <v>0.99727951484412103</v>
      </c>
      <c r="Z97" s="5">
        <v>6.3525253002481602E-2</v>
      </c>
      <c r="AA97" s="5">
        <v>5.0380356706165603</v>
      </c>
      <c r="AC97" s="5" t="s">
        <v>112</v>
      </c>
      <c r="AD97" s="5" t="s">
        <v>340</v>
      </c>
      <c r="AE97" s="5">
        <v>10</v>
      </c>
      <c r="AF97" s="5">
        <v>1.0845986984815601</v>
      </c>
      <c r="AG97" s="5">
        <v>1.8058258593244799E-3</v>
      </c>
      <c r="AH97" s="5" t="s">
        <v>2352</v>
      </c>
      <c r="AI97" s="5">
        <v>607</v>
      </c>
      <c r="AJ97" s="5">
        <v>63</v>
      </c>
      <c r="AK97" s="5">
        <v>13588</v>
      </c>
      <c r="AL97" s="5">
        <v>3.5532543605031202</v>
      </c>
      <c r="AM97" s="5">
        <v>0.97793443593967</v>
      </c>
      <c r="AN97" s="5">
        <v>4.8942495593744001E-2</v>
      </c>
      <c r="AO97" s="5">
        <v>3.0786412594992401</v>
      </c>
      <c r="AQ97" s="5" t="s">
        <v>112</v>
      </c>
      <c r="AR97" s="5" t="s">
        <v>1323</v>
      </c>
      <c r="AS97" s="5">
        <v>3</v>
      </c>
      <c r="AT97" s="5">
        <v>3.4090909090908998</v>
      </c>
      <c r="AU97" s="5">
        <v>3.1814477747066798E-2</v>
      </c>
      <c r="AV97" s="5" t="s">
        <v>2596</v>
      </c>
      <c r="AW97" s="5">
        <v>77</v>
      </c>
      <c r="AX97" s="5">
        <v>50</v>
      </c>
      <c r="AY97" s="5">
        <v>13588</v>
      </c>
      <c r="AZ97" s="5">
        <v>10.5880519480519</v>
      </c>
      <c r="BA97" s="5">
        <v>0.99999999999828804</v>
      </c>
      <c r="BB97" s="5">
        <v>0.26759634982491698</v>
      </c>
      <c r="BC97" s="5">
        <v>39.3054227752339</v>
      </c>
      <c r="BE97" s="6" t="s">
        <v>112</v>
      </c>
      <c r="BF97" s="6" t="s">
        <v>993</v>
      </c>
      <c r="BG97" s="6">
        <v>36</v>
      </c>
      <c r="BH97" s="6">
        <v>0.35380835380835302</v>
      </c>
      <c r="BI97" s="8">
        <v>7.2897272241733595E-5</v>
      </c>
      <c r="BJ97" s="6" t="s">
        <v>2674</v>
      </c>
      <c r="BK97" s="6">
        <v>838</v>
      </c>
      <c r="BL97" s="6">
        <v>285</v>
      </c>
      <c r="BM97" s="6">
        <v>13588</v>
      </c>
      <c r="BN97" s="6">
        <v>2.0481849013942899</v>
      </c>
      <c r="BO97" s="6">
        <v>0.159835801028617</v>
      </c>
      <c r="BP97" s="6">
        <v>1.85102867921493E-3</v>
      </c>
      <c r="BQ97" s="6">
        <v>0.127856943560333</v>
      </c>
      <c r="CG97" s="5" t="s">
        <v>112</v>
      </c>
      <c r="CH97" s="5" t="s">
        <v>2112</v>
      </c>
      <c r="CI97" s="5">
        <v>4</v>
      </c>
      <c r="CJ97" s="5">
        <v>0.667779632721202</v>
      </c>
      <c r="CK97" s="5">
        <v>3.0102726255927199E-2</v>
      </c>
      <c r="CL97" s="5" t="s">
        <v>2671</v>
      </c>
      <c r="CM97" s="5">
        <v>407</v>
      </c>
      <c r="CN97" s="5">
        <v>23</v>
      </c>
      <c r="CO97" s="5">
        <v>13588</v>
      </c>
      <c r="CP97" s="5">
        <v>5.8062172844781497</v>
      </c>
      <c r="CQ97" s="5">
        <v>1</v>
      </c>
      <c r="CR97" s="5">
        <v>0.367309615421821</v>
      </c>
      <c r="CS97" s="5">
        <v>39.298337685200998</v>
      </c>
    </row>
    <row r="98" spans="15:97" x14ac:dyDescent="0.15">
      <c r="O98" s="5" t="s">
        <v>112</v>
      </c>
      <c r="P98" s="5" t="s">
        <v>912</v>
      </c>
      <c r="Q98" s="5">
        <v>5</v>
      </c>
      <c r="R98" s="5">
        <v>0.48262548262548199</v>
      </c>
      <c r="S98" s="5">
        <v>3.0668450199674798E-3</v>
      </c>
      <c r="T98" s="5" t="s">
        <v>2675</v>
      </c>
      <c r="U98" s="5">
        <v>626</v>
      </c>
      <c r="V98" s="5">
        <v>14</v>
      </c>
      <c r="W98" s="5">
        <v>13588</v>
      </c>
      <c r="X98" s="5">
        <v>7.7521679598356901</v>
      </c>
      <c r="Y98" s="5">
        <v>0.99757094395467605</v>
      </c>
      <c r="Z98" s="5">
        <v>6.4015742440302295E-2</v>
      </c>
      <c r="AA98" s="5">
        <v>5.1321526930554802</v>
      </c>
      <c r="AC98" s="5" t="s">
        <v>112</v>
      </c>
      <c r="AD98" s="5" t="s">
        <v>212</v>
      </c>
      <c r="AE98" s="5">
        <v>13</v>
      </c>
      <c r="AF98" s="5">
        <v>1.40997830802603</v>
      </c>
      <c r="AG98" s="5">
        <v>2.08289129471558E-3</v>
      </c>
      <c r="AH98" s="5" t="s">
        <v>2676</v>
      </c>
      <c r="AI98" s="5">
        <v>607</v>
      </c>
      <c r="AJ98" s="5">
        <v>103</v>
      </c>
      <c r="AK98" s="5">
        <v>13588</v>
      </c>
      <c r="AL98" s="5">
        <v>2.8253546808272398</v>
      </c>
      <c r="AM98" s="5">
        <v>0.98771632393943198</v>
      </c>
      <c r="AN98" s="5">
        <v>5.5534534464913098E-2</v>
      </c>
      <c r="AO98" s="5">
        <v>3.5430153225021099</v>
      </c>
      <c r="AQ98" s="5" t="s">
        <v>112</v>
      </c>
      <c r="AR98" s="5" t="s">
        <v>1321</v>
      </c>
      <c r="AS98" s="5">
        <v>3</v>
      </c>
      <c r="AT98" s="5">
        <v>3.4090909090908998</v>
      </c>
      <c r="AU98" s="5">
        <v>3.1814477747066798E-2</v>
      </c>
      <c r="AV98" s="5" t="s">
        <v>2596</v>
      </c>
      <c r="AW98" s="5">
        <v>77</v>
      </c>
      <c r="AX98" s="5">
        <v>50</v>
      </c>
      <c r="AY98" s="5">
        <v>13588</v>
      </c>
      <c r="AZ98" s="5">
        <v>10.5880519480519</v>
      </c>
      <c r="BA98" s="5">
        <v>0.99999999999828804</v>
      </c>
      <c r="BB98" s="5">
        <v>0.26759634982491698</v>
      </c>
      <c r="BC98" s="5">
        <v>39.3054227752339</v>
      </c>
      <c r="BE98" s="6" t="s">
        <v>112</v>
      </c>
      <c r="BF98" s="6" t="s">
        <v>419</v>
      </c>
      <c r="BG98" s="6">
        <v>38</v>
      </c>
      <c r="BH98" s="6">
        <v>0.373464373464373</v>
      </c>
      <c r="BI98" s="8">
        <v>7.3194781724650904E-5</v>
      </c>
      <c r="BJ98" s="6" t="s">
        <v>2677</v>
      </c>
      <c r="BK98" s="6">
        <v>838</v>
      </c>
      <c r="BL98" s="6">
        <v>308</v>
      </c>
      <c r="BM98" s="6">
        <v>13588</v>
      </c>
      <c r="BN98" s="6">
        <v>2.00052691938133</v>
      </c>
      <c r="BO98" s="6">
        <v>0.160432779293603</v>
      </c>
      <c r="BP98" s="6">
        <v>1.83903041650668E-3</v>
      </c>
      <c r="BQ98" s="6">
        <v>0.128378439305743</v>
      </c>
      <c r="CG98" s="5" t="s">
        <v>112</v>
      </c>
      <c r="CH98" s="5" t="s">
        <v>2139</v>
      </c>
      <c r="CI98" s="5">
        <v>4</v>
      </c>
      <c r="CJ98" s="5">
        <v>0.667779632721202</v>
      </c>
      <c r="CK98" s="5">
        <v>3.3661183255190803E-2</v>
      </c>
      <c r="CL98" s="5" t="s">
        <v>2671</v>
      </c>
      <c r="CM98" s="5">
        <v>407</v>
      </c>
      <c r="CN98" s="5">
        <v>24</v>
      </c>
      <c r="CO98" s="5">
        <v>13588</v>
      </c>
      <c r="CP98" s="5">
        <v>5.56429156429156</v>
      </c>
      <c r="CQ98" s="5">
        <v>1</v>
      </c>
      <c r="CR98" s="5">
        <v>0.39769828486742698</v>
      </c>
      <c r="CS98" s="5">
        <v>42.835147319316299</v>
      </c>
    </row>
    <row r="99" spans="15:97" x14ac:dyDescent="0.15">
      <c r="O99" s="5" t="s">
        <v>112</v>
      </c>
      <c r="P99" s="5" t="s">
        <v>918</v>
      </c>
      <c r="Q99" s="5">
        <v>5</v>
      </c>
      <c r="R99" s="5">
        <v>0.48262548262548199</v>
      </c>
      <c r="S99" s="5">
        <v>3.0668450199674798E-3</v>
      </c>
      <c r="T99" s="5" t="s">
        <v>2675</v>
      </c>
      <c r="U99" s="5">
        <v>626</v>
      </c>
      <c r="V99" s="5">
        <v>14</v>
      </c>
      <c r="W99" s="5">
        <v>13588</v>
      </c>
      <c r="X99" s="5">
        <v>7.7521679598356901</v>
      </c>
      <c r="Y99" s="5">
        <v>0.99757094395467605</v>
      </c>
      <c r="Z99" s="5">
        <v>6.4015742440302295E-2</v>
      </c>
      <c r="AA99" s="5">
        <v>5.1321526930554802</v>
      </c>
      <c r="AC99" s="5" t="s">
        <v>112</v>
      </c>
      <c r="AD99" s="5" t="s">
        <v>2678</v>
      </c>
      <c r="AE99" s="5">
        <v>12</v>
      </c>
      <c r="AF99" s="5">
        <v>1.3015184381778699</v>
      </c>
      <c r="AG99" s="5">
        <v>2.1497696027119699E-3</v>
      </c>
      <c r="AH99" s="5" t="s">
        <v>2679</v>
      </c>
      <c r="AI99" s="5">
        <v>607</v>
      </c>
      <c r="AJ99" s="5">
        <v>90</v>
      </c>
      <c r="AK99" s="5">
        <v>13588</v>
      </c>
      <c r="AL99" s="5">
        <v>2.9847336628226202</v>
      </c>
      <c r="AM99" s="5">
        <v>0.98933615843391998</v>
      </c>
      <c r="AN99" s="5">
        <v>5.6554446212150701E-2</v>
      </c>
      <c r="AO99" s="5">
        <v>3.65479185615346</v>
      </c>
      <c r="AQ99" s="5" t="s">
        <v>112</v>
      </c>
      <c r="AR99" s="5" t="s">
        <v>851</v>
      </c>
      <c r="AS99" s="5">
        <v>5</v>
      </c>
      <c r="AT99" s="5">
        <v>5.6818181818181799</v>
      </c>
      <c r="AU99" s="5">
        <v>3.1841047280857501E-2</v>
      </c>
      <c r="AV99" s="5" t="s">
        <v>2680</v>
      </c>
      <c r="AW99" s="5">
        <v>77</v>
      </c>
      <c r="AX99" s="5">
        <v>214</v>
      </c>
      <c r="AY99" s="5">
        <v>13588</v>
      </c>
      <c r="AZ99" s="5">
        <v>4.1230731884937404</v>
      </c>
      <c r="BA99" s="5">
        <v>0.999999999998327</v>
      </c>
      <c r="BB99" s="5">
        <v>0.26519190652153302</v>
      </c>
      <c r="BC99" s="5">
        <v>39.331140818073898</v>
      </c>
      <c r="BE99" s="6" t="s">
        <v>112</v>
      </c>
      <c r="BF99" s="6" t="s">
        <v>429</v>
      </c>
      <c r="BG99" s="6">
        <v>38</v>
      </c>
      <c r="BH99" s="6">
        <v>0.373464373464373</v>
      </c>
      <c r="BI99" s="8">
        <v>8.4052635073148706E-5</v>
      </c>
      <c r="BJ99" s="6" t="s">
        <v>2677</v>
      </c>
      <c r="BK99" s="6">
        <v>838</v>
      </c>
      <c r="BL99" s="6">
        <v>310</v>
      </c>
      <c r="BM99" s="6">
        <v>13588</v>
      </c>
      <c r="BN99" s="6">
        <v>1.9876202940950001</v>
      </c>
      <c r="BO99" s="6">
        <v>0.18193230135205099</v>
      </c>
      <c r="BP99" s="6">
        <v>2.0895865244647798E-3</v>
      </c>
      <c r="BQ99" s="6">
        <v>0.147409098669293</v>
      </c>
      <c r="CG99" s="5" t="s">
        <v>112</v>
      </c>
      <c r="CH99" s="5" t="s">
        <v>2681</v>
      </c>
      <c r="CI99" s="5">
        <v>9</v>
      </c>
      <c r="CJ99" s="5">
        <v>1.5025041736227001</v>
      </c>
      <c r="CK99" s="5">
        <v>3.5231366384925397E-2</v>
      </c>
      <c r="CL99" s="5" t="s">
        <v>2682</v>
      </c>
      <c r="CM99" s="5">
        <v>407</v>
      </c>
      <c r="CN99" s="5">
        <v>126</v>
      </c>
      <c r="CO99" s="5">
        <v>13588</v>
      </c>
      <c r="CP99" s="5">
        <v>2.38469638469638</v>
      </c>
      <c r="CQ99" s="5">
        <v>1</v>
      </c>
      <c r="CR99" s="5">
        <v>0.40850880251590399</v>
      </c>
      <c r="CS99" s="5">
        <v>44.333438445517999</v>
      </c>
    </row>
    <row r="100" spans="15:97" x14ac:dyDescent="0.15">
      <c r="O100" s="5" t="s">
        <v>112</v>
      </c>
      <c r="P100" s="5" t="s">
        <v>2683</v>
      </c>
      <c r="Q100" s="5">
        <v>8</v>
      </c>
      <c r="R100" s="5">
        <v>0.77220077220077199</v>
      </c>
      <c r="S100" s="5">
        <v>3.20202919058481E-3</v>
      </c>
      <c r="T100" s="5" t="s">
        <v>2684</v>
      </c>
      <c r="U100" s="5">
        <v>626</v>
      </c>
      <c r="V100" s="5">
        <v>43</v>
      </c>
      <c r="W100" s="5">
        <v>13588</v>
      </c>
      <c r="X100" s="5">
        <v>4.0383386581469596</v>
      </c>
      <c r="Y100" s="5">
        <v>0.998137893016386</v>
      </c>
      <c r="Z100" s="5">
        <v>6.6044600441993603E-2</v>
      </c>
      <c r="AA100" s="5">
        <v>5.3525643067687998</v>
      </c>
      <c r="AC100" s="5" t="s">
        <v>112</v>
      </c>
      <c r="AD100" s="5" t="s">
        <v>1159</v>
      </c>
      <c r="AE100" s="5">
        <v>7</v>
      </c>
      <c r="AF100" s="5">
        <v>0.759219088937093</v>
      </c>
      <c r="AG100" s="5">
        <v>2.1760510977737401E-3</v>
      </c>
      <c r="AH100" s="5" t="s">
        <v>2566</v>
      </c>
      <c r="AI100" s="5">
        <v>607</v>
      </c>
      <c r="AJ100" s="5">
        <v>31</v>
      </c>
      <c r="AK100" s="5">
        <v>13588</v>
      </c>
      <c r="AL100" s="5">
        <v>5.0547908805867001</v>
      </c>
      <c r="AM100" s="5">
        <v>0.98991262573209704</v>
      </c>
      <c r="AN100" s="5">
        <v>5.6522888434061502E-2</v>
      </c>
      <c r="AO100" s="5">
        <v>3.6986838136749101</v>
      </c>
      <c r="AQ100" s="5" t="s">
        <v>112</v>
      </c>
      <c r="AR100" s="5" t="s">
        <v>2685</v>
      </c>
      <c r="AS100" s="5">
        <v>7</v>
      </c>
      <c r="AT100" s="5">
        <v>7.9545454545454497</v>
      </c>
      <c r="AU100" s="5">
        <v>3.3369707469496801E-2</v>
      </c>
      <c r="AV100" s="5" t="s">
        <v>2686</v>
      </c>
      <c r="AW100" s="5">
        <v>77</v>
      </c>
      <c r="AX100" s="5">
        <v>431</v>
      </c>
      <c r="AY100" s="5">
        <v>13588</v>
      </c>
      <c r="AZ100" s="5">
        <v>2.8660620122337002</v>
      </c>
      <c r="BA100" s="5">
        <v>0.99999999999955502</v>
      </c>
      <c r="BB100" s="5">
        <v>0.27353296659119603</v>
      </c>
      <c r="BC100" s="5">
        <v>40.793767608021</v>
      </c>
      <c r="BE100" s="6" t="s">
        <v>112</v>
      </c>
      <c r="BF100" s="6" t="s">
        <v>1177</v>
      </c>
      <c r="BG100" s="6">
        <v>7</v>
      </c>
      <c r="BH100" s="6">
        <v>6.8796068796068796E-2</v>
      </c>
      <c r="BI100" s="8">
        <v>1.0501346909015E-4</v>
      </c>
      <c r="BJ100" s="6" t="s">
        <v>2687</v>
      </c>
      <c r="BK100" s="6">
        <v>838</v>
      </c>
      <c r="BL100" s="6">
        <v>14</v>
      </c>
      <c r="BM100" s="6">
        <v>13588</v>
      </c>
      <c r="BN100" s="6">
        <v>8.1073985680190894</v>
      </c>
      <c r="BO100" s="6">
        <v>0.22189231463790901</v>
      </c>
      <c r="BP100" s="6">
        <v>2.58315636212835E-3</v>
      </c>
      <c r="BQ100" s="6">
        <v>0.18413767255753799</v>
      </c>
      <c r="CG100" s="5" t="s">
        <v>112</v>
      </c>
      <c r="CH100" s="5" t="s">
        <v>1148</v>
      </c>
      <c r="CI100" s="5">
        <v>10</v>
      </c>
      <c r="CJ100" s="5">
        <v>1.6694490818029999</v>
      </c>
      <c r="CK100" s="5">
        <v>4.1641601854650503E-2</v>
      </c>
      <c r="CL100" s="5" t="s">
        <v>2688</v>
      </c>
      <c r="CM100" s="5">
        <v>407</v>
      </c>
      <c r="CN100" s="5">
        <v>154</v>
      </c>
      <c r="CO100" s="5">
        <v>13588</v>
      </c>
      <c r="CP100" s="5">
        <v>2.1679058042694401</v>
      </c>
      <c r="CQ100" s="5">
        <v>1</v>
      </c>
      <c r="CR100" s="5">
        <v>0.45978603397531398</v>
      </c>
      <c r="CS100" s="5">
        <v>50.076076009169498</v>
      </c>
    </row>
    <row r="101" spans="15:97" x14ac:dyDescent="0.15">
      <c r="O101" s="5" t="s">
        <v>112</v>
      </c>
      <c r="P101" s="5" t="s">
        <v>2689</v>
      </c>
      <c r="Q101" s="5">
        <v>6</v>
      </c>
      <c r="R101" s="5">
        <v>0.57915057915057899</v>
      </c>
      <c r="S101" s="5">
        <v>3.4176589737358598E-3</v>
      </c>
      <c r="T101" s="5" t="s">
        <v>2690</v>
      </c>
      <c r="U101" s="5">
        <v>626</v>
      </c>
      <c r="V101" s="5">
        <v>23</v>
      </c>
      <c r="W101" s="5">
        <v>13588</v>
      </c>
      <c r="X101" s="5">
        <v>5.6624531184886697</v>
      </c>
      <c r="Y101" s="5">
        <v>0.99878143887420101</v>
      </c>
      <c r="Z101" s="5">
        <v>6.9610019133941201E-2</v>
      </c>
      <c r="AA101" s="5">
        <v>5.7031410051906102</v>
      </c>
      <c r="AC101" s="5" t="s">
        <v>112</v>
      </c>
      <c r="AD101" s="5" t="s">
        <v>634</v>
      </c>
      <c r="AE101" s="5">
        <v>19</v>
      </c>
      <c r="AF101" s="5">
        <v>2.0607375271149602</v>
      </c>
      <c r="AG101" s="5">
        <v>2.2358945532850501E-3</v>
      </c>
      <c r="AH101" s="5" t="s">
        <v>2691</v>
      </c>
      <c r="AI101" s="5">
        <v>607</v>
      </c>
      <c r="AJ101" s="5">
        <v>191</v>
      </c>
      <c r="AK101" s="5">
        <v>13588</v>
      </c>
      <c r="AL101" s="5">
        <v>2.2268300887550998</v>
      </c>
      <c r="AM101" s="5">
        <v>0.99111170080238298</v>
      </c>
      <c r="AN101" s="5">
        <v>5.7328812215511997E-2</v>
      </c>
      <c r="AO101" s="5">
        <v>3.7985563408893301</v>
      </c>
      <c r="AQ101" s="5" t="s">
        <v>112</v>
      </c>
      <c r="AR101" s="5" t="s">
        <v>1331</v>
      </c>
      <c r="AS101" s="5">
        <v>3</v>
      </c>
      <c r="AT101" s="5">
        <v>3.4090909090908998</v>
      </c>
      <c r="AU101" s="5">
        <v>3.4192870581382401E-2</v>
      </c>
      <c r="AV101" s="5" t="s">
        <v>2596</v>
      </c>
      <c r="AW101" s="5">
        <v>77</v>
      </c>
      <c r="AX101" s="5">
        <v>52</v>
      </c>
      <c r="AY101" s="5">
        <v>13588</v>
      </c>
      <c r="AZ101" s="5">
        <v>10.1808191808191</v>
      </c>
      <c r="BA101" s="5">
        <v>0.99999999999978195</v>
      </c>
      <c r="BB101" s="5">
        <v>0.27670926775785898</v>
      </c>
      <c r="BC101" s="5">
        <v>41.567646075543998</v>
      </c>
      <c r="BE101" s="6" t="s">
        <v>112</v>
      </c>
      <c r="BF101" s="6" t="s">
        <v>328</v>
      </c>
      <c r="BG101" s="6">
        <v>28</v>
      </c>
      <c r="BH101" s="6">
        <v>0.27518427518427502</v>
      </c>
      <c r="BI101" s="8">
        <v>1.0732802426111401E-4</v>
      </c>
      <c r="BJ101" s="6" t="s">
        <v>2692</v>
      </c>
      <c r="BK101" s="6">
        <v>838</v>
      </c>
      <c r="BL101" s="6">
        <v>201</v>
      </c>
      <c r="BM101" s="6">
        <v>13588</v>
      </c>
      <c r="BN101" s="6">
        <v>2.2587777104928799</v>
      </c>
      <c r="BO101" s="6">
        <v>0.22618342041329501</v>
      </c>
      <c r="BP101" s="6">
        <v>2.6131146600494302E-3</v>
      </c>
      <c r="BQ101" s="6">
        <v>0.18819256545237101</v>
      </c>
      <c r="CG101" s="5" t="s">
        <v>112</v>
      </c>
      <c r="CH101" s="5" t="s">
        <v>2693</v>
      </c>
      <c r="CI101" s="5">
        <v>27</v>
      </c>
      <c r="CJ101" s="5">
        <v>4.5075125208681097</v>
      </c>
      <c r="CK101" s="5">
        <v>4.3148287046157599E-2</v>
      </c>
      <c r="CL101" s="5" t="s">
        <v>2694</v>
      </c>
      <c r="CM101" s="5">
        <v>407</v>
      </c>
      <c r="CN101" s="5">
        <v>609</v>
      </c>
      <c r="CO101" s="5">
        <v>13588</v>
      </c>
      <c r="CP101" s="5">
        <v>1.4801563767081001</v>
      </c>
      <c r="CQ101" s="5">
        <v>1</v>
      </c>
      <c r="CR101" s="5">
        <v>0.46823409831527002</v>
      </c>
      <c r="CS101" s="5">
        <v>51.342632401086398</v>
      </c>
    </row>
    <row r="102" spans="15:97" x14ac:dyDescent="0.15">
      <c r="O102" s="5" t="s">
        <v>112</v>
      </c>
      <c r="P102" s="5" t="s">
        <v>1111</v>
      </c>
      <c r="Q102" s="5">
        <v>6</v>
      </c>
      <c r="R102" s="5">
        <v>0.57915057915057899</v>
      </c>
      <c r="S102" s="5">
        <v>3.4176589737358598E-3</v>
      </c>
      <c r="T102" s="5" t="s">
        <v>2668</v>
      </c>
      <c r="U102" s="5">
        <v>626</v>
      </c>
      <c r="V102" s="5">
        <v>23</v>
      </c>
      <c r="W102" s="5">
        <v>13588</v>
      </c>
      <c r="X102" s="5">
        <v>5.6624531184886697</v>
      </c>
      <c r="Y102" s="5">
        <v>0.99878143887420101</v>
      </c>
      <c r="Z102" s="5">
        <v>6.9610019133941201E-2</v>
      </c>
      <c r="AA102" s="5">
        <v>5.7031410051906102</v>
      </c>
      <c r="AC102" s="5" t="s">
        <v>112</v>
      </c>
      <c r="AD102" s="5" t="s">
        <v>351</v>
      </c>
      <c r="AE102" s="5">
        <v>10</v>
      </c>
      <c r="AF102" s="5">
        <v>1.0845986984815601</v>
      </c>
      <c r="AG102" s="5">
        <v>2.2541944292005199E-3</v>
      </c>
      <c r="AH102" s="5" t="s">
        <v>2352</v>
      </c>
      <c r="AI102" s="5">
        <v>607</v>
      </c>
      <c r="AJ102" s="5">
        <v>65</v>
      </c>
      <c r="AK102" s="5">
        <v>13588</v>
      </c>
      <c r="AL102" s="5">
        <v>3.4439234571030202</v>
      </c>
      <c r="AM102" s="5">
        <v>0.99144910381584095</v>
      </c>
      <c r="AN102" s="5">
        <v>5.7092089120963301E-2</v>
      </c>
      <c r="AO102" s="5">
        <v>3.8290774484955401</v>
      </c>
      <c r="AQ102" s="5" t="s">
        <v>112</v>
      </c>
      <c r="AR102" s="5" t="s">
        <v>2466</v>
      </c>
      <c r="AS102" s="5">
        <v>5</v>
      </c>
      <c r="AT102" s="5">
        <v>5.6818181818181799</v>
      </c>
      <c r="AU102" s="5">
        <v>3.5716246991605999E-2</v>
      </c>
      <c r="AV102" s="5" t="s">
        <v>2695</v>
      </c>
      <c r="AW102" s="5">
        <v>77</v>
      </c>
      <c r="AX102" s="5">
        <v>222</v>
      </c>
      <c r="AY102" s="5">
        <v>13588</v>
      </c>
      <c r="AZ102" s="5">
        <v>3.9744939744939698</v>
      </c>
      <c r="BA102" s="5">
        <v>0.99999999999994105</v>
      </c>
      <c r="BB102" s="5">
        <v>0.28460523649854502</v>
      </c>
      <c r="BC102" s="5">
        <v>42.9749201690517</v>
      </c>
      <c r="BE102" s="6" t="s">
        <v>112</v>
      </c>
      <c r="BF102" s="6" t="s">
        <v>2696</v>
      </c>
      <c r="BG102" s="6">
        <v>24</v>
      </c>
      <c r="BH102" s="6">
        <v>0.23587223587223499</v>
      </c>
      <c r="BI102" s="8">
        <v>1.2265362137114699E-4</v>
      </c>
      <c r="BJ102" s="6" t="s">
        <v>2697</v>
      </c>
      <c r="BK102" s="6">
        <v>838</v>
      </c>
      <c r="BL102" s="6">
        <v>160</v>
      </c>
      <c r="BM102" s="6">
        <v>13588</v>
      </c>
      <c r="BN102" s="6">
        <v>2.4322195704057199</v>
      </c>
      <c r="BO102" s="6">
        <v>0.25400581437458403</v>
      </c>
      <c r="BP102" s="6">
        <v>2.9555980681396001E-3</v>
      </c>
      <c r="BQ102" s="6">
        <v>0.21503771661525101</v>
      </c>
      <c r="CG102" s="5" t="s">
        <v>112</v>
      </c>
      <c r="CH102" s="5" t="s">
        <v>2698</v>
      </c>
      <c r="CI102" s="5">
        <v>3</v>
      </c>
      <c r="CJ102" s="5">
        <v>0.50083472454090106</v>
      </c>
      <c r="CK102" s="5">
        <v>4.8225158691010503E-2</v>
      </c>
      <c r="CL102" s="5" t="s">
        <v>2699</v>
      </c>
      <c r="CM102" s="5">
        <v>407</v>
      </c>
      <c r="CN102" s="5">
        <v>12</v>
      </c>
      <c r="CO102" s="5">
        <v>13588</v>
      </c>
      <c r="CP102" s="5">
        <v>8.3464373464373391</v>
      </c>
      <c r="CQ102" s="5">
        <v>1</v>
      </c>
      <c r="CR102" s="5">
        <v>0.50343142201244695</v>
      </c>
      <c r="CS102" s="5">
        <v>55.391857840826397</v>
      </c>
    </row>
    <row r="103" spans="15:97" x14ac:dyDescent="0.15">
      <c r="O103" s="5" t="s">
        <v>112</v>
      </c>
      <c r="P103" s="5" t="s">
        <v>454</v>
      </c>
      <c r="Q103" s="5">
        <v>5</v>
      </c>
      <c r="R103" s="5">
        <v>0.48262548262548199</v>
      </c>
      <c r="S103" s="5">
        <v>4.0315313021702399E-3</v>
      </c>
      <c r="T103" s="5" t="s">
        <v>2700</v>
      </c>
      <c r="U103" s="5">
        <v>626</v>
      </c>
      <c r="V103" s="5">
        <v>15</v>
      </c>
      <c r="W103" s="5">
        <v>13588</v>
      </c>
      <c r="X103" s="5">
        <v>7.2353567625133097</v>
      </c>
      <c r="Y103" s="5">
        <v>0.99963578728233704</v>
      </c>
      <c r="Z103" s="5">
        <v>8.07816797874885E-2</v>
      </c>
      <c r="AA103" s="5">
        <v>6.6945071446659998</v>
      </c>
      <c r="AC103" s="5" t="s">
        <v>112</v>
      </c>
      <c r="AD103" s="5" t="s">
        <v>310</v>
      </c>
      <c r="AE103" s="5">
        <v>6</v>
      </c>
      <c r="AF103" s="5">
        <v>0.65075921908893697</v>
      </c>
      <c r="AG103" s="5">
        <v>2.4282660670574899E-3</v>
      </c>
      <c r="AH103" s="5" t="s">
        <v>2701</v>
      </c>
      <c r="AI103" s="5">
        <v>607</v>
      </c>
      <c r="AJ103" s="5">
        <v>22</v>
      </c>
      <c r="AK103" s="5">
        <v>13588</v>
      </c>
      <c r="AL103" s="5">
        <v>6.1051370375917298</v>
      </c>
      <c r="AM103" s="5">
        <v>0.99408268377129205</v>
      </c>
      <c r="AN103" s="5">
        <v>6.06427535349187E-2</v>
      </c>
      <c r="AO103" s="5">
        <v>4.1189437998253799</v>
      </c>
      <c r="AQ103" s="5" t="s">
        <v>112</v>
      </c>
      <c r="AR103" s="5" t="s">
        <v>382</v>
      </c>
      <c r="AS103" s="5">
        <v>5</v>
      </c>
      <c r="AT103" s="5">
        <v>5.6818181818181799</v>
      </c>
      <c r="AU103" s="5">
        <v>4.0390133716346401E-2</v>
      </c>
      <c r="AV103" s="5" t="s">
        <v>2702</v>
      </c>
      <c r="AW103" s="5">
        <v>77</v>
      </c>
      <c r="AX103" s="5">
        <v>231</v>
      </c>
      <c r="AY103" s="5">
        <v>13588</v>
      </c>
      <c r="AZ103" s="5">
        <v>3.8196435599032998</v>
      </c>
      <c r="BA103" s="5">
        <v>0.999999999999999</v>
      </c>
      <c r="BB103" s="5">
        <v>0.31308007613636402</v>
      </c>
      <c r="BC103" s="5">
        <v>47.097322578002903</v>
      </c>
      <c r="BE103" s="6" t="s">
        <v>112</v>
      </c>
      <c r="BF103" s="6" t="s">
        <v>202</v>
      </c>
      <c r="BG103" s="6">
        <v>20</v>
      </c>
      <c r="BH103" s="6">
        <v>0.19656019656019599</v>
      </c>
      <c r="BI103" s="8">
        <v>1.4501447084749601E-4</v>
      </c>
      <c r="BJ103" s="6" t="s">
        <v>2703</v>
      </c>
      <c r="BK103" s="6">
        <v>838</v>
      </c>
      <c r="BL103" s="6">
        <v>121</v>
      </c>
      <c r="BM103" s="6">
        <v>13588</v>
      </c>
      <c r="BN103" s="6">
        <v>2.6801317580228399</v>
      </c>
      <c r="BO103" s="6">
        <v>0.29281621237426497</v>
      </c>
      <c r="BP103" s="6">
        <v>3.4586519629015099E-3</v>
      </c>
      <c r="BQ103" s="6">
        <v>0.25419398491274198</v>
      </c>
    </row>
    <row r="104" spans="15:97" x14ac:dyDescent="0.15">
      <c r="O104" s="5" t="s">
        <v>112</v>
      </c>
      <c r="P104" s="5" t="s">
        <v>2704</v>
      </c>
      <c r="Q104" s="5">
        <v>9</v>
      </c>
      <c r="R104" s="5">
        <v>0.86872586872586799</v>
      </c>
      <c r="S104" s="5">
        <v>4.3176259725145301E-3</v>
      </c>
      <c r="T104" s="5" t="s">
        <v>2661</v>
      </c>
      <c r="U104" s="5">
        <v>626</v>
      </c>
      <c r="V104" s="5">
        <v>57</v>
      </c>
      <c r="W104" s="5">
        <v>13588</v>
      </c>
      <c r="X104" s="5">
        <v>3.4272742559273501</v>
      </c>
      <c r="Y104" s="5">
        <v>0.99979260154656702</v>
      </c>
      <c r="Z104" s="5">
        <v>8.5403507071277807E-2</v>
      </c>
      <c r="AA104" s="5">
        <v>7.1531718497565304</v>
      </c>
      <c r="AC104" s="5" t="s">
        <v>112</v>
      </c>
      <c r="AD104" s="5" t="s">
        <v>430</v>
      </c>
      <c r="AE104" s="5">
        <v>8</v>
      </c>
      <c r="AF104" s="5">
        <v>0.86767895878524903</v>
      </c>
      <c r="AG104" s="5">
        <v>2.6947861833393001E-3</v>
      </c>
      <c r="AH104" s="5" t="s">
        <v>2705</v>
      </c>
      <c r="AI104" s="5">
        <v>607</v>
      </c>
      <c r="AJ104" s="5">
        <v>43</v>
      </c>
      <c r="AK104" s="5">
        <v>13588</v>
      </c>
      <c r="AL104" s="5">
        <v>4.1647446457990096</v>
      </c>
      <c r="AM104" s="5">
        <v>0.99663280058403203</v>
      </c>
      <c r="AN104" s="5">
        <v>6.6298496180423105E-2</v>
      </c>
      <c r="AO104" s="5">
        <v>4.5611619814745099</v>
      </c>
      <c r="AQ104" s="5" t="s">
        <v>112</v>
      </c>
      <c r="AR104" s="5" t="s">
        <v>2253</v>
      </c>
      <c r="AS104" s="5">
        <v>4</v>
      </c>
      <c r="AT104" s="5">
        <v>4.5454545454545396</v>
      </c>
      <c r="AU104" s="5">
        <v>4.1370312490046898E-2</v>
      </c>
      <c r="AV104" s="5" t="s">
        <v>2654</v>
      </c>
      <c r="AW104" s="5">
        <v>77</v>
      </c>
      <c r="AX104" s="5">
        <v>137</v>
      </c>
      <c r="AY104" s="5">
        <v>13588</v>
      </c>
      <c r="AZ104" s="5">
        <v>5.1523367143805103</v>
      </c>
      <c r="BA104" s="5">
        <v>0.999999999999999</v>
      </c>
      <c r="BB104" s="5">
        <v>0.31662267078099399</v>
      </c>
      <c r="BC104" s="5">
        <v>47.925715194314201</v>
      </c>
      <c r="BE104" s="6" t="s">
        <v>112</v>
      </c>
      <c r="BF104" s="6" t="s">
        <v>2604</v>
      </c>
      <c r="BG104" s="6">
        <v>13</v>
      </c>
      <c r="BH104" s="6">
        <v>0.12776412776412699</v>
      </c>
      <c r="BI104" s="8">
        <v>1.48699167391353E-4</v>
      </c>
      <c r="BJ104" s="6" t="s">
        <v>2602</v>
      </c>
      <c r="BK104" s="6">
        <v>838</v>
      </c>
      <c r="BL104" s="6">
        <v>57</v>
      </c>
      <c r="BM104" s="6">
        <v>13588</v>
      </c>
      <c r="BN104" s="6">
        <v>3.6981116275174801</v>
      </c>
      <c r="BO104" s="6">
        <v>0.29901495475501</v>
      </c>
      <c r="BP104" s="6">
        <v>3.5113329364433398E-3</v>
      </c>
      <c r="BQ104" s="6">
        <v>0.26064489676282898</v>
      </c>
    </row>
    <row r="105" spans="15:97" x14ac:dyDescent="0.15">
      <c r="O105" s="5" t="s">
        <v>112</v>
      </c>
      <c r="P105" s="5" t="s">
        <v>533</v>
      </c>
      <c r="Q105" s="5">
        <v>32</v>
      </c>
      <c r="R105" s="5">
        <v>3.08880308880308</v>
      </c>
      <c r="S105" s="5">
        <v>4.5808561173957003E-3</v>
      </c>
      <c r="T105" s="5" t="s">
        <v>2706</v>
      </c>
      <c r="U105" s="5">
        <v>626</v>
      </c>
      <c r="V105" s="5">
        <v>410</v>
      </c>
      <c r="W105" s="5">
        <v>13588</v>
      </c>
      <c r="X105" s="5">
        <v>1.69413231512506</v>
      </c>
      <c r="Y105" s="5">
        <v>0.99987647976470195</v>
      </c>
      <c r="Z105" s="5">
        <v>8.9481155343604096E-2</v>
      </c>
      <c r="AA105" s="5">
        <v>7.5733040987342903</v>
      </c>
      <c r="AC105" s="5" t="s">
        <v>112</v>
      </c>
      <c r="AD105" s="5" t="s">
        <v>288</v>
      </c>
      <c r="AE105" s="5">
        <v>4</v>
      </c>
      <c r="AF105" s="5">
        <v>0.43383947939262402</v>
      </c>
      <c r="AG105" s="5">
        <v>2.69990344678434E-3</v>
      </c>
      <c r="AH105" s="5" t="s">
        <v>289</v>
      </c>
      <c r="AI105" s="5">
        <v>607</v>
      </c>
      <c r="AJ105" s="5">
        <v>7</v>
      </c>
      <c r="AK105" s="5">
        <v>13588</v>
      </c>
      <c r="AL105" s="5">
        <v>12.791715697811201</v>
      </c>
      <c r="AM105" s="5">
        <v>0.99666905936856898</v>
      </c>
      <c r="AN105" s="5">
        <v>6.5656112624631793E-2</v>
      </c>
      <c r="AO105" s="5">
        <v>4.5696338658154998</v>
      </c>
      <c r="AQ105" s="5" t="s">
        <v>112</v>
      </c>
      <c r="AR105" s="5" t="s">
        <v>1084</v>
      </c>
      <c r="AS105" s="5">
        <v>3</v>
      </c>
      <c r="AT105" s="5">
        <v>3.4090909090908998</v>
      </c>
      <c r="AU105" s="5">
        <v>4.3035292854536999E-2</v>
      </c>
      <c r="AV105" s="5" t="s">
        <v>2596</v>
      </c>
      <c r="AW105" s="5">
        <v>77</v>
      </c>
      <c r="AX105" s="5">
        <v>59</v>
      </c>
      <c r="AY105" s="5">
        <v>13588</v>
      </c>
      <c r="AZ105" s="5">
        <v>8.9729253797050408</v>
      </c>
      <c r="BA105" s="5">
        <v>0.999999999999999</v>
      </c>
      <c r="BB105" s="5">
        <v>0.32440073148489301</v>
      </c>
      <c r="BC105" s="5">
        <v>49.305118185684897</v>
      </c>
      <c r="BE105" s="6" t="s">
        <v>112</v>
      </c>
      <c r="BF105" s="6" t="s">
        <v>214</v>
      </c>
      <c r="BG105" s="6">
        <v>12</v>
      </c>
      <c r="BH105" s="6">
        <v>0.117936117936117</v>
      </c>
      <c r="BI105" s="8">
        <v>1.5233083179885701E-4</v>
      </c>
      <c r="BJ105" s="6" t="s">
        <v>2707</v>
      </c>
      <c r="BK105" s="6">
        <v>838</v>
      </c>
      <c r="BL105" s="6">
        <v>49</v>
      </c>
      <c r="BM105" s="6">
        <v>13588</v>
      </c>
      <c r="BN105" s="6">
        <v>3.9709707271930199</v>
      </c>
      <c r="BO105" s="6">
        <v>0.30507133430699401</v>
      </c>
      <c r="BP105" s="6">
        <v>3.5617407035053398E-3</v>
      </c>
      <c r="BQ105" s="6">
        <v>0.26700257863733201</v>
      </c>
    </row>
    <row r="106" spans="15:97" x14ac:dyDescent="0.15">
      <c r="O106" s="5" t="s">
        <v>112</v>
      </c>
      <c r="P106" s="5" t="s">
        <v>334</v>
      </c>
      <c r="Q106" s="5">
        <v>5</v>
      </c>
      <c r="R106" s="5">
        <v>0.48262548262548199</v>
      </c>
      <c r="S106" s="5">
        <v>5.1822180263849799E-3</v>
      </c>
      <c r="T106" s="5" t="s">
        <v>335</v>
      </c>
      <c r="U106" s="5">
        <v>626</v>
      </c>
      <c r="V106" s="5">
        <v>16</v>
      </c>
      <c r="W106" s="5">
        <v>13588</v>
      </c>
      <c r="X106" s="5">
        <v>6.7831469648562202</v>
      </c>
      <c r="Y106" s="5">
        <v>0.99996221343293901</v>
      </c>
      <c r="Z106" s="5">
        <v>9.9662082780334796E-2</v>
      </c>
      <c r="AA106" s="5">
        <v>8.5264093143534492</v>
      </c>
      <c r="AC106" s="5" t="s">
        <v>112</v>
      </c>
      <c r="AD106" s="5" t="s">
        <v>2708</v>
      </c>
      <c r="AE106" s="5">
        <v>4</v>
      </c>
      <c r="AF106" s="5">
        <v>0.43383947939262402</v>
      </c>
      <c r="AG106" s="5">
        <v>2.69990344678434E-3</v>
      </c>
      <c r="AH106" s="5" t="s">
        <v>2709</v>
      </c>
      <c r="AI106" s="5">
        <v>607</v>
      </c>
      <c r="AJ106" s="5">
        <v>7</v>
      </c>
      <c r="AK106" s="5">
        <v>13588</v>
      </c>
      <c r="AL106" s="5">
        <v>12.791715697811201</v>
      </c>
      <c r="AM106" s="5">
        <v>0.99666905936856898</v>
      </c>
      <c r="AN106" s="5">
        <v>6.5656112624631793E-2</v>
      </c>
      <c r="AO106" s="5">
        <v>4.5696338658154998</v>
      </c>
      <c r="AQ106" s="5" t="s">
        <v>112</v>
      </c>
      <c r="AR106" s="5" t="s">
        <v>326</v>
      </c>
      <c r="AS106" s="5">
        <v>8</v>
      </c>
      <c r="AT106" s="5">
        <v>9.0909090909090899</v>
      </c>
      <c r="AU106" s="5">
        <v>4.44599695351484E-2</v>
      </c>
      <c r="AV106" s="5" t="s">
        <v>2710</v>
      </c>
      <c r="AW106" s="5">
        <v>77</v>
      </c>
      <c r="AX106" s="5">
        <v>584</v>
      </c>
      <c r="AY106" s="5">
        <v>13588</v>
      </c>
      <c r="AZ106" s="5">
        <v>2.4173634584593402</v>
      </c>
      <c r="BA106" s="5">
        <v>1</v>
      </c>
      <c r="BB106" s="5">
        <v>0.330463309792765</v>
      </c>
      <c r="BC106" s="5">
        <v>50.458226300631502</v>
      </c>
      <c r="BE106" s="6" t="s">
        <v>112</v>
      </c>
      <c r="BF106" s="6" t="s">
        <v>2711</v>
      </c>
      <c r="BG106" s="6">
        <v>12</v>
      </c>
      <c r="BH106" s="6">
        <v>0.117936117936117</v>
      </c>
      <c r="BI106" s="8">
        <v>1.84575988770859E-4</v>
      </c>
      <c r="BJ106" s="6" t="s">
        <v>2712</v>
      </c>
      <c r="BK106" s="6">
        <v>838</v>
      </c>
      <c r="BL106" s="6">
        <v>50</v>
      </c>
      <c r="BM106" s="6">
        <v>13588</v>
      </c>
      <c r="BN106" s="6">
        <v>3.8915513126491601</v>
      </c>
      <c r="BO106" s="6">
        <v>0.35660262029501599</v>
      </c>
      <c r="BP106" s="6">
        <v>4.2723304000658003E-3</v>
      </c>
      <c r="BQ106" s="6">
        <v>0.32343499283083998</v>
      </c>
    </row>
    <row r="107" spans="15:97" x14ac:dyDescent="0.15">
      <c r="O107" s="5" t="s">
        <v>112</v>
      </c>
      <c r="P107" s="5" t="s">
        <v>547</v>
      </c>
      <c r="Q107" s="5">
        <v>31</v>
      </c>
      <c r="R107" s="5">
        <v>2.9922779922779901</v>
      </c>
      <c r="S107" s="5">
        <v>5.2534285286862901E-3</v>
      </c>
      <c r="T107" s="5" t="s">
        <v>2713</v>
      </c>
      <c r="U107" s="5">
        <v>626</v>
      </c>
      <c r="V107" s="5">
        <v>397</v>
      </c>
      <c r="W107" s="5">
        <v>13588</v>
      </c>
      <c r="X107" s="5">
        <v>1.69493244058876</v>
      </c>
      <c r="Y107" s="5">
        <v>0.99996715994362795</v>
      </c>
      <c r="Z107" s="5">
        <v>9.9986509287811998E-2</v>
      </c>
      <c r="AA107" s="5">
        <v>8.6386567329201807</v>
      </c>
      <c r="AC107" s="5" t="s">
        <v>112</v>
      </c>
      <c r="AD107" s="5" t="s">
        <v>1887</v>
      </c>
      <c r="AE107" s="5">
        <v>13</v>
      </c>
      <c r="AF107" s="5">
        <v>1.40997830802603</v>
      </c>
      <c r="AG107" s="5">
        <v>2.8747279567784699E-3</v>
      </c>
      <c r="AH107" s="5" t="s">
        <v>2714</v>
      </c>
      <c r="AI107" s="5">
        <v>607</v>
      </c>
      <c r="AJ107" s="5">
        <v>107</v>
      </c>
      <c r="AK107" s="5">
        <v>13588</v>
      </c>
      <c r="AL107" s="5">
        <v>2.7197339450953799</v>
      </c>
      <c r="AM107" s="5">
        <v>0.99769899965528996</v>
      </c>
      <c r="AN107" s="5">
        <v>6.8969891774805003E-2</v>
      </c>
      <c r="AO107" s="5">
        <v>4.8586393063125701</v>
      </c>
      <c r="AQ107" s="5" t="s">
        <v>112</v>
      </c>
      <c r="AR107" s="5" t="s">
        <v>669</v>
      </c>
      <c r="AS107" s="5">
        <v>4</v>
      </c>
      <c r="AT107" s="5">
        <v>4.5454545454545396</v>
      </c>
      <c r="AU107" s="5">
        <v>4.6794830620912997E-2</v>
      </c>
      <c r="AV107" s="5" t="s">
        <v>2546</v>
      </c>
      <c r="AW107" s="5">
        <v>77</v>
      </c>
      <c r="AX107" s="5">
        <v>144</v>
      </c>
      <c r="AY107" s="5">
        <v>13588</v>
      </c>
      <c r="AZ107" s="5">
        <v>4.9018759018758997</v>
      </c>
      <c r="BA107" s="5">
        <v>1</v>
      </c>
      <c r="BB107" s="5">
        <v>0.34186570836015101</v>
      </c>
      <c r="BC107" s="5">
        <v>52.295124280553601</v>
      </c>
      <c r="BE107" s="6" t="s">
        <v>112</v>
      </c>
      <c r="BF107" s="6" t="s">
        <v>226</v>
      </c>
      <c r="BG107" s="6">
        <v>9</v>
      </c>
      <c r="BH107" s="6">
        <v>8.8452088452088407E-2</v>
      </c>
      <c r="BI107" s="8">
        <v>2.0609666667384399E-4</v>
      </c>
      <c r="BJ107" s="6" t="s">
        <v>2715</v>
      </c>
      <c r="BK107" s="6">
        <v>838</v>
      </c>
      <c r="BL107" s="6">
        <v>28</v>
      </c>
      <c r="BM107" s="6">
        <v>13588</v>
      </c>
      <c r="BN107" s="6">
        <v>5.2118990794408404</v>
      </c>
      <c r="BO107" s="6">
        <v>0.38885172972518001</v>
      </c>
      <c r="BP107" s="6">
        <v>4.7235748283060899E-3</v>
      </c>
      <c r="BQ107" s="6">
        <v>0.36108168493877901</v>
      </c>
    </row>
    <row r="108" spans="15:97" x14ac:dyDescent="0.15">
      <c r="O108" s="5" t="s">
        <v>112</v>
      </c>
      <c r="P108" s="5" t="s">
        <v>444</v>
      </c>
      <c r="Q108" s="5">
        <v>35</v>
      </c>
      <c r="R108" s="5">
        <v>3.3783783783783701</v>
      </c>
      <c r="S108" s="5">
        <v>5.2754781621475099E-3</v>
      </c>
      <c r="T108" s="5" t="s">
        <v>2716</v>
      </c>
      <c r="U108" s="5">
        <v>626</v>
      </c>
      <c r="V108" s="5">
        <v>466</v>
      </c>
      <c r="W108" s="5">
        <v>13588</v>
      </c>
      <c r="X108" s="5">
        <v>1.63028424906415</v>
      </c>
      <c r="Y108" s="5">
        <v>0.99996855616306202</v>
      </c>
      <c r="Z108" s="5">
        <v>9.9423601937762604E-2</v>
      </c>
      <c r="AA108" s="5">
        <v>8.6733867368996993</v>
      </c>
      <c r="AC108" s="5" t="s">
        <v>112</v>
      </c>
      <c r="AD108" s="5" t="s">
        <v>2717</v>
      </c>
      <c r="AE108" s="5">
        <v>6</v>
      </c>
      <c r="AF108" s="5">
        <v>0.65075921908893697</v>
      </c>
      <c r="AG108" s="5">
        <v>2.9905227619046E-3</v>
      </c>
      <c r="AH108" s="5" t="s">
        <v>2718</v>
      </c>
      <c r="AI108" s="5">
        <v>607</v>
      </c>
      <c r="AJ108" s="5">
        <v>23</v>
      </c>
      <c r="AK108" s="5">
        <v>13588</v>
      </c>
      <c r="AL108" s="5">
        <v>5.8396962968268697</v>
      </c>
      <c r="AM108" s="5">
        <v>0.99819907883085002</v>
      </c>
      <c r="AN108" s="5">
        <v>7.0847183458723303E-2</v>
      </c>
      <c r="AO108" s="5">
        <v>5.0496075069999202</v>
      </c>
      <c r="BE108" s="6" t="s">
        <v>112</v>
      </c>
      <c r="BF108" s="6" t="s">
        <v>152</v>
      </c>
      <c r="BG108" s="6">
        <v>29</v>
      </c>
      <c r="BH108" s="6">
        <v>0.28501228501228498</v>
      </c>
      <c r="BI108" s="8">
        <v>2.21539974853505E-4</v>
      </c>
      <c r="BJ108" s="6" t="s">
        <v>2719</v>
      </c>
      <c r="BK108" s="6">
        <v>838</v>
      </c>
      <c r="BL108" s="6">
        <v>221</v>
      </c>
      <c r="BM108" s="6">
        <v>13588</v>
      </c>
      <c r="BN108" s="6">
        <v>2.1277335608375898</v>
      </c>
      <c r="BO108" s="6">
        <v>0.41099324958981298</v>
      </c>
      <c r="BP108" s="6">
        <v>5.0284352071103804E-3</v>
      </c>
      <c r="BQ108" s="6">
        <v>0.388088809318065</v>
      </c>
    </row>
    <row r="109" spans="15:97" x14ac:dyDescent="0.15">
      <c r="O109" s="5" t="s">
        <v>112</v>
      </c>
      <c r="P109" s="5" t="s">
        <v>1401</v>
      </c>
      <c r="Q109" s="5">
        <v>8</v>
      </c>
      <c r="R109" s="5">
        <v>0.77220077220077199</v>
      </c>
      <c r="S109" s="5">
        <v>5.3347904210055896E-3</v>
      </c>
      <c r="T109" s="5" t="s">
        <v>2720</v>
      </c>
      <c r="U109" s="5">
        <v>626</v>
      </c>
      <c r="V109" s="5">
        <v>47</v>
      </c>
      <c r="W109" s="5">
        <v>13588</v>
      </c>
      <c r="X109" s="5">
        <v>3.6946502617089201</v>
      </c>
      <c r="Y109" s="5">
        <v>0.99997202444898203</v>
      </c>
      <c r="Z109" s="5">
        <v>9.9533031269956898E-2</v>
      </c>
      <c r="AA109" s="5">
        <v>8.7667467798969501</v>
      </c>
      <c r="AC109" s="5" t="s">
        <v>112</v>
      </c>
      <c r="AD109" s="5" t="s">
        <v>872</v>
      </c>
      <c r="AE109" s="5">
        <v>6</v>
      </c>
      <c r="AF109" s="5">
        <v>0.65075921908893697</v>
      </c>
      <c r="AG109" s="5">
        <v>2.9905227619046E-3</v>
      </c>
      <c r="AH109" s="5" t="s">
        <v>2721</v>
      </c>
      <c r="AI109" s="5">
        <v>607</v>
      </c>
      <c r="AJ109" s="5">
        <v>23</v>
      </c>
      <c r="AK109" s="5">
        <v>13588</v>
      </c>
      <c r="AL109" s="5">
        <v>5.8396962968268697</v>
      </c>
      <c r="AM109" s="5">
        <v>0.99819907883085002</v>
      </c>
      <c r="AN109" s="5">
        <v>7.0847183458723303E-2</v>
      </c>
      <c r="AO109" s="5">
        <v>5.0496075069999202</v>
      </c>
      <c r="BE109" s="6" t="s">
        <v>112</v>
      </c>
      <c r="BF109" s="6" t="s">
        <v>2576</v>
      </c>
      <c r="BG109" s="6">
        <v>7</v>
      </c>
      <c r="BH109" s="6">
        <v>6.8796068796068796E-2</v>
      </c>
      <c r="BI109" s="8">
        <v>2.5170278161083798E-4</v>
      </c>
      <c r="BJ109" s="6" t="s">
        <v>2687</v>
      </c>
      <c r="BK109" s="6">
        <v>838</v>
      </c>
      <c r="BL109" s="6">
        <v>16</v>
      </c>
      <c r="BM109" s="6">
        <v>13588</v>
      </c>
      <c r="BN109" s="6">
        <v>7.0939737470167001</v>
      </c>
      <c r="BO109" s="6">
        <v>0.45195267412047802</v>
      </c>
      <c r="BP109" s="6">
        <v>5.6574608075087296E-3</v>
      </c>
      <c r="BQ109" s="6">
        <v>0.44081735906061897</v>
      </c>
    </row>
    <row r="110" spans="15:97" x14ac:dyDescent="0.15">
      <c r="O110" s="5" t="s">
        <v>112</v>
      </c>
      <c r="P110" s="5" t="s">
        <v>2722</v>
      </c>
      <c r="Q110" s="5">
        <v>8</v>
      </c>
      <c r="R110" s="5">
        <v>0.77220077220077199</v>
      </c>
      <c r="S110" s="5">
        <v>5.3347904210055896E-3</v>
      </c>
      <c r="T110" s="5" t="s">
        <v>2723</v>
      </c>
      <c r="U110" s="5">
        <v>626</v>
      </c>
      <c r="V110" s="5">
        <v>47</v>
      </c>
      <c r="W110" s="5">
        <v>13588</v>
      </c>
      <c r="X110" s="5">
        <v>3.6946502617089201</v>
      </c>
      <c r="Y110" s="5">
        <v>0.99997202444898203</v>
      </c>
      <c r="Z110" s="5">
        <v>9.9533031269956898E-2</v>
      </c>
      <c r="AA110" s="5">
        <v>8.7667467798969501</v>
      </c>
      <c r="AC110" s="5" t="s">
        <v>112</v>
      </c>
      <c r="AD110" s="5" t="s">
        <v>1161</v>
      </c>
      <c r="AE110" s="5">
        <v>8</v>
      </c>
      <c r="AF110" s="5">
        <v>0.86767895878524903</v>
      </c>
      <c r="AG110" s="5">
        <v>3.0838711668403299E-3</v>
      </c>
      <c r="AH110" s="5" t="s">
        <v>2724</v>
      </c>
      <c r="AI110" s="5">
        <v>607</v>
      </c>
      <c r="AJ110" s="5">
        <v>44</v>
      </c>
      <c r="AK110" s="5">
        <v>13588</v>
      </c>
      <c r="AL110" s="5">
        <v>4.07009135839448</v>
      </c>
      <c r="AM110" s="5">
        <v>0.99852193601128003</v>
      </c>
      <c r="AN110" s="5">
        <v>7.2171436367700001E-2</v>
      </c>
      <c r="AO110" s="5">
        <v>5.20329422993386</v>
      </c>
      <c r="BE110" s="6" t="s">
        <v>112</v>
      </c>
      <c r="BF110" s="6" t="s">
        <v>896</v>
      </c>
      <c r="BG110" s="6">
        <v>12</v>
      </c>
      <c r="BH110" s="6">
        <v>0.117936117936117</v>
      </c>
      <c r="BI110" s="8">
        <v>2.6662882052042698E-4</v>
      </c>
      <c r="BJ110" s="6" t="s">
        <v>2725</v>
      </c>
      <c r="BK110" s="6">
        <v>838</v>
      </c>
      <c r="BL110" s="6">
        <v>52</v>
      </c>
      <c r="BM110" s="6">
        <v>13588</v>
      </c>
      <c r="BN110" s="6">
        <v>3.7418762621626498</v>
      </c>
      <c r="BO110" s="6">
        <v>0.47115568205342301</v>
      </c>
      <c r="BP110" s="6">
        <v>5.93615385540768E-3</v>
      </c>
      <c r="BQ110" s="6">
        <v>0.46690030024162299</v>
      </c>
    </row>
    <row r="111" spans="15:97" x14ac:dyDescent="0.15">
      <c r="O111" s="5" t="s">
        <v>112</v>
      </c>
      <c r="P111" s="5" t="s">
        <v>2601</v>
      </c>
      <c r="Q111" s="5">
        <v>8</v>
      </c>
      <c r="R111" s="5">
        <v>0.77220077220077199</v>
      </c>
      <c r="S111" s="5">
        <v>5.3347904210055896E-3</v>
      </c>
      <c r="T111" s="5" t="s">
        <v>2726</v>
      </c>
      <c r="U111" s="5">
        <v>626</v>
      </c>
      <c r="V111" s="5">
        <v>47</v>
      </c>
      <c r="W111" s="5">
        <v>13588</v>
      </c>
      <c r="X111" s="5">
        <v>3.6946502617089201</v>
      </c>
      <c r="Y111" s="5">
        <v>0.99997202444898203</v>
      </c>
      <c r="Z111" s="5">
        <v>9.9533031269956898E-2</v>
      </c>
      <c r="AA111" s="5">
        <v>8.7667467798969501</v>
      </c>
      <c r="AC111" s="5" t="s">
        <v>112</v>
      </c>
      <c r="AD111" s="5" t="s">
        <v>290</v>
      </c>
      <c r="AE111" s="5">
        <v>9</v>
      </c>
      <c r="AF111" s="5">
        <v>0.97613882863340495</v>
      </c>
      <c r="AG111" s="5">
        <v>3.2014468053760598E-3</v>
      </c>
      <c r="AH111" s="5" t="s">
        <v>2727</v>
      </c>
      <c r="AI111" s="5">
        <v>607</v>
      </c>
      <c r="AJ111" s="5">
        <v>56</v>
      </c>
      <c r="AK111" s="5">
        <v>13588</v>
      </c>
      <c r="AL111" s="5">
        <v>3.5976700400094099</v>
      </c>
      <c r="AM111" s="5">
        <v>0.99884757730819496</v>
      </c>
      <c r="AN111" s="5">
        <v>7.40037562111346E-2</v>
      </c>
      <c r="AO111" s="5">
        <v>5.3965346205850899</v>
      </c>
      <c r="BE111" s="6" t="s">
        <v>112</v>
      </c>
      <c r="BF111" s="6" t="s">
        <v>384</v>
      </c>
      <c r="BG111" s="6">
        <v>33</v>
      </c>
      <c r="BH111" s="6">
        <v>0.32432432432432401</v>
      </c>
      <c r="BI111" s="8">
        <v>3.0125652401042898E-4</v>
      </c>
      <c r="BJ111" s="6" t="s">
        <v>2728</v>
      </c>
      <c r="BK111" s="6">
        <v>838</v>
      </c>
      <c r="BL111" s="6">
        <v>271</v>
      </c>
      <c r="BM111" s="6">
        <v>13588</v>
      </c>
      <c r="BN111" s="6">
        <v>1.9744955922112899</v>
      </c>
      <c r="BO111" s="6">
        <v>0.51315538137528505</v>
      </c>
      <c r="BP111" s="6">
        <v>6.6427486116499204E-3</v>
      </c>
      <c r="BQ111" s="6">
        <v>0.52738667475996603</v>
      </c>
    </row>
    <row r="112" spans="15:97" x14ac:dyDescent="0.15">
      <c r="O112" s="5" t="s">
        <v>112</v>
      </c>
      <c r="P112" s="5" t="s">
        <v>374</v>
      </c>
      <c r="Q112" s="5">
        <v>8</v>
      </c>
      <c r="R112" s="5">
        <v>0.77220077220077199</v>
      </c>
      <c r="S112" s="5">
        <v>5.3347904210055896E-3</v>
      </c>
      <c r="T112" s="5" t="s">
        <v>2729</v>
      </c>
      <c r="U112" s="5">
        <v>626</v>
      </c>
      <c r="V112" s="5">
        <v>47</v>
      </c>
      <c r="W112" s="5">
        <v>13588</v>
      </c>
      <c r="X112" s="5">
        <v>3.6946502617089201</v>
      </c>
      <c r="Y112" s="5">
        <v>0.99997202444898203</v>
      </c>
      <c r="Z112" s="5">
        <v>9.9533031269956898E-2</v>
      </c>
      <c r="AA112" s="5">
        <v>8.7667467798969501</v>
      </c>
      <c r="AC112" s="5" t="s">
        <v>112</v>
      </c>
      <c r="AD112" s="5" t="s">
        <v>691</v>
      </c>
      <c r="AE112" s="5">
        <v>17</v>
      </c>
      <c r="AF112" s="5">
        <v>1.8438177874186501</v>
      </c>
      <c r="AG112" s="5">
        <v>3.6630018449732801E-3</v>
      </c>
      <c r="AH112" s="5" t="s">
        <v>2730</v>
      </c>
      <c r="AI112" s="5">
        <v>607</v>
      </c>
      <c r="AJ112" s="5">
        <v>169</v>
      </c>
      <c r="AK112" s="5">
        <v>13588</v>
      </c>
      <c r="AL112" s="5">
        <v>2.25179610656736</v>
      </c>
      <c r="AM112" s="5">
        <v>0.99956628551350102</v>
      </c>
      <c r="AN112" s="5">
        <v>8.3324182621321005E-2</v>
      </c>
      <c r="AO112" s="5">
        <v>6.15153693454406</v>
      </c>
      <c r="BE112" s="6" t="s">
        <v>112</v>
      </c>
      <c r="BF112" s="6" t="s">
        <v>549</v>
      </c>
      <c r="BG112" s="6">
        <v>46</v>
      </c>
      <c r="BH112" s="6">
        <v>0.452088452088452</v>
      </c>
      <c r="BI112" s="8">
        <v>3.36183016266897E-4</v>
      </c>
      <c r="BJ112" s="6" t="s">
        <v>2731</v>
      </c>
      <c r="BK112" s="6">
        <v>838</v>
      </c>
      <c r="BL112" s="6">
        <v>430</v>
      </c>
      <c r="BM112" s="6">
        <v>13588</v>
      </c>
      <c r="BN112" s="6">
        <v>1.7346062052505899</v>
      </c>
      <c r="BO112" s="6">
        <v>0.55214074431605398</v>
      </c>
      <c r="BP112" s="6">
        <v>7.3424187149515596E-3</v>
      </c>
      <c r="BQ112" s="6">
        <v>0.58835984802776398</v>
      </c>
    </row>
    <row r="113" spans="15:69" x14ac:dyDescent="0.15">
      <c r="O113" s="5" t="s">
        <v>112</v>
      </c>
      <c r="P113" s="5" t="s">
        <v>729</v>
      </c>
      <c r="Q113" s="5">
        <v>9</v>
      </c>
      <c r="R113" s="5">
        <v>0.86872586872586799</v>
      </c>
      <c r="S113" s="5">
        <v>5.9287463974741599E-3</v>
      </c>
      <c r="T113" s="5" t="s">
        <v>2732</v>
      </c>
      <c r="U113" s="5">
        <v>626</v>
      </c>
      <c r="V113" s="5">
        <v>60</v>
      </c>
      <c r="W113" s="5">
        <v>13588</v>
      </c>
      <c r="X113" s="5">
        <v>3.25591054313099</v>
      </c>
      <c r="Y113" s="5">
        <v>0.99999132379843103</v>
      </c>
      <c r="Z113" s="5">
        <v>0.10898615613153401</v>
      </c>
      <c r="AA113" s="5">
        <v>9.6967157562279294</v>
      </c>
      <c r="AC113" s="5" t="s">
        <v>112</v>
      </c>
      <c r="AD113" s="5" t="s">
        <v>483</v>
      </c>
      <c r="AE113" s="5">
        <v>14</v>
      </c>
      <c r="AF113" s="5">
        <v>1.51843817787418</v>
      </c>
      <c r="AG113" s="5">
        <v>3.8091227760408799E-3</v>
      </c>
      <c r="AH113" s="5" t="s">
        <v>2733</v>
      </c>
      <c r="AI113" s="5">
        <v>607</v>
      </c>
      <c r="AJ113" s="5">
        <v>125</v>
      </c>
      <c r="AK113" s="5">
        <v>13588</v>
      </c>
      <c r="AL113" s="5">
        <v>2.5071762767710002</v>
      </c>
      <c r="AM113" s="5">
        <v>0.99968172522469301</v>
      </c>
      <c r="AN113" s="5">
        <v>8.5587304888749993E-2</v>
      </c>
      <c r="AO113" s="5">
        <v>6.3893729653082296</v>
      </c>
      <c r="BE113" s="6" t="s">
        <v>112</v>
      </c>
      <c r="BF113" s="6" t="s">
        <v>1502</v>
      </c>
      <c r="BG113" s="6">
        <v>30</v>
      </c>
      <c r="BH113" s="6">
        <v>0.294840294840294</v>
      </c>
      <c r="BI113" s="8">
        <v>3.3653621055582399E-4</v>
      </c>
      <c r="BJ113" s="6" t="s">
        <v>2734</v>
      </c>
      <c r="BK113" s="6">
        <v>838</v>
      </c>
      <c r="BL113" s="6">
        <v>238</v>
      </c>
      <c r="BM113" s="6">
        <v>13588</v>
      </c>
      <c r="BN113" s="6">
        <v>2.0438819919375799</v>
      </c>
      <c r="BO113" s="6">
        <v>0.55251860717524903</v>
      </c>
      <c r="BP113" s="6">
        <v>7.2835303377667398E-3</v>
      </c>
      <c r="BQ113" s="6">
        <v>0.58897625943265997</v>
      </c>
    </row>
    <row r="114" spans="15:69" x14ac:dyDescent="0.15">
      <c r="O114" s="5" t="s">
        <v>112</v>
      </c>
      <c r="P114" s="5" t="s">
        <v>2061</v>
      </c>
      <c r="Q114" s="5">
        <v>8</v>
      </c>
      <c r="R114" s="5">
        <v>0.77220077220077199</v>
      </c>
      <c r="S114" s="5">
        <v>6.0038697627172802E-3</v>
      </c>
      <c r="T114" s="5" t="s">
        <v>2735</v>
      </c>
      <c r="U114" s="5">
        <v>626</v>
      </c>
      <c r="V114" s="5">
        <v>48</v>
      </c>
      <c r="W114" s="5">
        <v>13588</v>
      </c>
      <c r="X114" s="5">
        <v>3.61767838125665</v>
      </c>
      <c r="Y114" s="5">
        <v>0.99999251831325697</v>
      </c>
      <c r="Z114" s="5">
        <v>0.10927202301830299</v>
      </c>
      <c r="AA114" s="5">
        <v>9.8136999529531792</v>
      </c>
      <c r="AC114" s="5" t="s">
        <v>112</v>
      </c>
      <c r="AD114" s="5" t="s">
        <v>314</v>
      </c>
      <c r="AE114" s="5">
        <v>4</v>
      </c>
      <c r="AF114" s="5">
        <v>0.43383947939262402</v>
      </c>
      <c r="AG114" s="5">
        <v>4.1773387288662703E-3</v>
      </c>
      <c r="AH114" s="5" t="s">
        <v>315</v>
      </c>
      <c r="AI114" s="5">
        <v>607</v>
      </c>
      <c r="AJ114" s="5">
        <v>8</v>
      </c>
      <c r="AK114" s="5">
        <v>13588</v>
      </c>
      <c r="AL114" s="5">
        <v>11.192751235584799</v>
      </c>
      <c r="AM114" s="5">
        <v>0.99985410831079202</v>
      </c>
      <c r="AN114" s="5">
        <v>9.2500301146180894E-2</v>
      </c>
      <c r="AO114" s="5">
        <v>6.98618930139539</v>
      </c>
      <c r="BE114" s="6" t="s">
        <v>112</v>
      </c>
      <c r="BF114" s="6" t="s">
        <v>484</v>
      </c>
      <c r="BG114" s="6">
        <v>45</v>
      </c>
      <c r="BH114" s="6">
        <v>0.44226044226044198</v>
      </c>
      <c r="BI114" s="8">
        <v>3.4395065627223598E-4</v>
      </c>
      <c r="BJ114" s="6" t="s">
        <v>2618</v>
      </c>
      <c r="BK114" s="6">
        <v>838</v>
      </c>
      <c r="BL114" s="6">
        <v>418</v>
      </c>
      <c r="BM114" s="6">
        <v>13588</v>
      </c>
      <c r="BN114" s="6">
        <v>1.7456121318701301</v>
      </c>
      <c r="BO114" s="6">
        <v>0.560377758137514</v>
      </c>
      <c r="BP114" s="6">
        <v>7.3766173330171896E-3</v>
      </c>
      <c r="BQ114" s="6">
        <v>0.60191546934854601</v>
      </c>
    </row>
    <row r="115" spans="15:69" x14ac:dyDescent="0.15">
      <c r="O115" s="5" t="s">
        <v>112</v>
      </c>
      <c r="P115" s="5" t="s">
        <v>1131</v>
      </c>
      <c r="Q115" s="5">
        <v>8</v>
      </c>
      <c r="R115" s="5">
        <v>0.77220077220077199</v>
      </c>
      <c r="S115" s="5">
        <v>6.0038697627172802E-3</v>
      </c>
      <c r="T115" s="5" t="s">
        <v>2736</v>
      </c>
      <c r="U115" s="5">
        <v>626</v>
      </c>
      <c r="V115" s="5">
        <v>48</v>
      </c>
      <c r="W115" s="5">
        <v>13588</v>
      </c>
      <c r="X115" s="5">
        <v>3.61767838125665</v>
      </c>
      <c r="Y115" s="5">
        <v>0.99999251831325697</v>
      </c>
      <c r="Z115" s="5">
        <v>0.10927202301830299</v>
      </c>
      <c r="AA115" s="5">
        <v>9.8136999529531792</v>
      </c>
      <c r="AC115" s="5" t="s">
        <v>112</v>
      </c>
      <c r="AD115" s="5" t="s">
        <v>479</v>
      </c>
      <c r="AE115" s="5">
        <v>4</v>
      </c>
      <c r="AF115" s="5">
        <v>0.43383947939262402</v>
      </c>
      <c r="AG115" s="5">
        <v>4.1773387288662703E-3</v>
      </c>
      <c r="AH115" s="5" t="s">
        <v>2657</v>
      </c>
      <c r="AI115" s="5">
        <v>607</v>
      </c>
      <c r="AJ115" s="5">
        <v>8</v>
      </c>
      <c r="AK115" s="5">
        <v>13588</v>
      </c>
      <c r="AL115" s="5">
        <v>11.192751235584799</v>
      </c>
      <c r="AM115" s="5">
        <v>0.99985410831079202</v>
      </c>
      <c r="AN115" s="5">
        <v>9.2500301146180894E-2</v>
      </c>
      <c r="AO115" s="5">
        <v>6.98618930139539</v>
      </c>
      <c r="BE115" s="6" t="s">
        <v>112</v>
      </c>
      <c r="BF115" s="6" t="s">
        <v>482</v>
      </c>
      <c r="BG115" s="6">
        <v>7</v>
      </c>
      <c r="BH115" s="6">
        <v>6.8796068796068796E-2</v>
      </c>
      <c r="BI115" s="8">
        <v>3.6882856775049102E-4</v>
      </c>
      <c r="BJ115" s="6" t="s">
        <v>2737</v>
      </c>
      <c r="BK115" s="6">
        <v>838</v>
      </c>
      <c r="BL115" s="6">
        <v>17</v>
      </c>
      <c r="BM115" s="6">
        <v>13588</v>
      </c>
      <c r="BN115" s="6">
        <v>6.6766811736627796</v>
      </c>
      <c r="BO115" s="6">
        <v>0.58575346264792905</v>
      </c>
      <c r="BP115" s="6">
        <v>7.8378191140788794E-3</v>
      </c>
      <c r="BQ115" s="6">
        <v>0.645319183813442</v>
      </c>
    </row>
    <row r="116" spans="15:69" x14ac:dyDescent="0.15">
      <c r="O116" s="5" t="s">
        <v>112</v>
      </c>
      <c r="P116" s="5" t="s">
        <v>553</v>
      </c>
      <c r="Q116" s="5">
        <v>31</v>
      </c>
      <c r="R116" s="5">
        <v>2.9922779922779901</v>
      </c>
      <c r="S116" s="5">
        <v>6.08567795305184E-3</v>
      </c>
      <c r="T116" s="5" t="s">
        <v>2713</v>
      </c>
      <c r="U116" s="5">
        <v>626</v>
      </c>
      <c r="V116" s="5">
        <v>401</v>
      </c>
      <c r="W116" s="5">
        <v>13588</v>
      </c>
      <c r="X116" s="5">
        <v>1.6780253838247801</v>
      </c>
      <c r="Y116" s="5">
        <v>0.99999363293203303</v>
      </c>
      <c r="Z116" s="5">
        <v>0.10966630331133501</v>
      </c>
      <c r="AA116" s="5">
        <v>9.9409316118841407</v>
      </c>
      <c r="AC116" s="5" t="s">
        <v>112</v>
      </c>
      <c r="AD116" s="5" t="s">
        <v>139</v>
      </c>
      <c r="AE116" s="5">
        <v>48</v>
      </c>
      <c r="AF116" s="5">
        <v>5.2060737527114904</v>
      </c>
      <c r="AG116" s="5">
        <v>4.4256383599256604E-3</v>
      </c>
      <c r="AH116" s="5" t="s">
        <v>2738</v>
      </c>
      <c r="AI116" s="5">
        <v>607</v>
      </c>
      <c r="AJ116" s="5">
        <v>712</v>
      </c>
      <c r="AK116" s="5">
        <v>13588</v>
      </c>
      <c r="AL116" s="5">
        <v>1.50913499805638</v>
      </c>
      <c r="AM116" s="5">
        <v>0.99991379838359795</v>
      </c>
      <c r="AN116" s="5">
        <v>9.6723275234370701E-2</v>
      </c>
      <c r="AO116" s="5">
        <v>7.3866155171326602</v>
      </c>
      <c r="BE116" s="6" t="s">
        <v>112</v>
      </c>
      <c r="BF116" s="6" t="s">
        <v>544</v>
      </c>
      <c r="BG116" s="6">
        <v>46</v>
      </c>
      <c r="BH116" s="6">
        <v>0.452088452088452</v>
      </c>
      <c r="BI116" s="8">
        <v>4.1170518972768197E-4</v>
      </c>
      <c r="BJ116" s="6" t="s">
        <v>2731</v>
      </c>
      <c r="BK116" s="6">
        <v>838</v>
      </c>
      <c r="BL116" s="6">
        <v>434</v>
      </c>
      <c r="BM116" s="6">
        <v>13588</v>
      </c>
      <c r="BN116" s="6">
        <v>1.71861905128515</v>
      </c>
      <c r="BO116" s="6">
        <v>0.626099747987094</v>
      </c>
      <c r="BP116" s="6">
        <v>8.6681092028366696E-3</v>
      </c>
      <c r="BQ116" s="6">
        <v>0.72008274202878197</v>
      </c>
    </row>
    <row r="117" spans="15:69" x14ac:dyDescent="0.15">
      <c r="O117" s="5" t="s">
        <v>112</v>
      </c>
      <c r="P117" s="5" t="s">
        <v>1102</v>
      </c>
      <c r="Q117" s="5">
        <v>10</v>
      </c>
      <c r="R117" s="5">
        <v>0.96525096525096499</v>
      </c>
      <c r="S117" s="5">
        <v>6.0962622792111801E-3</v>
      </c>
      <c r="T117" s="5" t="s">
        <v>2739</v>
      </c>
      <c r="U117" s="5">
        <v>626</v>
      </c>
      <c r="V117" s="5">
        <v>73</v>
      </c>
      <c r="W117" s="5">
        <v>13588</v>
      </c>
      <c r="X117" s="5">
        <v>2.9734342859643701</v>
      </c>
      <c r="Y117" s="5">
        <v>0.99999376445077104</v>
      </c>
      <c r="Z117" s="5">
        <v>0.108850190923755</v>
      </c>
      <c r="AA117" s="5">
        <v>9.9573804620050694</v>
      </c>
      <c r="AC117" s="5" t="s">
        <v>112</v>
      </c>
      <c r="AD117" s="5" t="s">
        <v>1077</v>
      </c>
      <c r="AE117" s="5">
        <v>24</v>
      </c>
      <c r="AF117" s="5">
        <v>2.6030368763557399</v>
      </c>
      <c r="AG117" s="5">
        <v>4.4529750580503099E-3</v>
      </c>
      <c r="AH117" s="5" t="s">
        <v>2740</v>
      </c>
      <c r="AI117" s="5">
        <v>607</v>
      </c>
      <c r="AJ117" s="5">
        <v>285</v>
      </c>
      <c r="AK117" s="5">
        <v>13588</v>
      </c>
      <c r="AL117" s="5">
        <v>1.8850949449406</v>
      </c>
      <c r="AM117" s="5">
        <v>0.99991865077610698</v>
      </c>
      <c r="AN117" s="5">
        <v>9.6297870781102607E-2</v>
      </c>
      <c r="AO117" s="5">
        <v>7.4306012942854096</v>
      </c>
      <c r="BE117" s="6" t="s">
        <v>112</v>
      </c>
      <c r="BF117" s="6" t="s">
        <v>1102</v>
      </c>
      <c r="BG117" s="6">
        <v>14</v>
      </c>
      <c r="BH117" s="6">
        <v>0.13759213759213701</v>
      </c>
      <c r="BI117" s="8">
        <v>4.6080791633346297E-4</v>
      </c>
      <c r="BJ117" s="6" t="s">
        <v>2741</v>
      </c>
      <c r="BK117" s="6">
        <v>838</v>
      </c>
      <c r="BL117" s="6">
        <v>73</v>
      </c>
      <c r="BM117" s="6">
        <v>13588</v>
      </c>
      <c r="BN117" s="6">
        <v>3.10968712197992</v>
      </c>
      <c r="BO117" s="6">
        <v>0.66750279831280401</v>
      </c>
      <c r="BP117" s="6">
        <v>9.6124828794439399E-3</v>
      </c>
      <c r="BQ117" s="6">
        <v>0.80563753060225396</v>
      </c>
    </row>
    <row r="118" spans="15:69" x14ac:dyDescent="0.15">
      <c r="O118" s="5" t="s">
        <v>112</v>
      </c>
      <c r="P118" s="5" t="s">
        <v>599</v>
      </c>
      <c r="Q118" s="5">
        <v>127</v>
      </c>
      <c r="R118" s="5">
        <v>12.2586872586872</v>
      </c>
      <c r="S118" s="5">
        <v>6.2739486565212303E-3</v>
      </c>
      <c r="T118" s="5" t="s">
        <v>2742</v>
      </c>
      <c r="U118" s="5">
        <v>626</v>
      </c>
      <c r="V118" s="5">
        <v>2227</v>
      </c>
      <c r="W118" s="5">
        <v>13588</v>
      </c>
      <c r="X118" s="5">
        <v>1.2378405597294799</v>
      </c>
      <c r="Y118" s="5">
        <v>0.99999560778393004</v>
      </c>
      <c r="Z118" s="5">
        <v>0.11084404805681999</v>
      </c>
      <c r="AA118" s="5">
        <v>10.2330965861299</v>
      </c>
      <c r="AC118" s="5" t="s">
        <v>112</v>
      </c>
      <c r="AD118" s="5" t="s">
        <v>2743</v>
      </c>
      <c r="AE118" s="5">
        <v>65</v>
      </c>
      <c r="AF118" s="5">
        <v>7.0498915401301501</v>
      </c>
      <c r="AG118" s="5">
        <v>4.4803018325185401E-3</v>
      </c>
      <c r="AH118" s="5" t="s">
        <v>2744</v>
      </c>
      <c r="AI118" s="5">
        <v>607</v>
      </c>
      <c r="AJ118" s="5">
        <v>1034</v>
      </c>
      <c r="AK118" s="5">
        <v>13588</v>
      </c>
      <c r="AL118" s="5">
        <v>1.4072124377427699</v>
      </c>
      <c r="AM118" s="5">
        <v>0.99992322852902105</v>
      </c>
      <c r="AN118" s="5">
        <v>9.58811364877796E-2</v>
      </c>
      <c r="AO118" s="5">
        <v>7.4745514309838299</v>
      </c>
      <c r="BE118" s="6" t="s">
        <v>112</v>
      </c>
      <c r="BF118" s="6" t="s">
        <v>781</v>
      </c>
      <c r="BG118" s="6">
        <v>13</v>
      </c>
      <c r="BH118" s="6">
        <v>0.12776412776412699</v>
      </c>
      <c r="BI118" s="8">
        <v>4.64254715217326E-4</v>
      </c>
      <c r="BJ118" s="6" t="s">
        <v>2745</v>
      </c>
      <c r="BK118" s="6">
        <v>838</v>
      </c>
      <c r="BL118" s="6">
        <v>64</v>
      </c>
      <c r="BM118" s="6">
        <v>13588</v>
      </c>
      <c r="BN118" s="6">
        <v>3.2936306682577499</v>
      </c>
      <c r="BO118" s="6">
        <v>0.67023072900521397</v>
      </c>
      <c r="BP118" s="6">
        <v>9.6002470566026697E-3</v>
      </c>
      <c r="BQ118" s="6">
        <v>0.81164049421063</v>
      </c>
    </row>
    <row r="119" spans="15:69" x14ac:dyDescent="0.15">
      <c r="O119" s="5" t="s">
        <v>112</v>
      </c>
      <c r="P119" s="5" t="s">
        <v>2746</v>
      </c>
      <c r="Q119" s="5">
        <v>7</v>
      </c>
      <c r="R119" s="5">
        <v>0.67567567567567499</v>
      </c>
      <c r="S119" s="5">
        <v>6.3570585131775903E-3</v>
      </c>
      <c r="T119" s="5" t="s">
        <v>2747</v>
      </c>
      <c r="U119" s="5">
        <v>626</v>
      </c>
      <c r="V119" s="5">
        <v>37</v>
      </c>
      <c r="W119" s="5">
        <v>13588</v>
      </c>
      <c r="X119" s="5">
        <v>4.1065538381832303</v>
      </c>
      <c r="Y119" s="5">
        <v>0.99999627188301798</v>
      </c>
      <c r="Z119" s="5">
        <v>0.111233580683964</v>
      </c>
      <c r="AA119" s="5">
        <v>10.361785150943801</v>
      </c>
      <c r="AC119" s="5" t="s">
        <v>112</v>
      </c>
      <c r="AD119" s="5" t="s">
        <v>374</v>
      </c>
      <c r="AE119" s="5">
        <v>8</v>
      </c>
      <c r="AF119" s="5">
        <v>0.86767895878524903</v>
      </c>
      <c r="AG119" s="5">
        <v>4.5112703907608199E-3</v>
      </c>
      <c r="AH119" s="5" t="s">
        <v>2748</v>
      </c>
      <c r="AI119" s="5">
        <v>607</v>
      </c>
      <c r="AJ119" s="5">
        <v>47</v>
      </c>
      <c r="AK119" s="5">
        <v>13588</v>
      </c>
      <c r="AL119" s="5">
        <v>3.81029829296505</v>
      </c>
      <c r="AM119" s="5">
        <v>0.99992810588987302</v>
      </c>
      <c r="AN119" s="5">
        <v>9.5546496486028198E-2</v>
      </c>
      <c r="AO119" s="5">
        <v>7.5243349476780104</v>
      </c>
      <c r="BE119" s="6" t="s">
        <v>112</v>
      </c>
      <c r="BF119" s="6" t="s">
        <v>272</v>
      </c>
      <c r="BG119" s="6">
        <v>6</v>
      </c>
      <c r="BH119" s="6">
        <v>5.8968058968058901E-2</v>
      </c>
      <c r="BI119" s="8">
        <v>4.8212021516144801E-4</v>
      </c>
      <c r="BJ119" s="6" t="s">
        <v>2749</v>
      </c>
      <c r="BK119" s="6">
        <v>838</v>
      </c>
      <c r="BL119" s="6">
        <v>12</v>
      </c>
      <c r="BM119" s="6">
        <v>13588</v>
      </c>
      <c r="BN119" s="6">
        <v>8.1073985680190894</v>
      </c>
      <c r="BO119" s="6">
        <v>0.68401575769313605</v>
      </c>
      <c r="BP119" s="6">
        <v>9.8824217598966202E-3</v>
      </c>
      <c r="BQ119" s="6">
        <v>0.84274965638622101</v>
      </c>
    </row>
    <row r="120" spans="15:69" x14ac:dyDescent="0.15">
      <c r="O120" s="5" t="s">
        <v>112</v>
      </c>
      <c r="P120" s="5" t="s">
        <v>482</v>
      </c>
      <c r="Q120" s="5">
        <v>5</v>
      </c>
      <c r="R120" s="5">
        <v>0.48262548262548199</v>
      </c>
      <c r="S120" s="5">
        <v>6.5336468744918901E-3</v>
      </c>
      <c r="T120" s="5" t="s">
        <v>2750</v>
      </c>
      <c r="U120" s="5">
        <v>626</v>
      </c>
      <c r="V120" s="5">
        <v>17</v>
      </c>
      <c r="W120" s="5">
        <v>13588</v>
      </c>
      <c r="X120" s="5">
        <v>6.3841383198646797</v>
      </c>
      <c r="Y120" s="5">
        <v>0.99999736852429499</v>
      </c>
      <c r="Z120" s="5">
        <v>0.11314558885784</v>
      </c>
      <c r="AA120" s="5">
        <v>10.6346407488045</v>
      </c>
      <c r="AC120" s="5" t="s">
        <v>112</v>
      </c>
      <c r="AD120" s="5" t="s">
        <v>179</v>
      </c>
      <c r="AE120" s="5">
        <v>33</v>
      </c>
      <c r="AF120" s="5">
        <v>3.5791757049891499</v>
      </c>
      <c r="AG120" s="5">
        <v>4.8381715717144801E-3</v>
      </c>
      <c r="AH120" s="5" t="s">
        <v>2751</v>
      </c>
      <c r="AI120" s="5">
        <v>607</v>
      </c>
      <c r="AJ120" s="5">
        <v>442</v>
      </c>
      <c r="AK120" s="5">
        <v>13588</v>
      </c>
      <c r="AL120" s="5">
        <v>1.67131579535882</v>
      </c>
      <c r="AM120" s="5">
        <v>0.99996404769283698</v>
      </c>
      <c r="AN120" s="5">
        <v>0.101112197805</v>
      </c>
      <c r="AO120" s="5">
        <v>8.0483080438746804</v>
      </c>
      <c r="BE120" s="6" t="s">
        <v>112</v>
      </c>
      <c r="BF120" s="6" t="s">
        <v>2752</v>
      </c>
      <c r="BG120" s="6">
        <v>10</v>
      </c>
      <c r="BH120" s="6">
        <v>9.8280098280098205E-2</v>
      </c>
      <c r="BI120" s="8">
        <v>4.8483983925537102E-4</v>
      </c>
      <c r="BJ120" s="6" t="s">
        <v>2753</v>
      </c>
      <c r="BK120" s="6">
        <v>838</v>
      </c>
      <c r="BL120" s="6">
        <v>39</v>
      </c>
      <c r="BM120" s="6">
        <v>13588</v>
      </c>
      <c r="BN120" s="6">
        <v>4.1576402912918402</v>
      </c>
      <c r="BO120" s="6">
        <v>0.68606309648752895</v>
      </c>
      <c r="BP120" s="6">
        <v>9.8533842128523102E-3</v>
      </c>
      <c r="BQ120" s="6">
        <v>0.84748452580307698</v>
      </c>
    </row>
    <row r="121" spans="15:69" x14ac:dyDescent="0.15">
      <c r="O121" s="5" t="s">
        <v>112</v>
      </c>
      <c r="P121" s="5" t="s">
        <v>2098</v>
      </c>
      <c r="Q121" s="5">
        <v>4</v>
      </c>
      <c r="R121" s="5">
        <v>0.38610038610038599</v>
      </c>
      <c r="S121" s="5">
        <v>6.6061729763360897E-3</v>
      </c>
      <c r="T121" s="5" t="s">
        <v>2754</v>
      </c>
      <c r="U121" s="5">
        <v>626</v>
      </c>
      <c r="V121" s="5">
        <v>9</v>
      </c>
      <c r="W121" s="5">
        <v>13588</v>
      </c>
      <c r="X121" s="5">
        <v>9.6471423500177398</v>
      </c>
      <c r="Y121" s="5">
        <v>0.99999771936585702</v>
      </c>
      <c r="Z121" s="5">
        <v>0.11333457389891299</v>
      </c>
      <c r="AA121" s="5">
        <v>10.746477751122301</v>
      </c>
      <c r="AC121" s="5" t="s">
        <v>112</v>
      </c>
      <c r="AD121" s="5" t="s">
        <v>1112</v>
      </c>
      <c r="AE121" s="5">
        <v>9</v>
      </c>
      <c r="AF121" s="5">
        <v>0.97613882863340495</v>
      </c>
      <c r="AG121" s="5">
        <v>4.9366381058039196E-3</v>
      </c>
      <c r="AH121" s="5" t="s">
        <v>2755</v>
      </c>
      <c r="AI121" s="5">
        <v>607</v>
      </c>
      <c r="AJ121" s="5">
        <v>60</v>
      </c>
      <c r="AK121" s="5">
        <v>13588</v>
      </c>
      <c r="AL121" s="5">
        <v>3.3578253706754499</v>
      </c>
      <c r="AM121" s="5">
        <v>0.99997082219095501</v>
      </c>
      <c r="AN121" s="5">
        <v>0.10205866123818599</v>
      </c>
      <c r="AO121" s="5">
        <v>8.2055859874256498</v>
      </c>
      <c r="BE121" s="6" t="s">
        <v>112</v>
      </c>
      <c r="BF121" s="6" t="s">
        <v>1705</v>
      </c>
      <c r="BG121" s="6">
        <v>19</v>
      </c>
      <c r="BH121" s="6">
        <v>0.186732186732186</v>
      </c>
      <c r="BI121" s="8">
        <v>6.3390935150007199E-4</v>
      </c>
      <c r="BJ121" s="6" t="s">
        <v>2756</v>
      </c>
      <c r="BK121" s="6">
        <v>838</v>
      </c>
      <c r="BL121" s="6">
        <v>125</v>
      </c>
      <c r="BM121" s="6">
        <v>13588</v>
      </c>
      <c r="BN121" s="6">
        <v>2.4646491646777999</v>
      </c>
      <c r="BO121" s="6">
        <v>0.78016755640537605</v>
      </c>
      <c r="BP121" s="6">
        <v>1.27559916072511E-2</v>
      </c>
      <c r="BQ121" s="6">
        <v>1.1066888727261901</v>
      </c>
    </row>
    <row r="122" spans="15:69" x14ac:dyDescent="0.15">
      <c r="O122" s="5" t="s">
        <v>112</v>
      </c>
      <c r="P122" s="5" t="s">
        <v>2132</v>
      </c>
      <c r="Q122" s="5">
        <v>12</v>
      </c>
      <c r="R122" s="5">
        <v>1.15830115830115</v>
      </c>
      <c r="S122" s="5">
        <v>6.6369449093038602E-3</v>
      </c>
      <c r="T122" s="5" t="s">
        <v>2757</v>
      </c>
      <c r="U122" s="5">
        <v>626</v>
      </c>
      <c r="V122" s="5">
        <v>101</v>
      </c>
      <c r="W122" s="5">
        <v>13588</v>
      </c>
      <c r="X122" s="5">
        <v>2.5789390440641502</v>
      </c>
      <c r="Y122" s="5">
        <v>0.99999785371482897</v>
      </c>
      <c r="Z122" s="5">
        <v>0.11284984586338299</v>
      </c>
      <c r="AA122" s="5">
        <v>10.793888980504001</v>
      </c>
      <c r="AC122" s="5" t="s">
        <v>112</v>
      </c>
      <c r="AD122" s="5" t="s">
        <v>223</v>
      </c>
      <c r="AE122" s="5">
        <v>14</v>
      </c>
      <c r="AF122" s="5">
        <v>1.51843817787418</v>
      </c>
      <c r="AG122" s="5">
        <v>5.3200384873991601E-3</v>
      </c>
      <c r="AH122" s="5" t="s">
        <v>2758</v>
      </c>
      <c r="AI122" s="5">
        <v>607</v>
      </c>
      <c r="AJ122" s="5">
        <v>130</v>
      </c>
      <c r="AK122" s="5">
        <v>13588</v>
      </c>
      <c r="AL122" s="5">
        <v>2.4107464199721198</v>
      </c>
      <c r="AM122" s="5">
        <v>0.99998706077288602</v>
      </c>
      <c r="AN122" s="5">
        <v>0.10849965899752601</v>
      </c>
      <c r="AO122" s="5">
        <v>8.8155695230570696</v>
      </c>
      <c r="BE122" s="6" t="s">
        <v>112</v>
      </c>
      <c r="BF122" s="6" t="s">
        <v>483</v>
      </c>
      <c r="BG122" s="6">
        <v>19</v>
      </c>
      <c r="BH122" s="6">
        <v>0.186732186732186</v>
      </c>
      <c r="BI122" s="8">
        <v>6.3390935150007199E-4</v>
      </c>
      <c r="BJ122" s="6" t="s">
        <v>2759</v>
      </c>
      <c r="BK122" s="6">
        <v>838</v>
      </c>
      <c r="BL122" s="6">
        <v>125</v>
      </c>
      <c r="BM122" s="6">
        <v>13588</v>
      </c>
      <c r="BN122" s="6">
        <v>2.4646491646777999</v>
      </c>
      <c r="BO122" s="6">
        <v>0.78016755640537605</v>
      </c>
      <c r="BP122" s="6">
        <v>1.27559916072511E-2</v>
      </c>
      <c r="BQ122" s="6">
        <v>1.1066888727261901</v>
      </c>
    </row>
    <row r="123" spans="15:69" x14ac:dyDescent="0.15">
      <c r="O123" s="5" t="s">
        <v>112</v>
      </c>
      <c r="P123" s="5" t="s">
        <v>2216</v>
      </c>
      <c r="Q123" s="5">
        <v>31</v>
      </c>
      <c r="R123" s="5">
        <v>2.9922779922779901</v>
      </c>
      <c r="S123" s="5">
        <v>6.7275698264267101E-3</v>
      </c>
      <c r="T123" s="5" t="s">
        <v>2760</v>
      </c>
      <c r="U123" s="5">
        <v>626</v>
      </c>
      <c r="V123" s="5">
        <v>404</v>
      </c>
      <c r="W123" s="5">
        <v>13588</v>
      </c>
      <c r="X123" s="5">
        <v>1.66556479929143</v>
      </c>
      <c r="Y123" s="5">
        <v>0.99999820515482796</v>
      </c>
      <c r="Z123" s="5">
        <v>0.11332618797102199</v>
      </c>
      <c r="AA123" s="5">
        <v>10.9333797412955</v>
      </c>
      <c r="AC123" s="5" t="s">
        <v>112</v>
      </c>
      <c r="AD123" s="5" t="s">
        <v>2761</v>
      </c>
      <c r="AE123" s="5">
        <v>7</v>
      </c>
      <c r="AF123" s="5">
        <v>0.759219088937093</v>
      </c>
      <c r="AG123" s="5">
        <v>5.4802632235084201E-3</v>
      </c>
      <c r="AH123" s="5" t="s">
        <v>2566</v>
      </c>
      <c r="AI123" s="5">
        <v>607</v>
      </c>
      <c r="AJ123" s="5">
        <v>37</v>
      </c>
      <c r="AK123" s="5">
        <v>13588</v>
      </c>
      <c r="AL123" s="5">
        <v>4.2350950621131798</v>
      </c>
      <c r="AM123" s="5">
        <v>0.99999078941099495</v>
      </c>
      <c r="AN123" s="5">
        <v>0.11052403721123399</v>
      </c>
      <c r="AO123" s="5">
        <v>9.0693511389982309</v>
      </c>
      <c r="BE123" s="6" t="s">
        <v>112</v>
      </c>
      <c r="BF123" s="6" t="s">
        <v>1198</v>
      </c>
      <c r="BG123" s="6">
        <v>13</v>
      </c>
      <c r="BH123" s="6">
        <v>0.12776412776412699</v>
      </c>
      <c r="BI123" s="8">
        <v>7.1540297572023103E-4</v>
      </c>
      <c r="BJ123" s="6" t="s">
        <v>2762</v>
      </c>
      <c r="BK123" s="6">
        <v>838</v>
      </c>
      <c r="BL123" s="6">
        <v>67</v>
      </c>
      <c r="BM123" s="6">
        <v>13588</v>
      </c>
      <c r="BN123" s="6">
        <v>3.1461546681865098</v>
      </c>
      <c r="BO123" s="6">
        <v>0.81908163065102901</v>
      </c>
      <c r="BP123" s="6">
        <v>1.42645882201428E-2</v>
      </c>
      <c r="BQ123" s="6">
        <v>1.2481209459753999</v>
      </c>
    </row>
    <row r="124" spans="15:69" x14ac:dyDescent="0.15">
      <c r="O124" s="5" t="s">
        <v>112</v>
      </c>
      <c r="P124" s="5" t="s">
        <v>284</v>
      </c>
      <c r="Q124" s="5">
        <v>43</v>
      </c>
      <c r="R124" s="5">
        <v>4.1505791505791496</v>
      </c>
      <c r="S124" s="5">
        <v>6.8573980259874802E-3</v>
      </c>
      <c r="T124" s="5" t="s">
        <v>2763</v>
      </c>
      <c r="U124" s="5">
        <v>626</v>
      </c>
      <c r="V124" s="5">
        <v>616</v>
      </c>
      <c r="W124" s="5">
        <v>13588</v>
      </c>
      <c r="X124" s="5">
        <v>1.51519646487697</v>
      </c>
      <c r="Y124" s="5">
        <v>0.99999861081779395</v>
      </c>
      <c r="Z124" s="5">
        <v>0.114411302838024</v>
      </c>
      <c r="AA124" s="5">
        <v>11.132854711485001</v>
      </c>
      <c r="AC124" s="5" t="s">
        <v>112</v>
      </c>
      <c r="AD124" s="5" t="s">
        <v>2764</v>
      </c>
      <c r="AE124" s="5">
        <v>3</v>
      </c>
      <c r="AF124" s="5">
        <v>0.32537960954446798</v>
      </c>
      <c r="AG124" s="5">
        <v>5.78101056143195E-3</v>
      </c>
      <c r="AH124" s="5" t="s">
        <v>2765</v>
      </c>
      <c r="AI124" s="5">
        <v>607</v>
      </c>
      <c r="AJ124" s="5">
        <v>3</v>
      </c>
      <c r="AK124" s="5">
        <v>13588</v>
      </c>
      <c r="AL124" s="5">
        <v>22.385502471169598</v>
      </c>
      <c r="AM124" s="5">
        <v>0.99999513443128296</v>
      </c>
      <c r="AN124" s="5">
        <v>0.115146575296628</v>
      </c>
      <c r="AO124" s="5">
        <v>9.5439120382490401</v>
      </c>
      <c r="BE124" s="6" t="s">
        <v>112</v>
      </c>
      <c r="BF124" s="6" t="s">
        <v>2766</v>
      </c>
      <c r="BG124" s="6">
        <v>10</v>
      </c>
      <c r="BH124" s="6">
        <v>9.8280098280098205E-2</v>
      </c>
      <c r="BI124" s="8">
        <v>7.1752227774420996E-4</v>
      </c>
      <c r="BJ124" s="6" t="s">
        <v>2767</v>
      </c>
      <c r="BK124" s="6">
        <v>838</v>
      </c>
      <c r="BL124" s="6">
        <v>41</v>
      </c>
      <c r="BM124" s="6">
        <v>13588</v>
      </c>
      <c r="BN124" s="6">
        <v>3.95482856976541</v>
      </c>
      <c r="BO124" s="6">
        <v>0.81999596111863804</v>
      </c>
      <c r="BP124" s="6">
        <v>1.41881853200219E-2</v>
      </c>
      <c r="BQ124" s="6">
        <v>1.25179644576884</v>
      </c>
    </row>
    <row r="125" spans="15:69" x14ac:dyDescent="0.15">
      <c r="O125" s="5" t="s">
        <v>112</v>
      </c>
      <c r="P125" s="5" t="s">
        <v>453</v>
      </c>
      <c r="Q125" s="5">
        <v>29</v>
      </c>
      <c r="R125" s="5">
        <v>2.7992277992277899</v>
      </c>
      <c r="S125" s="5">
        <v>7.2485534651424398E-3</v>
      </c>
      <c r="T125" s="5" t="s">
        <v>2768</v>
      </c>
      <c r="U125" s="5">
        <v>626</v>
      </c>
      <c r="V125" s="5">
        <v>372</v>
      </c>
      <c r="W125" s="5">
        <v>13588</v>
      </c>
      <c r="X125" s="5">
        <v>1.6921398880071401</v>
      </c>
      <c r="Y125" s="5">
        <v>0.99999935814644703</v>
      </c>
      <c r="Z125" s="5">
        <v>0.119540772133386</v>
      </c>
      <c r="AA125" s="5">
        <v>11.731306638287901</v>
      </c>
      <c r="AC125" s="5" t="s">
        <v>112</v>
      </c>
      <c r="AD125" s="5" t="s">
        <v>2769</v>
      </c>
      <c r="AE125" s="5">
        <v>3</v>
      </c>
      <c r="AF125" s="5">
        <v>0.32537960954446798</v>
      </c>
      <c r="AG125" s="5">
        <v>5.78101056143195E-3</v>
      </c>
      <c r="AH125" s="5" t="s">
        <v>2765</v>
      </c>
      <c r="AI125" s="5">
        <v>607</v>
      </c>
      <c r="AJ125" s="5">
        <v>3</v>
      </c>
      <c r="AK125" s="5">
        <v>13588</v>
      </c>
      <c r="AL125" s="5">
        <v>22.385502471169598</v>
      </c>
      <c r="AM125" s="5">
        <v>0.99999513443128296</v>
      </c>
      <c r="AN125" s="5">
        <v>0.115146575296628</v>
      </c>
      <c r="AO125" s="5">
        <v>9.5439120382490401</v>
      </c>
      <c r="BE125" s="6" t="s">
        <v>112</v>
      </c>
      <c r="BF125" s="6" t="s">
        <v>2770</v>
      </c>
      <c r="BG125" s="6">
        <v>16</v>
      </c>
      <c r="BH125" s="6">
        <v>0.15724815724815699</v>
      </c>
      <c r="BI125" s="8">
        <v>8.2966946182078496E-4</v>
      </c>
      <c r="BJ125" s="6" t="s">
        <v>2771</v>
      </c>
      <c r="BK125" s="6">
        <v>838</v>
      </c>
      <c r="BL125" s="6">
        <v>97</v>
      </c>
      <c r="BM125" s="6">
        <v>13588</v>
      </c>
      <c r="BN125" s="6">
        <v>2.67460571316093</v>
      </c>
      <c r="BO125" s="6">
        <v>0.86233100130075002</v>
      </c>
      <c r="BP125" s="6">
        <v>1.62540817069932E-2</v>
      </c>
      <c r="BQ125" s="6">
        <v>1.44610907502226</v>
      </c>
    </row>
    <row r="126" spans="15:69" x14ac:dyDescent="0.15">
      <c r="O126" s="5" t="s">
        <v>112</v>
      </c>
      <c r="P126" s="5" t="s">
        <v>2711</v>
      </c>
      <c r="Q126" s="5">
        <v>8</v>
      </c>
      <c r="R126" s="5">
        <v>0.77220077220077199</v>
      </c>
      <c r="S126" s="5">
        <v>7.5272602468224696E-3</v>
      </c>
      <c r="T126" s="5" t="s">
        <v>2772</v>
      </c>
      <c r="U126" s="5">
        <v>626</v>
      </c>
      <c r="V126" s="5">
        <v>50</v>
      </c>
      <c r="W126" s="5">
        <v>13588</v>
      </c>
      <c r="X126" s="5">
        <v>3.47297124600638</v>
      </c>
      <c r="Y126" s="5">
        <v>0.99999962980530299</v>
      </c>
      <c r="Z126" s="5">
        <v>0.122830640185734</v>
      </c>
      <c r="AA126" s="5">
        <v>12.1553990115444</v>
      </c>
      <c r="AC126" s="5" t="s">
        <v>112</v>
      </c>
      <c r="AD126" s="5" t="s">
        <v>2773</v>
      </c>
      <c r="AE126" s="5">
        <v>5</v>
      </c>
      <c r="AF126" s="5">
        <v>0.54229934924078005</v>
      </c>
      <c r="AG126" s="5">
        <v>5.8589281130583103E-3</v>
      </c>
      <c r="AH126" s="5" t="s">
        <v>2774</v>
      </c>
      <c r="AI126" s="5">
        <v>607</v>
      </c>
      <c r="AJ126" s="5">
        <v>17</v>
      </c>
      <c r="AK126" s="5">
        <v>13588</v>
      </c>
      <c r="AL126" s="5">
        <v>6.5839713150499</v>
      </c>
      <c r="AM126" s="5">
        <v>0.99999587603476903</v>
      </c>
      <c r="AN126" s="5">
        <v>0.115523523178026</v>
      </c>
      <c r="AO126" s="5">
        <v>9.6664800140414595</v>
      </c>
      <c r="BE126" s="6" t="s">
        <v>112</v>
      </c>
      <c r="BF126" s="6" t="s">
        <v>2775</v>
      </c>
      <c r="BG126" s="6">
        <v>16</v>
      </c>
      <c r="BH126" s="6">
        <v>0.15724815724815699</v>
      </c>
      <c r="BI126" s="8">
        <v>8.2966946182078496E-4</v>
      </c>
      <c r="BJ126" s="6" t="s">
        <v>2771</v>
      </c>
      <c r="BK126" s="6">
        <v>838</v>
      </c>
      <c r="BL126" s="6">
        <v>97</v>
      </c>
      <c r="BM126" s="6">
        <v>13588</v>
      </c>
      <c r="BN126" s="6">
        <v>2.67460571316093</v>
      </c>
      <c r="BO126" s="6">
        <v>0.86233100130075002</v>
      </c>
      <c r="BP126" s="6">
        <v>1.62540817069932E-2</v>
      </c>
      <c r="BQ126" s="6">
        <v>1.44610907502226</v>
      </c>
    </row>
    <row r="127" spans="15:69" x14ac:dyDescent="0.15">
      <c r="O127" s="5" t="s">
        <v>112</v>
      </c>
      <c r="P127" s="5" t="s">
        <v>304</v>
      </c>
      <c r="Q127" s="5">
        <v>28</v>
      </c>
      <c r="R127" s="5">
        <v>2.7027027027027</v>
      </c>
      <c r="S127" s="5">
        <v>8.0563144283131004E-3</v>
      </c>
      <c r="T127" s="5" t="s">
        <v>2776</v>
      </c>
      <c r="U127" s="5">
        <v>626</v>
      </c>
      <c r="V127" s="5">
        <v>358</v>
      </c>
      <c r="W127" s="5">
        <v>13588</v>
      </c>
      <c r="X127" s="5">
        <v>1.6976814750031199</v>
      </c>
      <c r="Y127" s="5">
        <v>0.99999986981718303</v>
      </c>
      <c r="Z127" s="5">
        <v>0.12983552713214899</v>
      </c>
      <c r="AA127" s="5">
        <v>12.955157935959001</v>
      </c>
      <c r="AC127" s="5" t="s">
        <v>112</v>
      </c>
      <c r="AD127" s="5" t="s">
        <v>338</v>
      </c>
      <c r="AE127" s="5">
        <v>4</v>
      </c>
      <c r="AF127" s="5">
        <v>0.43383947939262402</v>
      </c>
      <c r="AG127" s="5">
        <v>6.0597813067218096E-3</v>
      </c>
      <c r="AH127" s="5" t="s">
        <v>2777</v>
      </c>
      <c r="AI127" s="5">
        <v>607</v>
      </c>
      <c r="AJ127" s="5">
        <v>9</v>
      </c>
      <c r="AK127" s="5">
        <v>13588</v>
      </c>
      <c r="AL127" s="5">
        <v>9.9491122094087494</v>
      </c>
      <c r="AM127" s="5">
        <v>0.99999730748910098</v>
      </c>
      <c r="AN127" s="5">
        <v>0.118152068217034</v>
      </c>
      <c r="AO127" s="5">
        <v>9.9817103594251595</v>
      </c>
      <c r="BE127" s="6" t="s">
        <v>112</v>
      </c>
      <c r="BF127" s="6" t="s">
        <v>2778</v>
      </c>
      <c r="BG127" s="6">
        <v>14</v>
      </c>
      <c r="BH127" s="6">
        <v>0.13759213759213701</v>
      </c>
      <c r="BI127" s="8">
        <v>8.8643237158336698E-4</v>
      </c>
      <c r="BJ127" s="6" t="s">
        <v>2779</v>
      </c>
      <c r="BK127" s="6">
        <v>838</v>
      </c>
      <c r="BL127" s="6">
        <v>78</v>
      </c>
      <c r="BM127" s="6">
        <v>13588</v>
      </c>
      <c r="BN127" s="6">
        <v>2.9103482039042898</v>
      </c>
      <c r="BO127" s="6">
        <v>0.879803344758047</v>
      </c>
      <c r="BP127" s="6">
        <v>1.7215871342584101E-2</v>
      </c>
      <c r="BQ127" s="6">
        <v>1.5443222479983501</v>
      </c>
    </row>
    <row r="128" spans="15:69" x14ac:dyDescent="0.15">
      <c r="O128" s="5" t="s">
        <v>112</v>
      </c>
      <c r="P128" s="5" t="s">
        <v>210</v>
      </c>
      <c r="Q128" s="5">
        <v>5</v>
      </c>
      <c r="R128" s="5">
        <v>0.48262548262548199</v>
      </c>
      <c r="S128" s="5">
        <v>8.0995755927868694E-3</v>
      </c>
      <c r="T128" s="5" t="s">
        <v>2780</v>
      </c>
      <c r="U128" s="5">
        <v>626</v>
      </c>
      <c r="V128" s="5">
        <v>18</v>
      </c>
      <c r="W128" s="5">
        <v>13588</v>
      </c>
      <c r="X128" s="5">
        <v>6.0294639687610898</v>
      </c>
      <c r="Y128" s="5">
        <v>0.99999988048315303</v>
      </c>
      <c r="Z128" s="5">
        <v>0.12942993121272101</v>
      </c>
      <c r="AA128" s="5">
        <v>13.0202506597116</v>
      </c>
      <c r="AC128" s="5" t="s">
        <v>112</v>
      </c>
      <c r="AD128" s="5" t="s">
        <v>423</v>
      </c>
      <c r="AE128" s="5">
        <v>10</v>
      </c>
      <c r="AF128" s="5">
        <v>1.0845986984815601</v>
      </c>
      <c r="AG128" s="5">
        <v>6.5230125003246098E-3</v>
      </c>
      <c r="AH128" s="5" t="s">
        <v>2352</v>
      </c>
      <c r="AI128" s="5">
        <v>607</v>
      </c>
      <c r="AJ128" s="5">
        <v>76</v>
      </c>
      <c r="AK128" s="5">
        <v>13588</v>
      </c>
      <c r="AL128" s="5">
        <v>2.9454608514696901</v>
      </c>
      <c r="AM128" s="5">
        <v>0.999998993108275</v>
      </c>
      <c r="AN128" s="5">
        <v>0.125466335913024</v>
      </c>
      <c r="AO128" s="5">
        <v>10.7047843774081</v>
      </c>
      <c r="BE128" s="6" t="s">
        <v>112</v>
      </c>
      <c r="BF128" s="6" t="s">
        <v>1169</v>
      </c>
      <c r="BG128" s="6">
        <v>4</v>
      </c>
      <c r="BH128" s="6">
        <v>3.9312039312039297E-2</v>
      </c>
      <c r="BI128" s="8">
        <v>8.8886556472855501E-4</v>
      </c>
      <c r="BJ128" s="6" t="s">
        <v>2781</v>
      </c>
      <c r="BK128" s="6">
        <v>838</v>
      </c>
      <c r="BL128" s="6">
        <v>4</v>
      </c>
      <c r="BM128" s="6">
        <v>13588</v>
      </c>
      <c r="BN128" s="6">
        <v>16.214797136038101</v>
      </c>
      <c r="BO128" s="6">
        <v>0.88050062606901702</v>
      </c>
      <c r="BP128" s="6">
        <v>1.71235993640056E-2</v>
      </c>
      <c r="BQ128" s="6">
        <v>1.5485301802440501</v>
      </c>
    </row>
    <row r="129" spans="15:69" x14ac:dyDescent="0.15">
      <c r="O129" s="5" t="s">
        <v>112</v>
      </c>
      <c r="P129" s="5" t="s">
        <v>419</v>
      </c>
      <c r="Q129" s="5">
        <v>25</v>
      </c>
      <c r="R129" s="5">
        <v>2.4131274131274099</v>
      </c>
      <c r="S129" s="5">
        <v>8.2737994296384707E-3</v>
      </c>
      <c r="T129" s="5" t="s">
        <v>2782</v>
      </c>
      <c r="U129" s="5">
        <v>626</v>
      </c>
      <c r="V129" s="5">
        <v>308</v>
      </c>
      <c r="W129" s="5">
        <v>13588</v>
      </c>
      <c r="X129" s="5">
        <v>1.7618563545081101</v>
      </c>
      <c r="Y129" s="5">
        <v>0.99999991529624199</v>
      </c>
      <c r="Z129" s="5">
        <v>0.13097225182734801</v>
      </c>
      <c r="AA129" s="5">
        <v>13.2819320615307</v>
      </c>
      <c r="AC129" s="5" t="s">
        <v>112</v>
      </c>
      <c r="AD129" s="5" t="s">
        <v>249</v>
      </c>
      <c r="AE129" s="5">
        <v>10</v>
      </c>
      <c r="AF129" s="5">
        <v>1.0845986984815601</v>
      </c>
      <c r="AG129" s="5">
        <v>6.5230125003246098E-3</v>
      </c>
      <c r="AH129" s="5" t="s">
        <v>2783</v>
      </c>
      <c r="AI129" s="5">
        <v>607</v>
      </c>
      <c r="AJ129" s="5">
        <v>76</v>
      </c>
      <c r="AK129" s="5">
        <v>13588</v>
      </c>
      <c r="AL129" s="5">
        <v>2.9454608514696901</v>
      </c>
      <c r="AM129" s="5">
        <v>0.999998993108275</v>
      </c>
      <c r="AN129" s="5">
        <v>0.125466335913024</v>
      </c>
      <c r="AO129" s="5">
        <v>10.7047843774081</v>
      </c>
      <c r="BE129" s="6" t="s">
        <v>112</v>
      </c>
      <c r="BF129" s="6" t="s">
        <v>1173</v>
      </c>
      <c r="BG129" s="6">
        <v>4</v>
      </c>
      <c r="BH129" s="6">
        <v>3.9312039312039297E-2</v>
      </c>
      <c r="BI129" s="8">
        <v>8.8886556472855501E-4</v>
      </c>
      <c r="BJ129" s="6" t="s">
        <v>2781</v>
      </c>
      <c r="BK129" s="6">
        <v>838</v>
      </c>
      <c r="BL129" s="6">
        <v>4</v>
      </c>
      <c r="BM129" s="6">
        <v>13588</v>
      </c>
      <c r="BN129" s="6">
        <v>16.214797136038101</v>
      </c>
      <c r="BO129" s="6">
        <v>0.88050062606901702</v>
      </c>
      <c r="BP129" s="6">
        <v>1.71235993640056E-2</v>
      </c>
      <c r="BQ129" s="6">
        <v>1.5485301802440501</v>
      </c>
    </row>
    <row r="130" spans="15:69" x14ac:dyDescent="0.15">
      <c r="O130" s="5" t="s">
        <v>112</v>
      </c>
      <c r="P130" s="5" t="s">
        <v>243</v>
      </c>
      <c r="Q130" s="5">
        <v>15</v>
      </c>
      <c r="R130" s="5">
        <v>1.4478764478764401</v>
      </c>
      <c r="S130" s="5">
        <v>8.7708224756637004E-3</v>
      </c>
      <c r="T130" s="5" t="s">
        <v>2784</v>
      </c>
      <c r="U130" s="5">
        <v>626</v>
      </c>
      <c r="V130" s="5">
        <v>149</v>
      </c>
      <c r="W130" s="5">
        <v>13588</v>
      </c>
      <c r="X130" s="5">
        <v>2.1851748611617299</v>
      </c>
      <c r="Y130" s="5">
        <v>0.99999996829034299</v>
      </c>
      <c r="Z130" s="5">
        <v>0.13720499924516</v>
      </c>
      <c r="AA130" s="5">
        <v>14.0243843509553</v>
      </c>
      <c r="AC130" s="5" t="s">
        <v>112</v>
      </c>
      <c r="AD130" s="5" t="s">
        <v>2785</v>
      </c>
      <c r="AE130" s="5">
        <v>16</v>
      </c>
      <c r="AF130" s="5">
        <v>1.7353579175704901</v>
      </c>
      <c r="AG130" s="5">
        <v>6.9755173443252503E-3</v>
      </c>
      <c r="AH130" s="5" t="s">
        <v>2786</v>
      </c>
      <c r="AI130" s="5">
        <v>607</v>
      </c>
      <c r="AJ130" s="5">
        <v>165</v>
      </c>
      <c r="AK130" s="5">
        <v>13588</v>
      </c>
      <c r="AL130" s="5">
        <v>2.17071539114372</v>
      </c>
      <c r="AM130" s="5">
        <v>0.99999961495883904</v>
      </c>
      <c r="AN130" s="5">
        <v>0.13239472425715099</v>
      </c>
      <c r="AO130" s="5">
        <v>11.4058287221934</v>
      </c>
      <c r="BE130" s="6" t="s">
        <v>112</v>
      </c>
      <c r="BF130" s="6" t="s">
        <v>1170</v>
      </c>
      <c r="BG130" s="6">
        <v>4</v>
      </c>
      <c r="BH130" s="6">
        <v>3.9312039312039297E-2</v>
      </c>
      <c r="BI130" s="8">
        <v>8.8886556472855501E-4</v>
      </c>
      <c r="BJ130" s="6" t="s">
        <v>2781</v>
      </c>
      <c r="BK130" s="6">
        <v>838</v>
      </c>
      <c r="BL130" s="6">
        <v>4</v>
      </c>
      <c r="BM130" s="6">
        <v>13588</v>
      </c>
      <c r="BN130" s="6">
        <v>16.214797136038101</v>
      </c>
      <c r="BO130" s="6">
        <v>0.88050062606901702</v>
      </c>
      <c r="BP130" s="6">
        <v>1.71235993640056E-2</v>
      </c>
      <c r="BQ130" s="6">
        <v>1.5485301802440501</v>
      </c>
    </row>
    <row r="131" spans="15:69" x14ac:dyDescent="0.15">
      <c r="O131" s="5" t="s">
        <v>112</v>
      </c>
      <c r="P131" s="5" t="s">
        <v>429</v>
      </c>
      <c r="Q131" s="5">
        <v>25</v>
      </c>
      <c r="R131" s="5">
        <v>2.4131274131274099</v>
      </c>
      <c r="S131" s="5">
        <v>8.9256304775430298E-3</v>
      </c>
      <c r="T131" s="5" t="s">
        <v>2782</v>
      </c>
      <c r="U131" s="5">
        <v>626</v>
      </c>
      <c r="V131" s="5">
        <v>310</v>
      </c>
      <c r="W131" s="5">
        <v>13588</v>
      </c>
      <c r="X131" s="5">
        <v>1.75048953931773</v>
      </c>
      <c r="Y131" s="5">
        <v>0.99999997665252405</v>
      </c>
      <c r="Z131" s="5">
        <v>0.13836354120879699</v>
      </c>
      <c r="AA131" s="5">
        <v>14.2544109688214</v>
      </c>
      <c r="AC131" s="5" t="s">
        <v>112</v>
      </c>
      <c r="AD131" s="5" t="s">
        <v>485</v>
      </c>
      <c r="AE131" s="5">
        <v>7</v>
      </c>
      <c r="AF131" s="5">
        <v>0.759219088937093</v>
      </c>
      <c r="AG131" s="5">
        <v>7.1347727174349796E-3</v>
      </c>
      <c r="AH131" s="5" t="s">
        <v>2787</v>
      </c>
      <c r="AI131" s="5">
        <v>607</v>
      </c>
      <c r="AJ131" s="5">
        <v>39</v>
      </c>
      <c r="AK131" s="5">
        <v>13588</v>
      </c>
      <c r="AL131" s="5">
        <v>4.0179106999535303</v>
      </c>
      <c r="AM131" s="5">
        <v>0.999999725504786</v>
      </c>
      <c r="AN131" s="5">
        <v>0.13401602594623599</v>
      </c>
      <c r="AO131" s="5">
        <v>11.6513194335104</v>
      </c>
      <c r="BE131" s="6" t="s">
        <v>112</v>
      </c>
      <c r="BF131" s="6" t="s">
        <v>1549</v>
      </c>
      <c r="BG131" s="6">
        <v>23</v>
      </c>
      <c r="BH131" s="6">
        <v>0.226044226044226</v>
      </c>
      <c r="BI131" s="8">
        <v>9.5823447554065902E-4</v>
      </c>
      <c r="BJ131" s="6" t="s">
        <v>2788</v>
      </c>
      <c r="BK131" s="6">
        <v>838</v>
      </c>
      <c r="BL131" s="6">
        <v>173</v>
      </c>
      <c r="BM131" s="6">
        <v>13588</v>
      </c>
      <c r="BN131" s="6">
        <v>2.1557244747333999</v>
      </c>
      <c r="BO131" s="6">
        <v>0.89876590472460904</v>
      </c>
      <c r="BP131" s="6">
        <v>1.8300788921197599E-2</v>
      </c>
      <c r="BQ131" s="6">
        <v>1.6684245469452299</v>
      </c>
    </row>
    <row r="132" spans="15:69" x14ac:dyDescent="0.15">
      <c r="O132" s="5" t="s">
        <v>112</v>
      </c>
      <c r="P132" s="5" t="s">
        <v>2593</v>
      </c>
      <c r="Q132" s="5">
        <v>21</v>
      </c>
      <c r="R132" s="5">
        <v>2.0270270270270201</v>
      </c>
      <c r="S132" s="5">
        <v>9.3902743396967105E-3</v>
      </c>
      <c r="T132" s="5" t="s">
        <v>2789</v>
      </c>
      <c r="U132" s="5">
        <v>626</v>
      </c>
      <c r="V132" s="5">
        <v>245</v>
      </c>
      <c r="W132" s="5">
        <v>13588</v>
      </c>
      <c r="X132" s="5">
        <v>1.8605203103605601</v>
      </c>
      <c r="Y132" s="5">
        <v>0.99999999068738699</v>
      </c>
      <c r="Z132" s="5">
        <v>0.143922257134044</v>
      </c>
      <c r="AA132" s="5">
        <v>14.9413422459376</v>
      </c>
      <c r="AC132" s="5" t="s">
        <v>112</v>
      </c>
      <c r="AD132" s="5" t="s">
        <v>1570</v>
      </c>
      <c r="AE132" s="5">
        <v>11</v>
      </c>
      <c r="AF132" s="5">
        <v>1.1930585683297099</v>
      </c>
      <c r="AG132" s="5">
        <v>7.2066679630009402E-3</v>
      </c>
      <c r="AH132" s="5" t="s">
        <v>2790</v>
      </c>
      <c r="AI132" s="5">
        <v>607</v>
      </c>
      <c r="AJ132" s="5">
        <v>91</v>
      </c>
      <c r="AK132" s="5">
        <v>13588</v>
      </c>
      <c r="AL132" s="5">
        <v>2.7059398591523798</v>
      </c>
      <c r="AM132" s="5">
        <v>0.99999976439911398</v>
      </c>
      <c r="AN132" s="5">
        <v>0.13408877975378899</v>
      </c>
      <c r="AO132" s="5">
        <v>11.761935190523801</v>
      </c>
      <c r="BE132" s="6" t="s">
        <v>112</v>
      </c>
      <c r="BF132" s="6" t="s">
        <v>772</v>
      </c>
      <c r="BG132" s="6">
        <v>7</v>
      </c>
      <c r="BH132" s="6">
        <v>6.8796068796068796E-2</v>
      </c>
      <c r="BI132" s="8">
        <v>9.850206801062611E-4</v>
      </c>
      <c r="BJ132" s="6" t="s">
        <v>2791</v>
      </c>
      <c r="BK132" s="6">
        <v>838</v>
      </c>
      <c r="BL132" s="6">
        <v>20</v>
      </c>
      <c r="BM132" s="6">
        <v>13588</v>
      </c>
      <c r="BN132" s="6">
        <v>5.6751789976133598</v>
      </c>
      <c r="BO132" s="6">
        <v>0.90504708566638103</v>
      </c>
      <c r="BP132" s="6">
        <v>1.8658723123192899E-2</v>
      </c>
      <c r="BQ132" s="6">
        <v>1.71468385982839</v>
      </c>
    </row>
    <row r="133" spans="15:69" x14ac:dyDescent="0.15">
      <c r="O133" s="5" t="s">
        <v>112</v>
      </c>
      <c r="P133" s="5" t="s">
        <v>2070</v>
      </c>
      <c r="Q133" s="5">
        <v>42</v>
      </c>
      <c r="R133" s="5">
        <v>4.0540540540540499</v>
      </c>
      <c r="S133" s="5">
        <v>9.6568438304566306E-3</v>
      </c>
      <c r="T133" s="5" t="s">
        <v>2792</v>
      </c>
      <c r="U133" s="5">
        <v>626</v>
      </c>
      <c r="V133" s="5">
        <v>611</v>
      </c>
      <c r="W133" s="5">
        <v>13588</v>
      </c>
      <c r="X133" s="5">
        <v>1.49207029799783</v>
      </c>
      <c r="Y133" s="5">
        <v>0.99999999450482802</v>
      </c>
      <c r="Z133" s="5">
        <v>0.14657274133713799</v>
      </c>
      <c r="AA133" s="5">
        <v>15.33309671552</v>
      </c>
      <c r="AC133" s="5" t="s">
        <v>112</v>
      </c>
      <c r="AD133" s="5" t="s">
        <v>1571</v>
      </c>
      <c r="AE133" s="5">
        <v>11</v>
      </c>
      <c r="AF133" s="5">
        <v>1.1930585683297099</v>
      </c>
      <c r="AG133" s="5">
        <v>7.2066679630009402E-3</v>
      </c>
      <c r="AH133" s="5" t="s">
        <v>2790</v>
      </c>
      <c r="AI133" s="5">
        <v>607</v>
      </c>
      <c r="AJ133" s="5">
        <v>91</v>
      </c>
      <c r="AK133" s="5">
        <v>13588</v>
      </c>
      <c r="AL133" s="5">
        <v>2.7059398591523798</v>
      </c>
      <c r="AM133" s="5">
        <v>0.99999976439911398</v>
      </c>
      <c r="AN133" s="5">
        <v>0.13408877975378899</v>
      </c>
      <c r="AO133" s="5">
        <v>11.761935190523801</v>
      </c>
      <c r="BE133" s="6" t="s">
        <v>112</v>
      </c>
      <c r="BF133" s="6" t="s">
        <v>223</v>
      </c>
      <c r="BG133" s="6">
        <v>19</v>
      </c>
      <c r="BH133" s="6">
        <v>0.186732186732186</v>
      </c>
      <c r="BI133" s="6">
        <v>1.01331225041069E-3</v>
      </c>
      <c r="BJ133" s="6" t="s">
        <v>2793</v>
      </c>
      <c r="BK133" s="6">
        <v>838</v>
      </c>
      <c r="BL133" s="6">
        <v>130</v>
      </c>
      <c r="BM133" s="6">
        <v>13588</v>
      </c>
      <c r="BN133" s="6">
        <v>2.3698549660363502</v>
      </c>
      <c r="BO133" s="6">
        <v>0.91125873784575295</v>
      </c>
      <c r="BP133" s="6">
        <v>1.9038889366860198E-2</v>
      </c>
      <c r="BQ133" s="6">
        <v>1.76352062821196</v>
      </c>
    </row>
    <row r="134" spans="15:69" x14ac:dyDescent="0.15">
      <c r="O134" s="5" t="s">
        <v>112</v>
      </c>
      <c r="P134" s="5" t="s">
        <v>1153</v>
      </c>
      <c r="Q134" s="5">
        <v>5</v>
      </c>
      <c r="R134" s="5">
        <v>0.48262548262548199</v>
      </c>
      <c r="S134" s="5">
        <v>9.8926966813268208E-3</v>
      </c>
      <c r="T134" s="5" t="s">
        <v>2675</v>
      </c>
      <c r="U134" s="5">
        <v>626</v>
      </c>
      <c r="V134" s="5">
        <v>19</v>
      </c>
      <c r="W134" s="5">
        <v>13588</v>
      </c>
      <c r="X134" s="5">
        <v>5.7121237598789296</v>
      </c>
      <c r="Y134" s="5">
        <v>0.99999999655461702</v>
      </c>
      <c r="Z134" s="5">
        <v>0.14874472988505499</v>
      </c>
      <c r="AA134" s="5">
        <v>15.6782922433599</v>
      </c>
      <c r="AC134" s="5" t="s">
        <v>112</v>
      </c>
      <c r="AD134" s="5" t="s">
        <v>1569</v>
      </c>
      <c r="AE134" s="5">
        <v>11</v>
      </c>
      <c r="AF134" s="5">
        <v>1.1930585683297099</v>
      </c>
      <c r="AG134" s="5">
        <v>7.2066679630009402E-3</v>
      </c>
      <c r="AH134" s="5" t="s">
        <v>2790</v>
      </c>
      <c r="AI134" s="5">
        <v>607</v>
      </c>
      <c r="AJ134" s="5">
        <v>91</v>
      </c>
      <c r="AK134" s="5">
        <v>13588</v>
      </c>
      <c r="AL134" s="5">
        <v>2.7059398591523798</v>
      </c>
      <c r="AM134" s="5">
        <v>0.99999976439911398</v>
      </c>
      <c r="AN134" s="5">
        <v>0.13408877975378899</v>
      </c>
      <c r="AO134" s="5">
        <v>11.761935190523801</v>
      </c>
      <c r="BE134" s="6" t="s">
        <v>112</v>
      </c>
      <c r="BF134" s="6" t="s">
        <v>368</v>
      </c>
      <c r="BG134" s="6">
        <v>15</v>
      </c>
      <c r="BH134" s="6">
        <v>0.147420147420147</v>
      </c>
      <c r="BI134" s="6">
        <v>1.0300958177559499E-3</v>
      </c>
      <c r="BJ134" s="6" t="s">
        <v>2794</v>
      </c>
      <c r="BK134" s="6">
        <v>838</v>
      </c>
      <c r="BL134" s="6">
        <v>89</v>
      </c>
      <c r="BM134" s="6">
        <v>13588</v>
      </c>
      <c r="BN134" s="6">
        <v>2.7328309779839599</v>
      </c>
      <c r="BO134" s="6">
        <v>0.91475000833131703</v>
      </c>
      <c r="BP134" s="6">
        <v>1.9200421727864601E-2</v>
      </c>
      <c r="BQ134" s="6">
        <v>1.7924815235760601</v>
      </c>
    </row>
    <row r="135" spans="15:69" x14ac:dyDescent="0.15">
      <c r="O135" s="5" t="s">
        <v>112</v>
      </c>
      <c r="P135" s="5" t="s">
        <v>382</v>
      </c>
      <c r="Q135" s="5">
        <v>20</v>
      </c>
      <c r="R135" s="5">
        <v>1.93050193050193</v>
      </c>
      <c r="S135" s="5">
        <v>1.03289617817501E-2</v>
      </c>
      <c r="T135" s="5" t="s">
        <v>2795</v>
      </c>
      <c r="U135" s="5">
        <v>626</v>
      </c>
      <c r="V135" s="5">
        <v>231</v>
      </c>
      <c r="W135" s="5">
        <v>13588</v>
      </c>
      <c r="X135" s="5">
        <v>1.8793134448086499</v>
      </c>
      <c r="Y135" s="5">
        <v>0.99999999854759403</v>
      </c>
      <c r="Z135" s="5">
        <v>0.15363421462232299</v>
      </c>
      <c r="AA135" s="5">
        <v>16.313321860850699</v>
      </c>
      <c r="AC135" s="5" t="s">
        <v>112</v>
      </c>
      <c r="AD135" s="5" t="s">
        <v>2796</v>
      </c>
      <c r="AE135" s="5">
        <v>17</v>
      </c>
      <c r="AF135" s="5">
        <v>1.8438177874186501</v>
      </c>
      <c r="AG135" s="5">
        <v>8.2442232102953508E-3</v>
      </c>
      <c r="AH135" s="5" t="s">
        <v>2797</v>
      </c>
      <c r="AI135" s="5">
        <v>607</v>
      </c>
      <c r="AJ135" s="5">
        <v>184</v>
      </c>
      <c r="AK135" s="5">
        <v>13588</v>
      </c>
      <c r="AL135" s="5">
        <v>2.0682257717928501</v>
      </c>
      <c r="AM135" s="5">
        <v>0.99999997405826901</v>
      </c>
      <c r="AN135" s="5">
        <v>0.15061850723651901</v>
      </c>
      <c r="AO135" s="5">
        <v>13.3438257423241</v>
      </c>
      <c r="BE135" s="6" t="s">
        <v>112</v>
      </c>
      <c r="BF135" s="6" t="s">
        <v>163</v>
      </c>
      <c r="BG135" s="6">
        <v>24</v>
      </c>
      <c r="BH135" s="6">
        <v>0.23587223587223499</v>
      </c>
      <c r="BI135" s="6">
        <v>1.09274808640829E-3</v>
      </c>
      <c r="BJ135" s="6" t="s">
        <v>2798</v>
      </c>
      <c r="BK135" s="6">
        <v>838</v>
      </c>
      <c r="BL135" s="6">
        <v>186</v>
      </c>
      <c r="BM135" s="6">
        <v>13588</v>
      </c>
      <c r="BN135" s="6">
        <v>2.09223188852105</v>
      </c>
      <c r="BO135" s="6">
        <v>0.926612566877974</v>
      </c>
      <c r="BP135" s="6">
        <v>2.0199471193765101E-2</v>
      </c>
      <c r="BQ135" s="6">
        <v>1.9005200758221801</v>
      </c>
    </row>
    <row r="136" spans="15:69" x14ac:dyDescent="0.15">
      <c r="O136" s="5" t="s">
        <v>112</v>
      </c>
      <c r="P136" s="5" t="s">
        <v>2766</v>
      </c>
      <c r="Q136" s="5">
        <v>7</v>
      </c>
      <c r="R136" s="5">
        <v>0.67567567567567499</v>
      </c>
      <c r="S136" s="5">
        <v>1.05333820425903E-2</v>
      </c>
      <c r="T136" s="5" t="s">
        <v>2799</v>
      </c>
      <c r="U136" s="5">
        <v>626</v>
      </c>
      <c r="V136" s="5">
        <v>41</v>
      </c>
      <c r="W136" s="5">
        <v>13588</v>
      </c>
      <c r="X136" s="5">
        <v>3.7059144393360799</v>
      </c>
      <c r="Y136" s="5">
        <v>0.99999999903116898</v>
      </c>
      <c r="Z136" s="5">
        <v>0.15527088818503901</v>
      </c>
      <c r="AA136" s="5">
        <v>16.609324953804698</v>
      </c>
      <c r="AC136" s="5" t="s">
        <v>112</v>
      </c>
      <c r="AD136" s="5" t="s">
        <v>358</v>
      </c>
      <c r="AE136" s="5">
        <v>4</v>
      </c>
      <c r="AF136" s="5">
        <v>0.43383947939262402</v>
      </c>
      <c r="AG136" s="5">
        <v>8.3725875731099197E-3</v>
      </c>
      <c r="AH136" s="5" t="s">
        <v>359</v>
      </c>
      <c r="AI136" s="5">
        <v>607</v>
      </c>
      <c r="AJ136" s="5">
        <v>10</v>
      </c>
      <c r="AK136" s="5">
        <v>13588</v>
      </c>
      <c r="AL136" s="5">
        <v>8.9542009884678695</v>
      </c>
      <c r="AM136" s="5">
        <v>0.99999998025826498</v>
      </c>
      <c r="AN136" s="5">
        <v>0.15148216512152499</v>
      </c>
      <c r="AO136" s="5">
        <v>13.5376662381752</v>
      </c>
      <c r="BE136" s="6" t="s">
        <v>112</v>
      </c>
      <c r="BF136" s="6" t="s">
        <v>185</v>
      </c>
      <c r="BG136" s="6">
        <v>12</v>
      </c>
      <c r="BH136" s="6">
        <v>0.117936117936117</v>
      </c>
      <c r="BI136" s="6">
        <v>1.1124555688376901E-3</v>
      </c>
      <c r="BJ136" s="6" t="s">
        <v>2800</v>
      </c>
      <c r="BK136" s="6">
        <v>838</v>
      </c>
      <c r="BL136" s="6">
        <v>61</v>
      </c>
      <c r="BM136" s="6">
        <v>13588</v>
      </c>
      <c r="BN136" s="6">
        <v>3.1897961579091501</v>
      </c>
      <c r="BO136" s="6">
        <v>0.92999129681929205</v>
      </c>
      <c r="BP136" s="6">
        <v>2.04024502110037E-2</v>
      </c>
      <c r="BQ136" s="6">
        <v>1.93448078755537</v>
      </c>
    </row>
    <row r="137" spans="15:69" x14ac:dyDescent="0.15">
      <c r="O137" s="5" t="s">
        <v>112</v>
      </c>
      <c r="P137" s="5" t="s">
        <v>2585</v>
      </c>
      <c r="Q137" s="5">
        <v>19</v>
      </c>
      <c r="R137" s="5">
        <v>1.8339768339768301</v>
      </c>
      <c r="S137" s="5">
        <v>1.14158007384984E-2</v>
      </c>
      <c r="T137" s="5" t="s">
        <v>2801</v>
      </c>
      <c r="U137" s="5">
        <v>626</v>
      </c>
      <c r="V137" s="5">
        <v>217</v>
      </c>
      <c r="W137" s="5">
        <v>13588</v>
      </c>
      <c r="X137" s="5">
        <v>1.9005314998306799</v>
      </c>
      <c r="Y137" s="5">
        <v>0.99999999983142895</v>
      </c>
      <c r="Z137" s="5">
        <v>0.165966042148493</v>
      </c>
      <c r="AA137" s="5">
        <v>17.87580110427</v>
      </c>
      <c r="AC137" s="5" t="s">
        <v>112</v>
      </c>
      <c r="AD137" s="5" t="s">
        <v>2802</v>
      </c>
      <c r="AE137" s="5">
        <v>4</v>
      </c>
      <c r="AF137" s="5">
        <v>0.43383947939262402</v>
      </c>
      <c r="AG137" s="5">
        <v>8.3725875731099197E-3</v>
      </c>
      <c r="AH137" s="5" t="s">
        <v>2803</v>
      </c>
      <c r="AI137" s="5">
        <v>607</v>
      </c>
      <c r="AJ137" s="5">
        <v>10</v>
      </c>
      <c r="AK137" s="5">
        <v>13588</v>
      </c>
      <c r="AL137" s="5">
        <v>8.9542009884678695</v>
      </c>
      <c r="AM137" s="5">
        <v>0.99999998025826498</v>
      </c>
      <c r="AN137" s="5">
        <v>0.15148216512152499</v>
      </c>
      <c r="AO137" s="5">
        <v>13.5376662381752</v>
      </c>
      <c r="BE137" s="6" t="s">
        <v>112</v>
      </c>
      <c r="BF137" s="6" t="s">
        <v>2804</v>
      </c>
      <c r="BG137" s="6">
        <v>8</v>
      </c>
      <c r="BH137" s="6">
        <v>7.8624078624078594E-2</v>
      </c>
      <c r="BI137" s="6">
        <v>1.24011292711211E-3</v>
      </c>
      <c r="BJ137" s="6" t="s">
        <v>2805</v>
      </c>
      <c r="BK137" s="6">
        <v>838</v>
      </c>
      <c r="BL137" s="6">
        <v>28</v>
      </c>
      <c r="BM137" s="6">
        <v>13588</v>
      </c>
      <c r="BN137" s="6">
        <v>4.6327991817251899</v>
      </c>
      <c r="BO137" s="6">
        <v>0.94841210880279003</v>
      </c>
      <c r="BP137" s="6">
        <v>2.2545565287055001E-2</v>
      </c>
      <c r="BQ137" s="6">
        <v>2.1541966253736602</v>
      </c>
    </row>
    <row r="138" spans="15:69" x14ac:dyDescent="0.15">
      <c r="O138" s="5" t="s">
        <v>112</v>
      </c>
      <c r="P138" s="5" t="s">
        <v>626</v>
      </c>
      <c r="Q138" s="5">
        <v>23</v>
      </c>
      <c r="R138" s="5">
        <v>2.2200772200772199</v>
      </c>
      <c r="S138" s="5">
        <v>1.18829205112569E-2</v>
      </c>
      <c r="T138" s="5" t="s">
        <v>2806</v>
      </c>
      <c r="U138" s="5">
        <v>626</v>
      </c>
      <c r="V138" s="5">
        <v>284</v>
      </c>
      <c r="W138" s="5">
        <v>13588</v>
      </c>
      <c r="X138" s="5">
        <v>1.7578859739909101</v>
      </c>
      <c r="Y138" s="5">
        <v>0.99999999993324595</v>
      </c>
      <c r="Z138" s="5">
        <v>0.17092120508202299</v>
      </c>
      <c r="AA138" s="5">
        <v>18.538872603602599</v>
      </c>
      <c r="AC138" s="5" t="s">
        <v>112</v>
      </c>
      <c r="AD138" s="5" t="s">
        <v>2664</v>
      </c>
      <c r="AE138" s="5">
        <v>33</v>
      </c>
      <c r="AF138" s="5">
        <v>3.5791757049891499</v>
      </c>
      <c r="AG138" s="5">
        <v>8.5466012568317998E-3</v>
      </c>
      <c r="AH138" s="5" t="s">
        <v>2807</v>
      </c>
      <c r="AI138" s="5">
        <v>607</v>
      </c>
      <c r="AJ138" s="5">
        <v>460</v>
      </c>
      <c r="AK138" s="5">
        <v>13588</v>
      </c>
      <c r="AL138" s="5">
        <v>1.6059164816273901</v>
      </c>
      <c r="AM138" s="5">
        <v>0.99999998636781595</v>
      </c>
      <c r="AN138" s="5">
        <v>0.153084561395368</v>
      </c>
      <c r="AO138" s="5">
        <v>13.799788643944</v>
      </c>
      <c r="BE138" s="6" t="s">
        <v>112</v>
      </c>
      <c r="BF138" s="6" t="s">
        <v>424</v>
      </c>
      <c r="BG138" s="6">
        <v>59</v>
      </c>
      <c r="BH138" s="6">
        <v>0.57985257985257899</v>
      </c>
      <c r="BI138" s="6">
        <v>1.4828837251347701E-3</v>
      </c>
      <c r="BJ138" s="6" t="s">
        <v>2808</v>
      </c>
      <c r="BK138" s="6">
        <v>838</v>
      </c>
      <c r="BL138" s="6">
        <v>633</v>
      </c>
      <c r="BM138" s="6">
        <v>13588</v>
      </c>
      <c r="BN138" s="6">
        <v>1.51133180256912</v>
      </c>
      <c r="BO138" s="6">
        <v>0.97113826061444997</v>
      </c>
      <c r="BP138" s="6">
        <v>2.6699970256202001E-2</v>
      </c>
      <c r="BQ138" s="6">
        <v>2.57075822387413</v>
      </c>
    </row>
    <row r="139" spans="15:69" x14ac:dyDescent="0.15">
      <c r="O139" s="5" t="s">
        <v>112</v>
      </c>
      <c r="P139" s="5" t="s">
        <v>624</v>
      </c>
      <c r="Q139" s="5">
        <v>23</v>
      </c>
      <c r="R139" s="5">
        <v>2.2200772200772199</v>
      </c>
      <c r="S139" s="5">
        <v>1.18829205112569E-2</v>
      </c>
      <c r="T139" s="5" t="s">
        <v>2806</v>
      </c>
      <c r="U139" s="5">
        <v>626</v>
      </c>
      <c r="V139" s="5">
        <v>284</v>
      </c>
      <c r="W139" s="5">
        <v>13588</v>
      </c>
      <c r="X139" s="5">
        <v>1.7578859739909101</v>
      </c>
      <c r="Y139" s="5">
        <v>0.99999999993324595</v>
      </c>
      <c r="Z139" s="5">
        <v>0.17092120508202299</v>
      </c>
      <c r="AA139" s="5">
        <v>18.538872603602599</v>
      </c>
      <c r="AC139" s="5" t="s">
        <v>112</v>
      </c>
      <c r="AD139" s="5" t="s">
        <v>745</v>
      </c>
      <c r="AE139" s="5">
        <v>5</v>
      </c>
      <c r="AF139" s="5">
        <v>0.54229934924078005</v>
      </c>
      <c r="AG139" s="5">
        <v>8.8907614810465295E-3</v>
      </c>
      <c r="AH139" s="5" t="s">
        <v>2809</v>
      </c>
      <c r="AI139" s="5">
        <v>607</v>
      </c>
      <c r="AJ139" s="5">
        <v>19</v>
      </c>
      <c r="AK139" s="5">
        <v>13588</v>
      </c>
      <c r="AL139" s="5">
        <v>5.8909217029393899</v>
      </c>
      <c r="AM139" s="5">
        <v>0.99999999344735702</v>
      </c>
      <c r="AN139" s="5">
        <v>0.15743427965714499</v>
      </c>
      <c r="AO139" s="5">
        <v>14.3160050243819</v>
      </c>
      <c r="BE139" s="6" t="s">
        <v>112</v>
      </c>
      <c r="BF139" s="6" t="s">
        <v>295</v>
      </c>
      <c r="BG139" s="6">
        <v>8</v>
      </c>
      <c r="BH139" s="6">
        <v>7.8624078624078594E-2</v>
      </c>
      <c r="BI139" s="6">
        <v>1.54897987861185E-3</v>
      </c>
      <c r="BJ139" s="6" t="s">
        <v>2810</v>
      </c>
      <c r="BK139" s="6">
        <v>838</v>
      </c>
      <c r="BL139" s="6">
        <v>29</v>
      </c>
      <c r="BM139" s="6">
        <v>13588</v>
      </c>
      <c r="BN139" s="6">
        <v>4.4730474858036304</v>
      </c>
      <c r="BO139" s="6">
        <v>0.975359944874306</v>
      </c>
      <c r="BP139" s="6">
        <v>2.76660110469907E-2</v>
      </c>
      <c r="BQ139" s="6">
        <v>2.6838802359125502</v>
      </c>
    </row>
    <row r="140" spans="15:69" x14ac:dyDescent="0.15">
      <c r="O140" s="5" t="s">
        <v>112</v>
      </c>
      <c r="P140" s="5" t="s">
        <v>388</v>
      </c>
      <c r="Q140" s="5">
        <v>5</v>
      </c>
      <c r="R140" s="5">
        <v>0.48262548262548199</v>
      </c>
      <c r="S140" s="5">
        <v>1.1924576817954301E-2</v>
      </c>
      <c r="T140" s="5" t="s">
        <v>2811</v>
      </c>
      <c r="U140" s="5">
        <v>626</v>
      </c>
      <c r="V140" s="5">
        <v>20</v>
      </c>
      <c r="W140" s="5">
        <v>13588</v>
      </c>
      <c r="X140" s="5">
        <v>5.4265175718849799</v>
      </c>
      <c r="Y140" s="5">
        <v>0.99999999993854005</v>
      </c>
      <c r="Z140" s="5">
        <v>0.17023126862897001</v>
      </c>
      <c r="AA140" s="5">
        <v>18.5977577950236</v>
      </c>
      <c r="AC140" s="5" t="s">
        <v>112</v>
      </c>
      <c r="AD140" s="5" t="s">
        <v>1910</v>
      </c>
      <c r="AE140" s="5">
        <v>11</v>
      </c>
      <c r="AF140" s="5">
        <v>1.1930585683297099</v>
      </c>
      <c r="AG140" s="5">
        <v>9.0075130564781902E-3</v>
      </c>
      <c r="AH140" s="5" t="s">
        <v>2812</v>
      </c>
      <c r="AI140" s="5">
        <v>607</v>
      </c>
      <c r="AJ140" s="5">
        <v>94</v>
      </c>
      <c r="AK140" s="5">
        <v>13588</v>
      </c>
      <c r="AL140" s="5">
        <v>2.6195800764134698</v>
      </c>
      <c r="AM140" s="5">
        <v>0.99999999488949598</v>
      </c>
      <c r="AN140" s="5">
        <v>0.158020582539941</v>
      </c>
      <c r="AO140" s="5">
        <v>14.490461609348101</v>
      </c>
      <c r="BE140" s="6" t="s">
        <v>112</v>
      </c>
      <c r="BF140" s="6" t="s">
        <v>2746</v>
      </c>
      <c r="BG140" s="6">
        <v>9</v>
      </c>
      <c r="BH140" s="6">
        <v>8.8452088452088407E-2</v>
      </c>
      <c r="BI140" s="6">
        <v>1.56367946906923E-3</v>
      </c>
      <c r="BJ140" s="6" t="s">
        <v>2813</v>
      </c>
      <c r="BK140" s="6">
        <v>838</v>
      </c>
      <c r="BL140" s="6">
        <v>37</v>
      </c>
      <c r="BM140" s="6">
        <v>13588</v>
      </c>
      <c r="BN140" s="6">
        <v>3.9441398439011799</v>
      </c>
      <c r="BO140" s="6">
        <v>0.97621152273330802</v>
      </c>
      <c r="BP140" s="6">
        <v>2.7718034183663001E-2</v>
      </c>
      <c r="BQ140" s="6">
        <v>2.7090213977009698</v>
      </c>
    </row>
    <row r="141" spans="15:69" x14ac:dyDescent="0.15">
      <c r="O141" s="5" t="s">
        <v>112</v>
      </c>
      <c r="P141" s="5" t="s">
        <v>1377</v>
      </c>
      <c r="Q141" s="5">
        <v>4</v>
      </c>
      <c r="R141" s="5">
        <v>0.38610038610038599</v>
      </c>
      <c r="S141" s="5">
        <v>1.2113744531399901E-2</v>
      </c>
      <c r="T141" s="5" t="s">
        <v>2814</v>
      </c>
      <c r="U141" s="5">
        <v>626</v>
      </c>
      <c r="V141" s="5">
        <v>11</v>
      </c>
      <c r="W141" s="5">
        <v>13588</v>
      </c>
      <c r="X141" s="5">
        <v>7.8931164681963404</v>
      </c>
      <c r="Y141" s="5">
        <v>0.999999999957771</v>
      </c>
      <c r="Z141" s="5">
        <v>0.17146305659958</v>
      </c>
      <c r="AA141" s="5">
        <v>18.864660564665801</v>
      </c>
      <c r="AC141" s="5" t="s">
        <v>112</v>
      </c>
      <c r="AD141" s="5" t="s">
        <v>676</v>
      </c>
      <c r="AE141" s="5">
        <v>14</v>
      </c>
      <c r="AF141" s="5">
        <v>1.51843817787418</v>
      </c>
      <c r="AG141" s="5">
        <v>9.7642135653017593E-3</v>
      </c>
      <c r="AH141" s="5" t="s">
        <v>2815</v>
      </c>
      <c r="AI141" s="5">
        <v>607</v>
      </c>
      <c r="AJ141" s="5">
        <v>140</v>
      </c>
      <c r="AK141" s="5">
        <v>13588</v>
      </c>
      <c r="AL141" s="5">
        <v>2.2385502471169598</v>
      </c>
      <c r="AM141" s="5">
        <v>0.99999999898027503</v>
      </c>
      <c r="AN141" s="5">
        <v>0.16877500255115799</v>
      </c>
      <c r="AO141" s="5">
        <v>15.613076748000699</v>
      </c>
      <c r="BE141" s="6" t="s">
        <v>112</v>
      </c>
      <c r="BF141" s="6" t="s">
        <v>2816</v>
      </c>
      <c r="BG141" s="6">
        <v>9</v>
      </c>
      <c r="BH141" s="6">
        <v>8.8452088452088407E-2</v>
      </c>
      <c r="BI141" s="6">
        <v>1.56367946906923E-3</v>
      </c>
      <c r="BJ141" s="6" t="s">
        <v>2817</v>
      </c>
      <c r="BK141" s="6">
        <v>838</v>
      </c>
      <c r="BL141" s="6">
        <v>37</v>
      </c>
      <c r="BM141" s="6">
        <v>13588</v>
      </c>
      <c r="BN141" s="6">
        <v>3.9441398439011799</v>
      </c>
      <c r="BO141" s="6">
        <v>0.97621152273330802</v>
      </c>
      <c r="BP141" s="6">
        <v>2.7718034183663001E-2</v>
      </c>
      <c r="BQ141" s="6">
        <v>2.7090213977009698</v>
      </c>
    </row>
    <row r="142" spans="15:69" x14ac:dyDescent="0.15">
      <c r="O142" s="5" t="s">
        <v>112</v>
      </c>
      <c r="P142" s="5" t="s">
        <v>2456</v>
      </c>
      <c r="Q142" s="5">
        <v>11</v>
      </c>
      <c r="R142" s="5">
        <v>1.0617760617760601</v>
      </c>
      <c r="S142" s="5">
        <v>1.27032139083344E-2</v>
      </c>
      <c r="T142" s="5" t="s">
        <v>2818</v>
      </c>
      <c r="U142" s="5">
        <v>626</v>
      </c>
      <c r="V142" s="5">
        <v>96</v>
      </c>
      <c r="W142" s="5">
        <v>13588</v>
      </c>
      <c r="X142" s="5">
        <v>2.48715388711395</v>
      </c>
      <c r="Y142" s="5">
        <v>0.99999999998689104</v>
      </c>
      <c r="Z142" s="5">
        <v>0.17779377102087501</v>
      </c>
      <c r="AA142" s="5">
        <v>19.691086406239702</v>
      </c>
      <c r="AC142" s="5" t="s">
        <v>112</v>
      </c>
      <c r="AD142" s="5" t="s">
        <v>2819</v>
      </c>
      <c r="AE142" s="5">
        <v>5</v>
      </c>
      <c r="AF142" s="5">
        <v>0.54229934924078005</v>
      </c>
      <c r="AG142" s="5">
        <v>1.0728655755483801E-2</v>
      </c>
      <c r="AH142" s="5" t="s">
        <v>2820</v>
      </c>
      <c r="AI142" s="5">
        <v>607</v>
      </c>
      <c r="AJ142" s="5">
        <v>20</v>
      </c>
      <c r="AK142" s="5">
        <v>13588</v>
      </c>
      <c r="AL142" s="5">
        <v>5.59637561779242</v>
      </c>
      <c r="AM142" s="5">
        <v>0.99999999986951604</v>
      </c>
      <c r="AN142" s="5">
        <v>0.18242605641099099</v>
      </c>
      <c r="AO142" s="5">
        <v>17.023768359823301</v>
      </c>
      <c r="BE142" s="6" t="s">
        <v>112</v>
      </c>
      <c r="BF142" s="6" t="s">
        <v>208</v>
      </c>
      <c r="BG142" s="6">
        <v>14</v>
      </c>
      <c r="BH142" s="6">
        <v>0.13759213759213701</v>
      </c>
      <c r="BI142" s="6">
        <v>1.6015167971775201E-3</v>
      </c>
      <c r="BJ142" s="6" t="s">
        <v>2821</v>
      </c>
      <c r="BK142" s="6">
        <v>838</v>
      </c>
      <c r="BL142" s="6">
        <v>83</v>
      </c>
      <c r="BM142" s="6">
        <v>13588</v>
      </c>
      <c r="BN142" s="6">
        <v>2.7350260229462</v>
      </c>
      <c r="BO142" s="6">
        <v>0.97827063318771501</v>
      </c>
      <c r="BP142" s="6">
        <v>2.8170890416420201E-2</v>
      </c>
      <c r="BQ142" s="6">
        <v>2.7737075728121598</v>
      </c>
    </row>
    <row r="143" spans="15:69" x14ac:dyDescent="0.15">
      <c r="O143" s="5" t="s">
        <v>112</v>
      </c>
      <c r="P143" s="5" t="s">
        <v>1181</v>
      </c>
      <c r="Q143" s="5">
        <v>6</v>
      </c>
      <c r="R143" s="5">
        <v>0.57915057915057899</v>
      </c>
      <c r="S143" s="5">
        <v>1.45600084611959E-2</v>
      </c>
      <c r="T143" s="5" t="s">
        <v>2822</v>
      </c>
      <c r="U143" s="5">
        <v>626</v>
      </c>
      <c r="V143" s="5">
        <v>32</v>
      </c>
      <c r="W143" s="5">
        <v>13588</v>
      </c>
      <c r="X143" s="5">
        <v>4.0698881789137298</v>
      </c>
      <c r="Y143" s="5">
        <v>0.99999999999967204</v>
      </c>
      <c r="Z143" s="5">
        <v>0.19976363215502099</v>
      </c>
      <c r="AA143" s="5">
        <v>22.242771884488299</v>
      </c>
      <c r="AC143" s="5" t="s">
        <v>112</v>
      </c>
      <c r="AD143" s="5" t="s">
        <v>1164</v>
      </c>
      <c r="AE143" s="5">
        <v>3</v>
      </c>
      <c r="AF143" s="5">
        <v>0.32537960954446798</v>
      </c>
      <c r="AG143" s="5">
        <v>1.12206315601516E-2</v>
      </c>
      <c r="AH143" s="5" t="s">
        <v>1163</v>
      </c>
      <c r="AI143" s="5">
        <v>607</v>
      </c>
      <c r="AJ143" s="5">
        <v>4</v>
      </c>
      <c r="AK143" s="5">
        <v>13588</v>
      </c>
      <c r="AL143" s="5">
        <v>16.789126853377201</v>
      </c>
      <c r="AM143" s="5">
        <v>0.99999999995431998</v>
      </c>
      <c r="AN143" s="5">
        <v>0.188486333625454</v>
      </c>
      <c r="AO143" s="5">
        <v>17.734795149675499</v>
      </c>
      <c r="BE143" s="6" t="s">
        <v>112</v>
      </c>
      <c r="BF143" s="6" t="s">
        <v>1049</v>
      </c>
      <c r="BG143" s="6">
        <v>7</v>
      </c>
      <c r="BH143" s="6">
        <v>6.8796068796068796E-2</v>
      </c>
      <c r="BI143" s="6">
        <v>1.70570737419106E-3</v>
      </c>
      <c r="BJ143" s="6" t="s">
        <v>2823</v>
      </c>
      <c r="BK143" s="6">
        <v>838</v>
      </c>
      <c r="BL143" s="6">
        <v>22</v>
      </c>
      <c r="BM143" s="6">
        <v>13588</v>
      </c>
      <c r="BN143" s="6">
        <v>5.1592536341939601</v>
      </c>
      <c r="BO143" s="6">
        <v>0.98306570117042302</v>
      </c>
      <c r="BP143" s="6">
        <v>2.9758700000312999E-2</v>
      </c>
      <c r="BQ143" s="6">
        <v>2.9516208074680801</v>
      </c>
    </row>
    <row r="144" spans="15:69" x14ac:dyDescent="0.15">
      <c r="O144" s="5" t="s">
        <v>112</v>
      </c>
      <c r="P144" s="5" t="s">
        <v>579</v>
      </c>
      <c r="Q144" s="5">
        <v>20</v>
      </c>
      <c r="R144" s="5">
        <v>1.93050193050193</v>
      </c>
      <c r="S144" s="5">
        <v>1.5064352924388701E-2</v>
      </c>
      <c r="T144" s="5" t="s">
        <v>2824</v>
      </c>
      <c r="U144" s="5">
        <v>626</v>
      </c>
      <c r="V144" s="5">
        <v>240</v>
      </c>
      <c r="W144" s="5">
        <v>13588</v>
      </c>
      <c r="X144" s="5">
        <v>1.8088391906283201</v>
      </c>
      <c r="Y144" s="5">
        <v>0.99999999999987998</v>
      </c>
      <c r="Z144" s="5">
        <v>0.20455391320958299</v>
      </c>
      <c r="AA144" s="5">
        <v>22.922561973120199</v>
      </c>
      <c r="AC144" s="5" t="s">
        <v>112</v>
      </c>
      <c r="AD144" s="5" t="s">
        <v>1165</v>
      </c>
      <c r="AE144" s="5">
        <v>3</v>
      </c>
      <c r="AF144" s="5">
        <v>0.32537960954446798</v>
      </c>
      <c r="AG144" s="5">
        <v>1.12206315601516E-2</v>
      </c>
      <c r="AH144" s="5" t="s">
        <v>1166</v>
      </c>
      <c r="AI144" s="5">
        <v>607</v>
      </c>
      <c r="AJ144" s="5">
        <v>4</v>
      </c>
      <c r="AK144" s="5">
        <v>13588</v>
      </c>
      <c r="AL144" s="5">
        <v>16.789126853377201</v>
      </c>
      <c r="AM144" s="5">
        <v>0.99999999995431998</v>
      </c>
      <c r="AN144" s="5">
        <v>0.188486333625454</v>
      </c>
      <c r="AO144" s="5">
        <v>17.734795149675499</v>
      </c>
      <c r="BE144" s="6" t="s">
        <v>112</v>
      </c>
      <c r="BF144" s="6" t="s">
        <v>560</v>
      </c>
      <c r="BG144" s="6">
        <v>49</v>
      </c>
      <c r="BH144" s="6">
        <v>0.481572481572481</v>
      </c>
      <c r="BI144" s="6">
        <v>1.8527050132210101E-3</v>
      </c>
      <c r="BJ144" s="6" t="s">
        <v>2825</v>
      </c>
      <c r="BK144" s="6">
        <v>838</v>
      </c>
      <c r="BL144" s="6">
        <v>506</v>
      </c>
      <c r="BM144" s="6">
        <v>13588</v>
      </c>
      <c r="BN144" s="6">
        <v>1.57020762779816</v>
      </c>
      <c r="BO144" s="6">
        <v>0.98808810130478397</v>
      </c>
      <c r="BP144" s="6">
        <v>3.2050273597373703E-2</v>
      </c>
      <c r="BQ144" s="6">
        <v>3.2021082495970199</v>
      </c>
    </row>
    <row r="145" spans="15:69" x14ac:dyDescent="0.15">
      <c r="O145" s="5" t="s">
        <v>112</v>
      </c>
      <c r="P145" s="5" t="s">
        <v>2826</v>
      </c>
      <c r="Q145" s="5">
        <v>4</v>
      </c>
      <c r="R145" s="5">
        <v>0.38610038610038599</v>
      </c>
      <c r="S145" s="5">
        <v>1.56075786232694E-2</v>
      </c>
      <c r="T145" s="5" t="s">
        <v>2827</v>
      </c>
      <c r="U145" s="5">
        <v>626</v>
      </c>
      <c r="V145" s="5">
        <v>12</v>
      </c>
      <c r="W145" s="5">
        <v>13588</v>
      </c>
      <c r="X145" s="5">
        <v>7.2353567625133097</v>
      </c>
      <c r="Y145" s="5">
        <v>0.99999999999995903</v>
      </c>
      <c r="Z145" s="5">
        <v>0.20971329483777901</v>
      </c>
      <c r="AA145" s="5">
        <v>23.6484965366549</v>
      </c>
      <c r="AC145" s="5" t="s">
        <v>112</v>
      </c>
      <c r="AD145" s="5" t="s">
        <v>1162</v>
      </c>
      <c r="AE145" s="5">
        <v>3</v>
      </c>
      <c r="AF145" s="5">
        <v>0.32537960954446798</v>
      </c>
      <c r="AG145" s="5">
        <v>1.12206315601516E-2</v>
      </c>
      <c r="AH145" s="5" t="s">
        <v>1163</v>
      </c>
      <c r="AI145" s="5">
        <v>607</v>
      </c>
      <c r="AJ145" s="5">
        <v>4</v>
      </c>
      <c r="AK145" s="5">
        <v>13588</v>
      </c>
      <c r="AL145" s="5">
        <v>16.789126853377201</v>
      </c>
      <c r="AM145" s="5">
        <v>0.99999999995431998</v>
      </c>
      <c r="AN145" s="5">
        <v>0.188486333625454</v>
      </c>
      <c r="AO145" s="5">
        <v>17.734795149675499</v>
      </c>
      <c r="BE145" s="6" t="s">
        <v>112</v>
      </c>
      <c r="BF145" s="6" t="s">
        <v>1176</v>
      </c>
      <c r="BG145" s="6">
        <v>9</v>
      </c>
      <c r="BH145" s="6">
        <v>8.8452088452088407E-2</v>
      </c>
      <c r="BI145" s="6">
        <v>1.87553770798505E-3</v>
      </c>
      <c r="BJ145" s="6" t="s">
        <v>2828</v>
      </c>
      <c r="BK145" s="6">
        <v>838</v>
      </c>
      <c r="BL145" s="6">
        <v>38</v>
      </c>
      <c r="BM145" s="6">
        <v>13588</v>
      </c>
      <c r="BN145" s="6">
        <v>3.8403466901143002</v>
      </c>
      <c r="BO145" s="6">
        <v>0.98872160881543802</v>
      </c>
      <c r="BP145" s="6">
        <v>3.2206221416792399E-2</v>
      </c>
      <c r="BQ145" s="6">
        <v>3.2409609515106199</v>
      </c>
    </row>
    <row r="146" spans="15:69" x14ac:dyDescent="0.15">
      <c r="O146" s="5" t="s">
        <v>112</v>
      </c>
      <c r="P146" s="5" t="s">
        <v>1572</v>
      </c>
      <c r="Q146" s="5">
        <v>4</v>
      </c>
      <c r="R146" s="5">
        <v>0.38610038610038599</v>
      </c>
      <c r="S146" s="5">
        <v>1.56075786232694E-2</v>
      </c>
      <c r="T146" s="5" t="s">
        <v>2829</v>
      </c>
      <c r="U146" s="5">
        <v>626</v>
      </c>
      <c r="V146" s="5">
        <v>12</v>
      </c>
      <c r="W146" s="5">
        <v>13588</v>
      </c>
      <c r="X146" s="5">
        <v>7.2353567625133097</v>
      </c>
      <c r="Y146" s="5">
        <v>0.99999999999995903</v>
      </c>
      <c r="Z146" s="5">
        <v>0.20971329483777901</v>
      </c>
      <c r="AA146" s="5">
        <v>23.6484965366549</v>
      </c>
      <c r="AC146" s="5" t="s">
        <v>112</v>
      </c>
      <c r="AD146" s="5" t="s">
        <v>360</v>
      </c>
      <c r="AE146" s="5">
        <v>3</v>
      </c>
      <c r="AF146" s="5">
        <v>0.32537960954446798</v>
      </c>
      <c r="AG146" s="5">
        <v>1.12206315601516E-2</v>
      </c>
      <c r="AH146" s="5" t="s">
        <v>361</v>
      </c>
      <c r="AI146" s="5">
        <v>607</v>
      </c>
      <c r="AJ146" s="5">
        <v>4</v>
      </c>
      <c r="AK146" s="5">
        <v>13588</v>
      </c>
      <c r="AL146" s="5">
        <v>16.789126853377201</v>
      </c>
      <c r="AM146" s="5">
        <v>0.99999999995431998</v>
      </c>
      <c r="AN146" s="5">
        <v>0.188486333625454</v>
      </c>
      <c r="AO146" s="5">
        <v>17.734795149675499</v>
      </c>
      <c r="BE146" s="6" t="s">
        <v>112</v>
      </c>
      <c r="BF146" s="6" t="s">
        <v>2722</v>
      </c>
      <c r="BG146" s="6">
        <v>10</v>
      </c>
      <c r="BH146" s="6">
        <v>9.8280098280098205E-2</v>
      </c>
      <c r="BI146" s="6">
        <v>2.0038908364091198E-3</v>
      </c>
      <c r="BJ146" s="6" t="s">
        <v>2767</v>
      </c>
      <c r="BK146" s="6">
        <v>838</v>
      </c>
      <c r="BL146" s="6">
        <v>47</v>
      </c>
      <c r="BM146" s="6">
        <v>13588</v>
      </c>
      <c r="BN146" s="6">
        <v>3.4499568374549301</v>
      </c>
      <c r="BO146" s="6">
        <v>0.99170496581546397</v>
      </c>
      <c r="BP146" s="6">
        <v>3.4129343332239201E-2</v>
      </c>
      <c r="BQ146" s="6">
        <v>3.45909638944913</v>
      </c>
    </row>
    <row r="147" spans="15:69" x14ac:dyDescent="0.15">
      <c r="O147" s="5" t="s">
        <v>112</v>
      </c>
      <c r="P147" s="5" t="s">
        <v>1091</v>
      </c>
      <c r="Q147" s="5">
        <v>4</v>
      </c>
      <c r="R147" s="5">
        <v>0.38610038610038599</v>
      </c>
      <c r="S147" s="5">
        <v>1.56075786232694E-2</v>
      </c>
      <c r="T147" s="5" t="s">
        <v>2830</v>
      </c>
      <c r="U147" s="5">
        <v>626</v>
      </c>
      <c r="V147" s="5">
        <v>12</v>
      </c>
      <c r="W147" s="5">
        <v>13588</v>
      </c>
      <c r="X147" s="5">
        <v>7.2353567625133097</v>
      </c>
      <c r="Y147" s="5">
        <v>0.99999999999995903</v>
      </c>
      <c r="Z147" s="5">
        <v>0.20971329483777901</v>
      </c>
      <c r="AA147" s="5">
        <v>23.6484965366549</v>
      </c>
      <c r="AC147" s="5" t="s">
        <v>112</v>
      </c>
      <c r="AD147" s="5" t="s">
        <v>362</v>
      </c>
      <c r="AE147" s="5">
        <v>3</v>
      </c>
      <c r="AF147" s="5">
        <v>0.32537960954446798</v>
      </c>
      <c r="AG147" s="5">
        <v>1.12206315601516E-2</v>
      </c>
      <c r="AH147" s="5" t="s">
        <v>363</v>
      </c>
      <c r="AI147" s="5">
        <v>607</v>
      </c>
      <c r="AJ147" s="5">
        <v>4</v>
      </c>
      <c r="AK147" s="5">
        <v>13588</v>
      </c>
      <c r="AL147" s="5">
        <v>16.789126853377201</v>
      </c>
      <c r="AM147" s="5">
        <v>0.99999999995431998</v>
      </c>
      <c r="AN147" s="5">
        <v>0.188486333625454</v>
      </c>
      <c r="AO147" s="5">
        <v>17.734795149675499</v>
      </c>
      <c r="BE147" s="6" t="s">
        <v>112</v>
      </c>
      <c r="BF147" s="6" t="s">
        <v>2831</v>
      </c>
      <c r="BG147" s="6">
        <v>4</v>
      </c>
      <c r="BH147" s="6">
        <v>3.9312039312039297E-2</v>
      </c>
      <c r="BI147" s="6">
        <v>2.1201711580508598E-3</v>
      </c>
      <c r="BJ147" s="6" t="s">
        <v>2832</v>
      </c>
      <c r="BK147" s="6">
        <v>838</v>
      </c>
      <c r="BL147" s="6">
        <v>5</v>
      </c>
      <c r="BM147" s="6">
        <v>13588</v>
      </c>
      <c r="BN147" s="6">
        <v>12.971837708830501</v>
      </c>
      <c r="BO147" s="6">
        <v>0.99372050631884101</v>
      </c>
      <c r="BP147" s="6">
        <v>3.58208603543827E-2</v>
      </c>
      <c r="BQ147" s="6">
        <v>3.65631371258252</v>
      </c>
    </row>
    <row r="148" spans="15:69" x14ac:dyDescent="0.15">
      <c r="O148" s="5" t="s">
        <v>112</v>
      </c>
      <c r="P148" s="5" t="s">
        <v>2696</v>
      </c>
      <c r="Q148" s="5">
        <v>15</v>
      </c>
      <c r="R148" s="5">
        <v>1.4478764478764401</v>
      </c>
      <c r="S148" s="5">
        <v>1.5739543125236899E-2</v>
      </c>
      <c r="T148" s="5" t="s">
        <v>2833</v>
      </c>
      <c r="U148" s="5">
        <v>626</v>
      </c>
      <c r="V148" s="5">
        <v>160</v>
      </c>
      <c r="W148" s="5">
        <v>13588</v>
      </c>
      <c r="X148" s="5">
        <v>2.03494408945686</v>
      </c>
      <c r="Y148" s="5">
        <v>0.99999999999996803</v>
      </c>
      <c r="Z148" s="5">
        <v>0.20987737884761701</v>
      </c>
      <c r="AA148" s="5">
        <v>23.8238714596169</v>
      </c>
      <c r="AC148" s="5" t="s">
        <v>112</v>
      </c>
      <c r="AD148" s="5" t="s">
        <v>868</v>
      </c>
      <c r="AE148" s="5">
        <v>9</v>
      </c>
      <c r="AF148" s="5">
        <v>0.97613882863340495</v>
      </c>
      <c r="AG148" s="5">
        <v>1.1390946085433999E-2</v>
      </c>
      <c r="AH148" s="5" t="s">
        <v>2834</v>
      </c>
      <c r="AI148" s="5">
        <v>607</v>
      </c>
      <c r="AJ148" s="5">
        <v>69</v>
      </c>
      <c r="AK148" s="5">
        <v>13588</v>
      </c>
      <c r="AL148" s="5">
        <v>2.91984814841343</v>
      </c>
      <c r="AM148" s="5">
        <v>0.99999999996823996</v>
      </c>
      <c r="AN148" s="5">
        <v>0.18957669079646899</v>
      </c>
      <c r="AO148" s="5">
        <v>17.9796012521657</v>
      </c>
      <c r="BE148" s="6" t="s">
        <v>112</v>
      </c>
      <c r="BF148" s="6" t="s">
        <v>629</v>
      </c>
      <c r="BG148" s="6">
        <v>6</v>
      </c>
      <c r="BH148" s="6">
        <v>5.8968058968058901E-2</v>
      </c>
      <c r="BI148" s="6">
        <v>2.16231716802728E-3</v>
      </c>
      <c r="BJ148" s="6" t="s">
        <v>2835</v>
      </c>
      <c r="BK148" s="6">
        <v>838</v>
      </c>
      <c r="BL148" s="6">
        <v>16</v>
      </c>
      <c r="BM148" s="6">
        <v>13588</v>
      </c>
      <c r="BN148" s="6">
        <v>6.0805489260143197</v>
      </c>
      <c r="BO148" s="6">
        <v>0.99432320690312403</v>
      </c>
      <c r="BP148" s="6">
        <v>3.6264450818109598E-2</v>
      </c>
      <c r="BQ148" s="6">
        <v>3.7277016278438002</v>
      </c>
    </row>
    <row r="149" spans="15:69" x14ac:dyDescent="0.15">
      <c r="O149" s="5" t="s">
        <v>112</v>
      </c>
      <c r="P149" s="5" t="s">
        <v>531</v>
      </c>
      <c r="Q149" s="5">
        <v>101</v>
      </c>
      <c r="R149" s="5">
        <v>9.74903474903474</v>
      </c>
      <c r="S149" s="5">
        <v>1.62966591074797E-2</v>
      </c>
      <c r="T149" s="5" t="s">
        <v>2836</v>
      </c>
      <c r="U149" s="5">
        <v>626</v>
      </c>
      <c r="V149" s="5">
        <v>1772</v>
      </c>
      <c r="W149" s="5">
        <v>13588</v>
      </c>
      <c r="X149" s="5">
        <v>1.23719700848845</v>
      </c>
      <c r="Y149" s="5">
        <v>0.99999999999998901</v>
      </c>
      <c r="Z149" s="5">
        <v>0.21505351031153</v>
      </c>
      <c r="AA149" s="5">
        <v>24.560081033219401</v>
      </c>
      <c r="AC149" s="5" t="s">
        <v>112</v>
      </c>
      <c r="AD149" s="5" t="s">
        <v>467</v>
      </c>
      <c r="AE149" s="5">
        <v>10</v>
      </c>
      <c r="AF149" s="5">
        <v>1.0845986984815601</v>
      </c>
      <c r="AG149" s="5">
        <v>1.1450135196874701E-2</v>
      </c>
      <c r="AH149" s="5" t="s">
        <v>2837</v>
      </c>
      <c r="AI149" s="5">
        <v>607</v>
      </c>
      <c r="AJ149" s="5">
        <v>83</v>
      </c>
      <c r="AK149" s="5">
        <v>13588</v>
      </c>
      <c r="AL149" s="5">
        <v>2.6970484905023699</v>
      </c>
      <c r="AM149" s="5">
        <v>0.99999999997200895</v>
      </c>
      <c r="AN149" s="5">
        <v>0.18899055153795</v>
      </c>
      <c r="AO149" s="5">
        <v>18.0645174527709</v>
      </c>
      <c r="BE149" s="6" t="s">
        <v>112</v>
      </c>
      <c r="BF149" s="6" t="s">
        <v>874</v>
      </c>
      <c r="BG149" s="6">
        <v>7</v>
      </c>
      <c r="BH149" s="6">
        <v>6.8796068796068796E-2</v>
      </c>
      <c r="BI149" s="6">
        <v>2.1889896477909499E-3</v>
      </c>
      <c r="BJ149" s="6" t="s">
        <v>2791</v>
      </c>
      <c r="BK149" s="6">
        <v>838</v>
      </c>
      <c r="BL149" s="6">
        <v>23</v>
      </c>
      <c r="BM149" s="6">
        <v>13588</v>
      </c>
      <c r="BN149" s="6">
        <v>4.9349382587942303</v>
      </c>
      <c r="BO149" s="6">
        <v>0.99467439144661396</v>
      </c>
      <c r="BP149" s="6">
        <v>3.64484393614238E-2</v>
      </c>
      <c r="BQ149" s="6">
        <v>3.7728543325753301</v>
      </c>
    </row>
    <row r="150" spans="15:69" x14ac:dyDescent="0.15">
      <c r="O150" s="5" t="s">
        <v>112</v>
      </c>
      <c r="P150" s="5" t="s">
        <v>2838</v>
      </c>
      <c r="Q150" s="5">
        <v>7</v>
      </c>
      <c r="R150" s="5">
        <v>0.67567567567567499</v>
      </c>
      <c r="S150" s="5">
        <v>1.6357649568587301E-2</v>
      </c>
      <c r="T150" s="5" t="s">
        <v>2839</v>
      </c>
      <c r="U150" s="5">
        <v>626</v>
      </c>
      <c r="V150" s="5">
        <v>45</v>
      </c>
      <c r="W150" s="5">
        <v>13588</v>
      </c>
      <c r="X150" s="5">
        <v>3.3764998225062102</v>
      </c>
      <c r="Y150" s="5">
        <v>0.99999999999999001</v>
      </c>
      <c r="Z150" s="5">
        <v>0.214346656860817</v>
      </c>
      <c r="AA150" s="5">
        <v>24.640269647433101</v>
      </c>
      <c r="AC150" s="5" t="s">
        <v>112</v>
      </c>
      <c r="AD150" s="5" t="s">
        <v>405</v>
      </c>
      <c r="AE150" s="5">
        <v>10</v>
      </c>
      <c r="AF150" s="5">
        <v>1.0845986984815601</v>
      </c>
      <c r="AG150" s="5">
        <v>1.23342229885781E-2</v>
      </c>
      <c r="AH150" s="5" t="s">
        <v>2352</v>
      </c>
      <c r="AI150" s="5">
        <v>607</v>
      </c>
      <c r="AJ150" s="5">
        <v>84</v>
      </c>
      <c r="AK150" s="5">
        <v>13588</v>
      </c>
      <c r="AL150" s="5">
        <v>2.6649407703773398</v>
      </c>
      <c r="AM150" s="5">
        <v>0.99999999999576195</v>
      </c>
      <c r="AN150" s="5">
        <v>0.200541679590544</v>
      </c>
      <c r="AO150" s="5">
        <v>19.3230645632121</v>
      </c>
      <c r="BE150" s="6" t="s">
        <v>112</v>
      </c>
      <c r="BF150" s="6" t="s">
        <v>1111</v>
      </c>
      <c r="BG150" s="6">
        <v>7</v>
      </c>
      <c r="BH150" s="6">
        <v>6.8796068796068796E-2</v>
      </c>
      <c r="BI150" s="6">
        <v>2.1889896477909499E-3</v>
      </c>
      <c r="BJ150" s="6" t="s">
        <v>2823</v>
      </c>
      <c r="BK150" s="6">
        <v>838</v>
      </c>
      <c r="BL150" s="6">
        <v>23</v>
      </c>
      <c r="BM150" s="6">
        <v>13588</v>
      </c>
      <c r="BN150" s="6">
        <v>4.9349382587942303</v>
      </c>
      <c r="BO150" s="6">
        <v>0.99467439144661396</v>
      </c>
      <c r="BP150" s="6">
        <v>3.64484393614238E-2</v>
      </c>
      <c r="BQ150" s="6">
        <v>3.7728543325753301</v>
      </c>
    </row>
    <row r="151" spans="15:69" x14ac:dyDescent="0.15">
      <c r="O151" s="5" t="s">
        <v>112</v>
      </c>
      <c r="P151" s="5" t="s">
        <v>2840</v>
      </c>
      <c r="Q151" s="5">
        <v>6</v>
      </c>
      <c r="R151" s="5">
        <v>0.57915057915057899</v>
      </c>
      <c r="S151" s="5">
        <v>1.65283134802733E-2</v>
      </c>
      <c r="T151" s="5" t="s">
        <v>2841</v>
      </c>
      <c r="U151" s="5">
        <v>626</v>
      </c>
      <c r="V151" s="5">
        <v>33</v>
      </c>
      <c r="W151" s="5">
        <v>13588</v>
      </c>
      <c r="X151" s="5">
        <v>3.9465582340981702</v>
      </c>
      <c r="Y151" s="5">
        <v>0.99999999999999301</v>
      </c>
      <c r="Z151" s="5">
        <v>0.214921741201309</v>
      </c>
      <c r="AA151" s="5">
        <v>24.864227626502601</v>
      </c>
      <c r="AC151" s="5" t="s">
        <v>112</v>
      </c>
      <c r="AD151" s="5" t="s">
        <v>407</v>
      </c>
      <c r="AE151" s="5">
        <v>10</v>
      </c>
      <c r="AF151" s="5">
        <v>1.0845986984815601</v>
      </c>
      <c r="AG151" s="5">
        <v>1.23342229885781E-2</v>
      </c>
      <c r="AH151" s="5" t="s">
        <v>2352</v>
      </c>
      <c r="AI151" s="5">
        <v>607</v>
      </c>
      <c r="AJ151" s="5">
        <v>84</v>
      </c>
      <c r="AK151" s="5">
        <v>13588</v>
      </c>
      <c r="AL151" s="5">
        <v>2.6649407703773398</v>
      </c>
      <c r="AM151" s="5">
        <v>0.99999999999576195</v>
      </c>
      <c r="AN151" s="5">
        <v>0.200541679590544</v>
      </c>
      <c r="AO151" s="5">
        <v>19.3230645632121</v>
      </c>
      <c r="BE151" s="6" t="s">
        <v>112</v>
      </c>
      <c r="BF151" s="6" t="s">
        <v>2842</v>
      </c>
      <c r="BG151" s="6">
        <v>7</v>
      </c>
      <c r="BH151" s="6">
        <v>6.8796068796068796E-2</v>
      </c>
      <c r="BI151" s="6">
        <v>2.1889896477909499E-3</v>
      </c>
      <c r="BJ151" s="6" t="s">
        <v>2843</v>
      </c>
      <c r="BK151" s="6">
        <v>838</v>
      </c>
      <c r="BL151" s="6">
        <v>23</v>
      </c>
      <c r="BM151" s="6">
        <v>13588</v>
      </c>
      <c r="BN151" s="6">
        <v>4.9349382587942303</v>
      </c>
      <c r="BO151" s="6">
        <v>0.99467439144661396</v>
      </c>
      <c r="BP151" s="6">
        <v>3.64484393614238E-2</v>
      </c>
      <c r="BQ151" s="6">
        <v>3.7728543325753301</v>
      </c>
    </row>
    <row r="152" spans="15:69" x14ac:dyDescent="0.15">
      <c r="O152" s="5" t="s">
        <v>112</v>
      </c>
      <c r="P152" s="5" t="s">
        <v>560</v>
      </c>
      <c r="Q152" s="5">
        <v>35</v>
      </c>
      <c r="R152" s="5">
        <v>3.3783783783783701</v>
      </c>
      <c r="S152" s="5">
        <v>1.68268366908217E-2</v>
      </c>
      <c r="T152" s="5" t="s">
        <v>2844</v>
      </c>
      <c r="U152" s="5">
        <v>626</v>
      </c>
      <c r="V152" s="5">
        <v>506</v>
      </c>
      <c r="W152" s="5">
        <v>13588</v>
      </c>
      <c r="X152" s="5">
        <v>1.50140802384169</v>
      </c>
      <c r="Y152" s="5">
        <v>0.999999999999996</v>
      </c>
      <c r="Z152" s="5">
        <v>0.216957168537249</v>
      </c>
      <c r="AA152" s="5">
        <v>25.254465876897498</v>
      </c>
      <c r="AC152" s="5" t="s">
        <v>112</v>
      </c>
      <c r="AD152" s="5" t="s">
        <v>452</v>
      </c>
      <c r="AE152" s="5">
        <v>13</v>
      </c>
      <c r="AF152" s="5">
        <v>1.40997830802603</v>
      </c>
      <c r="AG152" s="5">
        <v>1.25813031856354E-2</v>
      </c>
      <c r="AH152" s="5" t="s">
        <v>2845</v>
      </c>
      <c r="AI152" s="5">
        <v>607</v>
      </c>
      <c r="AJ152" s="5">
        <v>129</v>
      </c>
      <c r="AK152" s="5">
        <v>13588</v>
      </c>
      <c r="AL152" s="5">
        <v>2.2559033498077898</v>
      </c>
      <c r="AM152" s="5">
        <v>0.9999999999975</v>
      </c>
      <c r="AN152" s="5">
        <v>0.202599292133815</v>
      </c>
      <c r="AO152" s="5">
        <v>19.6715265474473</v>
      </c>
      <c r="BE152" s="6" t="s">
        <v>112</v>
      </c>
      <c r="BF152" s="6" t="s">
        <v>689</v>
      </c>
      <c r="BG152" s="6">
        <v>9</v>
      </c>
      <c r="BH152" s="6">
        <v>8.8452088452088407E-2</v>
      </c>
      <c r="BI152" s="6">
        <v>2.2344274805402801E-3</v>
      </c>
      <c r="BJ152" s="6" t="s">
        <v>2846</v>
      </c>
      <c r="BK152" s="6">
        <v>838</v>
      </c>
      <c r="BL152" s="6">
        <v>39</v>
      </c>
      <c r="BM152" s="6">
        <v>13588</v>
      </c>
      <c r="BN152" s="6">
        <v>3.7418762621626498</v>
      </c>
      <c r="BO152" s="6">
        <v>0.99522336946173295</v>
      </c>
      <c r="BP152" s="6">
        <v>3.6934586676369202E-2</v>
      </c>
      <c r="BQ152" s="6">
        <v>3.8497281191500199</v>
      </c>
    </row>
    <row r="153" spans="15:69" x14ac:dyDescent="0.15">
      <c r="O153" s="5" t="s">
        <v>112</v>
      </c>
      <c r="P153" s="5" t="s">
        <v>2847</v>
      </c>
      <c r="Q153" s="5">
        <v>18</v>
      </c>
      <c r="R153" s="5">
        <v>1.73745173745173</v>
      </c>
      <c r="S153" s="5">
        <v>1.7795379346701001E-2</v>
      </c>
      <c r="T153" s="5" t="s">
        <v>2848</v>
      </c>
      <c r="U153" s="5">
        <v>626</v>
      </c>
      <c r="V153" s="5">
        <v>211</v>
      </c>
      <c r="W153" s="5">
        <v>13588</v>
      </c>
      <c r="X153" s="5">
        <v>1.8517026785579001</v>
      </c>
      <c r="Y153" s="5">
        <v>0.999999999999999</v>
      </c>
      <c r="Z153" s="5">
        <v>0.226541557427024</v>
      </c>
      <c r="AA153" s="5">
        <v>26.507472332809701</v>
      </c>
      <c r="AC153" s="5" t="s">
        <v>112</v>
      </c>
      <c r="AD153" s="5" t="s">
        <v>410</v>
      </c>
      <c r="AE153" s="5">
        <v>10</v>
      </c>
      <c r="AF153" s="5">
        <v>1.0845986984815601</v>
      </c>
      <c r="AG153" s="5">
        <v>1.42535760001273E-2</v>
      </c>
      <c r="AH153" s="5" t="s">
        <v>2352</v>
      </c>
      <c r="AI153" s="5">
        <v>607</v>
      </c>
      <c r="AJ153" s="5">
        <v>86</v>
      </c>
      <c r="AK153" s="5">
        <v>13588</v>
      </c>
      <c r="AL153" s="5">
        <v>2.6029654036243799</v>
      </c>
      <c r="AM153" s="5">
        <v>0.99999999999992994</v>
      </c>
      <c r="AN153" s="5">
        <v>0.224734662824526</v>
      </c>
      <c r="AO153" s="5">
        <v>21.992950147539201</v>
      </c>
      <c r="BE153" s="6" t="s">
        <v>112</v>
      </c>
      <c r="BF153" s="6" t="s">
        <v>1016</v>
      </c>
      <c r="BG153" s="6">
        <v>11</v>
      </c>
      <c r="BH153" s="6">
        <v>0.108108108108108</v>
      </c>
      <c r="BI153" s="6">
        <v>2.2897855811849699E-3</v>
      </c>
      <c r="BJ153" s="6" t="s">
        <v>2849</v>
      </c>
      <c r="BK153" s="6">
        <v>838</v>
      </c>
      <c r="BL153" s="6">
        <v>57</v>
      </c>
      <c r="BM153" s="6">
        <v>13588</v>
      </c>
      <c r="BN153" s="6">
        <v>3.1291713771301701</v>
      </c>
      <c r="BO153" s="6">
        <v>0.99581634592974899</v>
      </c>
      <c r="BP153" s="6">
        <v>3.7573610272380202E-2</v>
      </c>
      <c r="BQ153" s="6">
        <v>3.9433072056294498</v>
      </c>
    </row>
    <row r="154" spans="15:69" x14ac:dyDescent="0.15">
      <c r="O154" s="5" t="s">
        <v>112</v>
      </c>
      <c r="P154" s="5" t="s">
        <v>484</v>
      </c>
      <c r="Q154" s="5">
        <v>30</v>
      </c>
      <c r="R154" s="5">
        <v>2.89575289575289</v>
      </c>
      <c r="S154" s="5">
        <v>1.82380737449775E-2</v>
      </c>
      <c r="T154" s="5" t="s">
        <v>2850</v>
      </c>
      <c r="U154" s="5">
        <v>626</v>
      </c>
      <c r="V154" s="5">
        <v>418</v>
      </c>
      <c r="W154" s="5">
        <v>13588</v>
      </c>
      <c r="X154" s="5">
        <v>1.55785193451243</v>
      </c>
      <c r="Y154" s="5">
        <v>0.999999999999999</v>
      </c>
      <c r="Z154" s="5">
        <v>0.23004620044933799</v>
      </c>
      <c r="AA154" s="5">
        <v>27.0735763738457</v>
      </c>
      <c r="AC154" s="5" t="s">
        <v>112</v>
      </c>
      <c r="AD154" s="5" t="s">
        <v>2851</v>
      </c>
      <c r="AE154" s="5">
        <v>5</v>
      </c>
      <c r="AF154" s="5">
        <v>0.54229934924078005</v>
      </c>
      <c r="AG154" s="5">
        <v>1.5098655304589301E-2</v>
      </c>
      <c r="AH154" s="5" t="s">
        <v>2852</v>
      </c>
      <c r="AI154" s="5">
        <v>607</v>
      </c>
      <c r="AJ154" s="5">
        <v>22</v>
      </c>
      <c r="AK154" s="5">
        <v>13588</v>
      </c>
      <c r="AL154" s="5">
        <v>5.0876141979931102</v>
      </c>
      <c r="AM154" s="5">
        <v>0.99999999999998801</v>
      </c>
      <c r="AN154" s="5">
        <v>0.23471680597042299</v>
      </c>
      <c r="AO154" s="5">
        <v>23.141890790432701</v>
      </c>
      <c r="BE154" s="6" t="s">
        <v>112</v>
      </c>
      <c r="BF154" s="6" t="s">
        <v>2853</v>
      </c>
      <c r="BG154" s="6">
        <v>10</v>
      </c>
      <c r="BH154" s="6">
        <v>9.8280098280098205E-2</v>
      </c>
      <c r="BI154" s="6">
        <v>2.3342140490763001E-3</v>
      </c>
      <c r="BJ154" s="6" t="s">
        <v>2854</v>
      </c>
      <c r="BK154" s="6">
        <v>838</v>
      </c>
      <c r="BL154" s="6">
        <v>48</v>
      </c>
      <c r="BM154" s="6">
        <v>13588</v>
      </c>
      <c r="BN154" s="6">
        <v>3.37808273667462</v>
      </c>
      <c r="BO154" s="6">
        <v>0.99623856899695096</v>
      </c>
      <c r="BP154" s="6">
        <v>3.8028569175374102E-2</v>
      </c>
      <c r="BQ154" s="6">
        <v>4.0183483624385499</v>
      </c>
    </row>
    <row r="155" spans="15:69" x14ac:dyDescent="0.15">
      <c r="O155" s="5" t="s">
        <v>112</v>
      </c>
      <c r="P155" s="5" t="s">
        <v>2147</v>
      </c>
      <c r="Q155" s="5">
        <v>3</v>
      </c>
      <c r="R155" s="5">
        <v>0.289575289575289</v>
      </c>
      <c r="S155" s="5">
        <v>1.92528038037693E-2</v>
      </c>
      <c r="T155" s="5" t="s">
        <v>2855</v>
      </c>
      <c r="U155" s="5">
        <v>626</v>
      </c>
      <c r="V155" s="5">
        <v>5</v>
      </c>
      <c r="W155" s="5">
        <v>13588</v>
      </c>
      <c r="X155" s="5">
        <v>13.0236421725239</v>
      </c>
      <c r="Y155" s="5">
        <v>1</v>
      </c>
      <c r="Z155" s="5">
        <v>0.23976355294628099</v>
      </c>
      <c r="AA155" s="5">
        <v>28.3557266997956</v>
      </c>
      <c r="AC155" s="5" t="s">
        <v>112</v>
      </c>
      <c r="AD155" s="5" t="s">
        <v>352</v>
      </c>
      <c r="AE155" s="5">
        <v>10</v>
      </c>
      <c r="AF155" s="5">
        <v>1.0845986984815601</v>
      </c>
      <c r="AG155" s="5">
        <v>1.5292006213228701E-2</v>
      </c>
      <c r="AH155" s="5" t="s">
        <v>2856</v>
      </c>
      <c r="AI155" s="5">
        <v>607</v>
      </c>
      <c r="AJ155" s="5">
        <v>87</v>
      </c>
      <c r="AK155" s="5">
        <v>13588</v>
      </c>
      <c r="AL155" s="5">
        <v>2.5730462610539799</v>
      </c>
      <c r="AM155" s="5">
        <v>0.99999999999999201</v>
      </c>
      <c r="AN155" s="5">
        <v>0.23564442426395699</v>
      </c>
      <c r="AO155" s="5">
        <v>23.402513219181799</v>
      </c>
      <c r="BE155" s="6" t="s">
        <v>112</v>
      </c>
      <c r="BF155" s="6" t="s">
        <v>1131</v>
      </c>
      <c r="BG155" s="6">
        <v>10</v>
      </c>
      <c r="BH155" s="6">
        <v>9.8280098280098205E-2</v>
      </c>
      <c r="BI155" s="6">
        <v>2.3342140490763001E-3</v>
      </c>
      <c r="BJ155" s="6" t="s">
        <v>2857</v>
      </c>
      <c r="BK155" s="6">
        <v>838</v>
      </c>
      <c r="BL155" s="6">
        <v>48</v>
      </c>
      <c r="BM155" s="6">
        <v>13588</v>
      </c>
      <c r="BN155" s="6">
        <v>3.37808273667462</v>
      </c>
      <c r="BO155" s="6">
        <v>0.99623856899695096</v>
      </c>
      <c r="BP155" s="6">
        <v>3.8028569175374102E-2</v>
      </c>
      <c r="BQ155" s="6">
        <v>4.0183483624385499</v>
      </c>
    </row>
    <row r="156" spans="15:69" x14ac:dyDescent="0.15">
      <c r="O156" s="5" t="s">
        <v>112</v>
      </c>
      <c r="P156" s="5" t="s">
        <v>2858</v>
      </c>
      <c r="Q156" s="5">
        <v>3</v>
      </c>
      <c r="R156" s="5">
        <v>0.289575289575289</v>
      </c>
      <c r="S156" s="5">
        <v>1.92528038037693E-2</v>
      </c>
      <c r="T156" s="5" t="s">
        <v>2859</v>
      </c>
      <c r="U156" s="5">
        <v>626</v>
      </c>
      <c r="V156" s="5">
        <v>5</v>
      </c>
      <c r="W156" s="5">
        <v>13588</v>
      </c>
      <c r="X156" s="5">
        <v>13.0236421725239</v>
      </c>
      <c r="Y156" s="5">
        <v>1</v>
      </c>
      <c r="Z156" s="5">
        <v>0.23976355294628099</v>
      </c>
      <c r="AA156" s="5">
        <v>28.3557266997956</v>
      </c>
      <c r="AC156" s="5" t="s">
        <v>112</v>
      </c>
      <c r="AD156" s="5" t="s">
        <v>2860</v>
      </c>
      <c r="AE156" s="5">
        <v>12</v>
      </c>
      <c r="AF156" s="5">
        <v>1.3015184381778699</v>
      </c>
      <c r="AG156" s="5">
        <v>1.5321685666260999E-2</v>
      </c>
      <c r="AH156" s="5" t="s">
        <v>2861</v>
      </c>
      <c r="AI156" s="5">
        <v>607</v>
      </c>
      <c r="AJ156" s="5">
        <v>117</v>
      </c>
      <c r="AK156" s="5">
        <v>13588</v>
      </c>
      <c r="AL156" s="5">
        <v>2.29594897140201</v>
      </c>
      <c r="AM156" s="5">
        <v>0.99999999999999201</v>
      </c>
      <c r="AN156" s="5">
        <v>0.23435819171086</v>
      </c>
      <c r="AO156" s="5">
        <v>23.442445086349</v>
      </c>
      <c r="BE156" s="6" t="s">
        <v>112</v>
      </c>
      <c r="BF156" s="6" t="s">
        <v>2862</v>
      </c>
      <c r="BG156" s="6">
        <v>17</v>
      </c>
      <c r="BH156" s="6">
        <v>0.16707616707616699</v>
      </c>
      <c r="BI156" s="6">
        <v>2.5638998339883698E-3</v>
      </c>
      <c r="BJ156" s="6" t="s">
        <v>2863</v>
      </c>
      <c r="BK156" s="6">
        <v>838</v>
      </c>
      <c r="BL156" s="6">
        <v>119</v>
      </c>
      <c r="BM156" s="6">
        <v>13588</v>
      </c>
      <c r="BN156" s="6">
        <v>2.3163995908625901</v>
      </c>
      <c r="BO156" s="6">
        <v>0.99782998737786399</v>
      </c>
      <c r="BP156" s="6">
        <v>4.1414679144838797E-2</v>
      </c>
      <c r="BQ156" s="6">
        <v>4.4054144165944003</v>
      </c>
    </row>
    <row r="157" spans="15:69" x14ac:dyDescent="0.15">
      <c r="O157" s="5" t="s">
        <v>112</v>
      </c>
      <c r="P157" s="5" t="s">
        <v>2864</v>
      </c>
      <c r="Q157" s="5">
        <v>3</v>
      </c>
      <c r="R157" s="5">
        <v>0.289575289575289</v>
      </c>
      <c r="S157" s="5">
        <v>1.92528038037693E-2</v>
      </c>
      <c r="T157" s="5" t="s">
        <v>2865</v>
      </c>
      <c r="U157" s="5">
        <v>626</v>
      </c>
      <c r="V157" s="5">
        <v>5</v>
      </c>
      <c r="W157" s="5">
        <v>13588</v>
      </c>
      <c r="X157" s="5">
        <v>13.0236421725239</v>
      </c>
      <c r="Y157" s="5">
        <v>1</v>
      </c>
      <c r="Z157" s="5">
        <v>0.23976355294628099</v>
      </c>
      <c r="AA157" s="5">
        <v>28.3557266997956</v>
      </c>
      <c r="AC157" s="5" t="s">
        <v>112</v>
      </c>
      <c r="AD157" s="5" t="s">
        <v>2866</v>
      </c>
      <c r="AE157" s="5">
        <v>6</v>
      </c>
      <c r="AF157" s="5">
        <v>0.65075921908893697</v>
      </c>
      <c r="AG157" s="5">
        <v>1.65388539706194E-2</v>
      </c>
      <c r="AH157" s="5" t="s">
        <v>2867</v>
      </c>
      <c r="AI157" s="5">
        <v>607</v>
      </c>
      <c r="AJ157" s="5">
        <v>34</v>
      </c>
      <c r="AK157" s="5">
        <v>13588</v>
      </c>
      <c r="AL157" s="5">
        <v>3.9503827890299399</v>
      </c>
      <c r="AM157" s="5">
        <v>0.999999999999999</v>
      </c>
      <c r="AN157" s="5">
        <v>0.24880323423668499</v>
      </c>
      <c r="AO157" s="5">
        <v>25.063276448053099</v>
      </c>
      <c r="BE157" s="6" t="s">
        <v>112</v>
      </c>
      <c r="BF157" s="6" t="s">
        <v>2868</v>
      </c>
      <c r="BG157" s="6">
        <v>17</v>
      </c>
      <c r="BH157" s="6">
        <v>0.16707616707616699</v>
      </c>
      <c r="BI157" s="6">
        <v>2.5638998339883698E-3</v>
      </c>
      <c r="BJ157" s="6" t="s">
        <v>2863</v>
      </c>
      <c r="BK157" s="6">
        <v>838</v>
      </c>
      <c r="BL157" s="6">
        <v>119</v>
      </c>
      <c r="BM157" s="6">
        <v>13588</v>
      </c>
      <c r="BN157" s="6">
        <v>2.3163995908625901</v>
      </c>
      <c r="BO157" s="6">
        <v>0.99782998737786399</v>
      </c>
      <c r="BP157" s="6">
        <v>4.1414679144838797E-2</v>
      </c>
      <c r="BQ157" s="6">
        <v>4.4054144165944003</v>
      </c>
    </row>
    <row r="158" spans="15:69" x14ac:dyDescent="0.15">
      <c r="O158" s="5" t="s">
        <v>112</v>
      </c>
      <c r="P158" s="5" t="s">
        <v>2112</v>
      </c>
      <c r="Q158" s="5">
        <v>5</v>
      </c>
      <c r="R158" s="5">
        <v>0.48262548262548199</v>
      </c>
      <c r="S158" s="5">
        <v>1.9550773100413098E-2</v>
      </c>
      <c r="T158" s="5" t="s">
        <v>2869</v>
      </c>
      <c r="U158" s="5">
        <v>626</v>
      </c>
      <c r="V158" s="5">
        <v>23</v>
      </c>
      <c r="W158" s="5">
        <v>13588</v>
      </c>
      <c r="X158" s="5">
        <v>4.7187109320738898</v>
      </c>
      <c r="Y158" s="5">
        <v>1</v>
      </c>
      <c r="Z158" s="5">
        <v>0.24150710373333401</v>
      </c>
      <c r="AA158" s="5">
        <v>28.7281713880448</v>
      </c>
      <c r="AC158" s="5" t="s">
        <v>112</v>
      </c>
      <c r="AD158" s="5" t="s">
        <v>493</v>
      </c>
      <c r="AE158" s="5">
        <v>10</v>
      </c>
      <c r="AF158" s="5">
        <v>1.0845986984815601</v>
      </c>
      <c r="AG158" s="5">
        <v>1.7534177753100101E-2</v>
      </c>
      <c r="AH158" s="5" t="s">
        <v>2352</v>
      </c>
      <c r="AI158" s="5">
        <v>607</v>
      </c>
      <c r="AJ158" s="5">
        <v>89</v>
      </c>
      <c r="AK158" s="5">
        <v>13588</v>
      </c>
      <c r="AL158" s="5">
        <v>2.5152249967606299</v>
      </c>
      <c r="AM158" s="5">
        <v>0.999999999999999</v>
      </c>
      <c r="AN158" s="5">
        <v>0.25993007073247798</v>
      </c>
      <c r="AO158" s="5">
        <v>26.364603931246599</v>
      </c>
      <c r="BE158" s="6" t="s">
        <v>112</v>
      </c>
      <c r="BF158" s="6" t="s">
        <v>1968</v>
      </c>
      <c r="BG158" s="6">
        <v>18</v>
      </c>
      <c r="BH158" s="6">
        <v>0.17690417690417601</v>
      </c>
      <c r="BI158" s="6">
        <v>2.5813373684064099E-3</v>
      </c>
      <c r="BJ158" s="6" t="s">
        <v>2870</v>
      </c>
      <c r="BK158" s="6">
        <v>838</v>
      </c>
      <c r="BL158" s="6">
        <v>130</v>
      </c>
      <c r="BM158" s="6">
        <v>13588</v>
      </c>
      <c r="BN158" s="6">
        <v>2.2451257572975898</v>
      </c>
      <c r="BO158" s="6">
        <v>0.99791875292945098</v>
      </c>
      <c r="BP158" s="6">
        <v>4.1411192852353999E-2</v>
      </c>
      <c r="BQ158" s="6">
        <v>4.4347399189375398</v>
      </c>
    </row>
    <row r="159" spans="15:69" x14ac:dyDescent="0.15">
      <c r="O159" s="5" t="s">
        <v>112</v>
      </c>
      <c r="P159" s="5" t="s">
        <v>2114</v>
      </c>
      <c r="Q159" s="5">
        <v>5</v>
      </c>
      <c r="R159" s="5">
        <v>0.48262548262548199</v>
      </c>
      <c r="S159" s="5">
        <v>1.9550773100413098E-2</v>
      </c>
      <c r="T159" s="5" t="s">
        <v>2869</v>
      </c>
      <c r="U159" s="5">
        <v>626</v>
      </c>
      <c r="V159" s="5">
        <v>23</v>
      </c>
      <c r="W159" s="5">
        <v>13588</v>
      </c>
      <c r="X159" s="5">
        <v>4.7187109320738898</v>
      </c>
      <c r="Y159" s="5">
        <v>1</v>
      </c>
      <c r="Z159" s="5">
        <v>0.24150710373333401</v>
      </c>
      <c r="AA159" s="5">
        <v>28.7281713880448</v>
      </c>
      <c r="AC159" s="5" t="s">
        <v>112</v>
      </c>
      <c r="AD159" s="5" t="s">
        <v>871</v>
      </c>
      <c r="AE159" s="5">
        <v>5</v>
      </c>
      <c r="AF159" s="5">
        <v>0.54229934924078005</v>
      </c>
      <c r="AG159" s="5">
        <v>1.7647735840139699E-2</v>
      </c>
      <c r="AH159" s="5" t="s">
        <v>2809</v>
      </c>
      <c r="AI159" s="5">
        <v>607</v>
      </c>
      <c r="AJ159" s="5">
        <v>23</v>
      </c>
      <c r="AK159" s="5">
        <v>13588</v>
      </c>
      <c r="AL159" s="5">
        <v>4.86641358068906</v>
      </c>
      <c r="AM159" s="5">
        <v>1</v>
      </c>
      <c r="AN159" s="5">
        <v>0.25959185471804702</v>
      </c>
      <c r="AO159" s="5">
        <v>26.511713700323199</v>
      </c>
      <c r="BE159" s="6" t="s">
        <v>112</v>
      </c>
      <c r="BF159" s="6" t="s">
        <v>2871</v>
      </c>
      <c r="BG159" s="6">
        <v>7</v>
      </c>
      <c r="BH159" s="6">
        <v>6.8796068796068796E-2</v>
      </c>
      <c r="BI159" s="6">
        <v>2.7686869030657301E-3</v>
      </c>
      <c r="BJ159" s="6" t="s">
        <v>2872</v>
      </c>
      <c r="BK159" s="6">
        <v>838</v>
      </c>
      <c r="BL159" s="6">
        <v>24</v>
      </c>
      <c r="BM159" s="6">
        <v>13588</v>
      </c>
      <c r="BN159" s="6">
        <v>4.7293158313444703</v>
      </c>
      <c r="BO159" s="6">
        <v>0.998671316317715</v>
      </c>
      <c r="BP159" s="6">
        <v>4.4058228040893897E-2</v>
      </c>
      <c r="BQ159" s="6">
        <v>4.7492794759010204</v>
      </c>
    </row>
    <row r="160" spans="15:69" x14ac:dyDescent="0.15">
      <c r="O160" s="5" t="s">
        <v>112</v>
      </c>
      <c r="P160" s="5" t="s">
        <v>2067</v>
      </c>
      <c r="Q160" s="5">
        <v>4</v>
      </c>
      <c r="R160" s="5">
        <v>0.38610038610038599</v>
      </c>
      <c r="S160" s="5">
        <v>1.9608090717277801E-2</v>
      </c>
      <c r="T160" s="5" t="s">
        <v>2873</v>
      </c>
      <c r="U160" s="5">
        <v>626</v>
      </c>
      <c r="V160" s="5">
        <v>13</v>
      </c>
      <c r="W160" s="5">
        <v>13588</v>
      </c>
      <c r="X160" s="5">
        <v>6.6787908577045902</v>
      </c>
      <c r="Y160" s="5">
        <v>1</v>
      </c>
      <c r="Z160" s="5">
        <v>0.24063602737331</v>
      </c>
      <c r="AA160" s="5">
        <v>28.7996057317403</v>
      </c>
      <c r="AC160" s="5" t="s">
        <v>112</v>
      </c>
      <c r="AD160" s="5" t="s">
        <v>1139</v>
      </c>
      <c r="AE160" s="5">
        <v>4</v>
      </c>
      <c r="AF160" s="5">
        <v>0.43383947939262402</v>
      </c>
      <c r="AG160" s="5">
        <v>1.8061683385484799E-2</v>
      </c>
      <c r="AH160" s="5" t="s">
        <v>2874</v>
      </c>
      <c r="AI160" s="5">
        <v>607</v>
      </c>
      <c r="AJ160" s="5">
        <v>13</v>
      </c>
      <c r="AK160" s="5">
        <v>13588</v>
      </c>
      <c r="AL160" s="5">
        <v>6.8878469142060501</v>
      </c>
      <c r="AM160" s="5">
        <v>1</v>
      </c>
      <c r="AN160" s="5">
        <v>0.26304345289304698</v>
      </c>
      <c r="AO160" s="5">
        <v>27.0456244009765</v>
      </c>
      <c r="BE160" s="6" t="s">
        <v>112</v>
      </c>
      <c r="BF160" s="6" t="s">
        <v>2875</v>
      </c>
      <c r="BG160" s="6">
        <v>7</v>
      </c>
      <c r="BH160" s="6">
        <v>6.8796068796068796E-2</v>
      </c>
      <c r="BI160" s="6">
        <v>2.7686869030657301E-3</v>
      </c>
      <c r="BJ160" s="6" t="s">
        <v>2876</v>
      </c>
      <c r="BK160" s="6">
        <v>838</v>
      </c>
      <c r="BL160" s="6">
        <v>24</v>
      </c>
      <c r="BM160" s="6">
        <v>13588</v>
      </c>
      <c r="BN160" s="6">
        <v>4.7293158313444703</v>
      </c>
      <c r="BO160" s="6">
        <v>0.998671316317715</v>
      </c>
      <c r="BP160" s="6">
        <v>4.4058228040893897E-2</v>
      </c>
      <c r="BQ160" s="6">
        <v>4.7492794759010204</v>
      </c>
    </row>
    <row r="161" spans="15:69" x14ac:dyDescent="0.15">
      <c r="O161" s="5" t="s">
        <v>112</v>
      </c>
      <c r="P161" s="5" t="s">
        <v>2069</v>
      </c>
      <c r="Q161" s="5">
        <v>4</v>
      </c>
      <c r="R161" s="5">
        <v>0.38610038610038599</v>
      </c>
      <c r="S161" s="5">
        <v>1.9608090717277801E-2</v>
      </c>
      <c r="T161" s="5" t="s">
        <v>2873</v>
      </c>
      <c r="U161" s="5">
        <v>626</v>
      </c>
      <c r="V161" s="5">
        <v>13</v>
      </c>
      <c r="W161" s="5">
        <v>13588</v>
      </c>
      <c r="X161" s="5">
        <v>6.6787908577045902</v>
      </c>
      <c r="Y161" s="5">
        <v>1</v>
      </c>
      <c r="Z161" s="5">
        <v>0.24063602737331</v>
      </c>
      <c r="AA161" s="5">
        <v>28.7996057317403</v>
      </c>
      <c r="AC161" s="5" t="s">
        <v>112</v>
      </c>
      <c r="AD161" s="5" t="s">
        <v>2877</v>
      </c>
      <c r="AE161" s="5">
        <v>4</v>
      </c>
      <c r="AF161" s="5">
        <v>0.43383947939262402</v>
      </c>
      <c r="AG161" s="5">
        <v>1.8061683385484799E-2</v>
      </c>
      <c r="AH161" s="5" t="s">
        <v>2878</v>
      </c>
      <c r="AI161" s="5">
        <v>607</v>
      </c>
      <c r="AJ161" s="5">
        <v>13</v>
      </c>
      <c r="AK161" s="5">
        <v>13588</v>
      </c>
      <c r="AL161" s="5">
        <v>6.8878469142060501</v>
      </c>
      <c r="AM161" s="5">
        <v>1</v>
      </c>
      <c r="AN161" s="5">
        <v>0.26304345289304698</v>
      </c>
      <c r="AO161" s="5">
        <v>27.0456244009765</v>
      </c>
      <c r="BE161" s="6" t="s">
        <v>112</v>
      </c>
      <c r="BF161" s="6" t="s">
        <v>2879</v>
      </c>
      <c r="BG161" s="6">
        <v>13</v>
      </c>
      <c r="BH161" s="6">
        <v>0.12776412776412699</v>
      </c>
      <c r="BI161" s="6">
        <v>2.7869427870316102E-3</v>
      </c>
      <c r="BJ161" s="6" t="s">
        <v>2880</v>
      </c>
      <c r="BK161" s="6">
        <v>838</v>
      </c>
      <c r="BL161" s="6">
        <v>78</v>
      </c>
      <c r="BM161" s="6">
        <v>13588</v>
      </c>
      <c r="BN161" s="6">
        <v>2.70246618933969</v>
      </c>
      <c r="BO161" s="6">
        <v>0.998728173640692</v>
      </c>
      <c r="BP161" s="6">
        <v>4.4049679546193703E-2</v>
      </c>
      <c r="BQ161" s="6">
        <v>4.7798768698145997</v>
      </c>
    </row>
    <row r="162" spans="15:69" x14ac:dyDescent="0.15">
      <c r="O162" s="5" t="s">
        <v>112</v>
      </c>
      <c r="P162" s="5" t="s">
        <v>487</v>
      </c>
      <c r="Q162" s="5">
        <v>10</v>
      </c>
      <c r="R162" s="5">
        <v>0.96525096525096499</v>
      </c>
      <c r="S162" s="5">
        <v>1.96234597058597E-2</v>
      </c>
      <c r="T162" s="5" t="s">
        <v>2881</v>
      </c>
      <c r="U162" s="5">
        <v>626</v>
      </c>
      <c r="V162" s="5">
        <v>88</v>
      </c>
      <c r="W162" s="5">
        <v>13588</v>
      </c>
      <c r="X162" s="5">
        <v>2.4665988963113499</v>
      </c>
      <c r="Y162" s="5">
        <v>1</v>
      </c>
      <c r="Z162" s="5">
        <v>0.23932714676716099</v>
      </c>
      <c r="AA162" s="5">
        <v>28.818748474486402</v>
      </c>
      <c r="AC162" s="5" t="s">
        <v>112</v>
      </c>
      <c r="AD162" s="5" t="s">
        <v>396</v>
      </c>
      <c r="AE162" s="5">
        <v>3</v>
      </c>
      <c r="AF162" s="5">
        <v>0.32537960954446798</v>
      </c>
      <c r="AG162" s="5">
        <v>1.81509692675812E-2</v>
      </c>
      <c r="AH162" s="5" t="s">
        <v>397</v>
      </c>
      <c r="AI162" s="5">
        <v>607</v>
      </c>
      <c r="AJ162" s="5">
        <v>5</v>
      </c>
      <c r="AK162" s="5">
        <v>13588</v>
      </c>
      <c r="AL162" s="5">
        <v>13.4313014827018</v>
      </c>
      <c r="AM162" s="5">
        <v>1</v>
      </c>
      <c r="AN162" s="5">
        <v>0.26238535805124402</v>
      </c>
      <c r="AO162" s="5">
        <v>27.1603053975312</v>
      </c>
      <c r="BE162" s="6" t="s">
        <v>112</v>
      </c>
      <c r="BF162" s="6" t="s">
        <v>1377</v>
      </c>
      <c r="BG162" s="6">
        <v>5</v>
      </c>
      <c r="BH162" s="6">
        <v>4.9140049140049102E-2</v>
      </c>
      <c r="BI162" s="6">
        <v>3.32620090892501E-3</v>
      </c>
      <c r="BJ162" s="6" t="s">
        <v>2882</v>
      </c>
      <c r="BK162" s="6">
        <v>838</v>
      </c>
      <c r="BL162" s="6">
        <v>11</v>
      </c>
      <c r="BM162" s="6">
        <v>13588</v>
      </c>
      <c r="BN162" s="6">
        <v>7.3703623345628104</v>
      </c>
      <c r="BO162" s="6">
        <v>0.999650685828119</v>
      </c>
      <c r="BP162" s="6">
        <v>5.20179615820427E-2</v>
      </c>
      <c r="BQ162" s="6">
        <v>5.67951983590397</v>
      </c>
    </row>
    <row r="163" spans="15:69" x14ac:dyDescent="0.15">
      <c r="O163" s="5" t="s">
        <v>112</v>
      </c>
      <c r="P163" s="5" t="s">
        <v>2051</v>
      </c>
      <c r="Q163" s="5">
        <v>7</v>
      </c>
      <c r="R163" s="5">
        <v>0.67567567567567499</v>
      </c>
      <c r="S163" s="5">
        <v>1.9971306359813801E-2</v>
      </c>
      <c r="T163" s="5" t="s">
        <v>2883</v>
      </c>
      <c r="U163" s="5">
        <v>626</v>
      </c>
      <c r="V163" s="5">
        <v>47</v>
      </c>
      <c r="W163" s="5">
        <v>13588</v>
      </c>
      <c r="X163" s="5">
        <v>3.2328189789952999</v>
      </c>
      <c r="Y163" s="5">
        <v>1</v>
      </c>
      <c r="Z163" s="5">
        <v>0.24156860791297499</v>
      </c>
      <c r="AA163" s="5">
        <v>29.250712591172601</v>
      </c>
      <c r="AC163" s="5" t="s">
        <v>112</v>
      </c>
      <c r="AD163" s="5" t="s">
        <v>395</v>
      </c>
      <c r="AE163" s="5">
        <v>3</v>
      </c>
      <c r="AF163" s="5">
        <v>0.32537960954446798</v>
      </c>
      <c r="AG163" s="5">
        <v>1.81509692675812E-2</v>
      </c>
      <c r="AH163" s="5" t="s">
        <v>363</v>
      </c>
      <c r="AI163" s="5">
        <v>607</v>
      </c>
      <c r="AJ163" s="5">
        <v>5</v>
      </c>
      <c r="AK163" s="5">
        <v>13588</v>
      </c>
      <c r="AL163" s="5">
        <v>13.4313014827018</v>
      </c>
      <c r="AM163" s="5">
        <v>1</v>
      </c>
      <c r="AN163" s="5">
        <v>0.26238535805124402</v>
      </c>
      <c r="AO163" s="5">
        <v>27.1603053975312</v>
      </c>
      <c r="BE163" s="6" t="s">
        <v>112</v>
      </c>
      <c r="BF163" s="6" t="s">
        <v>2884</v>
      </c>
      <c r="BG163" s="6">
        <v>8</v>
      </c>
      <c r="BH163" s="6">
        <v>7.8624078624078594E-2</v>
      </c>
      <c r="BI163" s="6">
        <v>3.42006522391711E-3</v>
      </c>
      <c r="BJ163" s="6" t="s">
        <v>2885</v>
      </c>
      <c r="BK163" s="6">
        <v>838</v>
      </c>
      <c r="BL163" s="6">
        <v>33</v>
      </c>
      <c r="BM163" s="6">
        <v>13588</v>
      </c>
      <c r="BN163" s="6">
        <v>3.9308599117668299</v>
      </c>
      <c r="BO163" s="6">
        <v>0.99972106719322595</v>
      </c>
      <c r="BP163" s="6">
        <v>5.3101713522468202E-2</v>
      </c>
      <c r="BQ163" s="6">
        <v>5.8352920719756396</v>
      </c>
    </row>
    <row r="164" spans="15:69" x14ac:dyDescent="0.15">
      <c r="O164" s="5" t="s">
        <v>112</v>
      </c>
      <c r="P164" s="5" t="s">
        <v>455</v>
      </c>
      <c r="Q164" s="5">
        <v>12</v>
      </c>
      <c r="R164" s="5">
        <v>1.15830115830115</v>
      </c>
      <c r="S164" s="5">
        <v>2.1098628018921699E-2</v>
      </c>
      <c r="T164" s="5" t="s">
        <v>2886</v>
      </c>
      <c r="U164" s="5">
        <v>626</v>
      </c>
      <c r="V164" s="5">
        <v>119</v>
      </c>
      <c r="W164" s="5">
        <v>13588</v>
      </c>
      <c r="X164" s="5">
        <v>2.1888474239536002</v>
      </c>
      <c r="Y164" s="5">
        <v>1</v>
      </c>
      <c r="Z164" s="5">
        <v>0.25192240953142198</v>
      </c>
      <c r="AA164" s="5">
        <v>30.6337449893906</v>
      </c>
      <c r="AC164" s="5" t="s">
        <v>112</v>
      </c>
      <c r="AD164" s="5" t="s">
        <v>2887</v>
      </c>
      <c r="AE164" s="5">
        <v>3</v>
      </c>
      <c r="AF164" s="5">
        <v>0.32537960954446798</v>
      </c>
      <c r="AG164" s="5">
        <v>1.81509692675812E-2</v>
      </c>
      <c r="AH164" s="5" t="s">
        <v>2888</v>
      </c>
      <c r="AI164" s="5">
        <v>607</v>
      </c>
      <c r="AJ164" s="5">
        <v>5</v>
      </c>
      <c r="AK164" s="5">
        <v>13588</v>
      </c>
      <c r="AL164" s="5">
        <v>13.4313014827018</v>
      </c>
      <c r="AM164" s="5">
        <v>1</v>
      </c>
      <c r="AN164" s="5">
        <v>0.26238535805124402</v>
      </c>
      <c r="AO164" s="5">
        <v>27.1603053975312</v>
      </c>
      <c r="BE164" s="6" t="s">
        <v>112</v>
      </c>
      <c r="BF164" s="6" t="s">
        <v>2889</v>
      </c>
      <c r="BG164" s="6">
        <v>7</v>
      </c>
      <c r="BH164" s="6">
        <v>6.8796068796068796E-2</v>
      </c>
      <c r="BI164" s="6">
        <v>3.4560747394500198E-3</v>
      </c>
      <c r="BJ164" s="6" t="s">
        <v>2890</v>
      </c>
      <c r="BK164" s="6">
        <v>838</v>
      </c>
      <c r="BL164" s="6">
        <v>25</v>
      </c>
      <c r="BM164" s="6">
        <v>13588</v>
      </c>
      <c r="BN164" s="6">
        <v>4.5401431980906901</v>
      </c>
      <c r="BO164" s="6">
        <v>0.99974413565595299</v>
      </c>
      <c r="BP164" s="6">
        <v>5.3300854268218401E-2</v>
      </c>
      <c r="BQ164" s="6">
        <v>5.8949871399284897</v>
      </c>
    </row>
    <row r="165" spans="15:69" x14ac:dyDescent="0.15">
      <c r="O165" s="5" t="s">
        <v>112</v>
      </c>
      <c r="P165" s="5" t="s">
        <v>179</v>
      </c>
      <c r="Q165" s="5">
        <v>31</v>
      </c>
      <c r="R165" s="5">
        <v>2.9922779922779901</v>
      </c>
      <c r="S165" s="5">
        <v>2.1331521079348902E-2</v>
      </c>
      <c r="T165" s="5" t="s">
        <v>2891</v>
      </c>
      <c r="U165" s="5">
        <v>626</v>
      </c>
      <c r="V165" s="5">
        <v>442</v>
      </c>
      <c r="W165" s="5">
        <v>13588</v>
      </c>
      <c r="X165" s="5">
        <v>1.5223714455061901</v>
      </c>
      <c r="Y165" s="5">
        <v>1</v>
      </c>
      <c r="Z165" s="5">
        <v>0.25283046670428899</v>
      </c>
      <c r="AA165" s="5">
        <v>30.9162738120604</v>
      </c>
      <c r="AC165" s="5" t="s">
        <v>112</v>
      </c>
      <c r="AD165" s="5" t="s">
        <v>400</v>
      </c>
      <c r="AE165" s="5">
        <v>3</v>
      </c>
      <c r="AF165" s="5">
        <v>0.32537960954446798</v>
      </c>
      <c r="AG165" s="5">
        <v>1.81509692675812E-2</v>
      </c>
      <c r="AH165" s="5" t="s">
        <v>363</v>
      </c>
      <c r="AI165" s="5">
        <v>607</v>
      </c>
      <c r="AJ165" s="5">
        <v>5</v>
      </c>
      <c r="AK165" s="5">
        <v>13588</v>
      </c>
      <c r="AL165" s="5">
        <v>13.4313014827018</v>
      </c>
      <c r="AM165" s="5">
        <v>1</v>
      </c>
      <c r="AN165" s="5">
        <v>0.26238535805124402</v>
      </c>
      <c r="AO165" s="5">
        <v>27.1603053975312</v>
      </c>
      <c r="BE165" s="6" t="s">
        <v>112</v>
      </c>
      <c r="BF165" s="6" t="s">
        <v>1127</v>
      </c>
      <c r="BG165" s="6">
        <v>20</v>
      </c>
      <c r="BH165" s="6">
        <v>0.19656019656019599</v>
      </c>
      <c r="BI165" s="6">
        <v>3.6364864812433299E-3</v>
      </c>
      <c r="BJ165" s="6" t="s">
        <v>2892</v>
      </c>
      <c r="BK165" s="6">
        <v>838</v>
      </c>
      <c r="BL165" s="6">
        <v>157</v>
      </c>
      <c r="BM165" s="6">
        <v>13588</v>
      </c>
      <c r="BN165" s="6">
        <v>2.0655792529984902</v>
      </c>
      <c r="BO165" s="6">
        <v>0.99983397973717603</v>
      </c>
      <c r="BP165" s="6">
        <v>5.5650752051050599E-2</v>
      </c>
      <c r="BQ165" s="6">
        <v>6.19352926852895</v>
      </c>
    </row>
    <row r="166" spans="15:69" x14ac:dyDescent="0.15">
      <c r="O166" s="5" t="s">
        <v>112</v>
      </c>
      <c r="P166" s="5" t="s">
        <v>185</v>
      </c>
      <c r="Q166" s="5">
        <v>8</v>
      </c>
      <c r="R166" s="5">
        <v>0.77220077220077199</v>
      </c>
      <c r="S166" s="5">
        <v>2.1362674994381999E-2</v>
      </c>
      <c r="T166" s="5" t="s">
        <v>2893</v>
      </c>
      <c r="U166" s="5">
        <v>626</v>
      </c>
      <c r="V166" s="5">
        <v>61</v>
      </c>
      <c r="W166" s="5">
        <v>13588</v>
      </c>
      <c r="X166" s="5">
        <v>2.8466977426281801</v>
      </c>
      <c r="Y166" s="5">
        <v>1</v>
      </c>
      <c r="Z166" s="5">
        <v>0.25165726024669599</v>
      </c>
      <c r="AA166" s="5">
        <v>30.953985182332602</v>
      </c>
      <c r="AC166" s="5" t="s">
        <v>112</v>
      </c>
      <c r="AD166" s="5" t="s">
        <v>2894</v>
      </c>
      <c r="AE166" s="5">
        <v>4</v>
      </c>
      <c r="AF166" s="5">
        <v>0.43383947939262402</v>
      </c>
      <c r="AG166" s="5">
        <v>2.2240070615429999E-2</v>
      </c>
      <c r="AH166" s="5" t="s">
        <v>2895</v>
      </c>
      <c r="AI166" s="5">
        <v>607</v>
      </c>
      <c r="AJ166" s="5">
        <v>14</v>
      </c>
      <c r="AK166" s="5">
        <v>13588</v>
      </c>
      <c r="AL166" s="5">
        <v>6.3958578489056199</v>
      </c>
      <c r="AM166" s="5">
        <v>1</v>
      </c>
      <c r="AN166" s="5">
        <v>0.309784832019176</v>
      </c>
      <c r="AO166" s="5">
        <v>32.234139958600402</v>
      </c>
      <c r="BE166" s="6" t="s">
        <v>112</v>
      </c>
      <c r="BF166" s="6" t="s">
        <v>210</v>
      </c>
      <c r="BG166" s="6">
        <v>6</v>
      </c>
      <c r="BH166" s="6">
        <v>5.8968058968058901E-2</v>
      </c>
      <c r="BI166" s="6">
        <v>3.82691473326644E-3</v>
      </c>
      <c r="BJ166" s="6" t="s">
        <v>2896</v>
      </c>
      <c r="BK166" s="6">
        <v>838</v>
      </c>
      <c r="BL166" s="6">
        <v>18</v>
      </c>
      <c r="BM166" s="6">
        <v>13588</v>
      </c>
      <c r="BN166" s="6">
        <v>5.4049323786793897</v>
      </c>
      <c r="BO166" s="6">
        <v>0.99989484108127802</v>
      </c>
      <c r="BP166" s="6">
        <v>5.8112584844424997E-2</v>
      </c>
      <c r="BQ166" s="6">
        <v>6.50767751766596</v>
      </c>
    </row>
    <row r="167" spans="15:69" x14ac:dyDescent="0.15">
      <c r="O167" s="5" t="s">
        <v>112</v>
      </c>
      <c r="P167" s="5" t="s">
        <v>2853</v>
      </c>
      <c r="Q167" s="5">
        <v>7</v>
      </c>
      <c r="R167" s="5">
        <v>0.67567567567567499</v>
      </c>
      <c r="S167" s="5">
        <v>2.1966654444863402E-2</v>
      </c>
      <c r="T167" s="5" t="s">
        <v>2897</v>
      </c>
      <c r="U167" s="5">
        <v>626</v>
      </c>
      <c r="V167" s="5">
        <v>48</v>
      </c>
      <c r="W167" s="5">
        <v>13588</v>
      </c>
      <c r="X167" s="5">
        <v>3.1654685835995702</v>
      </c>
      <c r="Y167" s="5">
        <v>1</v>
      </c>
      <c r="Z167" s="5">
        <v>0.25632674816148698</v>
      </c>
      <c r="AA167" s="5">
        <v>31.681273871842901</v>
      </c>
      <c r="AC167" s="5" t="s">
        <v>112</v>
      </c>
      <c r="AD167" s="5" t="s">
        <v>446</v>
      </c>
      <c r="AE167" s="5">
        <v>4</v>
      </c>
      <c r="AF167" s="5">
        <v>0.43383947939262402</v>
      </c>
      <c r="AG167" s="5">
        <v>2.2240070615429999E-2</v>
      </c>
      <c r="AH167" s="5" t="s">
        <v>2777</v>
      </c>
      <c r="AI167" s="5">
        <v>607</v>
      </c>
      <c r="AJ167" s="5">
        <v>14</v>
      </c>
      <c r="AK167" s="5">
        <v>13588</v>
      </c>
      <c r="AL167" s="5">
        <v>6.3958578489056199</v>
      </c>
      <c r="AM167" s="5">
        <v>1</v>
      </c>
      <c r="AN167" s="5">
        <v>0.309784832019176</v>
      </c>
      <c r="AO167" s="5">
        <v>32.234139958600402</v>
      </c>
      <c r="BE167" s="6" t="s">
        <v>112</v>
      </c>
      <c r="BF167" s="6" t="s">
        <v>2898</v>
      </c>
      <c r="BG167" s="6">
        <v>7</v>
      </c>
      <c r="BH167" s="6">
        <v>6.8796068796068796E-2</v>
      </c>
      <c r="BI167" s="6">
        <v>4.2626645365175502E-3</v>
      </c>
      <c r="BJ167" s="6" t="s">
        <v>2899</v>
      </c>
      <c r="BK167" s="6">
        <v>838</v>
      </c>
      <c r="BL167" s="6">
        <v>26</v>
      </c>
      <c r="BM167" s="6">
        <v>13588</v>
      </c>
      <c r="BN167" s="6">
        <v>4.3655223058564303</v>
      </c>
      <c r="BO167" s="6">
        <v>0.99996302512347501</v>
      </c>
      <c r="BP167" s="6">
        <v>6.4119984488860804E-2</v>
      </c>
      <c r="BQ167" s="6">
        <v>7.2228026823475</v>
      </c>
    </row>
    <row r="168" spans="15:69" x14ac:dyDescent="0.15">
      <c r="O168" s="5" t="s">
        <v>112</v>
      </c>
      <c r="P168" s="5" t="s">
        <v>2139</v>
      </c>
      <c r="Q168" s="5">
        <v>5</v>
      </c>
      <c r="R168" s="5">
        <v>0.48262548262548199</v>
      </c>
      <c r="S168" s="5">
        <v>2.2629682488447201E-2</v>
      </c>
      <c r="T168" s="5" t="s">
        <v>2869</v>
      </c>
      <c r="U168" s="5">
        <v>626</v>
      </c>
      <c r="V168" s="5">
        <v>24</v>
      </c>
      <c r="W168" s="5">
        <v>13588</v>
      </c>
      <c r="X168" s="5">
        <v>4.5220979765708202</v>
      </c>
      <c r="Y168" s="5">
        <v>1</v>
      </c>
      <c r="Z168" s="5">
        <v>0.26149941183119502</v>
      </c>
      <c r="AA168" s="5">
        <v>32.471357392083704</v>
      </c>
      <c r="AC168" s="5" t="s">
        <v>112</v>
      </c>
      <c r="AD168" s="5" t="s">
        <v>2900</v>
      </c>
      <c r="AE168" s="5">
        <v>4</v>
      </c>
      <c r="AF168" s="5">
        <v>0.43383947939262402</v>
      </c>
      <c r="AG168" s="5">
        <v>2.2240070615429999E-2</v>
      </c>
      <c r="AH168" s="5" t="s">
        <v>2901</v>
      </c>
      <c r="AI168" s="5">
        <v>607</v>
      </c>
      <c r="AJ168" s="5">
        <v>14</v>
      </c>
      <c r="AK168" s="5">
        <v>13588</v>
      </c>
      <c r="AL168" s="5">
        <v>6.3958578489056199</v>
      </c>
      <c r="AM168" s="5">
        <v>1</v>
      </c>
      <c r="AN168" s="5">
        <v>0.309784832019176</v>
      </c>
      <c r="AO168" s="5">
        <v>32.234139958600402</v>
      </c>
      <c r="BE168" s="6" t="s">
        <v>112</v>
      </c>
      <c r="BF168" s="6" t="s">
        <v>2902</v>
      </c>
      <c r="BG168" s="6">
        <v>16</v>
      </c>
      <c r="BH168" s="6">
        <v>0.15724815724815699</v>
      </c>
      <c r="BI168" s="6">
        <v>4.6023143421661996E-3</v>
      </c>
      <c r="BJ168" s="6" t="s">
        <v>2771</v>
      </c>
      <c r="BK168" s="6">
        <v>838</v>
      </c>
      <c r="BL168" s="6">
        <v>115</v>
      </c>
      <c r="BM168" s="6">
        <v>13588</v>
      </c>
      <c r="BN168" s="6">
        <v>2.2559717754487898</v>
      </c>
      <c r="BO168" s="6">
        <v>0.99998363405523605</v>
      </c>
      <c r="BP168" s="6">
        <v>6.8630095233345706E-2</v>
      </c>
      <c r="BQ168" s="6">
        <v>7.7766338771119301</v>
      </c>
    </row>
    <row r="169" spans="15:69" x14ac:dyDescent="0.15">
      <c r="O169" s="5" t="s">
        <v>112</v>
      </c>
      <c r="P169" s="5" t="s">
        <v>2903</v>
      </c>
      <c r="Q169" s="5">
        <v>6</v>
      </c>
      <c r="R169" s="5">
        <v>0.57915057915057899</v>
      </c>
      <c r="S169" s="5">
        <v>2.3467581332397E-2</v>
      </c>
      <c r="T169" s="5" t="s">
        <v>2904</v>
      </c>
      <c r="U169" s="5">
        <v>626</v>
      </c>
      <c r="V169" s="5">
        <v>36</v>
      </c>
      <c r="W169" s="5">
        <v>13588</v>
      </c>
      <c r="X169" s="5">
        <v>3.61767838125665</v>
      </c>
      <c r="Y169" s="5">
        <v>1</v>
      </c>
      <c r="Z169" s="5">
        <v>0.26829729642963901</v>
      </c>
      <c r="AA169" s="5">
        <v>33.457517154991599</v>
      </c>
      <c r="AC169" s="5" t="s">
        <v>112</v>
      </c>
      <c r="AD169" s="5" t="s">
        <v>447</v>
      </c>
      <c r="AE169" s="5">
        <v>4</v>
      </c>
      <c r="AF169" s="5">
        <v>0.43383947939262402</v>
      </c>
      <c r="AG169" s="5">
        <v>2.2240070615429999E-2</v>
      </c>
      <c r="AH169" s="5" t="s">
        <v>2905</v>
      </c>
      <c r="AI169" s="5">
        <v>607</v>
      </c>
      <c r="AJ169" s="5">
        <v>14</v>
      </c>
      <c r="AK169" s="5">
        <v>13588</v>
      </c>
      <c r="AL169" s="5">
        <v>6.3958578489056199</v>
      </c>
      <c r="AM169" s="5">
        <v>1</v>
      </c>
      <c r="AN169" s="5">
        <v>0.309784832019176</v>
      </c>
      <c r="AO169" s="5">
        <v>32.234139958600402</v>
      </c>
      <c r="BE169" s="6" t="s">
        <v>112</v>
      </c>
      <c r="BF169" s="6" t="s">
        <v>2906</v>
      </c>
      <c r="BG169" s="6">
        <v>16</v>
      </c>
      <c r="BH169" s="6">
        <v>0.15724815724815699</v>
      </c>
      <c r="BI169" s="6">
        <v>4.6023143421661996E-3</v>
      </c>
      <c r="BJ169" s="6" t="s">
        <v>2771</v>
      </c>
      <c r="BK169" s="6">
        <v>838</v>
      </c>
      <c r="BL169" s="6">
        <v>115</v>
      </c>
      <c r="BM169" s="6">
        <v>13588</v>
      </c>
      <c r="BN169" s="6">
        <v>2.2559717754487898</v>
      </c>
      <c r="BO169" s="6">
        <v>0.99998363405523605</v>
      </c>
      <c r="BP169" s="6">
        <v>6.8630095233345706E-2</v>
      </c>
      <c r="BQ169" s="6">
        <v>7.7766338771119301</v>
      </c>
    </row>
    <row r="170" spans="15:69" x14ac:dyDescent="0.15">
      <c r="O170" s="5" t="s">
        <v>112</v>
      </c>
      <c r="P170" s="5" t="s">
        <v>919</v>
      </c>
      <c r="Q170" s="5">
        <v>4</v>
      </c>
      <c r="R170" s="5">
        <v>0.38610038610038599</v>
      </c>
      <c r="S170" s="5">
        <v>2.4119339543810299E-2</v>
      </c>
      <c r="T170" s="5" t="s">
        <v>2907</v>
      </c>
      <c r="U170" s="5">
        <v>626</v>
      </c>
      <c r="V170" s="5">
        <v>14</v>
      </c>
      <c r="W170" s="5">
        <v>13588</v>
      </c>
      <c r="X170" s="5">
        <v>6.2017343678685499</v>
      </c>
      <c r="Y170" s="5">
        <v>1</v>
      </c>
      <c r="Z170" s="5">
        <v>0.27314068100899003</v>
      </c>
      <c r="AA170" s="5">
        <v>34.2152055386412</v>
      </c>
      <c r="AC170" s="5" t="s">
        <v>112</v>
      </c>
      <c r="AD170" s="5" t="s">
        <v>253</v>
      </c>
      <c r="AE170" s="5">
        <v>34</v>
      </c>
      <c r="AF170" s="5">
        <v>3.68763557483731</v>
      </c>
      <c r="AG170" s="5">
        <v>2.3188232658631801E-2</v>
      </c>
      <c r="AH170" s="5" t="s">
        <v>2908</v>
      </c>
      <c r="AI170" s="5">
        <v>607</v>
      </c>
      <c r="AJ170" s="5">
        <v>515</v>
      </c>
      <c r="AK170" s="5">
        <v>13588</v>
      </c>
      <c r="AL170" s="5">
        <v>1.47787783304809</v>
      </c>
      <c r="AM170" s="5">
        <v>1</v>
      </c>
      <c r="AN170" s="5">
        <v>0.31869622423068</v>
      </c>
      <c r="AO170" s="5">
        <v>33.362104771192499</v>
      </c>
      <c r="BE170" s="6" t="s">
        <v>112</v>
      </c>
      <c r="BF170" s="6" t="s">
        <v>243</v>
      </c>
      <c r="BG170" s="6">
        <v>19</v>
      </c>
      <c r="BH170" s="6">
        <v>0.186732186732186</v>
      </c>
      <c r="BI170" s="6">
        <v>4.6606757036487204E-3</v>
      </c>
      <c r="BJ170" s="6" t="s">
        <v>2909</v>
      </c>
      <c r="BK170" s="6">
        <v>838</v>
      </c>
      <c r="BL170" s="6">
        <v>149</v>
      </c>
      <c r="BM170" s="6">
        <v>13588</v>
      </c>
      <c r="BN170" s="6">
        <v>2.0676586951995</v>
      </c>
      <c r="BO170" s="6">
        <v>0.99998577318460102</v>
      </c>
      <c r="BP170" s="6">
        <v>6.9041808718562997E-2</v>
      </c>
      <c r="BQ170" s="6">
        <v>7.8714831619098602</v>
      </c>
    </row>
    <row r="171" spans="15:69" x14ac:dyDescent="0.15">
      <c r="O171" s="5" t="s">
        <v>112</v>
      </c>
      <c r="P171" s="5" t="s">
        <v>916</v>
      </c>
      <c r="Q171" s="5">
        <v>4</v>
      </c>
      <c r="R171" s="5">
        <v>0.38610038610038599</v>
      </c>
      <c r="S171" s="5">
        <v>2.4119339543810299E-2</v>
      </c>
      <c r="T171" s="5" t="s">
        <v>2907</v>
      </c>
      <c r="U171" s="5">
        <v>626</v>
      </c>
      <c r="V171" s="5">
        <v>14</v>
      </c>
      <c r="W171" s="5">
        <v>13588</v>
      </c>
      <c r="X171" s="5">
        <v>6.2017343678685499</v>
      </c>
      <c r="Y171" s="5">
        <v>1</v>
      </c>
      <c r="Z171" s="5">
        <v>0.27314068100899003</v>
      </c>
      <c r="AA171" s="5">
        <v>34.2152055386412</v>
      </c>
      <c r="AC171" s="5" t="s">
        <v>112</v>
      </c>
      <c r="AD171" s="5" t="s">
        <v>438</v>
      </c>
      <c r="AE171" s="5">
        <v>3</v>
      </c>
      <c r="AF171" s="5">
        <v>0.32537960954446798</v>
      </c>
      <c r="AG171" s="5">
        <v>2.6428674221204401E-2</v>
      </c>
      <c r="AH171" s="5" t="s">
        <v>437</v>
      </c>
      <c r="AI171" s="5">
        <v>607</v>
      </c>
      <c r="AJ171" s="5">
        <v>6</v>
      </c>
      <c r="AK171" s="5">
        <v>13588</v>
      </c>
      <c r="AL171" s="5">
        <v>11.192751235584799</v>
      </c>
      <c r="AM171" s="5">
        <v>1</v>
      </c>
      <c r="AN171" s="5">
        <v>0.35255925210828098</v>
      </c>
      <c r="AO171" s="5">
        <v>37.084956210031301</v>
      </c>
      <c r="BE171" s="6" t="s">
        <v>112</v>
      </c>
      <c r="BF171" s="6" t="s">
        <v>1572</v>
      </c>
      <c r="BG171" s="6">
        <v>5</v>
      </c>
      <c r="BH171" s="6">
        <v>4.9140049140049102E-2</v>
      </c>
      <c r="BI171" s="6">
        <v>4.7482412558125901E-3</v>
      </c>
      <c r="BJ171" s="6" t="s">
        <v>2910</v>
      </c>
      <c r="BK171" s="6">
        <v>838</v>
      </c>
      <c r="BL171" s="6">
        <v>12</v>
      </c>
      <c r="BM171" s="6">
        <v>13588</v>
      </c>
      <c r="BN171" s="6">
        <v>6.75616547334924</v>
      </c>
      <c r="BO171" s="6">
        <v>0.99998847007659497</v>
      </c>
      <c r="BP171" s="6">
        <v>6.9863547094503098E-2</v>
      </c>
      <c r="BQ171" s="6">
        <v>8.0136227554811796</v>
      </c>
    </row>
    <row r="172" spans="15:69" x14ac:dyDescent="0.15">
      <c r="O172" s="5" t="s">
        <v>112</v>
      </c>
      <c r="P172" s="5" t="s">
        <v>549</v>
      </c>
      <c r="Q172" s="5">
        <v>30</v>
      </c>
      <c r="R172" s="5">
        <v>2.89575289575289</v>
      </c>
      <c r="S172" s="5">
        <v>2.5184295805035301E-2</v>
      </c>
      <c r="T172" s="5" t="s">
        <v>2850</v>
      </c>
      <c r="U172" s="5">
        <v>626</v>
      </c>
      <c r="V172" s="5">
        <v>430</v>
      </c>
      <c r="W172" s="5">
        <v>13588</v>
      </c>
      <c r="X172" s="5">
        <v>1.51437699680511</v>
      </c>
      <c r="Y172" s="5">
        <v>1</v>
      </c>
      <c r="Z172" s="5">
        <v>0.281853904432118</v>
      </c>
      <c r="AA172" s="5">
        <v>35.435791410614598</v>
      </c>
      <c r="AC172" s="5" t="s">
        <v>112</v>
      </c>
      <c r="AD172" s="5" t="s">
        <v>436</v>
      </c>
      <c r="AE172" s="5">
        <v>3</v>
      </c>
      <c r="AF172" s="5">
        <v>0.32537960954446798</v>
      </c>
      <c r="AG172" s="5">
        <v>2.6428674221204401E-2</v>
      </c>
      <c r="AH172" s="5" t="s">
        <v>437</v>
      </c>
      <c r="AI172" s="5">
        <v>607</v>
      </c>
      <c r="AJ172" s="5">
        <v>6</v>
      </c>
      <c r="AK172" s="5">
        <v>13588</v>
      </c>
      <c r="AL172" s="5">
        <v>11.192751235584799</v>
      </c>
      <c r="AM172" s="5">
        <v>1</v>
      </c>
      <c r="AN172" s="5">
        <v>0.35255925210828098</v>
      </c>
      <c r="AO172" s="5">
        <v>37.084956210031301</v>
      </c>
      <c r="BE172" s="6" t="s">
        <v>112</v>
      </c>
      <c r="BF172" s="6" t="s">
        <v>196</v>
      </c>
      <c r="BG172" s="6">
        <v>20</v>
      </c>
      <c r="BH172" s="6">
        <v>0.19656019656019599</v>
      </c>
      <c r="BI172" s="6">
        <v>4.7979068772774202E-3</v>
      </c>
      <c r="BJ172" s="6" t="s">
        <v>2703</v>
      </c>
      <c r="BK172" s="6">
        <v>838</v>
      </c>
      <c r="BL172" s="6">
        <v>161</v>
      </c>
      <c r="BM172" s="6">
        <v>13588</v>
      </c>
      <c r="BN172" s="6">
        <v>2.0142605137935599</v>
      </c>
      <c r="BO172" s="6">
        <v>0.99998976589802602</v>
      </c>
      <c r="BP172" s="6">
        <v>7.0138992919023493E-2</v>
      </c>
      <c r="BQ172" s="6">
        <v>8.0941498636398208</v>
      </c>
    </row>
    <row r="173" spans="15:69" x14ac:dyDescent="0.15">
      <c r="O173" s="5" t="s">
        <v>112</v>
      </c>
      <c r="P173" s="5" t="s">
        <v>518</v>
      </c>
      <c r="Q173" s="5">
        <v>84</v>
      </c>
      <c r="R173" s="5">
        <v>8.1081081081080999</v>
      </c>
      <c r="S173" s="5">
        <v>2.5730247688883899E-2</v>
      </c>
      <c r="T173" s="5" t="s">
        <v>2911</v>
      </c>
      <c r="U173" s="5">
        <v>626</v>
      </c>
      <c r="V173" s="5">
        <v>1465</v>
      </c>
      <c r="W173" s="5">
        <v>13588</v>
      </c>
      <c r="X173" s="5">
        <v>1.2445801393538201</v>
      </c>
      <c r="Y173" s="5">
        <v>1</v>
      </c>
      <c r="Z173" s="5">
        <v>0.285468279051042</v>
      </c>
      <c r="AA173" s="5">
        <v>36.053226884990202</v>
      </c>
      <c r="AC173" s="5" t="s">
        <v>112</v>
      </c>
      <c r="AD173" s="5" t="s">
        <v>2912</v>
      </c>
      <c r="AE173" s="5">
        <v>3</v>
      </c>
      <c r="AF173" s="5">
        <v>0.32537960954446798</v>
      </c>
      <c r="AG173" s="5">
        <v>2.6428674221204401E-2</v>
      </c>
      <c r="AH173" s="5" t="s">
        <v>2913</v>
      </c>
      <c r="AI173" s="5">
        <v>607</v>
      </c>
      <c r="AJ173" s="5">
        <v>6</v>
      </c>
      <c r="AK173" s="5">
        <v>13588</v>
      </c>
      <c r="AL173" s="5">
        <v>11.192751235584799</v>
      </c>
      <c r="AM173" s="5">
        <v>1</v>
      </c>
      <c r="AN173" s="5">
        <v>0.35255925210828098</v>
      </c>
      <c r="AO173" s="5">
        <v>37.084956210031301</v>
      </c>
      <c r="BE173" s="6" t="s">
        <v>112</v>
      </c>
      <c r="BF173" s="6" t="s">
        <v>1153</v>
      </c>
      <c r="BG173" s="6">
        <v>6</v>
      </c>
      <c r="BH173" s="6">
        <v>5.8968058968058901E-2</v>
      </c>
      <c r="BI173" s="6">
        <v>4.9340031361578603E-3</v>
      </c>
      <c r="BJ173" s="6" t="s">
        <v>2914</v>
      </c>
      <c r="BK173" s="6">
        <v>838</v>
      </c>
      <c r="BL173" s="6">
        <v>19</v>
      </c>
      <c r="BM173" s="6">
        <v>13588</v>
      </c>
      <c r="BN173" s="6">
        <v>5.1204622534857398</v>
      </c>
      <c r="BO173" s="6">
        <v>0.99999261831680097</v>
      </c>
      <c r="BP173" s="6">
        <v>7.1623266586910803E-2</v>
      </c>
      <c r="BQ173" s="6">
        <v>8.3144737956320398</v>
      </c>
    </row>
    <row r="174" spans="15:69" x14ac:dyDescent="0.15">
      <c r="O174" s="5" t="s">
        <v>112</v>
      </c>
      <c r="P174" s="5" t="s">
        <v>2915</v>
      </c>
      <c r="Q174" s="5">
        <v>5</v>
      </c>
      <c r="R174" s="5">
        <v>0.48262548262548199</v>
      </c>
      <c r="S174" s="5">
        <v>2.5987337138177899E-2</v>
      </c>
      <c r="T174" s="5" t="s">
        <v>2916</v>
      </c>
      <c r="U174" s="5">
        <v>626</v>
      </c>
      <c r="V174" s="5">
        <v>25</v>
      </c>
      <c r="W174" s="5">
        <v>13588</v>
      </c>
      <c r="X174" s="5">
        <v>4.3412140575079796</v>
      </c>
      <c r="Y174" s="5">
        <v>1</v>
      </c>
      <c r="Z174" s="5">
        <v>0.28631374408402699</v>
      </c>
      <c r="AA174" s="5">
        <v>36.342048397709299</v>
      </c>
      <c r="AC174" s="5" t="s">
        <v>112</v>
      </c>
      <c r="AD174" s="5" t="s">
        <v>2917</v>
      </c>
      <c r="AE174" s="5">
        <v>3</v>
      </c>
      <c r="AF174" s="5">
        <v>0.32537960954446798</v>
      </c>
      <c r="AG174" s="5">
        <v>2.6428674221204401E-2</v>
      </c>
      <c r="AH174" s="5" t="s">
        <v>2918</v>
      </c>
      <c r="AI174" s="5">
        <v>607</v>
      </c>
      <c r="AJ174" s="5">
        <v>6</v>
      </c>
      <c r="AK174" s="5">
        <v>13588</v>
      </c>
      <c r="AL174" s="5">
        <v>11.192751235584799</v>
      </c>
      <c r="AM174" s="5">
        <v>1</v>
      </c>
      <c r="AN174" s="5">
        <v>0.35255925210828098</v>
      </c>
      <c r="AO174" s="5">
        <v>37.084956210031301</v>
      </c>
      <c r="BE174" s="6" t="s">
        <v>112</v>
      </c>
      <c r="BF174" s="6" t="s">
        <v>619</v>
      </c>
      <c r="BG174" s="6">
        <v>6</v>
      </c>
      <c r="BH174" s="6">
        <v>5.8968058968058901E-2</v>
      </c>
      <c r="BI174" s="6">
        <v>4.9340031361578603E-3</v>
      </c>
      <c r="BJ174" s="6" t="s">
        <v>2919</v>
      </c>
      <c r="BK174" s="6">
        <v>838</v>
      </c>
      <c r="BL174" s="6">
        <v>19</v>
      </c>
      <c r="BM174" s="6">
        <v>13588</v>
      </c>
      <c r="BN174" s="6">
        <v>5.1204622534857398</v>
      </c>
      <c r="BO174" s="6">
        <v>0.99999261831680097</v>
      </c>
      <c r="BP174" s="6">
        <v>7.1623266586910803E-2</v>
      </c>
      <c r="BQ174" s="6">
        <v>8.3144737956320398</v>
      </c>
    </row>
    <row r="175" spans="15:69" x14ac:dyDescent="0.15">
      <c r="O175" s="5" t="s">
        <v>112</v>
      </c>
      <c r="P175" s="5" t="s">
        <v>2816</v>
      </c>
      <c r="Q175" s="5">
        <v>6</v>
      </c>
      <c r="R175" s="5">
        <v>0.57915057915057899</v>
      </c>
      <c r="S175" s="5">
        <v>2.6141100523290699E-2</v>
      </c>
      <c r="T175" s="5" t="s">
        <v>2920</v>
      </c>
      <c r="U175" s="5">
        <v>626</v>
      </c>
      <c r="V175" s="5">
        <v>37</v>
      </c>
      <c r="W175" s="5">
        <v>13588</v>
      </c>
      <c r="X175" s="5">
        <v>3.51990328987134</v>
      </c>
      <c r="Y175" s="5">
        <v>1</v>
      </c>
      <c r="Z175" s="5">
        <v>0.28618457259956098</v>
      </c>
      <c r="AA175" s="5">
        <v>36.514202961667699</v>
      </c>
      <c r="AC175" s="5" t="s">
        <v>112</v>
      </c>
      <c r="AD175" s="5" t="s">
        <v>443</v>
      </c>
      <c r="AE175" s="5">
        <v>3</v>
      </c>
      <c r="AF175" s="5">
        <v>0.32537960954446798</v>
      </c>
      <c r="AG175" s="5">
        <v>2.6428674221204401E-2</v>
      </c>
      <c r="AH175" s="5" t="s">
        <v>363</v>
      </c>
      <c r="AI175" s="5">
        <v>607</v>
      </c>
      <c r="AJ175" s="5">
        <v>6</v>
      </c>
      <c r="AK175" s="5">
        <v>13588</v>
      </c>
      <c r="AL175" s="5">
        <v>11.192751235584799</v>
      </c>
      <c r="AM175" s="5">
        <v>1</v>
      </c>
      <c r="AN175" s="5">
        <v>0.35255925210828098</v>
      </c>
      <c r="AO175" s="5">
        <v>37.084956210031301</v>
      </c>
      <c r="BE175" s="6" t="s">
        <v>112</v>
      </c>
      <c r="BF175" s="6" t="s">
        <v>1751</v>
      </c>
      <c r="BG175" s="6">
        <v>27</v>
      </c>
      <c r="BH175" s="6">
        <v>0.265356265356265</v>
      </c>
      <c r="BI175" s="6">
        <v>5.2759771303143603E-3</v>
      </c>
      <c r="BJ175" s="6" t="s">
        <v>2921</v>
      </c>
      <c r="BK175" s="6">
        <v>838</v>
      </c>
      <c r="BL175" s="6">
        <v>247</v>
      </c>
      <c r="BM175" s="6">
        <v>13588</v>
      </c>
      <c r="BN175" s="6">
        <v>1.7724677031296801</v>
      </c>
      <c r="BO175" s="6">
        <v>0.99999675266794097</v>
      </c>
      <c r="BP175" s="6">
        <v>7.5946658420563196E-2</v>
      </c>
      <c r="BQ175" s="6">
        <v>8.8658935854560799</v>
      </c>
    </row>
    <row r="176" spans="15:69" x14ac:dyDescent="0.15">
      <c r="O176" s="5" t="s">
        <v>112</v>
      </c>
      <c r="P176" s="5" t="s">
        <v>2922</v>
      </c>
      <c r="Q176" s="5">
        <v>11</v>
      </c>
      <c r="R176" s="5">
        <v>1.0617760617760601</v>
      </c>
      <c r="S176" s="5">
        <v>2.6853365744570899E-2</v>
      </c>
      <c r="T176" s="5" t="s">
        <v>2923</v>
      </c>
      <c r="U176" s="5">
        <v>626</v>
      </c>
      <c r="V176" s="5">
        <v>108</v>
      </c>
      <c r="W176" s="5">
        <v>13588</v>
      </c>
      <c r="X176" s="5">
        <v>2.2108034552124001</v>
      </c>
      <c r="Y176" s="5">
        <v>1</v>
      </c>
      <c r="Z176" s="5">
        <v>0.29121828345231399</v>
      </c>
      <c r="AA176" s="5">
        <v>37.305956523631103</v>
      </c>
      <c r="AC176" s="5" t="s">
        <v>112</v>
      </c>
      <c r="AD176" s="5" t="s">
        <v>442</v>
      </c>
      <c r="AE176" s="5">
        <v>3</v>
      </c>
      <c r="AF176" s="5">
        <v>0.32537960954446798</v>
      </c>
      <c r="AG176" s="5">
        <v>2.6428674221204401E-2</v>
      </c>
      <c r="AH176" s="5" t="s">
        <v>437</v>
      </c>
      <c r="AI176" s="5">
        <v>607</v>
      </c>
      <c r="AJ176" s="5">
        <v>6</v>
      </c>
      <c r="AK176" s="5">
        <v>13588</v>
      </c>
      <c r="AL176" s="5">
        <v>11.192751235584799</v>
      </c>
      <c r="AM176" s="5">
        <v>1</v>
      </c>
      <c r="AN176" s="5">
        <v>0.35255925210828098</v>
      </c>
      <c r="AO176" s="5">
        <v>37.084956210031301</v>
      </c>
      <c r="BE176" s="6" t="s">
        <v>112</v>
      </c>
      <c r="BF176" s="6" t="s">
        <v>2075</v>
      </c>
      <c r="BG176" s="6">
        <v>17</v>
      </c>
      <c r="BH176" s="6">
        <v>0.16707616707616699</v>
      </c>
      <c r="BI176" s="6">
        <v>6.1807553278500002E-3</v>
      </c>
      <c r="BJ176" s="6" t="s">
        <v>2924</v>
      </c>
      <c r="BK176" s="6">
        <v>838</v>
      </c>
      <c r="BL176" s="6">
        <v>130</v>
      </c>
      <c r="BM176" s="6">
        <v>13588</v>
      </c>
      <c r="BN176" s="6">
        <v>2.1203965485588401</v>
      </c>
      <c r="BO176" s="6">
        <v>0.99999963069587805</v>
      </c>
      <c r="BP176" s="6">
        <v>8.7892841300584695E-2</v>
      </c>
      <c r="BQ176" s="6">
        <v>10.3097691282436</v>
      </c>
    </row>
    <row r="177" spans="15:69" x14ac:dyDescent="0.15">
      <c r="O177" s="5" t="s">
        <v>112</v>
      </c>
      <c r="P177" s="5" t="s">
        <v>516</v>
      </c>
      <c r="Q177" s="5">
        <v>85</v>
      </c>
      <c r="R177" s="5">
        <v>8.2046332046332004</v>
      </c>
      <c r="S177" s="5">
        <v>2.7194982374215401E-2</v>
      </c>
      <c r="T177" s="5" t="s">
        <v>2925</v>
      </c>
      <c r="U177" s="5">
        <v>626</v>
      </c>
      <c r="V177" s="5">
        <v>1488</v>
      </c>
      <c r="W177" s="5">
        <v>13588</v>
      </c>
      <c r="X177" s="5">
        <v>1.2399300903500601</v>
      </c>
      <c r="Y177" s="5">
        <v>1</v>
      </c>
      <c r="Z177" s="5">
        <v>0.29277932577268101</v>
      </c>
      <c r="AA177" s="5">
        <v>37.682389213495</v>
      </c>
      <c r="AC177" s="5" t="s">
        <v>112</v>
      </c>
      <c r="AD177" s="5" t="s">
        <v>440</v>
      </c>
      <c r="AE177" s="5">
        <v>3</v>
      </c>
      <c r="AF177" s="5">
        <v>0.32537960954446798</v>
      </c>
      <c r="AG177" s="5">
        <v>2.6428674221204401E-2</v>
      </c>
      <c r="AH177" s="5" t="s">
        <v>363</v>
      </c>
      <c r="AI177" s="5">
        <v>607</v>
      </c>
      <c r="AJ177" s="5">
        <v>6</v>
      </c>
      <c r="AK177" s="5">
        <v>13588</v>
      </c>
      <c r="AL177" s="5">
        <v>11.192751235584799</v>
      </c>
      <c r="AM177" s="5">
        <v>1</v>
      </c>
      <c r="AN177" s="5">
        <v>0.35255925210828098</v>
      </c>
      <c r="AO177" s="5">
        <v>37.084956210031301</v>
      </c>
      <c r="BE177" s="6" t="s">
        <v>112</v>
      </c>
      <c r="BF177" s="6" t="s">
        <v>2926</v>
      </c>
      <c r="BG177" s="6">
        <v>6</v>
      </c>
      <c r="BH177" s="6">
        <v>5.8968058968058901E-2</v>
      </c>
      <c r="BI177" s="6">
        <v>6.2503306214343104E-3</v>
      </c>
      <c r="BJ177" s="6" t="s">
        <v>2927</v>
      </c>
      <c r="BK177" s="6">
        <v>838</v>
      </c>
      <c r="BL177" s="6">
        <v>20</v>
      </c>
      <c r="BM177" s="6">
        <v>13588</v>
      </c>
      <c r="BN177" s="6">
        <v>4.8644391408114496</v>
      </c>
      <c r="BO177" s="6">
        <v>0.99999968757466096</v>
      </c>
      <c r="BP177" s="6">
        <v>8.8316462612253996E-2</v>
      </c>
      <c r="BQ177" s="6">
        <v>10.4199018087802</v>
      </c>
    </row>
    <row r="178" spans="15:69" x14ac:dyDescent="0.15">
      <c r="O178" s="5" t="s">
        <v>112</v>
      </c>
      <c r="P178" s="5" t="s">
        <v>661</v>
      </c>
      <c r="Q178" s="5">
        <v>19</v>
      </c>
      <c r="R178" s="5">
        <v>1.8339768339768301</v>
      </c>
      <c r="S178" s="5">
        <v>2.75902509607929E-2</v>
      </c>
      <c r="T178" s="5" t="s">
        <v>2928</v>
      </c>
      <c r="U178" s="5">
        <v>626</v>
      </c>
      <c r="V178" s="5">
        <v>239</v>
      </c>
      <c r="W178" s="5">
        <v>13588</v>
      </c>
      <c r="X178" s="5">
        <v>1.72558717767053</v>
      </c>
      <c r="Y178" s="5">
        <v>1</v>
      </c>
      <c r="Z178" s="5">
        <v>0.29480408825915999</v>
      </c>
      <c r="AA178" s="5">
        <v>38.115285535616799</v>
      </c>
      <c r="AC178" s="5" t="s">
        <v>112</v>
      </c>
      <c r="AD178" s="5" t="s">
        <v>2929</v>
      </c>
      <c r="AE178" s="5">
        <v>4</v>
      </c>
      <c r="AF178" s="5">
        <v>0.43383947939262402</v>
      </c>
      <c r="AG178" s="5">
        <v>2.6898302349140799E-2</v>
      </c>
      <c r="AH178" s="5" t="s">
        <v>2930</v>
      </c>
      <c r="AI178" s="5">
        <v>607</v>
      </c>
      <c r="AJ178" s="5">
        <v>15</v>
      </c>
      <c r="AK178" s="5">
        <v>13588</v>
      </c>
      <c r="AL178" s="5">
        <v>5.9694673256452502</v>
      </c>
      <c r="AM178" s="5">
        <v>1</v>
      </c>
      <c r="AN178" s="5">
        <v>0.35543584406249301</v>
      </c>
      <c r="AO178" s="5">
        <v>37.6079512630766</v>
      </c>
      <c r="BE178" s="6" t="s">
        <v>112</v>
      </c>
      <c r="BF178" s="6" t="s">
        <v>455</v>
      </c>
      <c r="BG178" s="6">
        <v>16</v>
      </c>
      <c r="BH178" s="6">
        <v>0.15724815724815699</v>
      </c>
      <c r="BI178" s="6">
        <v>6.3329468605641502E-3</v>
      </c>
      <c r="BJ178" s="6" t="s">
        <v>2931</v>
      </c>
      <c r="BK178" s="6">
        <v>838</v>
      </c>
      <c r="BL178" s="6">
        <v>119</v>
      </c>
      <c r="BM178" s="6">
        <v>13588</v>
      </c>
      <c r="BN178" s="6">
        <v>2.1801407914000901</v>
      </c>
      <c r="BO178" s="6">
        <v>0.99999974385448898</v>
      </c>
      <c r="BP178" s="6">
        <v>8.8910024139666394E-2</v>
      </c>
      <c r="BQ178" s="6">
        <v>10.550511742659699</v>
      </c>
    </row>
    <row r="179" spans="15:69" x14ac:dyDescent="0.15">
      <c r="O179" s="5" t="s">
        <v>112</v>
      </c>
      <c r="P179" s="5" t="s">
        <v>544</v>
      </c>
      <c r="Q179" s="5">
        <v>30</v>
      </c>
      <c r="R179" s="5">
        <v>2.89575289575289</v>
      </c>
      <c r="S179" s="5">
        <v>2.77760998249936E-2</v>
      </c>
      <c r="T179" s="5" t="s">
        <v>2850</v>
      </c>
      <c r="U179" s="5">
        <v>626</v>
      </c>
      <c r="V179" s="5">
        <v>434</v>
      </c>
      <c r="W179" s="5">
        <v>13588</v>
      </c>
      <c r="X179" s="5">
        <v>1.50041960512948</v>
      </c>
      <c r="Y179" s="5">
        <v>1</v>
      </c>
      <c r="Z179" s="5">
        <v>0.29491724630392502</v>
      </c>
      <c r="AA179" s="5">
        <v>38.317846122455897</v>
      </c>
      <c r="AC179" s="5" t="s">
        <v>112</v>
      </c>
      <c r="AD179" s="5" t="s">
        <v>2932</v>
      </c>
      <c r="AE179" s="5">
        <v>4</v>
      </c>
      <c r="AF179" s="5">
        <v>0.43383947939262402</v>
      </c>
      <c r="AG179" s="5">
        <v>2.6898302349140799E-2</v>
      </c>
      <c r="AH179" s="5" t="s">
        <v>2901</v>
      </c>
      <c r="AI179" s="5">
        <v>607</v>
      </c>
      <c r="AJ179" s="5">
        <v>15</v>
      </c>
      <c r="AK179" s="5">
        <v>13588</v>
      </c>
      <c r="AL179" s="5">
        <v>5.9694673256452502</v>
      </c>
      <c r="AM179" s="5">
        <v>1</v>
      </c>
      <c r="AN179" s="5">
        <v>0.35543584406249301</v>
      </c>
      <c r="AO179" s="5">
        <v>37.6079512630766</v>
      </c>
      <c r="BE179" s="6" t="s">
        <v>112</v>
      </c>
      <c r="BF179" s="6" t="s">
        <v>661</v>
      </c>
      <c r="BG179" s="6">
        <v>26</v>
      </c>
      <c r="BH179" s="6">
        <v>0.25552825552825498</v>
      </c>
      <c r="BI179" s="6">
        <v>6.6543869499033096E-3</v>
      </c>
      <c r="BJ179" s="6" t="s">
        <v>2933</v>
      </c>
      <c r="BK179" s="6">
        <v>838</v>
      </c>
      <c r="BL179" s="6">
        <v>239</v>
      </c>
      <c r="BM179" s="6">
        <v>13588</v>
      </c>
      <c r="BN179" s="6">
        <v>1.7639528265146101</v>
      </c>
      <c r="BO179" s="6">
        <v>0.99999988174940102</v>
      </c>
      <c r="BP179" s="6">
        <v>9.2678930499137696E-2</v>
      </c>
      <c r="BQ179" s="6">
        <v>11.0569772307786</v>
      </c>
    </row>
    <row r="180" spans="15:69" x14ac:dyDescent="0.15">
      <c r="O180" s="5" t="s">
        <v>112</v>
      </c>
      <c r="P180" s="5" t="s">
        <v>264</v>
      </c>
      <c r="Q180" s="5">
        <v>29</v>
      </c>
      <c r="R180" s="5">
        <v>2.7992277992277899</v>
      </c>
      <c r="S180" s="5">
        <v>2.8198358565270702E-2</v>
      </c>
      <c r="T180" s="5" t="s">
        <v>2934</v>
      </c>
      <c r="U180" s="5">
        <v>626</v>
      </c>
      <c r="V180" s="5">
        <v>416</v>
      </c>
      <c r="W180" s="5">
        <v>13588</v>
      </c>
      <c r="X180" s="5">
        <v>1.51316355369869</v>
      </c>
      <c r="Y180" s="5">
        <v>1</v>
      </c>
      <c r="Z180" s="5">
        <v>0.29713992115337801</v>
      </c>
      <c r="AA180" s="5">
        <v>38.775756353508903</v>
      </c>
      <c r="AC180" s="5" t="s">
        <v>112</v>
      </c>
      <c r="AD180" s="5" t="s">
        <v>980</v>
      </c>
      <c r="AE180" s="5">
        <v>4</v>
      </c>
      <c r="AF180" s="5">
        <v>0.43383947939262402</v>
      </c>
      <c r="AG180" s="5">
        <v>2.6898302349140799E-2</v>
      </c>
      <c r="AH180" s="5" t="s">
        <v>2935</v>
      </c>
      <c r="AI180" s="5">
        <v>607</v>
      </c>
      <c r="AJ180" s="5">
        <v>15</v>
      </c>
      <c r="AK180" s="5">
        <v>13588</v>
      </c>
      <c r="AL180" s="5">
        <v>5.9694673256452502</v>
      </c>
      <c r="AM180" s="5">
        <v>1</v>
      </c>
      <c r="AN180" s="5">
        <v>0.35543584406249301</v>
      </c>
      <c r="AO180" s="5">
        <v>37.6079512630766</v>
      </c>
      <c r="BE180" s="6" t="s">
        <v>112</v>
      </c>
      <c r="BF180" s="6" t="s">
        <v>1856</v>
      </c>
      <c r="BG180" s="6">
        <v>28</v>
      </c>
      <c r="BH180" s="6">
        <v>0.27518427518427502</v>
      </c>
      <c r="BI180" s="6">
        <v>6.7012694010676801E-3</v>
      </c>
      <c r="BJ180" s="6" t="s">
        <v>2936</v>
      </c>
      <c r="BK180" s="6">
        <v>838</v>
      </c>
      <c r="BL180" s="6">
        <v>264</v>
      </c>
      <c r="BM180" s="6">
        <v>13588</v>
      </c>
      <c r="BN180" s="6">
        <v>1.71975121139798</v>
      </c>
      <c r="BO180" s="6">
        <v>0.99999989435853398</v>
      </c>
      <c r="BP180" s="6">
        <v>9.2764138982459707E-2</v>
      </c>
      <c r="BQ180" s="6">
        <v>11.1306195078073</v>
      </c>
    </row>
    <row r="181" spans="15:69" x14ac:dyDescent="0.15">
      <c r="O181" s="5" t="s">
        <v>112</v>
      </c>
      <c r="P181" s="5" t="s">
        <v>1127</v>
      </c>
      <c r="Q181" s="5">
        <v>14</v>
      </c>
      <c r="R181" s="5">
        <v>1.35135135135135</v>
      </c>
      <c r="S181" s="5">
        <v>2.9130186143308499E-2</v>
      </c>
      <c r="T181" s="5" t="s">
        <v>2937</v>
      </c>
      <c r="U181" s="5">
        <v>626</v>
      </c>
      <c r="V181" s="5">
        <v>157</v>
      </c>
      <c r="W181" s="5">
        <v>13588</v>
      </c>
      <c r="X181" s="5">
        <v>1.93557314665961</v>
      </c>
      <c r="Y181" s="5">
        <v>1</v>
      </c>
      <c r="Z181" s="5">
        <v>0.30381889991640298</v>
      </c>
      <c r="AA181" s="5">
        <v>39.774956716524102</v>
      </c>
      <c r="AC181" s="5" t="s">
        <v>112</v>
      </c>
      <c r="AD181" s="5" t="s">
        <v>2938</v>
      </c>
      <c r="AE181" s="5">
        <v>4</v>
      </c>
      <c r="AF181" s="5">
        <v>0.43383947939262402</v>
      </c>
      <c r="AG181" s="5">
        <v>2.6898302349140799E-2</v>
      </c>
      <c r="AH181" s="5" t="s">
        <v>2901</v>
      </c>
      <c r="AI181" s="5">
        <v>607</v>
      </c>
      <c r="AJ181" s="5">
        <v>15</v>
      </c>
      <c r="AK181" s="5">
        <v>13588</v>
      </c>
      <c r="AL181" s="5">
        <v>5.9694673256452502</v>
      </c>
      <c r="AM181" s="5">
        <v>1</v>
      </c>
      <c r="AN181" s="5">
        <v>0.35543584406249301</v>
      </c>
      <c r="AO181" s="5">
        <v>37.6079512630766</v>
      </c>
      <c r="BE181" s="6" t="s">
        <v>112</v>
      </c>
      <c r="BF181" s="6" t="s">
        <v>458</v>
      </c>
      <c r="BG181" s="6">
        <v>4</v>
      </c>
      <c r="BH181" s="6">
        <v>3.9312039312039297E-2</v>
      </c>
      <c r="BI181" s="6">
        <v>6.7581863873185898E-3</v>
      </c>
      <c r="BJ181" s="6" t="s">
        <v>2939</v>
      </c>
      <c r="BK181" s="6">
        <v>838</v>
      </c>
      <c r="BL181" s="6">
        <v>7</v>
      </c>
      <c r="BM181" s="6">
        <v>13588</v>
      </c>
      <c r="BN181" s="6">
        <v>9.2655983634503905</v>
      </c>
      <c r="BO181" s="6">
        <v>0.99999990787420201</v>
      </c>
      <c r="BP181" s="6">
        <v>9.2980227402832599E-2</v>
      </c>
      <c r="BQ181" s="6">
        <v>11.2199466111147</v>
      </c>
    </row>
    <row r="182" spans="15:69" x14ac:dyDescent="0.15">
      <c r="O182" s="5" t="s">
        <v>112</v>
      </c>
      <c r="P182" s="5" t="s">
        <v>2940</v>
      </c>
      <c r="Q182" s="5">
        <v>4</v>
      </c>
      <c r="R182" s="5">
        <v>0.38610038610038599</v>
      </c>
      <c r="S182" s="5">
        <v>2.9141291604365498E-2</v>
      </c>
      <c r="T182" s="5" t="s">
        <v>2941</v>
      </c>
      <c r="U182" s="5">
        <v>626</v>
      </c>
      <c r="V182" s="5">
        <v>15</v>
      </c>
      <c r="W182" s="5">
        <v>13588</v>
      </c>
      <c r="X182" s="5">
        <v>5.7882854100106496</v>
      </c>
      <c r="Y182" s="5">
        <v>1</v>
      </c>
      <c r="Z182" s="5">
        <v>0.30234833969077202</v>
      </c>
      <c r="AA182" s="5">
        <v>39.786771989898298</v>
      </c>
      <c r="AC182" s="5" t="s">
        <v>112</v>
      </c>
      <c r="AD182" s="5" t="s">
        <v>2942</v>
      </c>
      <c r="AE182" s="5">
        <v>6</v>
      </c>
      <c r="AF182" s="5">
        <v>0.65075921908893697</v>
      </c>
      <c r="AG182" s="5">
        <v>2.8558196251521398E-2</v>
      </c>
      <c r="AH182" s="5" t="s">
        <v>2943</v>
      </c>
      <c r="AI182" s="5">
        <v>607</v>
      </c>
      <c r="AJ182" s="5">
        <v>39</v>
      </c>
      <c r="AK182" s="5">
        <v>13588</v>
      </c>
      <c r="AL182" s="5">
        <v>3.4439234571030202</v>
      </c>
      <c r="AM182" s="5">
        <v>1</v>
      </c>
      <c r="AN182" s="5">
        <v>0.37069777239705698</v>
      </c>
      <c r="AO182" s="5">
        <v>39.423832431958999</v>
      </c>
      <c r="BE182" s="6" t="s">
        <v>112</v>
      </c>
      <c r="BF182" s="6" t="s">
        <v>898</v>
      </c>
      <c r="BG182" s="6">
        <v>7</v>
      </c>
      <c r="BH182" s="6">
        <v>6.8796068796068796E-2</v>
      </c>
      <c r="BI182" s="6">
        <v>7.5143152702134598E-3</v>
      </c>
      <c r="BJ182" s="6" t="s">
        <v>2944</v>
      </c>
      <c r="BK182" s="6">
        <v>838</v>
      </c>
      <c r="BL182" s="6">
        <v>29</v>
      </c>
      <c r="BM182" s="6">
        <v>13588</v>
      </c>
      <c r="BN182" s="6">
        <v>3.9139165500781798</v>
      </c>
      <c r="BO182" s="6">
        <v>0.99999998506392396</v>
      </c>
      <c r="BP182" s="6">
        <v>0.10228363800382401</v>
      </c>
      <c r="BQ182" s="6">
        <v>12.398631106442499</v>
      </c>
    </row>
    <row r="183" spans="15:69" x14ac:dyDescent="0.15">
      <c r="O183" s="5" t="s">
        <v>112</v>
      </c>
      <c r="P183" s="5" t="s">
        <v>1475</v>
      </c>
      <c r="Q183" s="5">
        <v>4</v>
      </c>
      <c r="R183" s="5">
        <v>0.38610038610038599</v>
      </c>
      <c r="S183" s="5">
        <v>2.9141291604365498E-2</v>
      </c>
      <c r="T183" s="5" t="s">
        <v>2814</v>
      </c>
      <c r="U183" s="5">
        <v>626</v>
      </c>
      <c r="V183" s="5">
        <v>15</v>
      </c>
      <c r="W183" s="5">
        <v>13588</v>
      </c>
      <c r="X183" s="5">
        <v>5.7882854100106496</v>
      </c>
      <c r="Y183" s="5">
        <v>1</v>
      </c>
      <c r="Z183" s="5">
        <v>0.30234833969077202</v>
      </c>
      <c r="AA183" s="5">
        <v>39.786771989898298</v>
      </c>
      <c r="AC183" s="5" t="s">
        <v>112</v>
      </c>
      <c r="AD183" s="5" t="s">
        <v>468</v>
      </c>
      <c r="AE183" s="5">
        <v>20</v>
      </c>
      <c r="AF183" s="5">
        <v>2.1691973969631202</v>
      </c>
      <c r="AG183" s="5">
        <v>3.09912976267132E-2</v>
      </c>
      <c r="AH183" s="5" t="s">
        <v>2945</v>
      </c>
      <c r="AI183" s="5">
        <v>607</v>
      </c>
      <c r="AJ183" s="5">
        <v>268</v>
      </c>
      <c r="AK183" s="5">
        <v>13588</v>
      </c>
      <c r="AL183" s="5">
        <v>1.6705598859081801</v>
      </c>
      <c r="AM183" s="5">
        <v>1</v>
      </c>
      <c r="AN183" s="5">
        <v>0.39313341267126001</v>
      </c>
      <c r="AO183" s="5">
        <v>41.995802316953302</v>
      </c>
      <c r="BE183" s="6" t="s">
        <v>112</v>
      </c>
      <c r="BF183" s="6" t="s">
        <v>742</v>
      </c>
      <c r="BG183" s="6">
        <v>11</v>
      </c>
      <c r="BH183" s="6">
        <v>0.108108108108108</v>
      </c>
      <c r="BI183" s="6">
        <v>7.56266927949336E-3</v>
      </c>
      <c r="BJ183" s="6" t="s">
        <v>2946</v>
      </c>
      <c r="BK183" s="6">
        <v>838</v>
      </c>
      <c r="BL183" s="6">
        <v>67</v>
      </c>
      <c r="BM183" s="6">
        <v>13588</v>
      </c>
      <c r="BN183" s="6">
        <v>2.6621308730808901</v>
      </c>
      <c r="BO183" s="6">
        <v>0.99999998670504897</v>
      </c>
      <c r="BP183" s="6">
        <v>0.102329025270056</v>
      </c>
      <c r="BQ183" s="6">
        <v>12.4735030397758</v>
      </c>
    </row>
    <row r="184" spans="15:69" x14ac:dyDescent="0.15">
      <c r="O184" s="5" t="s">
        <v>112</v>
      </c>
      <c r="P184" s="5" t="s">
        <v>2947</v>
      </c>
      <c r="Q184" s="5">
        <v>4</v>
      </c>
      <c r="R184" s="5">
        <v>0.38610038610038599</v>
      </c>
      <c r="S184" s="5">
        <v>2.9141291604365498E-2</v>
      </c>
      <c r="T184" s="5" t="s">
        <v>2948</v>
      </c>
      <c r="U184" s="5">
        <v>626</v>
      </c>
      <c r="V184" s="5">
        <v>15</v>
      </c>
      <c r="W184" s="5">
        <v>13588</v>
      </c>
      <c r="X184" s="5">
        <v>5.7882854100106496</v>
      </c>
      <c r="Y184" s="5">
        <v>1</v>
      </c>
      <c r="Z184" s="5">
        <v>0.30234833969077202</v>
      </c>
      <c r="AA184" s="5">
        <v>39.786771989898298</v>
      </c>
      <c r="AC184" s="5" t="s">
        <v>112</v>
      </c>
      <c r="AD184" s="5" t="s">
        <v>208</v>
      </c>
      <c r="AE184" s="5">
        <v>9</v>
      </c>
      <c r="AF184" s="5">
        <v>0.97613882863340495</v>
      </c>
      <c r="AG184" s="5">
        <v>3.1416030891782097E-2</v>
      </c>
      <c r="AH184" s="5" t="s">
        <v>2949</v>
      </c>
      <c r="AI184" s="5">
        <v>607</v>
      </c>
      <c r="AJ184" s="5">
        <v>83</v>
      </c>
      <c r="AK184" s="5">
        <v>13588</v>
      </c>
      <c r="AL184" s="5">
        <v>2.4273436414521301</v>
      </c>
      <c r="AM184" s="5">
        <v>1</v>
      </c>
      <c r="AN184" s="5">
        <v>0.39505786242510599</v>
      </c>
      <c r="AO184" s="5">
        <v>42.434091327816603</v>
      </c>
      <c r="BE184" s="6" t="s">
        <v>112</v>
      </c>
      <c r="BF184" s="6" t="s">
        <v>2950</v>
      </c>
      <c r="BG184" s="6">
        <v>6</v>
      </c>
      <c r="BH184" s="6">
        <v>5.8968058968058901E-2</v>
      </c>
      <c r="BI184" s="6">
        <v>7.79484223448539E-3</v>
      </c>
      <c r="BJ184" s="6" t="s">
        <v>2951</v>
      </c>
      <c r="BK184" s="6">
        <v>838</v>
      </c>
      <c r="BL184" s="6">
        <v>21</v>
      </c>
      <c r="BM184" s="6">
        <v>13588</v>
      </c>
      <c r="BN184" s="6">
        <v>4.6327991817251899</v>
      </c>
      <c r="BO184" s="6">
        <v>0.99999999239784998</v>
      </c>
      <c r="BP184" s="6">
        <v>0.104721399869453</v>
      </c>
      <c r="BQ184" s="6">
        <v>12.8321627163639</v>
      </c>
    </row>
    <row r="185" spans="15:69" x14ac:dyDescent="0.15">
      <c r="O185" s="5" t="s">
        <v>112</v>
      </c>
      <c r="P185" s="5" t="s">
        <v>2952</v>
      </c>
      <c r="Q185" s="5">
        <v>9</v>
      </c>
      <c r="R185" s="5">
        <v>0.86872586872586799</v>
      </c>
      <c r="S185" s="5">
        <v>3.0365763812938099E-2</v>
      </c>
      <c r="T185" s="5" t="s">
        <v>2953</v>
      </c>
      <c r="U185" s="5">
        <v>626</v>
      </c>
      <c r="V185" s="5">
        <v>80</v>
      </c>
      <c r="W185" s="5">
        <v>13588</v>
      </c>
      <c r="X185" s="5">
        <v>2.4419329073482401</v>
      </c>
      <c r="Y185" s="5">
        <v>1</v>
      </c>
      <c r="Z185" s="5">
        <v>0.31139111295149202</v>
      </c>
      <c r="AA185" s="5">
        <v>41.076202363603201</v>
      </c>
      <c r="AC185" s="5" t="s">
        <v>112</v>
      </c>
      <c r="AD185" s="5" t="s">
        <v>2954</v>
      </c>
      <c r="AE185" s="5">
        <v>6</v>
      </c>
      <c r="AF185" s="5">
        <v>0.65075921908893697</v>
      </c>
      <c r="AG185" s="5">
        <v>3.1482929631034398E-2</v>
      </c>
      <c r="AH185" s="5" t="s">
        <v>2955</v>
      </c>
      <c r="AI185" s="5">
        <v>607</v>
      </c>
      <c r="AJ185" s="5">
        <v>40</v>
      </c>
      <c r="AK185" s="5">
        <v>13588</v>
      </c>
      <c r="AL185" s="5">
        <v>3.3578253706754499</v>
      </c>
      <c r="AM185" s="5">
        <v>1</v>
      </c>
      <c r="AN185" s="5">
        <v>0.39345653656156798</v>
      </c>
      <c r="AO185" s="5">
        <v>42.502840094324199</v>
      </c>
      <c r="BE185" s="6" t="s">
        <v>112</v>
      </c>
      <c r="BF185" s="6" t="s">
        <v>701</v>
      </c>
      <c r="BG185" s="6">
        <v>6</v>
      </c>
      <c r="BH185" s="6">
        <v>5.8968058968058901E-2</v>
      </c>
      <c r="BI185" s="6">
        <v>7.79484223448539E-3</v>
      </c>
      <c r="BJ185" s="6" t="s">
        <v>2956</v>
      </c>
      <c r="BK185" s="6">
        <v>838</v>
      </c>
      <c r="BL185" s="6">
        <v>21</v>
      </c>
      <c r="BM185" s="6">
        <v>13588</v>
      </c>
      <c r="BN185" s="6">
        <v>4.6327991817251899</v>
      </c>
      <c r="BO185" s="6">
        <v>0.99999999239784998</v>
      </c>
      <c r="BP185" s="6">
        <v>0.104721399869453</v>
      </c>
      <c r="BQ185" s="6">
        <v>12.8321627163639</v>
      </c>
    </row>
    <row r="186" spans="15:69" x14ac:dyDescent="0.15">
      <c r="O186" s="5" t="s">
        <v>112</v>
      </c>
      <c r="P186" s="5" t="s">
        <v>266</v>
      </c>
      <c r="Q186" s="5">
        <v>29</v>
      </c>
      <c r="R186" s="5">
        <v>2.7992277992277899</v>
      </c>
      <c r="S186" s="5">
        <v>3.0714507132148901E-2</v>
      </c>
      <c r="T186" s="5" t="s">
        <v>2934</v>
      </c>
      <c r="U186" s="5">
        <v>626</v>
      </c>
      <c r="V186" s="5">
        <v>419</v>
      </c>
      <c r="W186" s="5">
        <v>13588</v>
      </c>
      <c r="X186" s="5">
        <v>1.5023294471089601</v>
      </c>
      <c r="Y186" s="5">
        <v>1</v>
      </c>
      <c r="Z186" s="5">
        <v>0.31279220037125699</v>
      </c>
      <c r="AA186" s="5">
        <v>41.438661288678098</v>
      </c>
      <c r="AC186" s="5" t="s">
        <v>112</v>
      </c>
      <c r="AD186" s="5" t="s">
        <v>470</v>
      </c>
      <c r="AE186" s="5">
        <v>13</v>
      </c>
      <c r="AF186" s="5">
        <v>1.40997830802603</v>
      </c>
      <c r="AG186" s="5">
        <v>3.1569608026471498E-2</v>
      </c>
      <c r="AH186" s="5" t="s">
        <v>2957</v>
      </c>
      <c r="AI186" s="5">
        <v>607</v>
      </c>
      <c r="AJ186" s="5">
        <v>147</v>
      </c>
      <c r="AK186" s="5">
        <v>13588</v>
      </c>
      <c r="AL186" s="5">
        <v>1.9796702865660201</v>
      </c>
      <c r="AM186" s="5">
        <v>1</v>
      </c>
      <c r="AN186" s="5">
        <v>0.39206732873452399</v>
      </c>
      <c r="AO186" s="5">
        <v>42.591800462612099</v>
      </c>
      <c r="BE186" s="6" t="s">
        <v>112</v>
      </c>
      <c r="BF186" s="6" t="s">
        <v>918</v>
      </c>
      <c r="BG186" s="6">
        <v>5</v>
      </c>
      <c r="BH186" s="6">
        <v>4.9140049140049102E-2</v>
      </c>
      <c r="BI186" s="6">
        <v>8.6996154115644899E-3</v>
      </c>
      <c r="BJ186" s="6" t="s">
        <v>2958</v>
      </c>
      <c r="BK186" s="6">
        <v>838</v>
      </c>
      <c r="BL186" s="6">
        <v>14</v>
      </c>
      <c r="BM186" s="6">
        <v>13588</v>
      </c>
      <c r="BN186" s="6">
        <v>5.79099897715649</v>
      </c>
      <c r="BO186" s="6">
        <v>0.999999999140192</v>
      </c>
      <c r="BP186" s="6">
        <v>0.115550688609693</v>
      </c>
      <c r="BQ186" s="6">
        <v>14.2166709514192</v>
      </c>
    </row>
    <row r="187" spans="15:69" x14ac:dyDescent="0.15">
      <c r="O187" s="5" t="s">
        <v>112</v>
      </c>
      <c r="P187" s="5" t="s">
        <v>2752</v>
      </c>
      <c r="Q187" s="5">
        <v>6</v>
      </c>
      <c r="R187" s="5">
        <v>0.57915057915057899</v>
      </c>
      <c r="S187" s="5">
        <v>3.2052207782752098E-2</v>
      </c>
      <c r="T187" s="5" t="s">
        <v>2959</v>
      </c>
      <c r="U187" s="5">
        <v>626</v>
      </c>
      <c r="V187" s="5">
        <v>39</v>
      </c>
      <c r="W187" s="5">
        <v>13588</v>
      </c>
      <c r="X187" s="5">
        <v>3.3393954288522898</v>
      </c>
      <c r="Y187" s="5">
        <v>1</v>
      </c>
      <c r="Z187" s="5">
        <v>0.32249367718342897</v>
      </c>
      <c r="AA187" s="5">
        <v>42.809592012402597</v>
      </c>
      <c r="AC187" s="5" t="s">
        <v>112</v>
      </c>
      <c r="AD187" s="5" t="s">
        <v>2960</v>
      </c>
      <c r="AE187" s="5">
        <v>13</v>
      </c>
      <c r="AF187" s="5">
        <v>1.40997830802603</v>
      </c>
      <c r="AG187" s="5">
        <v>3.1569608026471498E-2</v>
      </c>
      <c r="AH187" s="5" t="s">
        <v>2961</v>
      </c>
      <c r="AI187" s="5">
        <v>607</v>
      </c>
      <c r="AJ187" s="5">
        <v>147</v>
      </c>
      <c r="AK187" s="5">
        <v>13588</v>
      </c>
      <c r="AL187" s="5">
        <v>1.9796702865660201</v>
      </c>
      <c r="AM187" s="5">
        <v>1</v>
      </c>
      <c r="AN187" s="5">
        <v>0.39206732873452399</v>
      </c>
      <c r="AO187" s="5">
        <v>42.591800462612099</v>
      </c>
      <c r="BE187" s="6" t="s">
        <v>112</v>
      </c>
      <c r="BF187" s="6" t="s">
        <v>912</v>
      </c>
      <c r="BG187" s="6">
        <v>5</v>
      </c>
      <c r="BH187" s="6">
        <v>4.9140049140049102E-2</v>
      </c>
      <c r="BI187" s="6">
        <v>8.6996154115644899E-3</v>
      </c>
      <c r="BJ187" s="6" t="s">
        <v>2958</v>
      </c>
      <c r="BK187" s="6">
        <v>838</v>
      </c>
      <c r="BL187" s="6">
        <v>14</v>
      </c>
      <c r="BM187" s="6">
        <v>13588</v>
      </c>
      <c r="BN187" s="6">
        <v>5.79099897715649</v>
      </c>
      <c r="BO187" s="6">
        <v>0.999999999140192</v>
      </c>
      <c r="BP187" s="6">
        <v>0.115550688609693</v>
      </c>
      <c r="BQ187" s="6">
        <v>14.2166709514192</v>
      </c>
    </row>
    <row r="188" spans="15:69" x14ac:dyDescent="0.15">
      <c r="O188" s="5" t="s">
        <v>112</v>
      </c>
      <c r="P188" s="5" t="s">
        <v>2962</v>
      </c>
      <c r="Q188" s="5">
        <v>6</v>
      </c>
      <c r="R188" s="5">
        <v>0.57915057915057899</v>
      </c>
      <c r="S188" s="5">
        <v>3.2052207782752098E-2</v>
      </c>
      <c r="T188" s="5" t="s">
        <v>2963</v>
      </c>
      <c r="U188" s="5">
        <v>626</v>
      </c>
      <c r="V188" s="5">
        <v>39</v>
      </c>
      <c r="W188" s="5">
        <v>13588</v>
      </c>
      <c r="X188" s="5">
        <v>3.3393954288522898</v>
      </c>
      <c r="Y188" s="5">
        <v>1</v>
      </c>
      <c r="Z188" s="5">
        <v>0.32249367718342897</v>
      </c>
      <c r="AA188" s="5">
        <v>42.809592012402597</v>
      </c>
      <c r="AC188" s="5" t="s">
        <v>112</v>
      </c>
      <c r="AD188" s="5" t="s">
        <v>472</v>
      </c>
      <c r="AE188" s="5">
        <v>4</v>
      </c>
      <c r="AF188" s="5">
        <v>0.43383947939262402</v>
      </c>
      <c r="AG188" s="5">
        <v>3.2034398239953903E-2</v>
      </c>
      <c r="AH188" s="5" t="s">
        <v>473</v>
      </c>
      <c r="AI188" s="5">
        <v>607</v>
      </c>
      <c r="AJ188" s="5">
        <v>16</v>
      </c>
      <c r="AK188" s="5">
        <v>13588</v>
      </c>
      <c r="AL188" s="5">
        <v>5.59637561779242</v>
      </c>
      <c r="AM188" s="5">
        <v>1</v>
      </c>
      <c r="AN188" s="5">
        <v>0.39434934601011501</v>
      </c>
      <c r="AO188" s="5">
        <v>43.066619204421698</v>
      </c>
      <c r="BE188" s="6" t="s">
        <v>112</v>
      </c>
      <c r="BF188" s="6" t="s">
        <v>725</v>
      </c>
      <c r="BG188" s="6">
        <v>5</v>
      </c>
      <c r="BH188" s="6">
        <v>4.9140049140049102E-2</v>
      </c>
      <c r="BI188" s="6">
        <v>8.6996154115644899E-3</v>
      </c>
      <c r="BJ188" s="6" t="s">
        <v>2964</v>
      </c>
      <c r="BK188" s="6">
        <v>838</v>
      </c>
      <c r="BL188" s="6">
        <v>14</v>
      </c>
      <c r="BM188" s="6">
        <v>13588</v>
      </c>
      <c r="BN188" s="6">
        <v>5.79099897715649</v>
      </c>
      <c r="BO188" s="6">
        <v>0.999999999140192</v>
      </c>
      <c r="BP188" s="6">
        <v>0.115550688609693</v>
      </c>
      <c r="BQ188" s="6">
        <v>14.2166709514192</v>
      </c>
    </row>
    <row r="189" spans="15:69" x14ac:dyDescent="0.15">
      <c r="O189" s="5" t="s">
        <v>112</v>
      </c>
      <c r="P189" s="5" t="s">
        <v>2965</v>
      </c>
      <c r="Q189" s="5">
        <v>5</v>
      </c>
      <c r="R189" s="5">
        <v>0.48262548262548199</v>
      </c>
      <c r="S189" s="5">
        <v>3.3555405706575503E-2</v>
      </c>
      <c r="T189" s="5" t="s">
        <v>2966</v>
      </c>
      <c r="U189" s="5">
        <v>626</v>
      </c>
      <c r="V189" s="5">
        <v>27</v>
      </c>
      <c r="W189" s="5">
        <v>13588</v>
      </c>
      <c r="X189" s="5">
        <v>4.0196426458407197</v>
      </c>
      <c r="Y189" s="5">
        <v>1</v>
      </c>
      <c r="Z189" s="5">
        <v>0.33331564039432898</v>
      </c>
      <c r="AA189" s="5">
        <v>44.314050220937297</v>
      </c>
      <c r="AC189" s="5" t="s">
        <v>112</v>
      </c>
      <c r="AD189" s="5" t="s">
        <v>471</v>
      </c>
      <c r="AE189" s="5">
        <v>4</v>
      </c>
      <c r="AF189" s="5">
        <v>0.43383947939262402</v>
      </c>
      <c r="AG189" s="5">
        <v>3.2034398239953903E-2</v>
      </c>
      <c r="AH189" s="5" t="s">
        <v>289</v>
      </c>
      <c r="AI189" s="5">
        <v>607</v>
      </c>
      <c r="AJ189" s="5">
        <v>16</v>
      </c>
      <c r="AK189" s="5">
        <v>13588</v>
      </c>
      <c r="AL189" s="5">
        <v>5.59637561779242</v>
      </c>
      <c r="AM189" s="5">
        <v>1</v>
      </c>
      <c r="AN189" s="5">
        <v>0.39434934601011501</v>
      </c>
      <c r="AO189" s="5">
        <v>43.066619204421698</v>
      </c>
      <c r="BE189" s="6" t="s">
        <v>112</v>
      </c>
      <c r="BF189" s="6" t="s">
        <v>1183</v>
      </c>
      <c r="BG189" s="6">
        <v>29</v>
      </c>
      <c r="BH189" s="6">
        <v>0.28501228501228498</v>
      </c>
      <c r="BI189" s="6">
        <v>9.3962496224398798E-3</v>
      </c>
      <c r="BJ189" s="6" t="s">
        <v>2967</v>
      </c>
      <c r="BK189" s="6">
        <v>838</v>
      </c>
      <c r="BL189" s="6">
        <v>284</v>
      </c>
      <c r="BM189" s="6">
        <v>13588</v>
      </c>
      <c r="BN189" s="6">
        <v>1.6557363272715</v>
      </c>
      <c r="BO189" s="6">
        <v>0.99999999983966603</v>
      </c>
      <c r="BP189" s="6">
        <v>0.123565561927028</v>
      </c>
      <c r="BQ189" s="6">
        <v>15.2685208301596</v>
      </c>
    </row>
    <row r="190" spans="15:69" x14ac:dyDescent="0.15">
      <c r="O190" s="5" t="s">
        <v>112</v>
      </c>
      <c r="P190" s="5" t="s">
        <v>1129</v>
      </c>
      <c r="Q190" s="5">
        <v>8</v>
      </c>
      <c r="R190" s="5">
        <v>0.77220077220077199</v>
      </c>
      <c r="S190" s="5">
        <v>3.3723490241116101E-2</v>
      </c>
      <c r="T190" s="5" t="s">
        <v>2968</v>
      </c>
      <c r="U190" s="5">
        <v>626</v>
      </c>
      <c r="V190" s="5">
        <v>67</v>
      </c>
      <c r="W190" s="5">
        <v>13588</v>
      </c>
      <c r="X190" s="5">
        <v>2.5917695865719299</v>
      </c>
      <c r="Y190" s="5">
        <v>1</v>
      </c>
      <c r="Z190" s="5">
        <v>0.33305644769569498</v>
      </c>
      <c r="AA190" s="5">
        <v>44.479939257895303</v>
      </c>
      <c r="AC190" s="5" t="s">
        <v>112</v>
      </c>
      <c r="AD190" s="5" t="s">
        <v>923</v>
      </c>
      <c r="AE190" s="5">
        <v>24</v>
      </c>
      <c r="AF190" s="5">
        <v>2.6030368763557399</v>
      </c>
      <c r="AG190" s="5">
        <v>3.3960295624997902E-2</v>
      </c>
      <c r="AH190" s="5" t="s">
        <v>2969</v>
      </c>
      <c r="AI190" s="5">
        <v>607</v>
      </c>
      <c r="AJ190" s="5">
        <v>343</v>
      </c>
      <c r="AK190" s="5">
        <v>13588</v>
      </c>
      <c r="AL190" s="5">
        <v>1.5663325344258601</v>
      </c>
      <c r="AM190" s="5">
        <v>1</v>
      </c>
      <c r="AN190" s="5">
        <v>0.410375714432474</v>
      </c>
      <c r="AO190" s="5">
        <v>44.994922455304497</v>
      </c>
      <c r="BE190" s="6" t="s">
        <v>112</v>
      </c>
      <c r="BF190" s="6" t="s">
        <v>1844</v>
      </c>
      <c r="BG190" s="6">
        <v>10</v>
      </c>
      <c r="BH190" s="6">
        <v>9.8280098280098205E-2</v>
      </c>
      <c r="BI190" s="6">
        <v>9.5732614064106096E-3</v>
      </c>
      <c r="BJ190" s="6" t="s">
        <v>2970</v>
      </c>
      <c r="BK190" s="6">
        <v>838</v>
      </c>
      <c r="BL190" s="6">
        <v>59</v>
      </c>
      <c r="BM190" s="6">
        <v>13588</v>
      </c>
      <c r="BN190" s="6">
        <v>2.74827070102342</v>
      </c>
      <c r="BO190" s="6">
        <v>0.99999999989538102</v>
      </c>
      <c r="BP190" s="6">
        <v>0.125067649323199</v>
      </c>
      <c r="BQ190" s="6">
        <v>15.5338469112568</v>
      </c>
    </row>
    <row r="191" spans="15:69" x14ac:dyDescent="0.15">
      <c r="O191" s="5" t="s">
        <v>112</v>
      </c>
      <c r="P191" s="5" t="s">
        <v>797</v>
      </c>
      <c r="Q191" s="5">
        <v>4</v>
      </c>
      <c r="R191" s="5">
        <v>0.38610038610038599</v>
      </c>
      <c r="S191" s="5">
        <v>3.4670308584085402E-2</v>
      </c>
      <c r="T191" s="5" t="s">
        <v>2907</v>
      </c>
      <c r="U191" s="5">
        <v>626</v>
      </c>
      <c r="V191" s="5">
        <v>16</v>
      </c>
      <c r="W191" s="5">
        <v>13588</v>
      </c>
      <c r="X191" s="5">
        <v>5.4265175718849799</v>
      </c>
      <c r="Y191" s="5">
        <v>1</v>
      </c>
      <c r="Z191" s="5">
        <v>0.33908513251852401</v>
      </c>
      <c r="AA191" s="5">
        <v>45.405730132702402</v>
      </c>
      <c r="AC191" s="5" t="s">
        <v>112</v>
      </c>
      <c r="AD191" s="5" t="s">
        <v>737</v>
      </c>
      <c r="AE191" s="5">
        <v>5</v>
      </c>
      <c r="AF191" s="5">
        <v>0.54229934924078005</v>
      </c>
      <c r="AG191" s="5">
        <v>3.4278198535408297E-2</v>
      </c>
      <c r="AH191" s="5" t="s">
        <v>2971</v>
      </c>
      <c r="AI191" s="5">
        <v>607</v>
      </c>
      <c r="AJ191" s="5">
        <v>28</v>
      </c>
      <c r="AK191" s="5">
        <v>13588</v>
      </c>
      <c r="AL191" s="5">
        <v>3.9974111555660099</v>
      </c>
      <c r="AM191" s="5">
        <v>1</v>
      </c>
      <c r="AN191" s="5">
        <v>0.411080297923892</v>
      </c>
      <c r="AO191" s="5">
        <v>45.307243486809</v>
      </c>
      <c r="BE191" s="6" t="s">
        <v>112</v>
      </c>
      <c r="BF191" s="6" t="s">
        <v>715</v>
      </c>
      <c r="BG191" s="6">
        <v>6</v>
      </c>
      <c r="BH191" s="6">
        <v>5.8968058968058901E-2</v>
      </c>
      <c r="BI191" s="6">
        <v>9.5857642522475701E-3</v>
      </c>
      <c r="BJ191" s="6" t="s">
        <v>2956</v>
      </c>
      <c r="BK191" s="6">
        <v>838</v>
      </c>
      <c r="BL191" s="6">
        <v>22</v>
      </c>
      <c r="BM191" s="6">
        <v>13588</v>
      </c>
      <c r="BN191" s="6">
        <v>4.4222174007376802</v>
      </c>
      <c r="BO191" s="6">
        <v>0.99999999989848898</v>
      </c>
      <c r="BP191" s="6">
        <v>0.124544300969801</v>
      </c>
      <c r="BQ191" s="6">
        <v>15.552557991683701</v>
      </c>
    </row>
    <row r="192" spans="15:69" x14ac:dyDescent="0.15">
      <c r="O192" s="5" t="s">
        <v>112</v>
      </c>
      <c r="P192" s="5" t="s">
        <v>2972</v>
      </c>
      <c r="Q192" s="5">
        <v>14</v>
      </c>
      <c r="R192" s="5">
        <v>1.35135135135135</v>
      </c>
      <c r="S192" s="5">
        <v>3.47397687103351E-2</v>
      </c>
      <c r="T192" s="5" t="s">
        <v>2973</v>
      </c>
      <c r="U192" s="5">
        <v>626</v>
      </c>
      <c r="V192" s="5">
        <v>161</v>
      </c>
      <c r="W192" s="5">
        <v>13588</v>
      </c>
      <c r="X192" s="5">
        <v>1.8874843728295501</v>
      </c>
      <c r="Y192" s="5">
        <v>1</v>
      </c>
      <c r="Z192" s="5">
        <v>0.33800990349429599</v>
      </c>
      <c r="AA192" s="5">
        <v>45.473072097285097</v>
      </c>
      <c r="AC192" s="5" t="s">
        <v>112</v>
      </c>
      <c r="AD192" s="5" t="s">
        <v>1576</v>
      </c>
      <c r="AE192" s="5">
        <v>5</v>
      </c>
      <c r="AF192" s="5">
        <v>0.54229934924078005</v>
      </c>
      <c r="AG192" s="5">
        <v>3.4278198535408297E-2</v>
      </c>
      <c r="AH192" s="5" t="s">
        <v>2974</v>
      </c>
      <c r="AI192" s="5">
        <v>607</v>
      </c>
      <c r="AJ192" s="5">
        <v>28</v>
      </c>
      <c r="AK192" s="5">
        <v>13588</v>
      </c>
      <c r="AL192" s="5">
        <v>3.9974111555660099</v>
      </c>
      <c r="AM192" s="5">
        <v>1</v>
      </c>
      <c r="AN192" s="5">
        <v>0.411080297923892</v>
      </c>
      <c r="AO192" s="5">
        <v>45.307243486809</v>
      </c>
      <c r="BE192" s="6" t="s">
        <v>112</v>
      </c>
      <c r="BF192" s="6" t="s">
        <v>2975</v>
      </c>
      <c r="BG192" s="6">
        <v>6</v>
      </c>
      <c r="BH192" s="6">
        <v>5.8968058968058901E-2</v>
      </c>
      <c r="BI192" s="6">
        <v>9.5857642522475701E-3</v>
      </c>
      <c r="BJ192" s="6" t="s">
        <v>2976</v>
      </c>
      <c r="BK192" s="6">
        <v>838</v>
      </c>
      <c r="BL192" s="6">
        <v>22</v>
      </c>
      <c r="BM192" s="6">
        <v>13588</v>
      </c>
      <c r="BN192" s="6">
        <v>4.4222174007376802</v>
      </c>
      <c r="BO192" s="6">
        <v>0.99999999989848898</v>
      </c>
      <c r="BP192" s="6">
        <v>0.124544300969801</v>
      </c>
      <c r="BQ192" s="6">
        <v>15.552557991683701</v>
      </c>
    </row>
    <row r="193" spans="15:69" x14ac:dyDescent="0.15">
      <c r="O193" s="5" t="s">
        <v>112</v>
      </c>
      <c r="P193" s="5" t="s">
        <v>2977</v>
      </c>
      <c r="Q193" s="5">
        <v>5</v>
      </c>
      <c r="R193" s="5">
        <v>0.48262548262548199</v>
      </c>
      <c r="S193" s="5">
        <v>3.7771241418011602E-2</v>
      </c>
      <c r="T193" s="5" t="s">
        <v>2978</v>
      </c>
      <c r="U193" s="5">
        <v>626</v>
      </c>
      <c r="V193" s="5">
        <v>28</v>
      </c>
      <c r="W193" s="5">
        <v>13588</v>
      </c>
      <c r="X193" s="5">
        <v>3.8760839799178401</v>
      </c>
      <c r="Y193" s="5">
        <v>1</v>
      </c>
      <c r="Z193" s="5">
        <v>0.360164639786067</v>
      </c>
      <c r="AA193" s="5">
        <v>48.337059097693903</v>
      </c>
      <c r="AC193" s="5" t="s">
        <v>112</v>
      </c>
      <c r="AD193" s="5" t="s">
        <v>456</v>
      </c>
      <c r="AE193" s="5">
        <v>3</v>
      </c>
      <c r="AF193" s="5">
        <v>0.32537960954446798</v>
      </c>
      <c r="AG193" s="5">
        <v>3.5920182531524902E-2</v>
      </c>
      <c r="AH193" s="5" t="s">
        <v>457</v>
      </c>
      <c r="AI193" s="5">
        <v>607</v>
      </c>
      <c r="AJ193" s="5">
        <v>7</v>
      </c>
      <c r="AK193" s="5">
        <v>13588</v>
      </c>
      <c r="AL193" s="5">
        <v>9.5937867733584294</v>
      </c>
      <c r="AM193" s="5">
        <v>1</v>
      </c>
      <c r="AN193" s="5">
        <v>0.423817475715418</v>
      </c>
      <c r="AO193" s="5">
        <v>46.893970486537199</v>
      </c>
      <c r="BE193" s="6" t="s">
        <v>112</v>
      </c>
      <c r="BF193" s="6" t="s">
        <v>2979</v>
      </c>
      <c r="BG193" s="6">
        <v>4</v>
      </c>
      <c r="BH193" s="6">
        <v>3.9312039312039297E-2</v>
      </c>
      <c r="BI193" s="6">
        <v>1.0321621723590401E-2</v>
      </c>
      <c r="BJ193" s="6" t="s">
        <v>2980</v>
      </c>
      <c r="BK193" s="6">
        <v>838</v>
      </c>
      <c r="BL193" s="6">
        <v>8</v>
      </c>
      <c r="BM193" s="6">
        <v>13588</v>
      </c>
      <c r="BN193" s="6">
        <v>8.1073985680190894</v>
      </c>
      <c r="BO193" s="6">
        <v>0.99999999998280598</v>
      </c>
      <c r="BP193" s="6">
        <v>0.13277005166959999</v>
      </c>
      <c r="BQ193" s="6">
        <v>16.646943429629601</v>
      </c>
    </row>
    <row r="194" spans="15:69" x14ac:dyDescent="0.15">
      <c r="O194" s="5" t="s">
        <v>112</v>
      </c>
      <c r="P194" s="5" t="s">
        <v>458</v>
      </c>
      <c r="Q194" s="5">
        <v>3</v>
      </c>
      <c r="R194" s="5">
        <v>0.289575289575289</v>
      </c>
      <c r="S194" s="5">
        <v>3.8029553749302898E-2</v>
      </c>
      <c r="T194" s="5" t="s">
        <v>459</v>
      </c>
      <c r="U194" s="5">
        <v>626</v>
      </c>
      <c r="V194" s="5">
        <v>7</v>
      </c>
      <c r="W194" s="5">
        <v>13588</v>
      </c>
      <c r="X194" s="5">
        <v>9.3026015518028302</v>
      </c>
      <c r="Y194" s="5">
        <v>1</v>
      </c>
      <c r="Z194" s="5">
        <v>0.36046451064556101</v>
      </c>
      <c r="AA194" s="5">
        <v>48.574434530511297</v>
      </c>
      <c r="AC194" s="5" t="s">
        <v>112</v>
      </c>
      <c r="AD194" s="5" t="s">
        <v>366</v>
      </c>
      <c r="AE194" s="5">
        <v>7</v>
      </c>
      <c r="AF194" s="5">
        <v>0.759219088937093</v>
      </c>
      <c r="AG194" s="5">
        <v>3.7750912754301903E-2</v>
      </c>
      <c r="AH194" s="5" t="s">
        <v>2566</v>
      </c>
      <c r="AI194" s="5">
        <v>607</v>
      </c>
      <c r="AJ194" s="5">
        <v>56</v>
      </c>
      <c r="AK194" s="5">
        <v>13588</v>
      </c>
      <c r="AL194" s="5">
        <v>2.79818780889621</v>
      </c>
      <c r="AM194" s="5">
        <v>1</v>
      </c>
      <c r="AN194" s="5">
        <v>0.437781336096013</v>
      </c>
      <c r="AO194" s="5">
        <v>48.611918717474701</v>
      </c>
      <c r="BE194" s="6" t="s">
        <v>112</v>
      </c>
      <c r="BF194" s="6" t="s">
        <v>2981</v>
      </c>
      <c r="BG194" s="6">
        <v>4</v>
      </c>
      <c r="BH194" s="6">
        <v>3.9312039312039297E-2</v>
      </c>
      <c r="BI194" s="6">
        <v>1.0321621723590401E-2</v>
      </c>
      <c r="BJ194" s="6" t="s">
        <v>2781</v>
      </c>
      <c r="BK194" s="6">
        <v>838</v>
      </c>
      <c r="BL194" s="6">
        <v>8</v>
      </c>
      <c r="BM194" s="6">
        <v>13588</v>
      </c>
      <c r="BN194" s="6">
        <v>8.1073985680190894</v>
      </c>
      <c r="BO194" s="6">
        <v>0.99999999998280598</v>
      </c>
      <c r="BP194" s="6">
        <v>0.13277005166959999</v>
      </c>
      <c r="BQ194" s="6">
        <v>16.646943429629601</v>
      </c>
    </row>
    <row r="195" spans="15:69" x14ac:dyDescent="0.15">
      <c r="O195" s="5" t="s">
        <v>112</v>
      </c>
      <c r="P195" s="5" t="s">
        <v>2982</v>
      </c>
      <c r="Q195" s="5">
        <v>3</v>
      </c>
      <c r="R195" s="5">
        <v>0.289575289575289</v>
      </c>
      <c r="S195" s="5">
        <v>3.8029553749302898E-2</v>
      </c>
      <c r="T195" s="5" t="s">
        <v>2983</v>
      </c>
      <c r="U195" s="5">
        <v>626</v>
      </c>
      <c r="V195" s="5">
        <v>7</v>
      </c>
      <c r="W195" s="5">
        <v>13588</v>
      </c>
      <c r="X195" s="5">
        <v>9.3026015518028302</v>
      </c>
      <c r="Y195" s="5">
        <v>1</v>
      </c>
      <c r="Z195" s="5">
        <v>0.36046451064556101</v>
      </c>
      <c r="AA195" s="5">
        <v>48.574434530511297</v>
      </c>
      <c r="AC195" s="5" t="s">
        <v>112</v>
      </c>
      <c r="AD195" s="5" t="s">
        <v>1133</v>
      </c>
      <c r="AE195" s="5">
        <v>6</v>
      </c>
      <c r="AF195" s="5">
        <v>0.65075921908893697</v>
      </c>
      <c r="AG195" s="5">
        <v>3.7877083682109097E-2</v>
      </c>
      <c r="AH195" s="5" t="s">
        <v>2984</v>
      </c>
      <c r="AI195" s="5">
        <v>607</v>
      </c>
      <c r="AJ195" s="5">
        <v>42</v>
      </c>
      <c r="AK195" s="5">
        <v>13588</v>
      </c>
      <c r="AL195" s="5">
        <v>3.19792892445281</v>
      </c>
      <c r="AM195" s="5">
        <v>1</v>
      </c>
      <c r="AN195" s="5">
        <v>0.43659554303676801</v>
      </c>
      <c r="AO195" s="5">
        <v>48.728367105953801</v>
      </c>
      <c r="BE195" s="6" t="s">
        <v>112</v>
      </c>
      <c r="BF195" s="6" t="s">
        <v>478</v>
      </c>
      <c r="BG195" s="6">
        <v>4</v>
      </c>
      <c r="BH195" s="6">
        <v>3.9312039312039297E-2</v>
      </c>
      <c r="BI195" s="6">
        <v>1.0321621723590401E-2</v>
      </c>
      <c r="BJ195" s="6" t="s">
        <v>2985</v>
      </c>
      <c r="BK195" s="6">
        <v>838</v>
      </c>
      <c r="BL195" s="6">
        <v>8</v>
      </c>
      <c r="BM195" s="6">
        <v>13588</v>
      </c>
      <c r="BN195" s="6">
        <v>8.1073985680190894</v>
      </c>
      <c r="BO195" s="6">
        <v>0.99999999998280598</v>
      </c>
      <c r="BP195" s="6">
        <v>0.13277005166959999</v>
      </c>
      <c r="BQ195" s="6">
        <v>16.646943429629601</v>
      </c>
    </row>
    <row r="196" spans="15:69" x14ac:dyDescent="0.15">
      <c r="O196" s="5" t="s">
        <v>112</v>
      </c>
      <c r="P196" s="5" t="s">
        <v>2986</v>
      </c>
      <c r="Q196" s="5">
        <v>3</v>
      </c>
      <c r="R196" s="5">
        <v>0.289575289575289</v>
      </c>
      <c r="S196" s="5">
        <v>3.8029553749302898E-2</v>
      </c>
      <c r="T196" s="5" t="s">
        <v>2987</v>
      </c>
      <c r="U196" s="5">
        <v>626</v>
      </c>
      <c r="V196" s="5">
        <v>7</v>
      </c>
      <c r="W196" s="5">
        <v>13588</v>
      </c>
      <c r="X196" s="5">
        <v>9.3026015518028302</v>
      </c>
      <c r="Y196" s="5">
        <v>1</v>
      </c>
      <c r="Z196" s="5">
        <v>0.36046451064556101</v>
      </c>
      <c r="AA196" s="5">
        <v>48.574434530511297</v>
      </c>
      <c r="AC196" s="5" t="s">
        <v>112</v>
      </c>
      <c r="AD196" s="5" t="s">
        <v>2988</v>
      </c>
      <c r="AE196" s="5">
        <v>5</v>
      </c>
      <c r="AF196" s="5">
        <v>0.54229934924078005</v>
      </c>
      <c r="AG196" s="5">
        <v>3.8407710780881399E-2</v>
      </c>
      <c r="AH196" s="5" t="s">
        <v>2989</v>
      </c>
      <c r="AI196" s="5">
        <v>607</v>
      </c>
      <c r="AJ196" s="5">
        <v>29</v>
      </c>
      <c r="AK196" s="5">
        <v>13588</v>
      </c>
      <c r="AL196" s="5">
        <v>3.8595693915809801</v>
      </c>
      <c r="AM196" s="5">
        <v>1</v>
      </c>
      <c r="AN196" s="5">
        <v>0.43891632705389499</v>
      </c>
      <c r="AO196" s="5">
        <v>49.2153887855237</v>
      </c>
      <c r="BE196" s="6" t="s">
        <v>112</v>
      </c>
      <c r="BF196" s="6" t="s">
        <v>1144</v>
      </c>
      <c r="BG196" s="6">
        <v>4</v>
      </c>
      <c r="BH196" s="6">
        <v>3.9312039312039297E-2</v>
      </c>
      <c r="BI196" s="6">
        <v>1.0321621723590401E-2</v>
      </c>
      <c r="BJ196" s="6" t="s">
        <v>2990</v>
      </c>
      <c r="BK196" s="6">
        <v>838</v>
      </c>
      <c r="BL196" s="6">
        <v>8</v>
      </c>
      <c r="BM196" s="6">
        <v>13588</v>
      </c>
      <c r="BN196" s="6">
        <v>8.1073985680190894</v>
      </c>
      <c r="BO196" s="6">
        <v>0.99999999998280598</v>
      </c>
      <c r="BP196" s="6">
        <v>0.13277005166959999</v>
      </c>
      <c r="BQ196" s="6">
        <v>16.646943429629601</v>
      </c>
    </row>
    <row r="197" spans="15:69" x14ac:dyDescent="0.15">
      <c r="O197" s="5" t="s">
        <v>112</v>
      </c>
      <c r="P197" s="5" t="s">
        <v>2991</v>
      </c>
      <c r="Q197" s="5">
        <v>3</v>
      </c>
      <c r="R197" s="5">
        <v>0.289575289575289</v>
      </c>
      <c r="S197" s="5">
        <v>3.8029553749302898E-2</v>
      </c>
      <c r="T197" s="5" t="s">
        <v>2865</v>
      </c>
      <c r="U197" s="5">
        <v>626</v>
      </c>
      <c r="V197" s="5">
        <v>7</v>
      </c>
      <c r="W197" s="5">
        <v>13588</v>
      </c>
      <c r="X197" s="5">
        <v>9.3026015518028302</v>
      </c>
      <c r="Y197" s="5">
        <v>1</v>
      </c>
      <c r="Z197" s="5">
        <v>0.36046451064556101</v>
      </c>
      <c r="AA197" s="5">
        <v>48.574434530511297</v>
      </c>
      <c r="AC197" s="5" t="s">
        <v>112</v>
      </c>
      <c r="AD197" s="5" t="s">
        <v>152</v>
      </c>
      <c r="AE197" s="5">
        <v>17</v>
      </c>
      <c r="AF197" s="5">
        <v>1.8438177874186501</v>
      </c>
      <c r="AG197" s="5">
        <v>3.8905147755138897E-2</v>
      </c>
      <c r="AH197" s="5" t="s">
        <v>2992</v>
      </c>
      <c r="AI197" s="5">
        <v>607</v>
      </c>
      <c r="AJ197" s="5">
        <v>221</v>
      </c>
      <c r="AK197" s="5">
        <v>13588</v>
      </c>
      <c r="AL197" s="5">
        <v>1.7219617285515101</v>
      </c>
      <c r="AM197" s="5">
        <v>1</v>
      </c>
      <c r="AN197" s="5">
        <v>0.44091517141316899</v>
      </c>
      <c r="AO197" s="5">
        <v>49.667986613446303</v>
      </c>
      <c r="BE197" s="6" t="s">
        <v>112</v>
      </c>
      <c r="BF197" s="6" t="s">
        <v>2993</v>
      </c>
      <c r="BG197" s="6">
        <v>4</v>
      </c>
      <c r="BH197" s="6">
        <v>3.9312039312039297E-2</v>
      </c>
      <c r="BI197" s="6">
        <v>1.0321621723590401E-2</v>
      </c>
      <c r="BJ197" s="6" t="s">
        <v>2994</v>
      </c>
      <c r="BK197" s="6">
        <v>838</v>
      </c>
      <c r="BL197" s="6">
        <v>8</v>
      </c>
      <c r="BM197" s="6">
        <v>13588</v>
      </c>
      <c r="BN197" s="6">
        <v>8.1073985680190894</v>
      </c>
      <c r="BO197" s="6">
        <v>0.99999999998280598</v>
      </c>
      <c r="BP197" s="6">
        <v>0.13277005166959999</v>
      </c>
      <c r="BQ197" s="6">
        <v>16.646943429629601</v>
      </c>
    </row>
    <row r="198" spans="15:69" x14ac:dyDescent="0.15">
      <c r="O198" s="5" t="s">
        <v>112</v>
      </c>
      <c r="P198" s="5" t="s">
        <v>2396</v>
      </c>
      <c r="Q198" s="5">
        <v>17</v>
      </c>
      <c r="R198" s="5">
        <v>1.6409266409266401</v>
      </c>
      <c r="S198" s="5">
        <v>3.8437149101028502E-2</v>
      </c>
      <c r="T198" s="5" t="s">
        <v>2995</v>
      </c>
      <c r="U198" s="5">
        <v>626</v>
      </c>
      <c r="V198" s="5">
        <v>214</v>
      </c>
      <c r="W198" s="5">
        <v>13588</v>
      </c>
      <c r="X198" s="5">
        <v>1.72431399480457</v>
      </c>
      <c r="Y198" s="5">
        <v>1</v>
      </c>
      <c r="Z198" s="5">
        <v>0.36189767631181602</v>
      </c>
      <c r="AA198" s="5">
        <v>48.946905325537699</v>
      </c>
      <c r="AC198" s="5" t="s">
        <v>112</v>
      </c>
      <c r="AD198" s="5" t="s">
        <v>900</v>
      </c>
      <c r="AE198" s="5">
        <v>12</v>
      </c>
      <c r="AF198" s="5">
        <v>1.3015184381778699</v>
      </c>
      <c r="AG198" s="5">
        <v>4.0741997515607198E-2</v>
      </c>
      <c r="AH198" s="5" t="s">
        <v>2996</v>
      </c>
      <c r="AI198" s="5">
        <v>607</v>
      </c>
      <c r="AJ198" s="5">
        <v>136</v>
      </c>
      <c r="AK198" s="5">
        <v>13588</v>
      </c>
      <c r="AL198" s="5">
        <v>1.9751913945149699</v>
      </c>
      <c r="AM198" s="5">
        <v>1</v>
      </c>
      <c r="AN198" s="5">
        <v>0.454079536060363</v>
      </c>
      <c r="AO198" s="5">
        <v>51.306550295748202</v>
      </c>
      <c r="BE198" s="6" t="s">
        <v>112</v>
      </c>
      <c r="BF198" s="6" t="s">
        <v>1141</v>
      </c>
      <c r="BG198" s="6">
        <v>4</v>
      </c>
      <c r="BH198" s="6">
        <v>3.9312039312039297E-2</v>
      </c>
      <c r="BI198" s="6">
        <v>1.0321621723590401E-2</v>
      </c>
      <c r="BJ198" s="6" t="s">
        <v>1142</v>
      </c>
      <c r="BK198" s="6">
        <v>838</v>
      </c>
      <c r="BL198" s="6">
        <v>8</v>
      </c>
      <c r="BM198" s="6">
        <v>13588</v>
      </c>
      <c r="BN198" s="6">
        <v>8.1073985680190894</v>
      </c>
      <c r="BO198" s="6">
        <v>0.99999999998280598</v>
      </c>
      <c r="BP198" s="6">
        <v>0.13277005166959999</v>
      </c>
      <c r="BQ198" s="6">
        <v>16.646943429629601</v>
      </c>
    </row>
    <row r="199" spans="15:69" x14ac:dyDescent="0.15">
      <c r="O199" s="5" t="s">
        <v>112</v>
      </c>
      <c r="P199" s="5" t="s">
        <v>2644</v>
      </c>
      <c r="Q199" s="5">
        <v>24</v>
      </c>
      <c r="R199" s="5">
        <v>2.3166023166023102</v>
      </c>
      <c r="S199" s="5">
        <v>3.9435107301398098E-2</v>
      </c>
      <c r="T199" s="5" t="s">
        <v>2997</v>
      </c>
      <c r="U199" s="5">
        <v>626</v>
      </c>
      <c r="V199" s="5">
        <v>338</v>
      </c>
      <c r="W199" s="5">
        <v>13588</v>
      </c>
      <c r="X199" s="5">
        <v>1.5412594287010599</v>
      </c>
      <c r="Y199" s="5">
        <v>1</v>
      </c>
      <c r="Z199" s="5">
        <v>0.36775447788777799</v>
      </c>
      <c r="AA199" s="5">
        <v>49.848168227176302</v>
      </c>
      <c r="AC199" s="5" t="s">
        <v>112</v>
      </c>
      <c r="AD199" s="5" t="s">
        <v>775</v>
      </c>
      <c r="AE199" s="5">
        <v>5</v>
      </c>
      <c r="AF199" s="5">
        <v>0.54229934924078005</v>
      </c>
      <c r="AG199" s="5">
        <v>4.2809205713570699E-2</v>
      </c>
      <c r="AH199" s="5" t="s">
        <v>2971</v>
      </c>
      <c r="AI199" s="5">
        <v>607</v>
      </c>
      <c r="AJ199" s="5">
        <v>30</v>
      </c>
      <c r="AK199" s="5">
        <v>13588</v>
      </c>
      <c r="AL199" s="5">
        <v>3.7309170785282801</v>
      </c>
      <c r="AM199" s="5">
        <v>1</v>
      </c>
      <c r="AN199" s="5">
        <v>0.46863925019235397</v>
      </c>
      <c r="AO199" s="5">
        <v>53.090454806219697</v>
      </c>
      <c r="BE199" s="6" t="s">
        <v>112</v>
      </c>
      <c r="BF199" s="6" t="s">
        <v>477</v>
      </c>
      <c r="BG199" s="6">
        <v>4</v>
      </c>
      <c r="BH199" s="6">
        <v>3.9312039312039297E-2</v>
      </c>
      <c r="BI199" s="6">
        <v>1.0321621723590401E-2</v>
      </c>
      <c r="BJ199" s="6" t="s">
        <v>2985</v>
      </c>
      <c r="BK199" s="6">
        <v>838</v>
      </c>
      <c r="BL199" s="6">
        <v>8</v>
      </c>
      <c r="BM199" s="6">
        <v>13588</v>
      </c>
      <c r="BN199" s="6">
        <v>8.1073985680190894</v>
      </c>
      <c r="BO199" s="6">
        <v>0.99999999998280598</v>
      </c>
      <c r="BP199" s="6">
        <v>0.13277005166959999</v>
      </c>
      <c r="BQ199" s="6">
        <v>16.646943429629601</v>
      </c>
    </row>
    <row r="200" spans="15:69" x14ac:dyDescent="0.15">
      <c r="O200" s="5" t="s">
        <v>112</v>
      </c>
      <c r="P200" s="5" t="s">
        <v>2998</v>
      </c>
      <c r="Q200" s="5">
        <v>4</v>
      </c>
      <c r="R200" s="5">
        <v>0.38610038610038599</v>
      </c>
      <c r="S200" s="5">
        <v>4.0699593235729699E-2</v>
      </c>
      <c r="T200" s="5" t="s">
        <v>2999</v>
      </c>
      <c r="U200" s="5">
        <v>626</v>
      </c>
      <c r="V200" s="5">
        <v>17</v>
      </c>
      <c r="W200" s="5">
        <v>13588</v>
      </c>
      <c r="X200" s="5">
        <v>5.1073106558917498</v>
      </c>
      <c r="Y200" s="5">
        <v>1</v>
      </c>
      <c r="Z200" s="5">
        <v>0.37546708797632</v>
      </c>
      <c r="AA200" s="5">
        <v>50.968622575557397</v>
      </c>
      <c r="AC200" s="5" t="s">
        <v>112</v>
      </c>
      <c r="AD200" s="5" t="s">
        <v>3000</v>
      </c>
      <c r="AE200" s="5">
        <v>3</v>
      </c>
      <c r="AF200" s="5">
        <v>0.32537960954446798</v>
      </c>
      <c r="AG200" s="5">
        <v>4.6501130463923498E-2</v>
      </c>
      <c r="AH200" s="5" t="s">
        <v>3001</v>
      </c>
      <c r="AI200" s="5">
        <v>607</v>
      </c>
      <c r="AJ200" s="5">
        <v>8</v>
      </c>
      <c r="AK200" s="5">
        <v>13588</v>
      </c>
      <c r="AL200" s="5">
        <v>8.3945634266886309</v>
      </c>
      <c r="AM200" s="5">
        <v>1</v>
      </c>
      <c r="AN200" s="5">
        <v>0.49514432182277301</v>
      </c>
      <c r="AO200" s="5">
        <v>56.124210078966399</v>
      </c>
      <c r="BE200" s="6" t="s">
        <v>112</v>
      </c>
      <c r="BF200" s="6" t="s">
        <v>3002</v>
      </c>
      <c r="BG200" s="6">
        <v>7</v>
      </c>
      <c r="BH200" s="6">
        <v>6.8796068796068796E-2</v>
      </c>
      <c r="BI200" s="6">
        <v>1.04912027476448E-2</v>
      </c>
      <c r="BJ200" s="6" t="s">
        <v>3003</v>
      </c>
      <c r="BK200" s="6">
        <v>838</v>
      </c>
      <c r="BL200" s="6">
        <v>31</v>
      </c>
      <c r="BM200" s="6">
        <v>13588</v>
      </c>
      <c r="BN200" s="6">
        <v>3.6614058049118401</v>
      </c>
      <c r="BO200" s="6">
        <v>0.99999999998858202</v>
      </c>
      <c r="BP200" s="6">
        <v>0.13409188227923299</v>
      </c>
      <c r="BQ200" s="6">
        <v>16.897245255419602</v>
      </c>
    </row>
    <row r="201" spans="15:69" x14ac:dyDescent="0.15">
      <c r="O201" s="5" t="s">
        <v>112</v>
      </c>
      <c r="P201" s="5" t="s">
        <v>2336</v>
      </c>
      <c r="Q201" s="5">
        <v>8</v>
      </c>
      <c r="R201" s="5">
        <v>0.77220077220077199</v>
      </c>
      <c r="S201" s="5">
        <v>4.1390392988423202E-2</v>
      </c>
      <c r="T201" s="5" t="s">
        <v>3004</v>
      </c>
      <c r="U201" s="5">
        <v>626</v>
      </c>
      <c r="V201" s="5">
        <v>70</v>
      </c>
      <c r="W201" s="5">
        <v>13588</v>
      </c>
      <c r="X201" s="5">
        <v>2.48069374714742</v>
      </c>
      <c r="Y201" s="5">
        <v>1</v>
      </c>
      <c r="Z201" s="5">
        <v>0.37883607603124497</v>
      </c>
      <c r="AA201" s="5">
        <v>51.570736791414099</v>
      </c>
      <c r="AC201" s="5" t="s">
        <v>112</v>
      </c>
      <c r="AD201" s="5" t="s">
        <v>480</v>
      </c>
      <c r="AE201" s="5">
        <v>3</v>
      </c>
      <c r="AF201" s="5">
        <v>0.32537960954446798</v>
      </c>
      <c r="AG201" s="5">
        <v>4.6501130463923498E-2</v>
      </c>
      <c r="AH201" s="5" t="s">
        <v>3005</v>
      </c>
      <c r="AI201" s="5">
        <v>607</v>
      </c>
      <c r="AJ201" s="5">
        <v>8</v>
      </c>
      <c r="AK201" s="5">
        <v>13588</v>
      </c>
      <c r="AL201" s="5">
        <v>8.3945634266886309</v>
      </c>
      <c r="AM201" s="5">
        <v>1</v>
      </c>
      <c r="AN201" s="5">
        <v>0.49514432182277301</v>
      </c>
      <c r="AO201" s="5">
        <v>56.124210078966399</v>
      </c>
      <c r="BE201" s="6" t="s">
        <v>112</v>
      </c>
      <c r="BF201" s="6" t="s">
        <v>3006</v>
      </c>
      <c r="BG201" s="6">
        <v>3</v>
      </c>
      <c r="BH201" s="6">
        <v>2.9484029484029398E-2</v>
      </c>
      <c r="BI201" s="6">
        <v>1.09044674688956E-2</v>
      </c>
      <c r="BJ201" s="6" t="s">
        <v>3007</v>
      </c>
      <c r="BK201" s="6">
        <v>838</v>
      </c>
      <c r="BL201" s="6">
        <v>3</v>
      </c>
      <c r="BM201" s="6">
        <v>13588</v>
      </c>
      <c r="BN201" s="6">
        <v>16.214797136038101</v>
      </c>
      <c r="BO201" s="6">
        <v>0.99999999999579103</v>
      </c>
      <c r="BP201" s="6">
        <v>0.13828327366252499</v>
      </c>
      <c r="BQ201" s="6">
        <v>17.5042594151491</v>
      </c>
    </row>
    <row r="202" spans="15:69" x14ac:dyDescent="0.15">
      <c r="O202" s="5" t="s">
        <v>112</v>
      </c>
      <c r="P202" s="5" t="s">
        <v>3008</v>
      </c>
      <c r="Q202" s="5">
        <v>10</v>
      </c>
      <c r="R202" s="5">
        <v>0.96525096525096499</v>
      </c>
      <c r="S202" s="5">
        <v>4.27333219134272E-2</v>
      </c>
      <c r="T202" s="5" t="s">
        <v>3009</v>
      </c>
      <c r="U202" s="5">
        <v>626</v>
      </c>
      <c r="V202" s="5">
        <v>101</v>
      </c>
      <c r="W202" s="5">
        <v>13588</v>
      </c>
      <c r="X202" s="5">
        <v>2.1491158700534498</v>
      </c>
      <c r="Y202" s="5">
        <v>1</v>
      </c>
      <c r="Z202" s="5">
        <v>0.38684687468119699</v>
      </c>
      <c r="AA202" s="5">
        <v>52.721387653246502</v>
      </c>
      <c r="AC202" s="5" t="s">
        <v>112</v>
      </c>
      <c r="AD202" s="5" t="s">
        <v>3010</v>
      </c>
      <c r="AE202" s="5">
        <v>3</v>
      </c>
      <c r="AF202" s="5">
        <v>0.32537960954446798</v>
      </c>
      <c r="AG202" s="5">
        <v>4.6501130463923498E-2</v>
      </c>
      <c r="AH202" s="5" t="s">
        <v>3011</v>
      </c>
      <c r="AI202" s="5">
        <v>607</v>
      </c>
      <c r="AJ202" s="5">
        <v>8</v>
      </c>
      <c r="AK202" s="5">
        <v>13588</v>
      </c>
      <c r="AL202" s="5">
        <v>8.3945634266886309</v>
      </c>
      <c r="AM202" s="5">
        <v>1</v>
      </c>
      <c r="AN202" s="5">
        <v>0.49514432182277301</v>
      </c>
      <c r="AO202" s="5">
        <v>56.124210078966399</v>
      </c>
      <c r="BE202" s="6" t="s">
        <v>112</v>
      </c>
      <c r="BF202" s="6" t="s">
        <v>1057</v>
      </c>
      <c r="BG202" s="6">
        <v>3</v>
      </c>
      <c r="BH202" s="6">
        <v>2.9484029484029398E-2</v>
      </c>
      <c r="BI202" s="6">
        <v>1.09044674688956E-2</v>
      </c>
      <c r="BJ202" s="6" t="s">
        <v>1056</v>
      </c>
      <c r="BK202" s="6">
        <v>838</v>
      </c>
      <c r="BL202" s="6">
        <v>3</v>
      </c>
      <c r="BM202" s="6">
        <v>13588</v>
      </c>
      <c r="BN202" s="6">
        <v>16.214797136038101</v>
      </c>
      <c r="BO202" s="6">
        <v>0.99999999999579103</v>
      </c>
      <c r="BP202" s="6">
        <v>0.13828327366252499</v>
      </c>
      <c r="BQ202" s="6">
        <v>17.5042594151491</v>
      </c>
    </row>
    <row r="203" spans="15:69" x14ac:dyDescent="0.15">
      <c r="O203" s="5" t="s">
        <v>112</v>
      </c>
      <c r="P203" s="5" t="s">
        <v>3012</v>
      </c>
      <c r="Q203" s="5">
        <v>4</v>
      </c>
      <c r="R203" s="5">
        <v>0.38610038610038599</v>
      </c>
      <c r="S203" s="5">
        <v>4.7219596764126397E-2</v>
      </c>
      <c r="T203" s="5" t="s">
        <v>2999</v>
      </c>
      <c r="U203" s="5">
        <v>626</v>
      </c>
      <c r="V203" s="5">
        <v>18</v>
      </c>
      <c r="W203" s="5">
        <v>13588</v>
      </c>
      <c r="X203" s="5">
        <v>4.8235711750088699</v>
      </c>
      <c r="Y203" s="5">
        <v>1</v>
      </c>
      <c r="Z203" s="5">
        <v>0.41647917486203501</v>
      </c>
      <c r="AA203" s="5">
        <v>56.381456030978903</v>
      </c>
      <c r="AC203" s="5" t="s">
        <v>112</v>
      </c>
      <c r="AD203" s="5" t="s">
        <v>648</v>
      </c>
      <c r="AE203" s="5">
        <v>7</v>
      </c>
      <c r="AF203" s="5">
        <v>0.759219088937093</v>
      </c>
      <c r="AG203" s="5">
        <v>4.69211500332899E-2</v>
      </c>
      <c r="AH203" s="5" t="s">
        <v>3013</v>
      </c>
      <c r="AI203" s="5">
        <v>607</v>
      </c>
      <c r="AJ203" s="5">
        <v>59</v>
      </c>
      <c r="AK203" s="5">
        <v>13588</v>
      </c>
      <c r="AL203" s="5">
        <v>2.6559070728506402</v>
      </c>
      <c r="AM203" s="5">
        <v>1</v>
      </c>
      <c r="AN203" s="5">
        <v>0.49598340492680898</v>
      </c>
      <c r="AO203" s="5">
        <v>56.457390228515202</v>
      </c>
      <c r="BE203" s="6" t="s">
        <v>112</v>
      </c>
      <c r="BF203" s="6" t="s">
        <v>1055</v>
      </c>
      <c r="BG203" s="6">
        <v>3</v>
      </c>
      <c r="BH203" s="6">
        <v>2.9484029484029398E-2</v>
      </c>
      <c r="BI203" s="6">
        <v>1.09044674688956E-2</v>
      </c>
      <c r="BJ203" s="6" t="s">
        <v>1056</v>
      </c>
      <c r="BK203" s="6">
        <v>838</v>
      </c>
      <c r="BL203" s="6">
        <v>3</v>
      </c>
      <c r="BM203" s="6">
        <v>13588</v>
      </c>
      <c r="BN203" s="6">
        <v>16.214797136038101</v>
      </c>
      <c r="BO203" s="6">
        <v>0.99999999999579103</v>
      </c>
      <c r="BP203" s="6">
        <v>0.13828327366252499</v>
      </c>
      <c r="BQ203" s="6">
        <v>17.5042594151491</v>
      </c>
    </row>
    <row r="204" spans="15:69" x14ac:dyDescent="0.15">
      <c r="O204" s="5" t="s">
        <v>112</v>
      </c>
      <c r="P204" s="5" t="s">
        <v>1141</v>
      </c>
      <c r="Q204" s="5">
        <v>3</v>
      </c>
      <c r="R204" s="5">
        <v>0.289575289575289</v>
      </c>
      <c r="S204" s="5">
        <v>4.9186464198862301E-2</v>
      </c>
      <c r="T204" s="5" t="s">
        <v>3014</v>
      </c>
      <c r="U204" s="5">
        <v>626</v>
      </c>
      <c r="V204" s="5">
        <v>8</v>
      </c>
      <c r="W204" s="5">
        <v>13588</v>
      </c>
      <c r="X204" s="5">
        <v>8.1397763578274702</v>
      </c>
      <c r="Y204" s="5">
        <v>1</v>
      </c>
      <c r="Z204" s="5">
        <v>0.427941955367245</v>
      </c>
      <c r="AA204" s="5">
        <v>57.9004606510778</v>
      </c>
      <c r="AC204" s="5" t="s">
        <v>112</v>
      </c>
      <c r="AD204" s="5" t="s">
        <v>801</v>
      </c>
      <c r="AE204" s="5">
        <v>5</v>
      </c>
      <c r="AF204" s="5">
        <v>0.54229934924078005</v>
      </c>
      <c r="AG204" s="5">
        <v>4.74826062771413E-2</v>
      </c>
      <c r="AH204" s="5" t="s">
        <v>2971</v>
      </c>
      <c r="AI204" s="5">
        <v>607</v>
      </c>
      <c r="AJ204" s="5">
        <v>31</v>
      </c>
      <c r="AK204" s="5">
        <v>13588</v>
      </c>
      <c r="AL204" s="5">
        <v>3.61056491470478</v>
      </c>
      <c r="AM204" s="5">
        <v>1</v>
      </c>
      <c r="AN204" s="5">
        <v>0.49786812689489501</v>
      </c>
      <c r="AO204" s="5">
        <v>56.899042991860199</v>
      </c>
      <c r="BE204" s="6" t="s">
        <v>112</v>
      </c>
      <c r="BF204" s="6" t="s">
        <v>3015</v>
      </c>
      <c r="BG204" s="6">
        <v>3</v>
      </c>
      <c r="BH204" s="6">
        <v>2.9484029484029398E-2</v>
      </c>
      <c r="BI204" s="6">
        <v>1.09044674688956E-2</v>
      </c>
      <c r="BJ204" s="6" t="s">
        <v>3007</v>
      </c>
      <c r="BK204" s="6">
        <v>838</v>
      </c>
      <c r="BL204" s="6">
        <v>3</v>
      </c>
      <c r="BM204" s="6">
        <v>13588</v>
      </c>
      <c r="BN204" s="6">
        <v>16.214797136038101</v>
      </c>
      <c r="BO204" s="6">
        <v>0.99999999999579103</v>
      </c>
      <c r="BP204" s="6">
        <v>0.13828327366252499</v>
      </c>
      <c r="BQ204" s="6">
        <v>17.5042594151491</v>
      </c>
    </row>
    <row r="205" spans="15:69" x14ac:dyDescent="0.15">
      <c r="O205" s="5" t="s">
        <v>112</v>
      </c>
      <c r="P205" s="5" t="s">
        <v>3016</v>
      </c>
      <c r="Q205" s="5">
        <v>3</v>
      </c>
      <c r="R205" s="5">
        <v>0.289575289575289</v>
      </c>
      <c r="S205" s="5">
        <v>4.9186464198862301E-2</v>
      </c>
      <c r="T205" s="5" t="s">
        <v>3017</v>
      </c>
      <c r="U205" s="5">
        <v>626</v>
      </c>
      <c r="V205" s="5">
        <v>8</v>
      </c>
      <c r="W205" s="5">
        <v>13588</v>
      </c>
      <c r="X205" s="5">
        <v>8.1397763578274702</v>
      </c>
      <c r="Y205" s="5">
        <v>1</v>
      </c>
      <c r="Z205" s="5">
        <v>0.427941955367245</v>
      </c>
      <c r="AA205" s="5">
        <v>57.9004606510778</v>
      </c>
      <c r="BE205" s="6" t="s">
        <v>112</v>
      </c>
      <c r="BF205" s="6" t="s">
        <v>454</v>
      </c>
      <c r="BG205" s="6">
        <v>5</v>
      </c>
      <c r="BH205" s="6">
        <v>4.9140049140049102E-2</v>
      </c>
      <c r="BI205" s="6">
        <v>1.12939300442314E-2</v>
      </c>
      <c r="BJ205" s="6" t="s">
        <v>3018</v>
      </c>
      <c r="BK205" s="6">
        <v>838</v>
      </c>
      <c r="BL205" s="6">
        <v>15</v>
      </c>
      <c r="BM205" s="6">
        <v>13588</v>
      </c>
      <c r="BN205" s="6">
        <v>5.4049323786793897</v>
      </c>
      <c r="BO205" s="6">
        <v>0.99999999999835698</v>
      </c>
      <c r="BP205" s="6">
        <v>0.14213067253032399</v>
      </c>
      <c r="BQ205" s="6">
        <v>18.072483355606</v>
      </c>
    </row>
    <row r="206" spans="15:69" x14ac:dyDescent="0.15">
      <c r="O206" s="5" t="s">
        <v>112</v>
      </c>
      <c r="P206" s="5" t="s">
        <v>3019</v>
      </c>
      <c r="Q206" s="5">
        <v>3</v>
      </c>
      <c r="R206" s="5">
        <v>0.289575289575289</v>
      </c>
      <c r="S206" s="5">
        <v>4.9186464198862301E-2</v>
      </c>
      <c r="T206" s="5" t="s">
        <v>2983</v>
      </c>
      <c r="U206" s="5">
        <v>626</v>
      </c>
      <c r="V206" s="5">
        <v>8</v>
      </c>
      <c r="W206" s="5">
        <v>13588</v>
      </c>
      <c r="X206" s="5">
        <v>8.1397763578274702</v>
      </c>
      <c r="Y206" s="5">
        <v>1</v>
      </c>
      <c r="Z206" s="5">
        <v>0.427941955367245</v>
      </c>
      <c r="AA206" s="5">
        <v>57.9004606510778</v>
      </c>
      <c r="BE206" s="6" t="s">
        <v>112</v>
      </c>
      <c r="BF206" s="6" t="s">
        <v>1475</v>
      </c>
      <c r="BG206" s="6">
        <v>5</v>
      </c>
      <c r="BH206" s="6">
        <v>4.9140049140049102E-2</v>
      </c>
      <c r="BI206" s="6">
        <v>1.12939300442314E-2</v>
      </c>
      <c r="BJ206" s="6" t="s">
        <v>2882</v>
      </c>
      <c r="BK206" s="6">
        <v>838</v>
      </c>
      <c r="BL206" s="6">
        <v>15</v>
      </c>
      <c r="BM206" s="6">
        <v>13588</v>
      </c>
      <c r="BN206" s="6">
        <v>5.4049323786793897</v>
      </c>
      <c r="BO206" s="6">
        <v>0.99999999999835698</v>
      </c>
      <c r="BP206" s="6">
        <v>0.14213067253032399</v>
      </c>
      <c r="BQ206" s="6">
        <v>18.072483355606</v>
      </c>
    </row>
    <row r="207" spans="15:69" x14ac:dyDescent="0.15">
      <c r="O207" s="5" t="s">
        <v>112</v>
      </c>
      <c r="P207" s="5" t="s">
        <v>2979</v>
      </c>
      <c r="Q207" s="5">
        <v>3</v>
      </c>
      <c r="R207" s="5">
        <v>0.289575289575289</v>
      </c>
      <c r="S207" s="5">
        <v>4.9186464198862301E-2</v>
      </c>
      <c r="T207" s="5" t="s">
        <v>3020</v>
      </c>
      <c r="U207" s="5">
        <v>626</v>
      </c>
      <c r="V207" s="5">
        <v>8</v>
      </c>
      <c r="W207" s="5">
        <v>13588</v>
      </c>
      <c r="X207" s="5">
        <v>8.1397763578274702</v>
      </c>
      <c r="Y207" s="5">
        <v>1</v>
      </c>
      <c r="Z207" s="5">
        <v>0.427941955367245</v>
      </c>
      <c r="AA207" s="5">
        <v>57.9004606510778</v>
      </c>
      <c r="BE207" s="6" t="s">
        <v>112</v>
      </c>
      <c r="BF207" s="6" t="s">
        <v>2045</v>
      </c>
      <c r="BG207" s="6">
        <v>14</v>
      </c>
      <c r="BH207" s="6">
        <v>0.13759213759213701</v>
      </c>
      <c r="BI207" s="6">
        <v>1.1345433508569799E-2</v>
      </c>
      <c r="BJ207" s="6" t="s">
        <v>3021</v>
      </c>
      <c r="BK207" s="6">
        <v>838</v>
      </c>
      <c r="BL207" s="6">
        <v>104</v>
      </c>
      <c r="BM207" s="6">
        <v>13588</v>
      </c>
      <c r="BN207" s="6">
        <v>2.1827611529282098</v>
      </c>
      <c r="BO207" s="6">
        <v>0.99999999999854905</v>
      </c>
      <c r="BP207" s="6">
        <v>0.141991604624813</v>
      </c>
      <c r="BQ207" s="6">
        <v>18.147349735550701</v>
      </c>
    </row>
    <row r="208" spans="15:69" x14ac:dyDescent="0.15">
      <c r="O208" s="5" t="s">
        <v>112</v>
      </c>
      <c r="P208" s="5" t="s">
        <v>3022</v>
      </c>
      <c r="Q208" s="5">
        <v>3</v>
      </c>
      <c r="R208" s="5">
        <v>0.289575289575289</v>
      </c>
      <c r="S208" s="5">
        <v>4.9186464198862301E-2</v>
      </c>
      <c r="T208" s="5" t="s">
        <v>2859</v>
      </c>
      <c r="U208" s="5">
        <v>626</v>
      </c>
      <c r="V208" s="5">
        <v>8</v>
      </c>
      <c r="W208" s="5">
        <v>13588</v>
      </c>
      <c r="X208" s="5">
        <v>8.1397763578274702</v>
      </c>
      <c r="Y208" s="5">
        <v>1</v>
      </c>
      <c r="Z208" s="5">
        <v>0.427941955367245</v>
      </c>
      <c r="AA208" s="5">
        <v>57.9004606510778</v>
      </c>
      <c r="BE208" s="6" t="s">
        <v>112</v>
      </c>
      <c r="BF208" s="6" t="s">
        <v>475</v>
      </c>
      <c r="BG208" s="6">
        <v>12</v>
      </c>
      <c r="BH208" s="6">
        <v>0.117936117936117</v>
      </c>
      <c r="BI208" s="6">
        <v>1.37261145596168E-2</v>
      </c>
      <c r="BJ208" s="6" t="s">
        <v>3023</v>
      </c>
      <c r="BK208" s="6">
        <v>838</v>
      </c>
      <c r="BL208" s="6">
        <v>84</v>
      </c>
      <c r="BM208" s="6">
        <v>13588</v>
      </c>
      <c r="BN208" s="6">
        <v>2.3163995908625901</v>
      </c>
      <c r="BO208" s="6">
        <v>0.999999999999995</v>
      </c>
      <c r="BP208" s="6">
        <v>0.16844902727076599</v>
      </c>
      <c r="BQ208" s="6">
        <v>21.538386027703101</v>
      </c>
    </row>
    <row r="209" spans="15:69" x14ac:dyDescent="0.15">
      <c r="O209" s="5" t="s">
        <v>112</v>
      </c>
      <c r="P209" s="5" t="s">
        <v>829</v>
      </c>
      <c r="Q209" s="5">
        <v>10</v>
      </c>
      <c r="R209" s="5">
        <v>0.96525096525096499</v>
      </c>
      <c r="S209" s="5">
        <v>4.9924770982392501E-2</v>
      </c>
      <c r="T209" s="5" t="s">
        <v>2881</v>
      </c>
      <c r="U209" s="5">
        <v>626</v>
      </c>
      <c r="V209" s="5">
        <v>104</v>
      </c>
      <c r="W209" s="5">
        <v>13588</v>
      </c>
      <c r="X209" s="5">
        <v>2.0871221430326798</v>
      </c>
      <c r="Y209" s="5">
        <v>1</v>
      </c>
      <c r="Z209" s="5">
        <v>0.431031746177648</v>
      </c>
      <c r="AA209" s="5">
        <v>58.457683085562401</v>
      </c>
      <c r="BE209" s="6" t="s">
        <v>112</v>
      </c>
      <c r="BF209" s="6" t="s">
        <v>754</v>
      </c>
      <c r="BG209" s="6">
        <v>6</v>
      </c>
      <c r="BH209" s="6">
        <v>5.8968058968058901E-2</v>
      </c>
      <c r="BI209" s="6">
        <v>1.39750914860098E-2</v>
      </c>
      <c r="BJ209" s="6" t="s">
        <v>2956</v>
      </c>
      <c r="BK209" s="6">
        <v>838</v>
      </c>
      <c r="BL209" s="6">
        <v>24</v>
      </c>
      <c r="BM209" s="6">
        <v>13588</v>
      </c>
      <c r="BN209" s="6">
        <v>4.0536992840095403</v>
      </c>
      <c r="BO209" s="6">
        <v>0.999999999999997</v>
      </c>
      <c r="BP209" s="6">
        <v>0.170381046990529</v>
      </c>
      <c r="BQ209" s="6">
        <v>21.885272068012998</v>
      </c>
    </row>
    <row r="210" spans="15:69" x14ac:dyDescent="0.15">
      <c r="BE210" s="6" t="s">
        <v>112</v>
      </c>
      <c r="BF210" s="6" t="s">
        <v>3024</v>
      </c>
      <c r="BG210" s="6">
        <v>7</v>
      </c>
      <c r="BH210" s="6">
        <v>6.8796068796068796E-2</v>
      </c>
      <c r="BI210" s="6">
        <v>1.42197441618354E-2</v>
      </c>
      <c r="BJ210" s="6" t="s">
        <v>3025</v>
      </c>
      <c r="BK210" s="6">
        <v>838</v>
      </c>
      <c r="BL210" s="6">
        <v>33</v>
      </c>
      <c r="BM210" s="6">
        <v>13588</v>
      </c>
      <c r="BN210" s="6">
        <v>3.4395024227959698</v>
      </c>
      <c r="BO210" s="6">
        <v>0.999999999999998</v>
      </c>
      <c r="BP210" s="6">
        <v>0.17224007534945199</v>
      </c>
      <c r="BQ210" s="6">
        <v>22.2247242074517</v>
      </c>
    </row>
    <row r="211" spans="15:69" x14ac:dyDescent="0.15">
      <c r="BE211" s="6" t="s">
        <v>112</v>
      </c>
      <c r="BF211" s="6" t="s">
        <v>3026</v>
      </c>
      <c r="BG211" s="6">
        <v>5</v>
      </c>
      <c r="BH211" s="6">
        <v>4.9140049140049102E-2</v>
      </c>
      <c r="BI211" s="6">
        <v>1.43378010030449E-2</v>
      </c>
      <c r="BJ211" s="6" t="s">
        <v>3027</v>
      </c>
      <c r="BK211" s="6">
        <v>838</v>
      </c>
      <c r="BL211" s="6">
        <v>16</v>
      </c>
      <c r="BM211" s="6">
        <v>13588</v>
      </c>
      <c r="BN211" s="6">
        <v>5.0671241050119296</v>
      </c>
      <c r="BO211" s="6">
        <v>0.999999999999999</v>
      </c>
      <c r="BP211" s="6">
        <v>0.17268154099186001</v>
      </c>
      <c r="BQ211" s="6">
        <v>22.3880283737323</v>
      </c>
    </row>
    <row r="212" spans="15:69" x14ac:dyDescent="0.15">
      <c r="BE212" s="6" t="s">
        <v>112</v>
      </c>
      <c r="BF212" s="6" t="s">
        <v>334</v>
      </c>
      <c r="BG212" s="6">
        <v>5</v>
      </c>
      <c r="BH212" s="6">
        <v>4.9140049140049102E-2</v>
      </c>
      <c r="BI212" s="6">
        <v>1.43378010030449E-2</v>
      </c>
      <c r="BJ212" s="6" t="s">
        <v>335</v>
      </c>
      <c r="BK212" s="6">
        <v>838</v>
      </c>
      <c r="BL212" s="6">
        <v>16</v>
      </c>
      <c r="BM212" s="6">
        <v>13588</v>
      </c>
      <c r="BN212" s="6">
        <v>5.0671241050119296</v>
      </c>
      <c r="BO212" s="6">
        <v>0.999999999999999</v>
      </c>
      <c r="BP212" s="6">
        <v>0.17268154099186001</v>
      </c>
      <c r="BQ212" s="6">
        <v>22.3880283737323</v>
      </c>
    </row>
    <row r="213" spans="15:69" x14ac:dyDescent="0.15">
      <c r="BE213" s="6" t="s">
        <v>112</v>
      </c>
      <c r="BF213" s="6" t="s">
        <v>882</v>
      </c>
      <c r="BG213" s="6">
        <v>4</v>
      </c>
      <c r="BH213" s="6">
        <v>3.9312039312039297E-2</v>
      </c>
      <c r="BI213" s="6">
        <v>1.47810764908992E-2</v>
      </c>
      <c r="BJ213" s="6" t="s">
        <v>3028</v>
      </c>
      <c r="BK213" s="6">
        <v>838</v>
      </c>
      <c r="BL213" s="6">
        <v>9</v>
      </c>
      <c r="BM213" s="6">
        <v>13588</v>
      </c>
      <c r="BN213" s="6">
        <v>7.2065765049058603</v>
      </c>
      <c r="BO213" s="6">
        <v>0.999999999999999</v>
      </c>
      <c r="BP213" s="6">
        <v>0.176673143577457</v>
      </c>
      <c r="BQ213" s="6">
        <v>22.998315046938899</v>
      </c>
    </row>
    <row r="214" spans="15:69" x14ac:dyDescent="0.15">
      <c r="BE214" s="6" t="s">
        <v>112</v>
      </c>
      <c r="BF214" s="6" t="s">
        <v>878</v>
      </c>
      <c r="BG214" s="6">
        <v>4</v>
      </c>
      <c r="BH214" s="6">
        <v>3.9312039312039297E-2</v>
      </c>
      <c r="BI214" s="6">
        <v>1.47810764908992E-2</v>
      </c>
      <c r="BJ214" s="6" t="s">
        <v>3028</v>
      </c>
      <c r="BK214" s="6">
        <v>838</v>
      </c>
      <c r="BL214" s="6">
        <v>9</v>
      </c>
      <c r="BM214" s="6">
        <v>13588</v>
      </c>
      <c r="BN214" s="6">
        <v>7.2065765049058603</v>
      </c>
      <c r="BO214" s="6">
        <v>0.999999999999999</v>
      </c>
      <c r="BP214" s="6">
        <v>0.176673143577457</v>
      </c>
      <c r="BQ214" s="6">
        <v>22.998315046938899</v>
      </c>
    </row>
    <row r="215" spans="15:69" x14ac:dyDescent="0.15">
      <c r="BE215" s="6" t="s">
        <v>112</v>
      </c>
      <c r="BF215" s="6" t="s">
        <v>1037</v>
      </c>
      <c r="BG215" s="6">
        <v>13</v>
      </c>
      <c r="BH215" s="6">
        <v>0.12776412776412699</v>
      </c>
      <c r="BI215" s="6">
        <v>1.5817498178770199E-2</v>
      </c>
      <c r="BJ215" s="6" t="s">
        <v>3029</v>
      </c>
      <c r="BK215" s="6">
        <v>838</v>
      </c>
      <c r="BL215" s="6">
        <v>97</v>
      </c>
      <c r="BM215" s="6">
        <v>13588</v>
      </c>
      <c r="BN215" s="6">
        <v>2.1731171419432602</v>
      </c>
      <c r="BO215" s="6">
        <v>1</v>
      </c>
      <c r="BP215" s="6">
        <v>0.186989400480263</v>
      </c>
      <c r="BQ215" s="6">
        <v>24.407612273057001</v>
      </c>
    </row>
    <row r="216" spans="15:69" x14ac:dyDescent="0.15">
      <c r="BE216" s="6" t="s">
        <v>112</v>
      </c>
      <c r="BF216" s="6" t="s">
        <v>1332</v>
      </c>
      <c r="BG216" s="6">
        <v>11</v>
      </c>
      <c r="BH216" s="6">
        <v>0.108108108108108</v>
      </c>
      <c r="BI216" s="6">
        <v>1.6288103873641099E-2</v>
      </c>
      <c r="BJ216" s="6" t="s">
        <v>3030</v>
      </c>
      <c r="BK216" s="6">
        <v>838</v>
      </c>
      <c r="BL216" s="6">
        <v>75</v>
      </c>
      <c r="BM216" s="6">
        <v>13588</v>
      </c>
      <c r="BN216" s="6">
        <v>2.3781702466189301</v>
      </c>
      <c r="BO216" s="6">
        <v>1</v>
      </c>
      <c r="BP216" s="6">
        <v>0.19109069297563999</v>
      </c>
      <c r="BQ216" s="6">
        <v>25.039466696237099</v>
      </c>
    </row>
    <row r="217" spans="15:69" x14ac:dyDescent="0.15">
      <c r="BE217" s="6" t="s">
        <v>112</v>
      </c>
      <c r="BF217" s="6" t="s">
        <v>450</v>
      </c>
      <c r="BG217" s="6">
        <v>7</v>
      </c>
      <c r="BH217" s="6">
        <v>6.8796068796068796E-2</v>
      </c>
      <c r="BI217" s="6">
        <v>1.6392086177925799E-2</v>
      </c>
      <c r="BJ217" s="6" t="s">
        <v>3031</v>
      </c>
      <c r="BK217" s="6">
        <v>838</v>
      </c>
      <c r="BL217" s="6">
        <v>34</v>
      </c>
      <c r="BM217" s="6">
        <v>13588</v>
      </c>
      <c r="BN217" s="6">
        <v>3.3383405868313898</v>
      </c>
      <c r="BO217" s="6">
        <v>1</v>
      </c>
      <c r="BP217" s="6">
        <v>0.19126668459416299</v>
      </c>
      <c r="BQ217" s="6">
        <v>25.178404152858501</v>
      </c>
    </row>
    <row r="218" spans="15:69" x14ac:dyDescent="0.15">
      <c r="BE218" s="6" t="s">
        <v>112</v>
      </c>
      <c r="BF218" s="6" t="s">
        <v>3032</v>
      </c>
      <c r="BG218" s="6">
        <v>6</v>
      </c>
      <c r="BH218" s="6">
        <v>5.8968058968058901E-2</v>
      </c>
      <c r="BI218" s="6">
        <v>1.66048456728599E-2</v>
      </c>
      <c r="BJ218" s="6" t="s">
        <v>3033</v>
      </c>
      <c r="BK218" s="6">
        <v>838</v>
      </c>
      <c r="BL218" s="6">
        <v>25</v>
      </c>
      <c r="BM218" s="6">
        <v>13588</v>
      </c>
      <c r="BN218" s="6">
        <v>3.8915513126491601</v>
      </c>
      <c r="BO218" s="6">
        <v>1</v>
      </c>
      <c r="BP218" s="6">
        <v>0.192582606616192</v>
      </c>
      <c r="BQ218" s="6">
        <v>25.4619293917814</v>
      </c>
    </row>
    <row r="219" spans="15:69" x14ac:dyDescent="0.15">
      <c r="BE219" s="6" t="s">
        <v>112</v>
      </c>
      <c r="BF219" s="6" t="s">
        <v>349</v>
      </c>
      <c r="BG219" s="6">
        <v>9</v>
      </c>
      <c r="BH219" s="6">
        <v>8.8452088452088407E-2</v>
      </c>
      <c r="BI219" s="6">
        <v>1.67953533737079E-2</v>
      </c>
      <c r="BJ219" s="6" t="s">
        <v>3034</v>
      </c>
      <c r="BK219" s="6">
        <v>838</v>
      </c>
      <c r="BL219" s="6">
        <v>54</v>
      </c>
      <c r="BM219" s="6">
        <v>13588</v>
      </c>
      <c r="BN219" s="6">
        <v>2.70246618933969</v>
      </c>
      <c r="BO219" s="6">
        <v>1</v>
      </c>
      <c r="BP219" s="6">
        <v>0.193651031616209</v>
      </c>
      <c r="BQ219" s="6">
        <v>25.714941645791001</v>
      </c>
    </row>
    <row r="220" spans="15:69" x14ac:dyDescent="0.15">
      <c r="BE220" s="6" t="s">
        <v>112</v>
      </c>
      <c r="BF220" s="6" t="s">
        <v>1747</v>
      </c>
      <c r="BG220" s="6">
        <v>17</v>
      </c>
      <c r="BH220" s="6">
        <v>0.16707616707616699</v>
      </c>
      <c r="BI220" s="6">
        <v>1.78135376653621E-2</v>
      </c>
      <c r="BJ220" s="6" t="s">
        <v>3035</v>
      </c>
      <c r="BK220" s="6">
        <v>838</v>
      </c>
      <c r="BL220" s="6">
        <v>146</v>
      </c>
      <c r="BM220" s="6">
        <v>13588</v>
      </c>
      <c r="BN220" s="6">
        <v>1.88802432405924</v>
      </c>
      <c r="BO220" s="6">
        <v>1</v>
      </c>
      <c r="BP220" s="6">
        <v>0.20323582527773601</v>
      </c>
      <c r="BQ220" s="6">
        <v>27.053512445337201</v>
      </c>
    </row>
    <row r="221" spans="15:69" x14ac:dyDescent="0.15">
      <c r="BE221" s="6" t="s">
        <v>112</v>
      </c>
      <c r="BF221" s="6" t="s">
        <v>481</v>
      </c>
      <c r="BG221" s="6">
        <v>5</v>
      </c>
      <c r="BH221" s="6">
        <v>4.9140049140049102E-2</v>
      </c>
      <c r="BI221" s="6">
        <v>1.7854169284908999E-2</v>
      </c>
      <c r="BJ221" s="6" t="s">
        <v>3036</v>
      </c>
      <c r="BK221" s="6">
        <v>838</v>
      </c>
      <c r="BL221" s="6">
        <v>17</v>
      </c>
      <c r="BM221" s="6">
        <v>13588</v>
      </c>
      <c r="BN221" s="6">
        <v>4.7690579811877001</v>
      </c>
      <c r="BO221" s="6">
        <v>1</v>
      </c>
      <c r="BP221" s="6">
        <v>0.20269734511925</v>
      </c>
      <c r="BQ221" s="6">
        <v>27.106454514198202</v>
      </c>
    </row>
    <row r="222" spans="15:69" x14ac:dyDescent="0.15">
      <c r="BE222" s="6" t="s">
        <v>112</v>
      </c>
      <c r="BF222" s="6" t="s">
        <v>2049</v>
      </c>
      <c r="BG222" s="6">
        <v>12</v>
      </c>
      <c r="BH222" s="6">
        <v>0.117936117936117</v>
      </c>
      <c r="BI222" s="6">
        <v>1.8967080913475601E-2</v>
      </c>
      <c r="BJ222" s="6" t="s">
        <v>3037</v>
      </c>
      <c r="BK222" s="6">
        <v>838</v>
      </c>
      <c r="BL222" s="6">
        <v>88</v>
      </c>
      <c r="BM222" s="6">
        <v>13588</v>
      </c>
      <c r="BN222" s="6">
        <v>2.2111087003688401</v>
      </c>
      <c r="BO222" s="6">
        <v>1</v>
      </c>
      <c r="BP222" s="6">
        <v>0.212991459255126</v>
      </c>
      <c r="BQ222" s="6">
        <v>28.542543505834299</v>
      </c>
    </row>
    <row r="223" spans="15:69" x14ac:dyDescent="0.15">
      <c r="BE223" s="6" t="s">
        <v>112</v>
      </c>
      <c r="BF223" s="6" t="s">
        <v>3038</v>
      </c>
      <c r="BG223" s="6">
        <v>10</v>
      </c>
      <c r="BH223" s="6">
        <v>9.8280098280098205E-2</v>
      </c>
      <c r="BI223" s="6">
        <v>1.92764284801978E-2</v>
      </c>
      <c r="BJ223" s="6" t="s">
        <v>3039</v>
      </c>
      <c r="BK223" s="6">
        <v>838</v>
      </c>
      <c r="BL223" s="6">
        <v>66</v>
      </c>
      <c r="BM223" s="6">
        <v>13588</v>
      </c>
      <c r="BN223" s="6">
        <v>2.4567874448542701</v>
      </c>
      <c r="BO223" s="6">
        <v>1</v>
      </c>
      <c r="BP223" s="6">
        <v>0.21509521113003999</v>
      </c>
      <c r="BQ223" s="6">
        <v>28.936957967448102</v>
      </c>
    </row>
    <row r="224" spans="15:69" x14ac:dyDescent="0.15">
      <c r="BE224" s="6" t="s">
        <v>112</v>
      </c>
      <c r="BF224" s="6" t="s">
        <v>3040</v>
      </c>
      <c r="BG224" s="6">
        <v>4</v>
      </c>
      <c r="BH224" s="6">
        <v>3.9312039312039297E-2</v>
      </c>
      <c r="BI224" s="6">
        <v>2.0162513784414901E-2</v>
      </c>
      <c r="BJ224" s="6" t="s">
        <v>2994</v>
      </c>
      <c r="BK224" s="6">
        <v>838</v>
      </c>
      <c r="BL224" s="6">
        <v>10</v>
      </c>
      <c r="BM224" s="6">
        <v>13588</v>
      </c>
      <c r="BN224" s="6">
        <v>6.4859188544152699</v>
      </c>
      <c r="BO224" s="6">
        <v>1</v>
      </c>
      <c r="BP224" s="6">
        <v>0.22285379839967201</v>
      </c>
      <c r="BQ224" s="6">
        <v>30.055375090259702</v>
      </c>
    </row>
    <row r="225" spans="57:69" x14ac:dyDescent="0.15">
      <c r="BE225" s="6" t="s">
        <v>112</v>
      </c>
      <c r="BF225" s="6" t="s">
        <v>2802</v>
      </c>
      <c r="BG225" s="6">
        <v>4</v>
      </c>
      <c r="BH225" s="6">
        <v>3.9312039312039297E-2</v>
      </c>
      <c r="BI225" s="6">
        <v>2.0162513784414901E-2</v>
      </c>
      <c r="BJ225" s="6" t="s">
        <v>2803</v>
      </c>
      <c r="BK225" s="6">
        <v>838</v>
      </c>
      <c r="BL225" s="6">
        <v>10</v>
      </c>
      <c r="BM225" s="6">
        <v>13588</v>
      </c>
      <c r="BN225" s="6">
        <v>6.4859188544152699</v>
      </c>
      <c r="BO225" s="6">
        <v>1</v>
      </c>
      <c r="BP225" s="6">
        <v>0.22285379839967201</v>
      </c>
      <c r="BQ225" s="6">
        <v>30.055375090259702</v>
      </c>
    </row>
    <row r="226" spans="57:69" x14ac:dyDescent="0.15">
      <c r="BE226" s="6" t="s">
        <v>112</v>
      </c>
      <c r="BF226" s="6" t="s">
        <v>3041</v>
      </c>
      <c r="BG226" s="6">
        <v>3</v>
      </c>
      <c r="BH226" s="6">
        <v>2.9484029484029398E-2</v>
      </c>
      <c r="BI226" s="6">
        <v>2.0920069372974699E-2</v>
      </c>
      <c r="BJ226" s="6" t="s">
        <v>3042</v>
      </c>
      <c r="BK226" s="6">
        <v>838</v>
      </c>
      <c r="BL226" s="6">
        <v>4</v>
      </c>
      <c r="BM226" s="6">
        <v>13588</v>
      </c>
      <c r="BN226" s="6">
        <v>12.1610978520286</v>
      </c>
      <c r="BO226" s="6">
        <v>1</v>
      </c>
      <c r="BP226" s="6">
        <v>0.229219526764573</v>
      </c>
      <c r="BQ226" s="6">
        <v>30.998379114137698</v>
      </c>
    </row>
    <row r="227" spans="57:69" x14ac:dyDescent="0.15">
      <c r="BE227" s="6" t="s">
        <v>112</v>
      </c>
      <c r="BF227" s="6" t="s">
        <v>488</v>
      </c>
      <c r="BG227" s="6">
        <v>13</v>
      </c>
      <c r="BH227" s="6">
        <v>0.12776412776412699</v>
      </c>
      <c r="BI227" s="6">
        <v>2.11856950265688E-2</v>
      </c>
      <c r="BJ227" s="6" t="s">
        <v>3043</v>
      </c>
      <c r="BK227" s="6">
        <v>838</v>
      </c>
      <c r="BL227" s="6">
        <v>101</v>
      </c>
      <c r="BM227" s="6">
        <v>13588</v>
      </c>
      <c r="BN227" s="6">
        <v>2.0870530967177801</v>
      </c>
      <c r="BO227" s="6">
        <v>1</v>
      </c>
      <c r="BP227" s="6">
        <v>0.23075116460189801</v>
      </c>
      <c r="BQ227" s="6">
        <v>31.3261809938728</v>
      </c>
    </row>
    <row r="228" spans="57:69" x14ac:dyDescent="0.15">
      <c r="BE228" s="6" t="s">
        <v>112</v>
      </c>
      <c r="BF228" s="6" t="s">
        <v>3044</v>
      </c>
      <c r="BG228" s="6">
        <v>5</v>
      </c>
      <c r="BH228" s="6">
        <v>4.9140049140049102E-2</v>
      </c>
      <c r="BI228" s="6">
        <v>2.18619562998877E-2</v>
      </c>
      <c r="BJ228" s="6" t="s">
        <v>3045</v>
      </c>
      <c r="BK228" s="6">
        <v>838</v>
      </c>
      <c r="BL228" s="6">
        <v>18</v>
      </c>
      <c r="BM228" s="6">
        <v>13588</v>
      </c>
      <c r="BN228" s="6">
        <v>4.5041103155661597</v>
      </c>
      <c r="BO228" s="6">
        <v>1</v>
      </c>
      <c r="BP228" s="6">
        <v>0.23618252219351599</v>
      </c>
      <c r="BQ228" s="6">
        <v>32.154121771498403</v>
      </c>
    </row>
    <row r="229" spans="57:69" x14ac:dyDescent="0.15">
      <c r="BE229" s="6" t="s">
        <v>112</v>
      </c>
      <c r="BF229" s="6" t="s">
        <v>3046</v>
      </c>
      <c r="BG229" s="6">
        <v>5</v>
      </c>
      <c r="BH229" s="6">
        <v>4.9140049140049102E-2</v>
      </c>
      <c r="BI229" s="6">
        <v>2.18619562998877E-2</v>
      </c>
      <c r="BJ229" s="6" t="s">
        <v>3047</v>
      </c>
      <c r="BK229" s="6">
        <v>838</v>
      </c>
      <c r="BL229" s="6">
        <v>18</v>
      </c>
      <c r="BM229" s="6">
        <v>13588</v>
      </c>
      <c r="BN229" s="6">
        <v>4.5041103155661597</v>
      </c>
      <c r="BO229" s="6">
        <v>1</v>
      </c>
      <c r="BP229" s="6">
        <v>0.23618252219351599</v>
      </c>
      <c r="BQ229" s="6">
        <v>32.154121771498403</v>
      </c>
    </row>
    <row r="230" spans="57:69" x14ac:dyDescent="0.15">
      <c r="BE230" s="6" t="s">
        <v>112</v>
      </c>
      <c r="BF230" s="6" t="s">
        <v>3048</v>
      </c>
      <c r="BG230" s="6">
        <v>5</v>
      </c>
      <c r="BH230" s="6">
        <v>4.9140049140049102E-2</v>
      </c>
      <c r="BI230" s="6">
        <v>2.18619562998877E-2</v>
      </c>
      <c r="BJ230" s="6" t="s">
        <v>3049</v>
      </c>
      <c r="BK230" s="6">
        <v>838</v>
      </c>
      <c r="BL230" s="6">
        <v>18</v>
      </c>
      <c r="BM230" s="6">
        <v>13588</v>
      </c>
      <c r="BN230" s="6">
        <v>4.5041103155661597</v>
      </c>
      <c r="BO230" s="6">
        <v>1</v>
      </c>
      <c r="BP230" s="6">
        <v>0.23618252219351599</v>
      </c>
      <c r="BQ230" s="6">
        <v>32.154121771498403</v>
      </c>
    </row>
    <row r="231" spans="57:69" x14ac:dyDescent="0.15">
      <c r="BE231" s="6" t="s">
        <v>112</v>
      </c>
      <c r="BF231" s="6" t="s">
        <v>721</v>
      </c>
      <c r="BG231" s="6">
        <v>6</v>
      </c>
      <c r="BH231" s="6">
        <v>5.8968058968058901E-2</v>
      </c>
      <c r="BI231" s="6">
        <v>2.2803312777756501E-2</v>
      </c>
      <c r="BJ231" s="6" t="s">
        <v>3050</v>
      </c>
      <c r="BK231" s="6">
        <v>838</v>
      </c>
      <c r="BL231" s="6">
        <v>27</v>
      </c>
      <c r="BM231" s="6">
        <v>13588</v>
      </c>
      <c r="BN231" s="6">
        <v>3.6032882524529302</v>
      </c>
      <c r="BO231" s="6">
        <v>1</v>
      </c>
      <c r="BP231" s="6">
        <v>0.244016162658581</v>
      </c>
      <c r="BQ231" s="6">
        <v>33.2909563781689</v>
      </c>
    </row>
    <row r="232" spans="57:69" x14ac:dyDescent="0.15">
      <c r="BE232" s="6" t="s">
        <v>112</v>
      </c>
      <c r="BF232" s="6" t="s">
        <v>2965</v>
      </c>
      <c r="BG232" s="6">
        <v>6</v>
      </c>
      <c r="BH232" s="6">
        <v>5.8968058968058901E-2</v>
      </c>
      <c r="BI232" s="6">
        <v>2.2803312777756501E-2</v>
      </c>
      <c r="BJ232" s="6" t="s">
        <v>3051</v>
      </c>
      <c r="BK232" s="6">
        <v>838</v>
      </c>
      <c r="BL232" s="6">
        <v>27</v>
      </c>
      <c r="BM232" s="6">
        <v>13588</v>
      </c>
      <c r="BN232" s="6">
        <v>3.6032882524529302</v>
      </c>
      <c r="BO232" s="6">
        <v>1</v>
      </c>
      <c r="BP232" s="6">
        <v>0.244016162658581</v>
      </c>
      <c r="BQ232" s="6">
        <v>33.2909563781689</v>
      </c>
    </row>
    <row r="233" spans="57:69" x14ac:dyDescent="0.15">
      <c r="BE233" s="6" t="s">
        <v>112</v>
      </c>
      <c r="BF233" s="6" t="s">
        <v>818</v>
      </c>
      <c r="BG233" s="6">
        <v>7</v>
      </c>
      <c r="BH233" s="6">
        <v>6.8796068796068796E-2</v>
      </c>
      <c r="BI233" s="6">
        <v>2.42550072208998E-2</v>
      </c>
      <c r="BJ233" s="6" t="s">
        <v>3052</v>
      </c>
      <c r="BK233" s="6">
        <v>838</v>
      </c>
      <c r="BL233" s="6">
        <v>37</v>
      </c>
      <c r="BM233" s="6">
        <v>13588</v>
      </c>
      <c r="BN233" s="6">
        <v>3.0676643230342502</v>
      </c>
      <c r="BO233" s="6">
        <v>1</v>
      </c>
      <c r="BP233" s="6">
        <v>0.25640607047287001</v>
      </c>
      <c r="BQ233" s="6">
        <v>35.008953582299803</v>
      </c>
    </row>
    <row r="234" spans="57:69" x14ac:dyDescent="0.15">
      <c r="BE234" s="6" t="s">
        <v>112</v>
      </c>
      <c r="BF234" s="6" t="s">
        <v>1157</v>
      </c>
      <c r="BG234" s="6">
        <v>5</v>
      </c>
      <c r="BH234" s="6">
        <v>4.9140049140049102E-2</v>
      </c>
      <c r="BI234" s="6">
        <v>2.63760771439214E-2</v>
      </c>
      <c r="BJ234" s="6" t="s">
        <v>3053</v>
      </c>
      <c r="BK234" s="6">
        <v>838</v>
      </c>
      <c r="BL234" s="6">
        <v>19</v>
      </c>
      <c r="BM234" s="6">
        <v>13588</v>
      </c>
      <c r="BN234" s="6">
        <v>4.2670518779047804</v>
      </c>
      <c r="BO234" s="6">
        <v>1</v>
      </c>
      <c r="BP234" s="6">
        <v>0.27450152976928299</v>
      </c>
      <c r="BQ234" s="6">
        <v>37.444255824791597</v>
      </c>
    </row>
    <row r="235" spans="57:69" x14ac:dyDescent="0.15">
      <c r="BE235" s="6" t="s">
        <v>112</v>
      </c>
      <c r="BF235" s="6" t="s">
        <v>3054</v>
      </c>
      <c r="BG235" s="6">
        <v>5</v>
      </c>
      <c r="BH235" s="6">
        <v>4.9140049140049102E-2</v>
      </c>
      <c r="BI235" s="6">
        <v>2.63760771439214E-2</v>
      </c>
      <c r="BJ235" s="6" t="s">
        <v>3055</v>
      </c>
      <c r="BK235" s="6">
        <v>838</v>
      </c>
      <c r="BL235" s="6">
        <v>19</v>
      </c>
      <c r="BM235" s="6">
        <v>13588</v>
      </c>
      <c r="BN235" s="6">
        <v>4.2670518779047804</v>
      </c>
      <c r="BO235" s="6">
        <v>1</v>
      </c>
      <c r="BP235" s="6">
        <v>0.27450152976928299</v>
      </c>
      <c r="BQ235" s="6">
        <v>37.444255824791597</v>
      </c>
    </row>
    <row r="236" spans="57:69" x14ac:dyDescent="0.15">
      <c r="BE236" s="6" t="s">
        <v>112</v>
      </c>
      <c r="BF236" s="6" t="s">
        <v>1911</v>
      </c>
      <c r="BG236" s="6">
        <v>4</v>
      </c>
      <c r="BH236" s="6">
        <v>3.9312039312039297E-2</v>
      </c>
      <c r="BI236" s="6">
        <v>2.64761311124324E-2</v>
      </c>
      <c r="BJ236" s="6" t="s">
        <v>3056</v>
      </c>
      <c r="BK236" s="6">
        <v>838</v>
      </c>
      <c r="BL236" s="6">
        <v>11</v>
      </c>
      <c r="BM236" s="6">
        <v>13588</v>
      </c>
      <c r="BN236" s="6">
        <v>5.8962898676502498</v>
      </c>
      <c r="BO236" s="6">
        <v>1</v>
      </c>
      <c r="BP236" s="6">
        <v>0.274228040302683</v>
      </c>
      <c r="BQ236" s="6">
        <v>37.556979723782</v>
      </c>
    </row>
    <row r="237" spans="57:69" x14ac:dyDescent="0.15">
      <c r="BE237" s="6" t="s">
        <v>112</v>
      </c>
      <c r="BF237" s="6" t="s">
        <v>3057</v>
      </c>
      <c r="BG237" s="6">
        <v>8</v>
      </c>
      <c r="BH237" s="6">
        <v>7.8624078624078594E-2</v>
      </c>
      <c r="BI237" s="6">
        <v>2.6575474373536901E-2</v>
      </c>
      <c r="BJ237" s="6" t="s">
        <v>3058</v>
      </c>
      <c r="BK237" s="6">
        <v>838</v>
      </c>
      <c r="BL237" s="6">
        <v>48</v>
      </c>
      <c r="BM237" s="6">
        <v>13588</v>
      </c>
      <c r="BN237" s="6">
        <v>2.70246618933969</v>
      </c>
      <c r="BO237" s="6">
        <v>1</v>
      </c>
      <c r="BP237" s="6">
        <v>0.27395096124263402</v>
      </c>
      <c r="BQ237" s="6">
        <v>37.668713382242899</v>
      </c>
    </row>
    <row r="238" spans="57:69" x14ac:dyDescent="0.15">
      <c r="BE238" s="6" t="s">
        <v>112</v>
      </c>
      <c r="BF238" s="6" t="s">
        <v>3059</v>
      </c>
      <c r="BG238" s="6">
        <v>7</v>
      </c>
      <c r="BH238" s="6">
        <v>6.8796068796068796E-2</v>
      </c>
      <c r="BI238" s="6">
        <v>2.7352598322831399E-2</v>
      </c>
      <c r="BJ238" s="6" t="s">
        <v>3060</v>
      </c>
      <c r="BK238" s="6">
        <v>838</v>
      </c>
      <c r="BL238" s="6">
        <v>38</v>
      </c>
      <c r="BM238" s="6">
        <v>13588</v>
      </c>
      <c r="BN238" s="6">
        <v>2.9869363145333501</v>
      </c>
      <c r="BO238" s="6">
        <v>1</v>
      </c>
      <c r="BP238" s="6">
        <v>0.27963583273635501</v>
      </c>
      <c r="BQ238" s="6">
        <v>38.536279225361</v>
      </c>
    </row>
    <row r="239" spans="57:69" x14ac:dyDescent="0.15">
      <c r="BE239" s="6" t="s">
        <v>112</v>
      </c>
      <c r="BF239" s="6" t="s">
        <v>2153</v>
      </c>
      <c r="BG239" s="6">
        <v>12</v>
      </c>
      <c r="BH239" s="6">
        <v>0.117936117936117</v>
      </c>
      <c r="BI239" s="6">
        <v>2.7441478049315401E-2</v>
      </c>
      <c r="BJ239" s="6" t="s">
        <v>3061</v>
      </c>
      <c r="BK239" s="6">
        <v>838</v>
      </c>
      <c r="BL239" s="6">
        <v>93</v>
      </c>
      <c r="BM239" s="6">
        <v>13588</v>
      </c>
      <c r="BN239" s="6">
        <v>2.09223188852105</v>
      </c>
      <c r="BO239" s="6">
        <v>1</v>
      </c>
      <c r="BP239" s="6">
        <v>0.27924650536745399</v>
      </c>
      <c r="BQ239" s="6">
        <v>38.634773901854103</v>
      </c>
    </row>
    <row r="240" spans="57:69" x14ac:dyDescent="0.15">
      <c r="BE240" s="6" t="s">
        <v>112</v>
      </c>
      <c r="BF240" s="6" t="s">
        <v>1191</v>
      </c>
      <c r="BG240" s="6">
        <v>15</v>
      </c>
      <c r="BH240" s="6">
        <v>0.147420147420147</v>
      </c>
      <c r="BI240" s="6">
        <v>2.91647660522798E-2</v>
      </c>
      <c r="BJ240" s="6" t="s">
        <v>3062</v>
      </c>
      <c r="BK240" s="6">
        <v>838</v>
      </c>
      <c r="BL240" s="6">
        <v>130</v>
      </c>
      <c r="BM240" s="6">
        <v>13588</v>
      </c>
      <c r="BN240" s="6">
        <v>1.87093813108132</v>
      </c>
      <c r="BO240" s="6">
        <v>1</v>
      </c>
      <c r="BP240" s="6">
        <v>0.29292730089712599</v>
      </c>
      <c r="BQ240" s="6">
        <v>40.515317645659501</v>
      </c>
    </row>
    <row r="241" spans="57:69" x14ac:dyDescent="0.15">
      <c r="BE241" s="6" t="s">
        <v>112</v>
      </c>
      <c r="BF241" s="6" t="s">
        <v>3063</v>
      </c>
      <c r="BG241" s="6">
        <v>15</v>
      </c>
      <c r="BH241" s="6">
        <v>0.147420147420147</v>
      </c>
      <c r="BI241" s="6">
        <v>2.91647660522798E-2</v>
      </c>
      <c r="BJ241" s="6" t="s">
        <v>3064</v>
      </c>
      <c r="BK241" s="6">
        <v>838</v>
      </c>
      <c r="BL241" s="6">
        <v>130</v>
      </c>
      <c r="BM241" s="6">
        <v>13588</v>
      </c>
      <c r="BN241" s="6">
        <v>1.87093813108132</v>
      </c>
      <c r="BO241" s="6">
        <v>1</v>
      </c>
      <c r="BP241" s="6">
        <v>0.29292730089712599</v>
      </c>
      <c r="BQ241" s="6">
        <v>40.515317645659501</v>
      </c>
    </row>
    <row r="242" spans="57:69" x14ac:dyDescent="0.15">
      <c r="BE242" s="6" t="s">
        <v>112</v>
      </c>
      <c r="BF242" s="6" t="s">
        <v>3065</v>
      </c>
      <c r="BG242" s="6">
        <v>5</v>
      </c>
      <c r="BH242" s="6">
        <v>4.9140049140049102E-2</v>
      </c>
      <c r="BI242" s="6">
        <v>3.1407513774471901E-2</v>
      </c>
      <c r="BJ242" s="6" t="s">
        <v>3066</v>
      </c>
      <c r="BK242" s="6">
        <v>838</v>
      </c>
      <c r="BL242" s="6">
        <v>20</v>
      </c>
      <c r="BM242" s="6">
        <v>13588</v>
      </c>
      <c r="BN242" s="6">
        <v>4.0536992840095403</v>
      </c>
      <c r="BO242" s="6">
        <v>1</v>
      </c>
      <c r="BP242" s="6">
        <v>0.31056542112138502</v>
      </c>
      <c r="BQ242" s="6">
        <v>42.8814177060164</v>
      </c>
    </row>
    <row r="243" spans="57:69" x14ac:dyDescent="0.15">
      <c r="BE243" s="6" t="s">
        <v>112</v>
      </c>
      <c r="BF243" s="6" t="s">
        <v>651</v>
      </c>
      <c r="BG243" s="6">
        <v>25</v>
      </c>
      <c r="BH243" s="6">
        <v>0.24570024570024501</v>
      </c>
      <c r="BI243" s="6">
        <v>3.2279941501518E-2</v>
      </c>
      <c r="BJ243" s="6" t="s">
        <v>3067</v>
      </c>
      <c r="BK243" s="6">
        <v>838</v>
      </c>
      <c r="BL243" s="6">
        <v>261</v>
      </c>
      <c r="BM243" s="6">
        <v>13588</v>
      </c>
      <c r="BN243" s="6">
        <v>1.55314148812626</v>
      </c>
      <c r="BO243" s="6">
        <v>1</v>
      </c>
      <c r="BP243" s="6">
        <v>0.31649999100634002</v>
      </c>
      <c r="BQ243" s="6">
        <v>43.777621677859898</v>
      </c>
    </row>
    <row r="244" spans="57:69" x14ac:dyDescent="0.15">
      <c r="BE244" s="6" t="s">
        <v>112</v>
      </c>
      <c r="BF244" s="6" t="s">
        <v>3068</v>
      </c>
      <c r="BG244" s="6">
        <v>9</v>
      </c>
      <c r="BH244" s="6">
        <v>8.8452088452088407E-2</v>
      </c>
      <c r="BI244" s="6">
        <v>3.2704030392826301E-2</v>
      </c>
      <c r="BJ244" s="6" t="s">
        <v>3069</v>
      </c>
      <c r="BK244" s="6">
        <v>838</v>
      </c>
      <c r="BL244" s="6">
        <v>61</v>
      </c>
      <c r="BM244" s="6">
        <v>13588</v>
      </c>
      <c r="BN244" s="6">
        <v>2.3923471184318599</v>
      </c>
      <c r="BO244" s="6">
        <v>1</v>
      </c>
      <c r="BP244" s="6">
        <v>0.31869766538364303</v>
      </c>
      <c r="BQ244" s="6">
        <v>44.208462821688599</v>
      </c>
    </row>
    <row r="245" spans="57:69" x14ac:dyDescent="0.15">
      <c r="BE245" s="6" t="s">
        <v>112</v>
      </c>
      <c r="BF245" s="6" t="s">
        <v>2864</v>
      </c>
      <c r="BG245" s="6">
        <v>3</v>
      </c>
      <c r="BH245" s="6">
        <v>2.9484029484029398E-2</v>
      </c>
      <c r="BI245" s="6">
        <v>3.3453334849516202E-2</v>
      </c>
      <c r="BJ245" s="6" t="s">
        <v>3070</v>
      </c>
      <c r="BK245" s="6">
        <v>838</v>
      </c>
      <c r="BL245" s="6">
        <v>5</v>
      </c>
      <c r="BM245" s="6">
        <v>13588</v>
      </c>
      <c r="BN245" s="6">
        <v>9.7288782816229098</v>
      </c>
      <c r="BO245" s="6">
        <v>1</v>
      </c>
      <c r="BP245" s="6">
        <v>0.323487789395837</v>
      </c>
      <c r="BQ245" s="6">
        <v>44.962097108242503</v>
      </c>
    </row>
    <row r="246" spans="57:69" x14ac:dyDescent="0.15">
      <c r="BE246" s="6" t="s">
        <v>112</v>
      </c>
      <c r="BF246" s="6" t="s">
        <v>3071</v>
      </c>
      <c r="BG246" s="6">
        <v>3</v>
      </c>
      <c r="BH246" s="6">
        <v>2.9484029484029398E-2</v>
      </c>
      <c r="BI246" s="6">
        <v>3.3453334849516202E-2</v>
      </c>
      <c r="BJ246" s="6" t="s">
        <v>3072</v>
      </c>
      <c r="BK246" s="6">
        <v>838</v>
      </c>
      <c r="BL246" s="6">
        <v>5</v>
      </c>
      <c r="BM246" s="6">
        <v>13588</v>
      </c>
      <c r="BN246" s="6">
        <v>9.7288782816229098</v>
      </c>
      <c r="BO246" s="6">
        <v>1</v>
      </c>
      <c r="BP246" s="6">
        <v>0.323487789395837</v>
      </c>
      <c r="BQ246" s="6">
        <v>44.962097108242503</v>
      </c>
    </row>
    <row r="247" spans="57:69" x14ac:dyDescent="0.15">
      <c r="BE247" s="6" t="s">
        <v>112</v>
      </c>
      <c r="BF247" s="6" t="s">
        <v>3073</v>
      </c>
      <c r="BG247" s="6">
        <v>3</v>
      </c>
      <c r="BH247" s="6">
        <v>2.9484029484029398E-2</v>
      </c>
      <c r="BI247" s="6">
        <v>3.3453334849516202E-2</v>
      </c>
      <c r="BJ247" s="6" t="s">
        <v>3074</v>
      </c>
      <c r="BK247" s="6">
        <v>838</v>
      </c>
      <c r="BL247" s="6">
        <v>5</v>
      </c>
      <c r="BM247" s="6">
        <v>13588</v>
      </c>
      <c r="BN247" s="6">
        <v>9.7288782816229098</v>
      </c>
      <c r="BO247" s="6">
        <v>1</v>
      </c>
      <c r="BP247" s="6">
        <v>0.323487789395837</v>
      </c>
      <c r="BQ247" s="6">
        <v>44.962097108242503</v>
      </c>
    </row>
    <row r="248" spans="57:69" x14ac:dyDescent="0.15">
      <c r="BE248" s="6" t="s">
        <v>112</v>
      </c>
      <c r="BF248" s="6" t="s">
        <v>3075</v>
      </c>
      <c r="BG248" s="6">
        <v>3</v>
      </c>
      <c r="BH248" s="6">
        <v>2.9484029484029398E-2</v>
      </c>
      <c r="BI248" s="6">
        <v>3.3453334849516202E-2</v>
      </c>
      <c r="BJ248" s="6" t="s">
        <v>3076</v>
      </c>
      <c r="BK248" s="6">
        <v>838</v>
      </c>
      <c r="BL248" s="6">
        <v>5</v>
      </c>
      <c r="BM248" s="6">
        <v>13588</v>
      </c>
      <c r="BN248" s="6">
        <v>9.7288782816229098</v>
      </c>
      <c r="BO248" s="6">
        <v>1</v>
      </c>
      <c r="BP248" s="6">
        <v>0.323487789395837</v>
      </c>
      <c r="BQ248" s="6">
        <v>44.962097108242503</v>
      </c>
    </row>
    <row r="249" spans="57:69" x14ac:dyDescent="0.15">
      <c r="BE249" s="6" t="s">
        <v>112</v>
      </c>
      <c r="BF249" s="6" t="s">
        <v>2102</v>
      </c>
      <c r="BG249" s="6">
        <v>13</v>
      </c>
      <c r="BH249" s="6">
        <v>0.12776412776412699</v>
      </c>
      <c r="BI249" s="6">
        <v>3.3659477968825902E-2</v>
      </c>
      <c r="BJ249" s="6" t="s">
        <v>3077</v>
      </c>
      <c r="BK249" s="6">
        <v>838</v>
      </c>
      <c r="BL249" s="6">
        <v>108</v>
      </c>
      <c r="BM249" s="6">
        <v>13588</v>
      </c>
      <c r="BN249" s="6">
        <v>1.9517811367453299</v>
      </c>
      <c r="BO249" s="6">
        <v>1</v>
      </c>
      <c r="BP249" s="6">
        <v>0.32387212896675299</v>
      </c>
      <c r="BQ249" s="6">
        <v>45.167741367496198</v>
      </c>
    </row>
    <row r="250" spans="57:69" x14ac:dyDescent="0.15">
      <c r="BE250" s="6" t="s">
        <v>112</v>
      </c>
      <c r="BF250" s="6" t="s">
        <v>1091</v>
      </c>
      <c r="BG250" s="6">
        <v>4</v>
      </c>
      <c r="BH250" s="6">
        <v>3.9312039312039297E-2</v>
      </c>
      <c r="BI250" s="6">
        <v>3.3718761064665898E-2</v>
      </c>
      <c r="BJ250" s="6" t="s">
        <v>2830</v>
      </c>
      <c r="BK250" s="6">
        <v>838</v>
      </c>
      <c r="BL250" s="6">
        <v>12</v>
      </c>
      <c r="BM250" s="6">
        <v>13588</v>
      </c>
      <c r="BN250" s="6">
        <v>5.4049323786793897</v>
      </c>
      <c r="BO250" s="6">
        <v>1</v>
      </c>
      <c r="BP250" s="6">
        <v>0.32308347136218801</v>
      </c>
      <c r="BQ250" s="6">
        <v>45.2267467132124</v>
      </c>
    </row>
    <row r="251" spans="57:69" x14ac:dyDescent="0.15">
      <c r="BE251" s="6" t="s">
        <v>112</v>
      </c>
      <c r="BF251" s="6" t="s">
        <v>1094</v>
      </c>
      <c r="BG251" s="6">
        <v>4</v>
      </c>
      <c r="BH251" s="6">
        <v>3.9312039312039297E-2</v>
      </c>
      <c r="BI251" s="6">
        <v>3.3718761064665898E-2</v>
      </c>
      <c r="BJ251" s="6" t="s">
        <v>3078</v>
      </c>
      <c r="BK251" s="6">
        <v>838</v>
      </c>
      <c r="BL251" s="6">
        <v>12</v>
      </c>
      <c r="BM251" s="6">
        <v>13588</v>
      </c>
      <c r="BN251" s="6">
        <v>5.4049323786793897</v>
      </c>
      <c r="BO251" s="6">
        <v>1</v>
      </c>
      <c r="BP251" s="6">
        <v>0.32308347136218801</v>
      </c>
      <c r="BQ251" s="6">
        <v>45.2267467132124</v>
      </c>
    </row>
    <row r="252" spans="57:69" x14ac:dyDescent="0.15">
      <c r="BE252" s="6" t="s">
        <v>112</v>
      </c>
      <c r="BF252" s="6" t="s">
        <v>3079</v>
      </c>
      <c r="BG252" s="6">
        <v>7</v>
      </c>
      <c r="BH252" s="6">
        <v>6.8796068796068796E-2</v>
      </c>
      <c r="BI252" s="6">
        <v>3.4305762825998599E-2</v>
      </c>
      <c r="BJ252" s="6" t="s">
        <v>3060</v>
      </c>
      <c r="BK252" s="6">
        <v>838</v>
      </c>
      <c r="BL252" s="6">
        <v>40</v>
      </c>
      <c r="BM252" s="6">
        <v>13588</v>
      </c>
      <c r="BN252" s="6">
        <v>2.8375894988066799</v>
      </c>
      <c r="BO252" s="6">
        <v>1</v>
      </c>
      <c r="BP252" s="6">
        <v>0.32648040736766998</v>
      </c>
      <c r="BQ252" s="6">
        <v>45.807775455507397</v>
      </c>
    </row>
    <row r="253" spans="57:69" x14ac:dyDescent="0.15">
      <c r="BE253" s="6" t="s">
        <v>112</v>
      </c>
      <c r="BF253" s="6" t="s">
        <v>3080</v>
      </c>
      <c r="BG253" s="6">
        <v>15</v>
      </c>
      <c r="BH253" s="6">
        <v>0.147420147420147</v>
      </c>
      <c r="BI253" s="6">
        <v>3.4535471605564201E-2</v>
      </c>
      <c r="BJ253" s="6" t="s">
        <v>3081</v>
      </c>
      <c r="BK253" s="6">
        <v>838</v>
      </c>
      <c r="BL253" s="6">
        <v>133</v>
      </c>
      <c r="BM253" s="6">
        <v>13588</v>
      </c>
      <c r="BN253" s="6">
        <v>1.8287365191020499</v>
      </c>
      <c r="BO253" s="6">
        <v>1</v>
      </c>
      <c r="BP253" s="6">
        <v>0.32703011353087003</v>
      </c>
      <c r="BQ253" s="6">
        <v>46.033560564842098</v>
      </c>
    </row>
    <row r="254" spans="57:69" x14ac:dyDescent="0.15">
      <c r="BE254" s="6" t="s">
        <v>112</v>
      </c>
      <c r="BF254" s="6" t="s">
        <v>1585</v>
      </c>
      <c r="BG254" s="6">
        <v>6</v>
      </c>
      <c r="BH254" s="6">
        <v>5.8968058968058901E-2</v>
      </c>
      <c r="BI254" s="6">
        <v>3.4611776494981497E-2</v>
      </c>
      <c r="BJ254" s="6" t="s">
        <v>3082</v>
      </c>
      <c r="BK254" s="6">
        <v>838</v>
      </c>
      <c r="BL254" s="6">
        <v>30</v>
      </c>
      <c r="BM254" s="6">
        <v>13588</v>
      </c>
      <c r="BN254" s="6">
        <v>3.2429594272076301</v>
      </c>
      <c r="BO254" s="6">
        <v>1</v>
      </c>
      <c r="BP254" s="6">
        <v>0.32637504228233399</v>
      </c>
      <c r="BQ254" s="6">
        <v>46.108365594473902</v>
      </c>
    </row>
    <row r="255" spans="57:69" x14ac:dyDescent="0.15">
      <c r="BE255" s="6" t="s">
        <v>112</v>
      </c>
      <c r="BF255" s="6" t="s">
        <v>3083</v>
      </c>
      <c r="BG255" s="6">
        <v>6</v>
      </c>
      <c r="BH255" s="6">
        <v>5.8968058968058901E-2</v>
      </c>
      <c r="BI255" s="6">
        <v>3.4611776494981497E-2</v>
      </c>
      <c r="BJ255" s="6" t="s">
        <v>3084</v>
      </c>
      <c r="BK255" s="6">
        <v>838</v>
      </c>
      <c r="BL255" s="6">
        <v>30</v>
      </c>
      <c r="BM255" s="6">
        <v>13588</v>
      </c>
      <c r="BN255" s="6">
        <v>3.2429594272076301</v>
      </c>
      <c r="BO255" s="6">
        <v>1</v>
      </c>
      <c r="BP255" s="6">
        <v>0.32637504228233399</v>
      </c>
      <c r="BQ255" s="6">
        <v>46.108365594473902</v>
      </c>
    </row>
    <row r="256" spans="57:69" x14ac:dyDescent="0.15">
      <c r="BE256" s="6" t="s">
        <v>112</v>
      </c>
      <c r="BF256" s="6" t="s">
        <v>3085</v>
      </c>
      <c r="BG256" s="6">
        <v>5</v>
      </c>
      <c r="BH256" s="6">
        <v>4.9140049140049102E-2</v>
      </c>
      <c r="BI256" s="6">
        <v>3.6963436489702399E-2</v>
      </c>
      <c r="BJ256" s="6" t="s">
        <v>3086</v>
      </c>
      <c r="BK256" s="6">
        <v>838</v>
      </c>
      <c r="BL256" s="6">
        <v>21</v>
      </c>
      <c r="BM256" s="6">
        <v>13588</v>
      </c>
      <c r="BN256" s="6">
        <v>3.8606659847709901</v>
      </c>
      <c r="BO256" s="6">
        <v>1</v>
      </c>
      <c r="BP256" s="6">
        <v>0.343257242850532</v>
      </c>
      <c r="BQ256" s="6">
        <v>48.366433133942301</v>
      </c>
    </row>
    <row r="257" spans="57:69" x14ac:dyDescent="0.15">
      <c r="BE257" s="6" t="s">
        <v>112</v>
      </c>
      <c r="BF257" s="6" t="s">
        <v>3087</v>
      </c>
      <c r="BG257" s="6">
        <v>5</v>
      </c>
      <c r="BH257" s="6">
        <v>4.9140049140049102E-2</v>
      </c>
      <c r="BI257" s="6">
        <v>3.6963436489702399E-2</v>
      </c>
      <c r="BJ257" s="6" t="s">
        <v>3086</v>
      </c>
      <c r="BK257" s="6">
        <v>838</v>
      </c>
      <c r="BL257" s="6">
        <v>21</v>
      </c>
      <c r="BM257" s="6">
        <v>13588</v>
      </c>
      <c r="BN257" s="6">
        <v>3.8606659847709901</v>
      </c>
      <c r="BO257" s="6">
        <v>1</v>
      </c>
      <c r="BP257" s="6">
        <v>0.343257242850532</v>
      </c>
      <c r="BQ257" s="6">
        <v>48.366433133942301</v>
      </c>
    </row>
    <row r="258" spans="57:69" x14ac:dyDescent="0.15">
      <c r="BE258" s="6" t="s">
        <v>112</v>
      </c>
      <c r="BF258" s="6" t="s">
        <v>306</v>
      </c>
      <c r="BG258" s="6">
        <v>14</v>
      </c>
      <c r="BH258" s="6">
        <v>0.13759213759213701</v>
      </c>
      <c r="BI258" s="6">
        <v>3.9531966373185699E-2</v>
      </c>
      <c r="BJ258" s="6" t="s">
        <v>3088</v>
      </c>
      <c r="BK258" s="6">
        <v>838</v>
      </c>
      <c r="BL258" s="6">
        <v>123</v>
      </c>
      <c r="BM258" s="6">
        <v>13588</v>
      </c>
      <c r="BN258" s="6">
        <v>1.84558666589052</v>
      </c>
      <c r="BO258" s="6">
        <v>1</v>
      </c>
      <c r="BP258" s="6">
        <v>0.361212113577974</v>
      </c>
      <c r="BQ258" s="6">
        <v>50.730668954901802</v>
      </c>
    </row>
    <row r="259" spans="57:69" x14ac:dyDescent="0.15">
      <c r="BE259" s="6" t="s">
        <v>112</v>
      </c>
      <c r="BF259" s="6" t="s">
        <v>1573</v>
      </c>
      <c r="BG259" s="6">
        <v>17</v>
      </c>
      <c r="BH259" s="6">
        <v>0.16707616707616699</v>
      </c>
      <c r="BI259" s="6">
        <v>3.9715174760754701E-2</v>
      </c>
      <c r="BJ259" s="6" t="s">
        <v>3089</v>
      </c>
      <c r="BK259" s="6">
        <v>838</v>
      </c>
      <c r="BL259" s="6">
        <v>161</v>
      </c>
      <c r="BM259" s="6">
        <v>13588</v>
      </c>
      <c r="BN259" s="6">
        <v>1.7121214367245201</v>
      </c>
      <c r="BO259" s="6">
        <v>1</v>
      </c>
      <c r="BP259" s="6">
        <v>0.36123447129055303</v>
      </c>
      <c r="BQ259" s="6">
        <v>50.895344355411098</v>
      </c>
    </row>
    <row r="260" spans="57:69" x14ac:dyDescent="0.15">
      <c r="BE260" s="6" t="s">
        <v>112</v>
      </c>
      <c r="BF260" s="6" t="s">
        <v>1032</v>
      </c>
      <c r="BG260" s="6">
        <v>14</v>
      </c>
      <c r="BH260" s="6">
        <v>0.13759213759213701</v>
      </c>
      <c r="BI260" s="6">
        <v>4.1784601950521298E-2</v>
      </c>
      <c r="BJ260" s="6" t="s">
        <v>3090</v>
      </c>
      <c r="BK260" s="6">
        <v>838</v>
      </c>
      <c r="BL260" s="6">
        <v>124</v>
      </c>
      <c r="BM260" s="6">
        <v>13588</v>
      </c>
      <c r="BN260" s="6">
        <v>1.83070290245592</v>
      </c>
      <c r="BO260" s="6">
        <v>1</v>
      </c>
      <c r="BP260" s="6">
        <v>0.37493705521631698</v>
      </c>
      <c r="BQ260" s="6">
        <v>52.719746729330502</v>
      </c>
    </row>
    <row r="261" spans="57:69" x14ac:dyDescent="0.15">
      <c r="BE261" s="6" t="s">
        <v>112</v>
      </c>
      <c r="BF261" s="6" t="s">
        <v>3091</v>
      </c>
      <c r="BG261" s="6">
        <v>4</v>
      </c>
      <c r="BH261" s="6">
        <v>3.9312039312039297E-2</v>
      </c>
      <c r="BI261" s="6">
        <v>4.1876002448256303E-2</v>
      </c>
      <c r="BJ261" s="6" t="s">
        <v>3092</v>
      </c>
      <c r="BK261" s="6">
        <v>838</v>
      </c>
      <c r="BL261" s="6">
        <v>13</v>
      </c>
      <c r="BM261" s="6">
        <v>13588</v>
      </c>
      <c r="BN261" s="6">
        <v>4.9891683495502104</v>
      </c>
      <c r="BO261" s="6">
        <v>1</v>
      </c>
      <c r="BP261" s="6">
        <v>0.37424275112918598</v>
      </c>
      <c r="BQ261" s="6">
        <v>52.7988323349323</v>
      </c>
    </row>
    <row r="262" spans="57:69" x14ac:dyDescent="0.15">
      <c r="BE262" s="6" t="s">
        <v>112</v>
      </c>
      <c r="BF262" s="6" t="s">
        <v>3093</v>
      </c>
      <c r="BG262" s="6">
        <v>4</v>
      </c>
      <c r="BH262" s="6">
        <v>3.9312039312039297E-2</v>
      </c>
      <c r="BI262" s="6">
        <v>4.1876002448256303E-2</v>
      </c>
      <c r="BJ262" s="6" t="s">
        <v>3094</v>
      </c>
      <c r="BK262" s="6">
        <v>838</v>
      </c>
      <c r="BL262" s="6">
        <v>13</v>
      </c>
      <c r="BM262" s="6">
        <v>13588</v>
      </c>
      <c r="BN262" s="6">
        <v>4.9891683495502104</v>
      </c>
      <c r="BO262" s="6">
        <v>1</v>
      </c>
      <c r="BP262" s="6">
        <v>0.37424275112918598</v>
      </c>
      <c r="BQ262" s="6">
        <v>52.7988323349323</v>
      </c>
    </row>
    <row r="263" spans="57:69" x14ac:dyDescent="0.15">
      <c r="BE263" s="6" t="s">
        <v>112</v>
      </c>
      <c r="BF263" s="6" t="s">
        <v>468</v>
      </c>
      <c r="BG263" s="6">
        <v>25</v>
      </c>
      <c r="BH263" s="6">
        <v>0.24570024570024501</v>
      </c>
      <c r="BI263" s="6">
        <v>4.2003507813729503E-2</v>
      </c>
      <c r="BJ263" s="6" t="s">
        <v>3067</v>
      </c>
      <c r="BK263" s="6">
        <v>838</v>
      </c>
      <c r="BL263" s="6">
        <v>268</v>
      </c>
      <c r="BM263" s="6">
        <v>13588</v>
      </c>
      <c r="BN263" s="6">
        <v>1.5125743597050501</v>
      </c>
      <c r="BO263" s="6">
        <v>1</v>
      </c>
      <c r="BP263" s="6">
        <v>0.373811579008612</v>
      </c>
      <c r="BQ263" s="6">
        <v>52.908949823043898</v>
      </c>
    </row>
    <row r="264" spans="57:69" x14ac:dyDescent="0.15">
      <c r="BE264" s="6" t="s">
        <v>112</v>
      </c>
      <c r="BF264" s="6" t="s">
        <v>3095</v>
      </c>
      <c r="BG264" s="6">
        <v>8</v>
      </c>
      <c r="BH264" s="6">
        <v>7.8624078624078594E-2</v>
      </c>
      <c r="BI264" s="6">
        <v>4.2808449482500399E-2</v>
      </c>
      <c r="BJ264" s="6" t="s">
        <v>3096</v>
      </c>
      <c r="BK264" s="6">
        <v>838</v>
      </c>
      <c r="BL264" s="6">
        <v>53</v>
      </c>
      <c r="BM264" s="6">
        <v>13588</v>
      </c>
      <c r="BN264" s="6">
        <v>2.4475165488359498</v>
      </c>
      <c r="BO264" s="6">
        <v>1</v>
      </c>
      <c r="BP264" s="6">
        <v>0.378179761533672</v>
      </c>
      <c r="BQ264" s="6">
        <v>53.598549280875403</v>
      </c>
    </row>
    <row r="265" spans="57:69" x14ac:dyDescent="0.15">
      <c r="BE265" s="6" t="s">
        <v>112</v>
      </c>
      <c r="BF265" s="6" t="s">
        <v>3097</v>
      </c>
      <c r="BG265" s="6">
        <v>5</v>
      </c>
      <c r="BH265" s="6">
        <v>4.9140049140049102E-2</v>
      </c>
      <c r="BI265" s="6">
        <v>4.3047363653813002E-2</v>
      </c>
      <c r="BJ265" s="6" t="s">
        <v>3098</v>
      </c>
      <c r="BK265" s="6">
        <v>838</v>
      </c>
      <c r="BL265" s="6">
        <v>22</v>
      </c>
      <c r="BM265" s="6">
        <v>13588</v>
      </c>
      <c r="BN265" s="6">
        <v>3.6851811672813999</v>
      </c>
      <c r="BO265" s="6">
        <v>1</v>
      </c>
      <c r="BP265" s="6">
        <v>0.37852086014685898</v>
      </c>
      <c r="BQ265" s="6">
        <v>53.801388926361298</v>
      </c>
    </row>
    <row r="266" spans="57:69" x14ac:dyDescent="0.15">
      <c r="BE266" s="6" t="s">
        <v>112</v>
      </c>
      <c r="BF266" s="6" t="s">
        <v>428</v>
      </c>
      <c r="BG266" s="6">
        <v>12</v>
      </c>
      <c r="BH266" s="6">
        <v>0.117936117936117</v>
      </c>
      <c r="BI266" s="6">
        <v>4.34611172428798E-2</v>
      </c>
      <c r="BJ266" s="6" t="s">
        <v>3099</v>
      </c>
      <c r="BK266" s="6">
        <v>838</v>
      </c>
      <c r="BL266" s="6">
        <v>100</v>
      </c>
      <c r="BM266" s="6">
        <v>13588</v>
      </c>
      <c r="BN266" s="6">
        <v>1.94577565632458</v>
      </c>
      <c r="BO266" s="6">
        <v>1</v>
      </c>
      <c r="BP266" s="6">
        <v>0.380079577170847</v>
      </c>
      <c r="BQ266" s="6">
        <v>54.150691774624001</v>
      </c>
    </row>
    <row r="267" spans="57:69" x14ac:dyDescent="0.15">
      <c r="BE267" s="6" t="s">
        <v>112</v>
      </c>
      <c r="BF267" s="6" t="s">
        <v>3100</v>
      </c>
      <c r="BG267" s="6">
        <v>14</v>
      </c>
      <c r="BH267" s="6">
        <v>0.13759213759213701</v>
      </c>
      <c r="BI267" s="6">
        <v>4.4125958595969399E-2</v>
      </c>
      <c r="BJ267" s="6" t="s">
        <v>3101</v>
      </c>
      <c r="BK267" s="6">
        <v>838</v>
      </c>
      <c r="BL267" s="6">
        <v>125</v>
      </c>
      <c r="BM267" s="6">
        <v>13588</v>
      </c>
      <c r="BN267" s="6">
        <v>1.8160572792362699</v>
      </c>
      <c r="BO267" s="6">
        <v>1</v>
      </c>
      <c r="BP267" s="6">
        <v>0.383359188061141</v>
      </c>
      <c r="BQ267" s="6">
        <v>54.706758813054002</v>
      </c>
    </row>
    <row r="268" spans="57:69" x14ac:dyDescent="0.15">
      <c r="BE268" s="6" t="s">
        <v>112</v>
      </c>
      <c r="BF268" s="6" t="s">
        <v>3102</v>
      </c>
      <c r="BG268" s="6">
        <v>6</v>
      </c>
      <c r="BH268" s="6">
        <v>5.8968058968058901E-2</v>
      </c>
      <c r="BI268" s="6">
        <v>4.4249270998461702E-2</v>
      </c>
      <c r="BJ268" s="6" t="s">
        <v>3103</v>
      </c>
      <c r="BK268" s="6">
        <v>838</v>
      </c>
      <c r="BL268" s="6">
        <v>32</v>
      </c>
      <c r="BM268" s="6">
        <v>13588</v>
      </c>
      <c r="BN268" s="6">
        <v>3.0402744630071599</v>
      </c>
      <c r="BO268" s="6">
        <v>1</v>
      </c>
      <c r="BP268" s="6">
        <v>0.38287654371311203</v>
      </c>
      <c r="BQ268" s="6">
        <v>54.8091944181107</v>
      </c>
    </row>
    <row r="269" spans="57:69" x14ac:dyDescent="0.15">
      <c r="BE269" s="6" t="s">
        <v>112</v>
      </c>
      <c r="BF269" s="6" t="s">
        <v>1181</v>
      </c>
      <c r="BG269" s="6">
        <v>6</v>
      </c>
      <c r="BH269" s="6">
        <v>5.8968058968058901E-2</v>
      </c>
      <c r="BI269" s="6">
        <v>4.4249270998461702E-2</v>
      </c>
      <c r="BJ269" s="6" t="s">
        <v>3104</v>
      </c>
      <c r="BK269" s="6">
        <v>838</v>
      </c>
      <c r="BL269" s="6">
        <v>32</v>
      </c>
      <c r="BM269" s="6">
        <v>13588</v>
      </c>
      <c r="BN269" s="6">
        <v>3.0402744630071599</v>
      </c>
      <c r="BO269" s="6">
        <v>1</v>
      </c>
      <c r="BP269" s="6">
        <v>0.38287654371311203</v>
      </c>
      <c r="BQ269" s="6">
        <v>54.8091944181107</v>
      </c>
    </row>
    <row r="270" spans="57:69" x14ac:dyDescent="0.15">
      <c r="BE270" s="6" t="s">
        <v>112</v>
      </c>
      <c r="BF270" s="6" t="s">
        <v>3105</v>
      </c>
      <c r="BG270" s="6">
        <v>6</v>
      </c>
      <c r="BH270" s="6">
        <v>5.8968058968058901E-2</v>
      </c>
      <c r="BI270" s="6">
        <v>4.4249270998461702E-2</v>
      </c>
      <c r="BJ270" s="6" t="s">
        <v>3103</v>
      </c>
      <c r="BK270" s="6">
        <v>838</v>
      </c>
      <c r="BL270" s="6">
        <v>32</v>
      </c>
      <c r="BM270" s="6">
        <v>13588</v>
      </c>
      <c r="BN270" s="6">
        <v>3.0402744630071599</v>
      </c>
      <c r="BO270" s="6">
        <v>1</v>
      </c>
      <c r="BP270" s="6">
        <v>0.38287654371311203</v>
      </c>
      <c r="BQ270" s="6">
        <v>54.8091944181107</v>
      </c>
    </row>
    <row r="271" spans="57:69" x14ac:dyDescent="0.15">
      <c r="BE271" s="6" t="s">
        <v>112</v>
      </c>
      <c r="BF271" s="6" t="s">
        <v>3106</v>
      </c>
      <c r="BG271" s="6">
        <v>6</v>
      </c>
      <c r="BH271" s="6">
        <v>5.8968058968058901E-2</v>
      </c>
      <c r="BI271" s="6">
        <v>4.4249270998461702E-2</v>
      </c>
      <c r="BJ271" s="6" t="s">
        <v>3103</v>
      </c>
      <c r="BK271" s="6">
        <v>838</v>
      </c>
      <c r="BL271" s="6">
        <v>32</v>
      </c>
      <c r="BM271" s="6">
        <v>13588</v>
      </c>
      <c r="BN271" s="6">
        <v>3.0402744630071599</v>
      </c>
      <c r="BO271" s="6">
        <v>1</v>
      </c>
      <c r="BP271" s="6">
        <v>0.38287654371311203</v>
      </c>
      <c r="BQ271" s="6">
        <v>54.8091944181107</v>
      </c>
    </row>
    <row r="272" spans="57:69" x14ac:dyDescent="0.15">
      <c r="BE272" s="6" t="s">
        <v>112</v>
      </c>
      <c r="BF272" s="6" t="s">
        <v>963</v>
      </c>
      <c r="BG272" s="6">
        <v>3</v>
      </c>
      <c r="BH272" s="6">
        <v>2.9484029484029398E-2</v>
      </c>
      <c r="BI272" s="6">
        <v>4.8156830790343198E-2</v>
      </c>
      <c r="BJ272" s="6" t="s">
        <v>3107</v>
      </c>
      <c r="BK272" s="6">
        <v>838</v>
      </c>
      <c r="BL272" s="6">
        <v>6</v>
      </c>
      <c r="BM272" s="6">
        <v>13588</v>
      </c>
      <c r="BN272" s="6">
        <v>8.1073985680190894</v>
      </c>
      <c r="BO272" s="6">
        <v>1</v>
      </c>
      <c r="BP272" s="6">
        <v>0.40787669458367898</v>
      </c>
      <c r="BQ272" s="6">
        <v>57.944328897459101</v>
      </c>
    </row>
    <row r="273" spans="57:69" x14ac:dyDescent="0.15">
      <c r="BE273" s="6" t="s">
        <v>112</v>
      </c>
      <c r="BF273" s="6" t="s">
        <v>3108</v>
      </c>
      <c r="BG273" s="6">
        <v>5</v>
      </c>
      <c r="BH273" s="6">
        <v>4.9140049140049102E-2</v>
      </c>
      <c r="BI273" s="6">
        <v>4.9659350978073301E-2</v>
      </c>
      <c r="BJ273" s="6" t="s">
        <v>3109</v>
      </c>
      <c r="BK273" s="6">
        <v>838</v>
      </c>
      <c r="BL273" s="6">
        <v>23</v>
      </c>
      <c r="BM273" s="6">
        <v>13588</v>
      </c>
      <c r="BN273" s="6">
        <v>3.52495589913873</v>
      </c>
      <c r="BO273" s="6">
        <v>1</v>
      </c>
      <c r="BP273" s="6">
        <v>0.41633097801070701</v>
      </c>
      <c r="BQ273" s="6">
        <v>59.094310696496102</v>
      </c>
    </row>
    <row r="274" spans="57:69" x14ac:dyDescent="0.15">
      <c r="BE274" s="6" t="s">
        <v>112</v>
      </c>
      <c r="BF274" s="6" t="s">
        <v>3110</v>
      </c>
      <c r="BG274" s="6">
        <v>5</v>
      </c>
      <c r="BH274" s="6">
        <v>4.9140049140049102E-2</v>
      </c>
      <c r="BI274" s="6">
        <v>4.9659350978073301E-2</v>
      </c>
      <c r="BJ274" s="6" t="s">
        <v>3098</v>
      </c>
      <c r="BK274" s="6">
        <v>838</v>
      </c>
      <c r="BL274" s="6">
        <v>23</v>
      </c>
      <c r="BM274" s="6">
        <v>13588</v>
      </c>
      <c r="BN274" s="6">
        <v>3.52495589913873</v>
      </c>
      <c r="BO274" s="6">
        <v>1</v>
      </c>
      <c r="BP274" s="6">
        <v>0.41633097801070701</v>
      </c>
      <c r="BQ274" s="6">
        <v>59.094310696496102</v>
      </c>
    </row>
    <row r="275" spans="57:69" x14ac:dyDescent="0.15">
      <c r="BE275" s="6" t="s">
        <v>112</v>
      </c>
      <c r="BF275" s="6" t="s">
        <v>1861</v>
      </c>
      <c r="BG275" s="6">
        <v>10</v>
      </c>
      <c r="BH275" s="6">
        <v>9.8280098280098205E-2</v>
      </c>
      <c r="BI275" s="6">
        <v>4.97753040308129E-2</v>
      </c>
      <c r="BJ275" s="6" t="s">
        <v>3111</v>
      </c>
      <c r="BK275" s="6">
        <v>838</v>
      </c>
      <c r="BL275" s="6">
        <v>78</v>
      </c>
      <c r="BM275" s="6">
        <v>13588</v>
      </c>
      <c r="BN275" s="6">
        <v>2.0788201456459201</v>
      </c>
      <c r="BO275" s="6">
        <v>1</v>
      </c>
      <c r="BP275" s="6">
        <v>0.41569575362716199</v>
      </c>
      <c r="BQ275" s="6">
        <v>59.181813741439697</v>
      </c>
    </row>
  </sheetData>
  <mergeCells count="7">
    <mergeCell ref="CG1:CS1"/>
    <mergeCell ref="A1:M1"/>
    <mergeCell ref="O1:AA1"/>
    <mergeCell ref="AC1:AO1"/>
    <mergeCell ref="AQ1:BC1"/>
    <mergeCell ref="BE1:BQ1"/>
    <mergeCell ref="BS1:CE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S3 legend</vt:lpstr>
      <vt:lpstr>NR in Each Tissue and system</vt:lpstr>
      <vt:lpstr>Enriched GO terms of NR</vt:lpstr>
      <vt:lpstr>GO terms of TF sub-families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SpringZhou</cp:lastModifiedBy>
  <dcterms:created xsi:type="dcterms:W3CDTF">2016-03-23T09:01:54Z</dcterms:created>
  <dcterms:modified xsi:type="dcterms:W3CDTF">2016-07-04T07:28:48Z</dcterms:modified>
</cp:coreProperties>
</file>