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:\Product-Design\A00-课程计划\"/>
    </mc:Choice>
  </mc:AlternateContent>
  <xr:revisionPtr revIDLastSave="0" documentId="13_ncr:1_{366802E9-A4C8-41B0-913A-D108876E0D9A}" xr6:coauthVersionLast="46" xr6:coauthVersionMax="46" xr10:uidLastSave="{00000000-0000-0000-0000-000000000000}"/>
  <bookViews>
    <workbookView xWindow="0" yWindow="0" windowWidth="24000" windowHeight="12900" tabRatio="817" activeTab="9" xr2:uid="{00000000-000D-0000-FFFF-FFFF00000000}"/>
  </bookViews>
  <sheets>
    <sheet name="说明" sheetId="12" r:id="rId1"/>
    <sheet name="教学安排" sheetId="9" r:id="rId2"/>
    <sheet name="教学安排-日计划1221结课更新" sheetId="27" r:id="rId3"/>
    <sheet name="学生名单原版&amp;签到" sheetId="24" r:id="rId4"/>
    <sheet name="随机排序" sheetId="26" r:id="rId5"/>
    <sheet name="分组与考核" sheetId="25" r:id="rId6"/>
    <sheet name="作业" sheetId="22" r:id="rId7"/>
    <sheet name="考核成绩汇总" sheetId="17" r:id="rId8"/>
    <sheet name="书单" sheetId="14" r:id="rId9"/>
    <sheet name="课前准备" sheetId="18" r:id="rId10"/>
  </sheets>
  <definedNames>
    <definedName name="_xlnm._FilterDatabase" localSheetId="4" hidden="1">随机排序!$A$1:$I$47</definedName>
    <definedName name="_xlnm._FilterDatabase" localSheetId="8" hidden="1">书单!$A$1:$H$27</definedName>
  </definedNames>
  <calcPr calcId="191029"/>
</workbook>
</file>

<file path=xl/calcChain.xml><?xml version="1.0" encoding="utf-8"?>
<calcChain xmlns="http://schemas.openxmlformats.org/spreadsheetml/2006/main">
  <c r="J3" i="24" l="1"/>
  <c r="S3" i="17" s="1"/>
  <c r="J4" i="24"/>
  <c r="S4" i="17" s="1"/>
  <c r="J5" i="24"/>
  <c r="S5" i="17" s="1"/>
  <c r="J6" i="24"/>
  <c r="S6" i="17" s="1"/>
  <c r="J7" i="24"/>
  <c r="S7" i="17" s="1"/>
  <c r="J8" i="24"/>
  <c r="S8" i="17" s="1"/>
  <c r="J9" i="24"/>
  <c r="S9" i="17" s="1"/>
  <c r="J10" i="24"/>
  <c r="S10" i="17" s="1"/>
  <c r="J11" i="24"/>
  <c r="S11" i="17" s="1"/>
  <c r="J12" i="24"/>
  <c r="S12" i="17" s="1"/>
  <c r="J13" i="24"/>
  <c r="S13" i="17" s="1"/>
  <c r="J14" i="24"/>
  <c r="S14" i="17" s="1"/>
  <c r="J15" i="24"/>
  <c r="S15" i="17" s="1"/>
  <c r="J16" i="24"/>
  <c r="S16" i="17" s="1"/>
  <c r="J17" i="24"/>
  <c r="S17" i="17" s="1"/>
  <c r="J18" i="24"/>
  <c r="S18" i="17" s="1"/>
  <c r="J19" i="24"/>
  <c r="S19" i="17" s="1"/>
  <c r="J20" i="24"/>
  <c r="S20" i="17" s="1"/>
  <c r="J21" i="24"/>
  <c r="S21" i="17" s="1"/>
  <c r="J22" i="24"/>
  <c r="S22" i="17" s="1"/>
  <c r="J23" i="24"/>
  <c r="S23" i="17" s="1"/>
  <c r="J24" i="24"/>
  <c r="S24" i="17" s="1"/>
  <c r="J25" i="24"/>
  <c r="S25" i="17" s="1"/>
  <c r="J26" i="24"/>
  <c r="S26" i="17" s="1"/>
  <c r="J27" i="24"/>
  <c r="S27" i="17" s="1"/>
  <c r="J28" i="24"/>
  <c r="S28" i="17" s="1"/>
  <c r="J29" i="24"/>
  <c r="S29" i="17" s="1"/>
  <c r="J30" i="24"/>
  <c r="S30" i="17" s="1"/>
  <c r="J31" i="24"/>
  <c r="S31" i="17" s="1"/>
  <c r="J32" i="24"/>
  <c r="S32" i="17" s="1"/>
  <c r="J33" i="24"/>
  <c r="S33" i="17" s="1"/>
  <c r="J34" i="24"/>
  <c r="S34" i="17" s="1"/>
  <c r="J35" i="24"/>
  <c r="S35" i="17" s="1"/>
  <c r="J36" i="24"/>
  <c r="S36" i="17" s="1"/>
  <c r="J37" i="24"/>
  <c r="S37" i="17" s="1"/>
  <c r="J38" i="24"/>
  <c r="S38" i="17" s="1"/>
  <c r="J39" i="24"/>
  <c r="S39" i="17" s="1"/>
  <c r="J40" i="24"/>
  <c r="S40" i="17" s="1"/>
  <c r="J41" i="24"/>
  <c r="S41" i="17" s="1"/>
  <c r="J42" i="24"/>
  <c r="S42" i="17" s="1"/>
  <c r="J43" i="24"/>
  <c r="S43" i="17" s="1"/>
  <c r="J44" i="24"/>
  <c r="S44" i="17" s="1"/>
  <c r="J45" i="24"/>
  <c r="S45" i="17" s="1"/>
  <c r="J46" i="24"/>
  <c r="S46" i="17" s="1"/>
  <c r="J47" i="24"/>
  <c r="S47" i="17" s="1"/>
  <c r="J2" i="24"/>
  <c r="S2" i="17" s="1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2" i="17"/>
  <c r="M3" i="17"/>
  <c r="T3" i="17" s="1"/>
  <c r="M4" i="17"/>
  <c r="M5" i="17"/>
  <c r="M6" i="17"/>
  <c r="M7" i="17"/>
  <c r="M8" i="17"/>
  <c r="M9" i="17"/>
  <c r="M10" i="17"/>
  <c r="M11" i="17"/>
  <c r="M12" i="17"/>
  <c r="M13" i="17"/>
  <c r="M14" i="17"/>
  <c r="M15" i="17"/>
  <c r="T15" i="17" s="1"/>
  <c r="M16" i="17"/>
  <c r="M17" i="17"/>
  <c r="M18" i="17"/>
  <c r="M19" i="17"/>
  <c r="M20" i="17"/>
  <c r="M21" i="17"/>
  <c r="M22" i="17"/>
  <c r="T22" i="17" s="1"/>
  <c r="M23" i="17"/>
  <c r="T23" i="17" s="1"/>
  <c r="M24" i="17"/>
  <c r="M25" i="17"/>
  <c r="M26" i="17"/>
  <c r="M27" i="17"/>
  <c r="M28" i="17"/>
  <c r="M29" i="17"/>
  <c r="M30" i="17"/>
  <c r="M31" i="17"/>
  <c r="M32" i="17"/>
  <c r="M33" i="17"/>
  <c r="M34" i="17"/>
  <c r="M35" i="17"/>
  <c r="T35" i="17" s="1"/>
  <c r="M36" i="17"/>
  <c r="M37" i="17"/>
  <c r="M38" i="17"/>
  <c r="M39" i="17"/>
  <c r="M40" i="17"/>
  <c r="M41" i="17"/>
  <c r="M42" i="17"/>
  <c r="M43" i="17"/>
  <c r="M44" i="17"/>
  <c r="M45" i="17"/>
  <c r="M46" i="17"/>
  <c r="T46" i="17" s="1"/>
  <c r="M47" i="17"/>
  <c r="T47" i="17" s="1"/>
  <c r="M2" i="17"/>
  <c r="T5" i="17"/>
  <c r="T6" i="17"/>
  <c r="T7" i="17"/>
  <c r="T9" i="17"/>
  <c r="T10" i="17"/>
  <c r="T13" i="17"/>
  <c r="T14" i="17"/>
  <c r="T17" i="17"/>
  <c r="T19" i="17"/>
  <c r="T21" i="17"/>
  <c r="T25" i="17"/>
  <c r="T26" i="17"/>
  <c r="T29" i="17"/>
  <c r="T30" i="17"/>
  <c r="T31" i="17"/>
  <c r="T33" i="17"/>
  <c r="T38" i="17"/>
  <c r="T39" i="17"/>
  <c r="T42" i="17"/>
  <c r="T11" i="17" l="1"/>
  <c r="T45" i="17"/>
  <c r="T41" i="17"/>
  <c r="T37" i="17"/>
  <c r="T43" i="17"/>
  <c r="T27" i="17"/>
  <c r="T2" i="17"/>
  <c r="T44" i="17"/>
  <c r="T40" i="17"/>
  <c r="T36" i="17"/>
  <c r="T32" i="17"/>
  <c r="T28" i="17"/>
  <c r="T24" i="17"/>
  <c r="T20" i="17"/>
  <c r="T16" i="17"/>
  <c r="T12" i="17"/>
  <c r="T8" i="17"/>
  <c r="T4" i="17"/>
  <c r="T34" i="17"/>
  <c r="T18" i="17"/>
  <c r="I10" i="26"/>
  <c r="I11" i="26"/>
  <c r="I42" i="26"/>
  <c r="I38" i="26"/>
  <c r="I20" i="26"/>
  <c r="I40" i="26"/>
  <c r="I30" i="26"/>
  <c r="I29" i="26"/>
  <c r="I2" i="26"/>
  <c r="I4" i="26"/>
  <c r="I37" i="26"/>
  <c r="I21" i="26"/>
  <c r="I15" i="26"/>
  <c r="I32" i="26"/>
  <c r="I17" i="26"/>
  <c r="I39" i="26"/>
  <c r="I36" i="26"/>
  <c r="I22" i="26"/>
  <c r="I25" i="26"/>
  <c r="I6" i="26"/>
  <c r="I3" i="26"/>
  <c r="I14" i="26"/>
  <c r="I13" i="26"/>
  <c r="I33" i="26"/>
  <c r="I26" i="26"/>
  <c r="I12" i="26"/>
  <c r="I35" i="26"/>
  <c r="I45" i="26"/>
  <c r="I47" i="26"/>
  <c r="I9" i="26"/>
  <c r="I44" i="26"/>
  <c r="I46" i="26"/>
  <c r="I41" i="26"/>
  <c r="I31" i="26"/>
  <c r="I5" i="26"/>
  <c r="I34" i="26"/>
  <c r="I16" i="26"/>
  <c r="I18" i="26"/>
  <c r="I27" i="26"/>
  <c r="I24" i="26"/>
  <c r="I19" i="26"/>
  <c r="I43" i="26"/>
  <c r="I23" i="26"/>
  <c r="I8" i="26"/>
  <c r="I28" i="26"/>
  <c r="I7" i="26"/>
</calcChain>
</file>

<file path=xl/sharedStrings.xml><?xml version="1.0" encoding="utf-8"?>
<sst xmlns="http://schemas.openxmlformats.org/spreadsheetml/2006/main" count="599" uniqueCount="418">
  <si>
    <t>编号</t>
    <phoneticPr fontId="1" type="noConversion"/>
  </si>
  <si>
    <t>过程</t>
    <phoneticPr fontId="1" type="noConversion"/>
  </si>
  <si>
    <t>内容</t>
    <phoneticPr fontId="1" type="noConversion"/>
  </si>
  <si>
    <t>学生课后参考文档</t>
    <phoneticPr fontId="1" type="noConversion"/>
  </si>
  <si>
    <t>目的</t>
    <phoneticPr fontId="1" type="noConversion"/>
  </si>
  <si>
    <t>阶段考核</t>
    <phoneticPr fontId="1" type="noConversion"/>
  </si>
  <si>
    <t>学时</t>
    <phoneticPr fontId="1" type="noConversion"/>
  </si>
  <si>
    <t>基础知识综合测试</t>
    <phoneticPr fontId="1" type="noConversion"/>
  </si>
  <si>
    <t>教学安排</t>
    <phoneticPr fontId="1" type="noConversion"/>
  </si>
  <si>
    <t>分阶段概要描述了教学过程，说明了各阶段的工作要点和所需学时。</t>
    <phoneticPr fontId="1" type="noConversion"/>
  </si>
  <si>
    <t>教学日志</t>
    <phoneticPr fontId="1" type="noConversion"/>
  </si>
  <si>
    <t>将教学安排细化到每一天，对当天的教学任务和教学方法进行了详细的描述。</t>
    <phoneticPr fontId="1" type="noConversion"/>
  </si>
  <si>
    <t>任务分配</t>
    <phoneticPr fontId="1" type="noConversion"/>
  </si>
  <si>
    <t>实训项目的任务分配方案，用于在实训项目开发阶段任务的分配。</t>
    <phoneticPr fontId="1" type="noConversion"/>
  </si>
  <si>
    <t>实训教师手册说明</t>
    <phoneticPr fontId="1" type="noConversion"/>
  </si>
  <si>
    <t>考核方式</t>
    <phoneticPr fontId="1" type="noConversion"/>
  </si>
  <si>
    <t>实训项目的考核方式，说明了实训各阶段的考核方法。</t>
    <phoneticPr fontId="1" type="noConversion"/>
  </si>
  <si>
    <t>包含下面几份资料</t>
    <phoneticPr fontId="1" type="noConversion"/>
  </si>
  <si>
    <t>互联网产品基础知识概述</t>
    <phoneticPr fontId="1" type="noConversion"/>
  </si>
  <si>
    <t xml:space="preserve">可随时学习配套视频课件；
</t>
    <phoneticPr fontId="1" type="noConversion"/>
  </si>
  <si>
    <t>让学生对于互联网产品的基础概念有所了解</t>
    <phoneticPr fontId="1" type="noConversion"/>
  </si>
  <si>
    <t>介绍互联网领域的一些基本概念，主要的商业模式，主要发展趋势，互联网产品的概念及相关知识，互联网团队的主要职责划分，互联网产品的开发流程</t>
    <phoneticPr fontId="1" type="noConversion"/>
  </si>
  <si>
    <t>互联网产品经理基本技能精讲</t>
    <phoneticPr fontId="1" type="noConversion"/>
  </si>
  <si>
    <t>通过对常用工具的使用，使学生能够轻松的利用工具处理日常的工作内容，熟悉各种文档的编写</t>
    <phoneticPr fontId="1" type="noConversion"/>
  </si>
  <si>
    <r>
      <t>考核方法：</t>
    </r>
    <r>
      <rPr>
        <sz val="9"/>
        <rFont val="宋体"/>
        <family val="3"/>
        <charset val="134"/>
      </rPr>
      <t xml:space="preserve">
通过三个练习让学生掌握工具和文档的使用；
</t>
    </r>
    <r>
      <rPr>
        <sz val="9"/>
        <color indexed="10"/>
        <rFont val="宋体"/>
        <family val="3"/>
        <charset val="134"/>
      </rPr>
      <t>考核内容：</t>
    </r>
    <r>
      <rPr>
        <sz val="9"/>
        <rFont val="宋体"/>
        <family val="3"/>
        <charset val="134"/>
      </rPr>
      <t xml:space="preserve">
考核学员对基础工具和文档的使用</t>
    </r>
    <phoneticPr fontId="1" type="noConversion"/>
  </si>
  <si>
    <t>互联网产品经理核心技能精讲</t>
    <phoneticPr fontId="1" type="noConversion"/>
  </si>
  <si>
    <t>产品规划、产品设计、基于数据的分析、用户模型的建立以及版本化管理的方法讲解</t>
    <phoneticPr fontId="1" type="noConversion"/>
  </si>
  <si>
    <t>通过该部分内容的讲解，让学生掌握产品经理所需具备的核心技能，能够初步完成产品的规划和设计</t>
    <phoneticPr fontId="1" type="noConversion"/>
  </si>
  <si>
    <r>
      <t>考核方法：</t>
    </r>
    <r>
      <rPr>
        <sz val="9"/>
        <rFont val="宋体"/>
        <family val="3"/>
        <charset val="134"/>
      </rPr>
      <t xml:space="preserve">
通过练习让学生独立操作，指导老师对成果进行点评
</t>
    </r>
    <r>
      <rPr>
        <sz val="9"/>
        <color indexed="10"/>
        <rFont val="宋体"/>
        <family val="3"/>
        <charset val="134"/>
      </rPr>
      <t>考核内容：</t>
    </r>
    <r>
      <rPr>
        <sz val="9"/>
        <rFont val="宋体"/>
        <family val="3"/>
        <charset val="134"/>
      </rPr>
      <t xml:space="preserve">
学生对理论知识的掌握情况以及实际动手能力</t>
    </r>
    <phoneticPr fontId="1" type="noConversion"/>
  </si>
  <si>
    <t>项目管理</t>
    <phoneticPr fontId="1" type="noConversion"/>
  </si>
  <si>
    <t>项目管理概述、 项目的生命期和管理过程、项目经理与项目组织、人力资源管理与团队建设、项目沟通与冲突管理、项目可行性研究与启动、项目招投标与合同管理、软件项目需求与变更管理、项目的时间管理、项目的成本管理、项目风险管理、软件项目质量管理、软件配置管理、项目执行与控制、项目收尾与验收。</t>
    <phoneticPr fontId="1" type="noConversion"/>
  </si>
  <si>
    <t>思维导图、产品原型设计、项目管理、流程设计、演示文稿等软件使用，产品需求文档（PRD）、项目计划文档编写</t>
    <phoneticPr fontId="1" type="noConversion"/>
  </si>
  <si>
    <t>通过该部分内容的讲解，让学生掌握软件工具知识点，能够初步进行项目的管理过程控制过程。</t>
    <phoneticPr fontId="1" type="noConversion"/>
  </si>
  <si>
    <t>项目管理共计120课时</t>
    <phoneticPr fontId="1" type="noConversion"/>
  </si>
  <si>
    <t>产品经理共计120课时</t>
    <phoneticPr fontId="1" type="noConversion"/>
  </si>
  <si>
    <r>
      <t>软件工具-</t>
    </r>
    <r>
      <rPr>
        <sz val="9"/>
        <rFont val="宋体"/>
        <family val="3"/>
        <charset val="134"/>
      </rPr>
      <t>Project</t>
    </r>
    <phoneticPr fontId="1" type="noConversion"/>
  </si>
  <si>
    <r>
      <t>禅道、P</t>
    </r>
    <r>
      <rPr>
        <sz val="9"/>
        <rFont val="宋体"/>
        <family val="3"/>
        <charset val="134"/>
      </rPr>
      <t>roject</t>
    </r>
    <phoneticPr fontId="1" type="noConversion"/>
  </si>
  <si>
    <t>UI原型设计</t>
    <phoneticPr fontId="1" type="noConversion"/>
  </si>
  <si>
    <t>软件工具-UI</t>
    <phoneticPr fontId="1" type="noConversion"/>
  </si>
  <si>
    <t>Project共计120课时</t>
    <phoneticPr fontId="1" type="noConversion"/>
  </si>
  <si>
    <t>UI原型设计共计120课时</t>
    <phoneticPr fontId="1" type="noConversion"/>
  </si>
  <si>
    <t>互联网产品经理方向实训教学安排</t>
    <phoneticPr fontId="1" type="noConversion"/>
  </si>
  <si>
    <t>有过社会兼职经验？</t>
    <phoneticPr fontId="10" type="noConversion"/>
  </si>
  <si>
    <t>参与过社团公众活动？</t>
    <phoneticPr fontId="10" type="noConversion"/>
  </si>
  <si>
    <t>书名</t>
    <phoneticPr fontId="10" type="noConversion"/>
  </si>
  <si>
    <t>作者</t>
    <phoneticPr fontId="10" type="noConversion"/>
  </si>
  <si>
    <t>(日)安田贺计</t>
    <phoneticPr fontId="10" type="noConversion"/>
  </si>
  <si>
    <t>采购链接</t>
    <phoneticPr fontId="10" type="noConversion"/>
  </si>
  <si>
    <t>日本商务礼仪(日中对照图解现代日本语日本商务资格鉴定教材)</t>
    <phoneticPr fontId="10" type="noConversion"/>
  </si>
  <si>
    <t>http://product.dangdang.com/1349942005.html#ddclick?act=click&amp;pos=1349942005_10_1_q&amp;cat=&amp;key=%C8%D5%B1%BE%C9%CC%CE%F1%C0%F1%D2%C7&amp;qinfo=53_1_60&amp;pinfo=&amp;minfo=&amp;ninfo=&amp;custid=&amp;permid=20140127013450309429232762962070194&amp;ref=http%3A%2F%2Fsearch.dangdang.com%2F%3Fkey%3D%25D6%25DA%25B0%25FC%25A3%25BA%25B4%25F3%25D6%25DA%25C1%25A6%25C1%25BF%25D4%25B5%25BA%25CE%25CD%25C6%25B6%25AF%25C9%25CC%25D2%25B5%25CE%25B4%25C0%25B4&amp;rcount=&amp;type=&amp;t=1409886861000&amp;ver=E</t>
  </si>
  <si>
    <t>学生专业？已学专业课明细（Java WEB？Android？IOS？）</t>
    <phoneticPr fontId="10" type="noConversion"/>
  </si>
  <si>
    <t>有过研发团队开发经验？</t>
    <phoneticPr fontId="10" type="noConversion"/>
  </si>
  <si>
    <t>有过创业项目经验？或参与过相关培训？</t>
    <phoneticPr fontId="10" type="noConversion"/>
  </si>
  <si>
    <t>（美）雷纳德</t>
    <phoneticPr fontId="10" type="noConversion"/>
  </si>
  <si>
    <t>理由</t>
    <phoneticPr fontId="10" type="noConversion"/>
  </si>
  <si>
    <t>必备技能，贯穿课程始终</t>
    <phoneticPr fontId="10" type="noConversion"/>
  </si>
  <si>
    <t>折扣价</t>
    <phoneticPr fontId="10" type="noConversion"/>
  </si>
  <si>
    <t>九型人格(全2册） （国际九型人格研究会权威读本）</t>
    <phoneticPr fontId="10" type="noConversion"/>
  </si>
  <si>
    <t>推荐</t>
    <phoneticPr fontId="10" type="noConversion"/>
  </si>
  <si>
    <t>必备技能，贯穿课程始终</t>
    <phoneticPr fontId="10" type="noConversion"/>
  </si>
  <si>
    <t>〔美〕唐·理查德·里索，拉斯·赫德森</t>
    <phoneticPr fontId="10" type="noConversion"/>
  </si>
  <si>
    <t>教室</t>
    <phoneticPr fontId="10" type="noConversion"/>
  </si>
  <si>
    <t>投影仪</t>
    <phoneticPr fontId="10" type="noConversion"/>
  </si>
  <si>
    <t>必须不偏色(UI设计要求)，字迹清晰，能长时间开启</t>
    <phoneticPr fontId="10" type="noConversion"/>
  </si>
  <si>
    <t>麦克扩音设备</t>
    <phoneticPr fontId="10" type="noConversion"/>
  </si>
  <si>
    <t>可能需要</t>
    <phoneticPr fontId="10" type="noConversion"/>
  </si>
  <si>
    <t>打印机</t>
    <phoneticPr fontId="10" type="noConversion"/>
  </si>
  <si>
    <t>资料分发，笔试，批注等可能需要</t>
    <phoneticPr fontId="10" type="noConversion"/>
  </si>
  <si>
    <t>O2O时代的冲击</t>
    <phoneticPr fontId="10" type="noConversion"/>
  </si>
  <si>
    <t>当前行业热点</t>
    <phoneticPr fontId="10" type="noConversion"/>
  </si>
  <si>
    <t>岩田昭男 著</t>
    <phoneticPr fontId="10" type="noConversion"/>
  </si>
  <si>
    <t>http://product.dangdang.com/23517093.html#catalog</t>
    <phoneticPr fontId="10" type="noConversion"/>
  </si>
  <si>
    <t>产品经理的第二本书</t>
    <phoneticPr fontId="10" type="noConversion"/>
  </si>
  <si>
    <t>产品经理的第一本书</t>
    <phoneticPr fontId="10" type="noConversion"/>
  </si>
  <si>
    <t>失控</t>
    <phoneticPr fontId="10" type="noConversion"/>
  </si>
  <si>
    <t>已绝版</t>
    <phoneticPr fontId="10" type="noConversion"/>
  </si>
  <si>
    <t>强烈推荐</t>
    <phoneticPr fontId="10" type="noConversion"/>
  </si>
  <si>
    <t>授课教材，贯穿课程始终</t>
    <phoneticPr fontId="10" type="noConversion"/>
  </si>
  <si>
    <t>http://product.dangdang.com/22774689.html#catalog</t>
    <phoneticPr fontId="10" type="noConversion"/>
  </si>
  <si>
    <t>影响力</t>
    <phoneticPr fontId="10" type="noConversion"/>
  </si>
  <si>
    <t>消费者行为学</t>
    <phoneticPr fontId="10" type="noConversion"/>
  </si>
  <si>
    <t>怪诞行为学1、2</t>
    <phoneticPr fontId="10" type="noConversion"/>
  </si>
  <si>
    <t>强烈推荐</t>
    <phoneticPr fontId="10" type="noConversion"/>
  </si>
  <si>
    <t>电子商务 管理视角</t>
    <phoneticPr fontId="10" type="noConversion"/>
  </si>
  <si>
    <t>你需要多少朋友</t>
    <phoneticPr fontId="10" type="noConversion"/>
  </si>
  <si>
    <t>异类 不一样的成功启示</t>
    <phoneticPr fontId="10" type="noConversion"/>
  </si>
  <si>
    <t>引爆点</t>
    <phoneticPr fontId="10" type="noConversion"/>
  </si>
  <si>
    <t>助推</t>
    <phoneticPr fontId="10" type="noConversion"/>
  </si>
  <si>
    <t>(美).卡斯·桑斯坦</t>
    <phoneticPr fontId="10" type="noConversion"/>
  </si>
  <si>
    <t>营销管理(第14版）</t>
    <phoneticPr fontId="10" type="noConversion"/>
  </si>
  <si>
    <t>http://product.dangdang.com/23391522.html#ddclick_reco_reco_buytogether</t>
  </si>
  <si>
    <t>强烈推荐</t>
    <phoneticPr fontId="10" type="noConversion"/>
  </si>
  <si>
    <t>上午</t>
    <phoneticPr fontId="1" type="noConversion"/>
  </si>
  <si>
    <t>下午</t>
    <phoneticPr fontId="1" type="noConversion"/>
  </si>
  <si>
    <t>通过该部分内容的讲解，让学生掌握产品经理所需具备的核心技能，能够初步完成产品的规划和设计</t>
    <phoneticPr fontId="1" type="noConversion"/>
  </si>
  <si>
    <r>
      <t>考核方法：</t>
    </r>
    <r>
      <rPr>
        <sz val="9"/>
        <rFont val="宋体"/>
        <family val="3"/>
        <charset val="134"/>
      </rPr>
      <t xml:space="preserve">
通过练习让学生独立操作，指导老师对成果进行点评
</t>
    </r>
    <r>
      <rPr>
        <sz val="9"/>
        <color indexed="10"/>
        <rFont val="宋体"/>
        <family val="3"/>
        <charset val="134"/>
      </rPr>
      <t>考核内容：</t>
    </r>
    <r>
      <rPr>
        <sz val="9"/>
        <rFont val="宋体"/>
        <family val="3"/>
        <charset val="134"/>
      </rPr>
      <t xml:space="preserve">
学生对理论知识的掌握情况以及实际动手能力</t>
    </r>
    <phoneticPr fontId="1" type="noConversion"/>
  </si>
  <si>
    <t>产品经理共计120课时</t>
    <phoneticPr fontId="1" type="noConversion"/>
  </si>
  <si>
    <t>上午</t>
  </si>
  <si>
    <t>下午</t>
  </si>
  <si>
    <t>互联网综述</t>
    <phoneticPr fontId="1" type="noConversion"/>
  </si>
  <si>
    <t>行为经济学</t>
    <phoneticPr fontId="1" type="noConversion"/>
  </si>
  <si>
    <t>理解用户</t>
    <phoneticPr fontId="1" type="noConversion"/>
  </si>
  <si>
    <t>商业模式</t>
    <phoneticPr fontId="1" type="noConversion"/>
  </si>
  <si>
    <t>电子商务</t>
    <phoneticPr fontId="1" type="noConversion"/>
  </si>
  <si>
    <t>商业智能</t>
    <phoneticPr fontId="1" type="noConversion"/>
  </si>
  <si>
    <t>物联网</t>
    <phoneticPr fontId="1" type="noConversion"/>
  </si>
  <si>
    <t>软件架构</t>
    <phoneticPr fontId="1" type="noConversion"/>
  </si>
  <si>
    <t>云计算</t>
    <phoneticPr fontId="1" type="noConversion"/>
  </si>
  <si>
    <t>项目管理</t>
    <phoneticPr fontId="1" type="noConversion"/>
  </si>
  <si>
    <t>项目管理概述、 项目的生命期和管理过程、项目经理与项目组织、人力资源管理与团队建设、项目沟通与冲突管理、项目可行性研究与启动、项目招投标与合同管理、软件项目需求与变更管理、项目的时间管理、项目的成本管理、项目风险管理、软件项目质量管理、软件配置管理、项目执行与控制、项目收尾与验收。</t>
    <phoneticPr fontId="1" type="noConversion"/>
  </si>
  <si>
    <t>通过该部分内容的讲解，让学生掌握项目管理的课程体系，能够初步进行项目的管理过程控制过程。</t>
    <phoneticPr fontId="1" type="noConversion"/>
  </si>
  <si>
    <t>项目管理共计120课时</t>
    <phoneticPr fontId="1" type="noConversion"/>
  </si>
  <si>
    <r>
      <t>禅道、P</t>
    </r>
    <r>
      <rPr>
        <sz val="9"/>
        <rFont val="宋体"/>
        <family val="3"/>
        <charset val="134"/>
      </rPr>
      <t>roject</t>
    </r>
    <phoneticPr fontId="1" type="noConversion"/>
  </si>
  <si>
    <t xml:space="preserve">可随时学习配套视频课件；
</t>
    <phoneticPr fontId="1" type="noConversion"/>
  </si>
  <si>
    <t>通过该部分内容的讲解，让学生掌握软件工具知识点，能够初步进行项目的管理过程控制过程。</t>
    <phoneticPr fontId="1" type="noConversion"/>
  </si>
  <si>
    <t>Project共计120课时</t>
    <phoneticPr fontId="1" type="noConversion"/>
  </si>
  <si>
    <t>软件工具-UI</t>
    <phoneticPr fontId="1" type="noConversion"/>
  </si>
  <si>
    <t>UI原型设计</t>
    <phoneticPr fontId="1" type="noConversion"/>
  </si>
  <si>
    <t>UI原型设计共计120课时</t>
    <phoneticPr fontId="1" type="noConversion"/>
  </si>
  <si>
    <t>Office2013文档编辑技能</t>
    <phoneticPr fontId="1" type="noConversion"/>
  </si>
  <si>
    <t>人情礼道的商务礼仪</t>
    <phoneticPr fontId="1" type="noConversion"/>
  </si>
  <si>
    <t>职场面试</t>
    <phoneticPr fontId="1" type="noConversion"/>
  </si>
  <si>
    <t>商业计划</t>
    <phoneticPr fontId="1" type="noConversion"/>
  </si>
  <si>
    <t>巧绘蓝图-商业计划书写作秘诀</t>
    <phoneticPr fontId="10" type="noConversion"/>
  </si>
  <si>
    <t>部落 一呼百应的力量</t>
    <phoneticPr fontId="10" type="noConversion"/>
  </si>
  <si>
    <t>部落 一呼百应的力量</t>
    <phoneticPr fontId="1" type="noConversion"/>
  </si>
  <si>
    <t>数据驱动营销：营销人员必知的15个关键指标</t>
    <phoneticPr fontId="10" type="noConversion"/>
  </si>
  <si>
    <t>恰如其分的软件架构</t>
    <phoneticPr fontId="10" type="noConversion"/>
  </si>
  <si>
    <t>SaaS</t>
    <phoneticPr fontId="1" type="noConversion"/>
  </si>
  <si>
    <t>SOA</t>
    <phoneticPr fontId="1" type="noConversion"/>
  </si>
  <si>
    <t>交互设计</t>
    <phoneticPr fontId="1" type="noConversion"/>
  </si>
  <si>
    <t>敏捷开发</t>
    <phoneticPr fontId="1" type="noConversion"/>
  </si>
  <si>
    <t>前端设计</t>
    <phoneticPr fontId="1" type="noConversion"/>
  </si>
  <si>
    <t>可用性测试</t>
    <phoneticPr fontId="1" type="noConversion"/>
  </si>
  <si>
    <t>产品运营规划和策略</t>
  </si>
  <si>
    <t>用户需求</t>
    <phoneticPr fontId="1" type="noConversion"/>
  </si>
  <si>
    <t>思维导图</t>
    <phoneticPr fontId="1" type="noConversion"/>
  </si>
  <si>
    <t>产品定义</t>
    <phoneticPr fontId="1" type="noConversion"/>
  </si>
  <si>
    <t>About Face3交互设计精髓</t>
    <phoneticPr fontId="10" type="noConversion"/>
  </si>
  <si>
    <t>推荐</t>
    <phoneticPr fontId="10" type="noConversion"/>
  </si>
  <si>
    <t>高效程序员的45个习惯：敏捷开发修炼之道</t>
    <phoneticPr fontId="10" type="noConversion"/>
  </si>
  <si>
    <t>色彩</t>
    <phoneticPr fontId="1" type="noConversion"/>
  </si>
  <si>
    <t>强烈推荐</t>
    <phoneticPr fontId="10" type="noConversion"/>
  </si>
  <si>
    <t>推荐</t>
    <phoneticPr fontId="10" type="noConversion"/>
  </si>
  <si>
    <t>权重</t>
    <phoneticPr fontId="10" type="noConversion"/>
  </si>
  <si>
    <t>序号</t>
    <phoneticPr fontId="10" type="noConversion"/>
  </si>
  <si>
    <t>必备技能</t>
    <phoneticPr fontId="10" type="noConversion"/>
  </si>
  <si>
    <t>必知知识</t>
  </si>
  <si>
    <t>必知知识</t>
    <phoneticPr fontId="10" type="noConversion"/>
  </si>
  <si>
    <t>推荐</t>
    <phoneticPr fontId="10" type="noConversion"/>
  </si>
  <si>
    <t>美国畅销书</t>
    <phoneticPr fontId="10" type="noConversion"/>
  </si>
  <si>
    <t>专业名著</t>
    <phoneticPr fontId="10" type="noConversion"/>
  </si>
  <si>
    <t>相互了解</t>
    <phoneticPr fontId="1" type="noConversion"/>
  </si>
  <si>
    <t>教材</t>
    <phoneticPr fontId="10" type="noConversion"/>
  </si>
  <si>
    <t>授课人数</t>
    <phoneticPr fontId="10" type="noConversion"/>
  </si>
  <si>
    <t>性格测试</t>
    <phoneticPr fontId="1" type="noConversion"/>
  </si>
  <si>
    <t>性格测试用纸</t>
    <phoneticPr fontId="1" type="noConversion"/>
  </si>
  <si>
    <t>如何学习</t>
    <phoneticPr fontId="1" type="noConversion"/>
  </si>
  <si>
    <t>何谓产品经理、移动互联网</t>
    <phoneticPr fontId="1" type="noConversion"/>
  </si>
  <si>
    <t>阅读、实践</t>
    <phoneticPr fontId="1" type="noConversion"/>
  </si>
  <si>
    <t>提高交涉的商务礼仪</t>
    <phoneticPr fontId="1" type="noConversion"/>
  </si>
  <si>
    <t>提高交际的商务礼仪</t>
    <phoneticPr fontId="1" type="noConversion"/>
  </si>
  <si>
    <t>提高业务的商务礼仪</t>
    <phoneticPr fontId="1" type="noConversion"/>
  </si>
  <si>
    <t>职场商务礼仪</t>
    <phoneticPr fontId="1" type="noConversion"/>
  </si>
  <si>
    <t>业务文书的商务礼仪</t>
    <phoneticPr fontId="1" type="noConversion"/>
  </si>
  <si>
    <t>加深人际关系的商务礼仪</t>
    <phoneticPr fontId="1" type="noConversion"/>
  </si>
  <si>
    <t>buffer</t>
    <phoneticPr fontId="1" type="noConversion"/>
  </si>
  <si>
    <t>MOVIE</t>
    <phoneticPr fontId="1" type="noConversion"/>
  </si>
  <si>
    <t>Document</t>
    <phoneticPr fontId="1" type="noConversion"/>
  </si>
  <si>
    <t>性格测试.xlsx</t>
    <phoneticPr fontId="1" type="noConversion"/>
  </si>
  <si>
    <t>自我简介</t>
    <phoneticPr fontId="1" type="noConversion"/>
  </si>
  <si>
    <t>能连外网、最好有wifi，案例学习时需要</t>
    <phoneticPr fontId="10" type="noConversion"/>
  </si>
  <si>
    <t>演说之禅：职场必知的幻灯片秘技</t>
    <phoneticPr fontId="10" type="noConversion"/>
  </si>
  <si>
    <t>总评开始</t>
    <phoneticPr fontId="1" type="noConversion"/>
  </si>
  <si>
    <t>通过该部分内容的讲解，让学生掌握项目管理的课程体系，能够初步进行项目的管理过程控制过程。</t>
    <phoneticPr fontId="1" type="noConversion"/>
  </si>
  <si>
    <t>路演</t>
    <phoneticPr fontId="1" type="noConversion"/>
  </si>
  <si>
    <t>多角度展示自己的项目，每组2小时</t>
    <phoneticPr fontId="1" type="noConversion"/>
  </si>
  <si>
    <t>实战路演10P</t>
    <phoneticPr fontId="10" type="noConversion"/>
  </si>
  <si>
    <t>实战答辩10P</t>
    <phoneticPr fontId="10" type="noConversion"/>
  </si>
  <si>
    <t>检验文档与产品设计能力</t>
    <phoneticPr fontId="1" type="noConversion"/>
  </si>
  <si>
    <t>文档成绩10P</t>
    <phoneticPr fontId="1" type="noConversion"/>
  </si>
  <si>
    <t>路演成绩10P</t>
    <phoneticPr fontId="1" type="noConversion"/>
  </si>
  <si>
    <t>答辩成绩10P</t>
    <phoneticPr fontId="1" type="noConversion"/>
  </si>
  <si>
    <t>分组OJT开始，共八组</t>
    <phoneticPr fontId="1" type="noConversion"/>
  </si>
  <si>
    <t>实战文档10P</t>
    <phoneticPr fontId="10" type="noConversion"/>
  </si>
  <si>
    <t>笔试1
职业素养</t>
    <phoneticPr fontId="10" type="noConversion"/>
  </si>
  <si>
    <t>笔试2
产品原理</t>
    <phoneticPr fontId="10" type="noConversion"/>
  </si>
  <si>
    <t>笔试3
项目管理</t>
    <phoneticPr fontId="10" type="noConversion"/>
  </si>
  <si>
    <t>演讲10P
职业规划</t>
    <phoneticPr fontId="10" type="noConversion"/>
  </si>
  <si>
    <t>成绩</t>
    <phoneticPr fontId="10" type="noConversion"/>
  </si>
  <si>
    <t>作业内容</t>
    <phoneticPr fontId="10" type="noConversion"/>
  </si>
  <si>
    <t>提交日期</t>
    <phoneticPr fontId="10" type="noConversion"/>
  </si>
  <si>
    <t>作业：个人调研的项目的原型设计
提交日期：11月10日下午</t>
    <phoneticPr fontId="1" type="noConversion"/>
  </si>
  <si>
    <t>笔试4
产品规划</t>
    <phoneticPr fontId="10" type="noConversion"/>
  </si>
  <si>
    <t>总评发布</t>
    <phoneticPr fontId="1" type="noConversion"/>
  </si>
  <si>
    <t>综合评定</t>
    <phoneticPr fontId="10" type="noConversion"/>
  </si>
  <si>
    <t>演讲、路演、答辩录像，有助于学生了解自己的能力</t>
    <phoneticPr fontId="10" type="noConversion"/>
  </si>
  <si>
    <t>神一样的产品经理——基于移动与互联网产品实践</t>
    <phoneticPr fontId="10" type="noConversion"/>
  </si>
  <si>
    <t>神一样的产品经理——基于移动与互联网产品实践</t>
    <phoneticPr fontId="10" type="noConversion"/>
  </si>
  <si>
    <t>主教材</t>
    <phoneticPr fontId="10" type="noConversion"/>
  </si>
  <si>
    <t>参考：演说之禅：职场必知的幻灯片秘技</t>
    <phoneticPr fontId="1" type="noConversion"/>
  </si>
  <si>
    <t>参考：失控</t>
    <phoneticPr fontId="1" type="noConversion"/>
  </si>
  <si>
    <t>参考：Facebook效应</t>
    <phoneticPr fontId="1" type="noConversion"/>
  </si>
  <si>
    <t>参考：神一样的产品经理——基于移动与互联网产品实践</t>
    <phoneticPr fontId="1" type="noConversion"/>
  </si>
  <si>
    <t>参考：神一样的产品经理——基于移动与互联网产品实践</t>
    <phoneticPr fontId="1" type="noConversion"/>
  </si>
  <si>
    <t>参考：巧绘蓝图-商业计划书写作秘诀</t>
    <phoneticPr fontId="1" type="noConversion"/>
  </si>
  <si>
    <t>参考：情商</t>
    <phoneticPr fontId="1" type="noConversion"/>
  </si>
  <si>
    <t>参考：预知社会 群体行为的内在法则</t>
    <phoneticPr fontId="1" type="noConversion"/>
  </si>
  <si>
    <t>参考：你需要多少朋友：神秘的邓巴数字与遗传密码</t>
    <phoneticPr fontId="1" type="noConversion"/>
  </si>
  <si>
    <t>参考：世界是平的</t>
    <phoneticPr fontId="1" type="noConversion"/>
  </si>
  <si>
    <t>参考：众包</t>
    <phoneticPr fontId="1" type="noConversion"/>
  </si>
  <si>
    <t>参考：众筹</t>
    <phoneticPr fontId="1" type="noConversion"/>
  </si>
  <si>
    <t>参考：二八定律与长尾理论</t>
    <phoneticPr fontId="1" type="noConversion"/>
  </si>
  <si>
    <t>参考：免费</t>
    <phoneticPr fontId="1" type="noConversion"/>
  </si>
  <si>
    <t>参考：无价</t>
    <phoneticPr fontId="1" type="noConversion"/>
  </si>
  <si>
    <t>参考：定位有史以来对美国营销影响最大的观念.艾·里斯，杰克·特劳特</t>
    <phoneticPr fontId="1" type="noConversion"/>
  </si>
  <si>
    <t>参考：供应链物流管理</t>
    <phoneticPr fontId="1" type="noConversion"/>
  </si>
  <si>
    <t>参考：数据驱动营销：营销人员必知的15个关键指标</t>
    <phoneticPr fontId="1" type="noConversion"/>
  </si>
  <si>
    <t>参考：PMBOK（第五版）中文版</t>
    <phoneticPr fontId="1" type="noConversion"/>
  </si>
  <si>
    <t>参考：Project.2010中文版从入门到精通</t>
    <phoneticPr fontId="1" type="noConversion"/>
  </si>
  <si>
    <t>参考：高效程序员的45个习惯：敏捷开发修炼之道</t>
    <phoneticPr fontId="1" type="noConversion"/>
  </si>
  <si>
    <t>参考：产品经理的第二本书.Linda.Gorchels</t>
    <phoneticPr fontId="1" type="noConversion"/>
  </si>
  <si>
    <t>参考：About Face3交互设计精髓</t>
    <phoneticPr fontId="1" type="noConversion"/>
  </si>
  <si>
    <t>PPT编辑中</t>
    <phoneticPr fontId="1" type="noConversion"/>
  </si>
  <si>
    <t>群体行为</t>
    <phoneticPr fontId="1" type="noConversion"/>
  </si>
  <si>
    <t>影响力</t>
    <phoneticPr fontId="1" type="noConversion"/>
  </si>
  <si>
    <t>参考：助推(美).卡斯·桑斯坦</t>
    <phoneticPr fontId="1" type="noConversion"/>
  </si>
  <si>
    <t>众包</t>
    <phoneticPr fontId="1" type="noConversion"/>
  </si>
  <si>
    <t>众筹</t>
    <phoneticPr fontId="1" type="noConversion"/>
  </si>
  <si>
    <t>长尾</t>
    <phoneticPr fontId="1" type="noConversion"/>
  </si>
  <si>
    <t>免费</t>
    <phoneticPr fontId="1" type="noConversion"/>
  </si>
  <si>
    <t>O2O</t>
    <phoneticPr fontId="1" type="noConversion"/>
  </si>
  <si>
    <t>采购</t>
    <phoneticPr fontId="10" type="noConversion"/>
  </si>
  <si>
    <t>摄像设备</t>
    <phoneticPr fontId="10" type="noConversion"/>
  </si>
  <si>
    <t>电化教学设备</t>
    <phoneticPr fontId="10" type="noConversion"/>
  </si>
  <si>
    <t>OJT答辩</t>
    <phoneticPr fontId="1" type="noConversion"/>
  </si>
  <si>
    <t>项目的时间管理</t>
    <phoneticPr fontId="1" type="noConversion"/>
  </si>
  <si>
    <t>项目的成本管理</t>
    <phoneticPr fontId="1" type="noConversion"/>
  </si>
  <si>
    <t>项目风险管理</t>
    <phoneticPr fontId="1" type="noConversion"/>
  </si>
  <si>
    <t>互联网产品经理方向实训教学安排</t>
  </si>
  <si>
    <t>软件项目质量管理</t>
    <phoneticPr fontId="1" type="noConversion"/>
  </si>
  <si>
    <t>软件配置管理</t>
    <phoneticPr fontId="1" type="noConversion"/>
  </si>
  <si>
    <t>项目执行与控制</t>
    <phoneticPr fontId="1" type="noConversion"/>
  </si>
  <si>
    <t>项目收尾与验收</t>
    <phoneticPr fontId="1" type="noConversion"/>
  </si>
  <si>
    <t>ITIL简介</t>
    <phoneticPr fontId="1" type="noConversion"/>
  </si>
  <si>
    <t>学员名单、专业领域</t>
    <phoneticPr fontId="1" type="noConversion"/>
  </si>
  <si>
    <t>九型人格</t>
    <phoneticPr fontId="1" type="noConversion"/>
  </si>
  <si>
    <t>每个学生用时5分钟</t>
    <phoneticPr fontId="1" type="noConversion"/>
  </si>
  <si>
    <t>产品经理的定义
产品经理的职责
互联网行业现状</t>
    <phoneticPr fontId="1" type="noConversion"/>
  </si>
  <si>
    <t>时事政治经济新闻
网易云阅读
咖啡创业
软件工具的使用</t>
    <phoneticPr fontId="1" type="noConversion"/>
  </si>
  <si>
    <t>获取行业信息的能力</t>
    <phoneticPr fontId="1" type="noConversion"/>
  </si>
  <si>
    <t>Onenote、网易云阅读APP、有道云笔记的使用</t>
    <phoneticPr fontId="1" type="noConversion"/>
  </si>
  <si>
    <t>Presentation Skill</t>
  </si>
  <si>
    <t>社交网络的群组</t>
    <phoneticPr fontId="1" type="noConversion"/>
  </si>
  <si>
    <t>社交网络的信息传播</t>
    <phoneticPr fontId="1" type="noConversion"/>
  </si>
  <si>
    <t>参考：断层线：全球经济潜在的危机</t>
    <phoneticPr fontId="1" type="noConversion"/>
  </si>
  <si>
    <t>经济的全球化发展</t>
    <phoneticPr fontId="1" type="noConversion"/>
  </si>
  <si>
    <t>经济危机的全球化</t>
    <phoneticPr fontId="1" type="noConversion"/>
  </si>
  <si>
    <t>价格游戏</t>
    <phoneticPr fontId="1" type="noConversion"/>
  </si>
  <si>
    <t>定位</t>
    <phoneticPr fontId="1" type="noConversion"/>
  </si>
  <si>
    <t>参考：营销管理</t>
    <phoneticPr fontId="1" type="noConversion"/>
  </si>
  <si>
    <t>经营策略</t>
    <phoneticPr fontId="1" type="noConversion"/>
  </si>
  <si>
    <t>数据挖掘</t>
    <phoneticPr fontId="1" type="noConversion"/>
  </si>
  <si>
    <t>互联网营销
客户关系
品牌建设
分析方法</t>
    <phoneticPr fontId="1" type="noConversion"/>
  </si>
  <si>
    <t>提交文档及相关资料</t>
    <phoneticPr fontId="1" type="noConversion"/>
  </si>
  <si>
    <t>总评成绩确认</t>
    <phoneticPr fontId="1" type="noConversion"/>
  </si>
  <si>
    <t>证明自己的项目可行性</t>
    <phoneticPr fontId="1" type="noConversion"/>
  </si>
  <si>
    <t>共8组，每组半天
项目介绍30分钟，介绍项目概况、项目分工
答辩2小时</t>
    <phoneticPr fontId="1" type="noConversion"/>
  </si>
  <si>
    <t>抽签确定路演次序</t>
    <phoneticPr fontId="1" type="noConversion"/>
  </si>
  <si>
    <t>抽签确定答辩次序</t>
    <phoneticPr fontId="1" type="noConversion"/>
  </si>
  <si>
    <t>提交项目相关文档和资料最终版</t>
    <phoneticPr fontId="1" type="noConversion"/>
  </si>
  <si>
    <t>自我了解，分组依据</t>
    <phoneticPr fontId="1" type="noConversion"/>
  </si>
  <si>
    <t>当前互联网行业发展现状</t>
    <phoneticPr fontId="1" type="noConversion"/>
  </si>
  <si>
    <t>互联网行业发展预测</t>
    <phoneticPr fontId="1" type="noConversion"/>
  </si>
  <si>
    <t>文档基本构成简介</t>
    <phoneticPr fontId="1" type="noConversion"/>
  </si>
  <si>
    <t>情绪
认识自我
积极心理学</t>
    <phoneticPr fontId="1" type="noConversion"/>
  </si>
  <si>
    <t>大数定律
组织
偶然与必然
作用与反作用
联盟</t>
    <phoneticPr fontId="1" type="noConversion"/>
  </si>
  <si>
    <t>互惠
承诺
社会认同
喜好
权威
短缺</t>
    <phoneticPr fontId="1" type="noConversion"/>
  </si>
  <si>
    <t>参考：消费者行为学
参考：怪诞行为学1、2</t>
    <phoneticPr fontId="1" type="noConversion"/>
  </si>
  <si>
    <t>消费者决策
消费行为的影响因素
环境对消费的影响
影响消费的行为</t>
    <phoneticPr fontId="1" type="noConversion"/>
  </si>
  <si>
    <t>邓巴数与人际关系</t>
    <phoneticPr fontId="1" type="noConversion"/>
  </si>
  <si>
    <t>社交网络</t>
    <phoneticPr fontId="1" type="noConversion"/>
  </si>
  <si>
    <t>BtoC
BtoB
电子商务安全
电子支付
案例</t>
    <phoneticPr fontId="1" type="noConversion"/>
  </si>
  <si>
    <t>供应链物流管理</t>
    <phoneticPr fontId="1" type="noConversion"/>
  </si>
  <si>
    <t>营销策略</t>
    <phoneticPr fontId="1" type="noConversion"/>
  </si>
  <si>
    <t>供应链简介
供应链运作
物流设计</t>
    <phoneticPr fontId="1" type="noConversion"/>
  </si>
  <si>
    <t>参考：恰如其分的软件架构</t>
    <phoneticPr fontId="1" type="noConversion"/>
  </si>
  <si>
    <t>参考：O2O时代的冲击</t>
    <phoneticPr fontId="1" type="noConversion"/>
  </si>
  <si>
    <t>大家看的设计书(第三版)</t>
    <phoneticPr fontId="1" type="noConversion"/>
  </si>
  <si>
    <t>有道云笔记协作</t>
    <phoneticPr fontId="10" type="noConversion"/>
  </si>
  <si>
    <t>参考：日本商务礼仪(日中对照图解现代日本语日本商务资格鉴定教材) (日)安田贺计</t>
    <phoneticPr fontId="1" type="noConversion"/>
  </si>
  <si>
    <t>自学</t>
    <phoneticPr fontId="1" type="noConversion"/>
  </si>
  <si>
    <t>参考：Word排版艺术[候捷]
Excel2010应用大全</t>
    <phoneticPr fontId="1" type="noConversion"/>
  </si>
  <si>
    <t xml:space="preserve">日常考核：团队协作10P
</t>
    <phoneticPr fontId="1" type="noConversion"/>
  </si>
  <si>
    <t>作业：近年来创投项目调研
题目：每人一题，先到先得，同时则抓阄确定
题目提交日期：9月30日下午</t>
    <phoneticPr fontId="1" type="noConversion"/>
  </si>
  <si>
    <t>作业：个人调研的项目的BRD
提交日期：11月14日下午</t>
    <phoneticPr fontId="1" type="noConversion"/>
  </si>
  <si>
    <t>作业：个人调研的项目的MRD
提交日期：11月14日下午</t>
    <phoneticPr fontId="1" type="noConversion"/>
  </si>
  <si>
    <t>作业：个人调研的项目的PRD
提交日期：11月14日下午</t>
    <phoneticPr fontId="1" type="noConversion"/>
  </si>
  <si>
    <t>作业：个人调研的项目的商业计划
提交日期：11月14日下午</t>
    <phoneticPr fontId="1" type="noConversion"/>
  </si>
  <si>
    <t>笔试3：产品设计基本原理，10P
考试日期：12月5日</t>
    <phoneticPr fontId="1" type="noConversion"/>
  </si>
  <si>
    <t>笔试4：产品规划
考试日期：12月5日</t>
    <phoneticPr fontId="1" type="noConversion"/>
  </si>
  <si>
    <t>序号</t>
    <phoneticPr fontId="20" type="noConversion"/>
  </si>
  <si>
    <t>班级</t>
    <phoneticPr fontId="20" type="noConversion"/>
  </si>
  <si>
    <t>学号</t>
    <phoneticPr fontId="20" type="noConversion"/>
  </si>
  <si>
    <t>姓名</t>
    <phoneticPr fontId="20" type="noConversion"/>
  </si>
  <si>
    <t>职务</t>
    <phoneticPr fontId="20" type="noConversion"/>
  </si>
  <si>
    <t>王静轩</t>
    <phoneticPr fontId="20" type="noConversion"/>
  </si>
  <si>
    <t>李婕</t>
  </si>
  <si>
    <t>穆欣然</t>
  </si>
  <si>
    <t>王静</t>
  </si>
  <si>
    <t>何柳</t>
  </si>
  <si>
    <t>吴小冬</t>
  </si>
  <si>
    <t>梁宏亮</t>
  </si>
  <si>
    <t>胡晓雷</t>
  </si>
  <si>
    <t>黄鹏斌</t>
  </si>
  <si>
    <t>田晨</t>
  </si>
  <si>
    <t>李博</t>
  </si>
  <si>
    <t>周皓</t>
  </si>
  <si>
    <t>考核内容</t>
    <phoneticPr fontId="10" type="noConversion"/>
  </si>
  <si>
    <t>考核日期</t>
    <phoneticPr fontId="10" type="noConversion"/>
  </si>
  <si>
    <t>加分</t>
    <phoneticPr fontId="10" type="noConversion"/>
  </si>
  <si>
    <t>日常综合
30P</t>
    <phoneticPr fontId="10" type="noConversion"/>
  </si>
  <si>
    <t>实战综合
30P</t>
    <phoneticPr fontId="10" type="noConversion"/>
  </si>
  <si>
    <t>笔试综合
40P</t>
    <phoneticPr fontId="10" type="noConversion"/>
  </si>
  <si>
    <t>性别</t>
    <phoneticPr fontId="20" type="noConversion"/>
  </si>
  <si>
    <t>账号欠费</t>
    <phoneticPr fontId="10" type="noConversion"/>
  </si>
  <si>
    <t>46，需要名单（包括姓名，性别，专业）</t>
    <phoneticPr fontId="10" type="noConversion"/>
  </si>
  <si>
    <t>笔试考试日</t>
    <phoneticPr fontId="1" type="noConversion"/>
  </si>
  <si>
    <t>笔试考试日</t>
    <phoneticPr fontId="1" type="noConversion"/>
  </si>
  <si>
    <t>旷课</t>
    <phoneticPr fontId="20" type="noConversion"/>
  </si>
  <si>
    <t>罚分</t>
    <phoneticPr fontId="20" type="noConversion"/>
  </si>
  <si>
    <t>旷课</t>
    <phoneticPr fontId="10" type="noConversion"/>
  </si>
  <si>
    <t>商业需求文档（BRD）</t>
    <phoneticPr fontId="1" type="noConversion"/>
  </si>
  <si>
    <t>市场需求文档（MRD）</t>
    <phoneticPr fontId="1" type="noConversion"/>
  </si>
  <si>
    <t>产品需求文档（PRD）</t>
    <phoneticPr fontId="1" type="noConversion"/>
  </si>
  <si>
    <t>心理学  情商</t>
    <phoneticPr fontId="1" type="noConversion"/>
  </si>
  <si>
    <t>原型设计工具Axure</t>
    <phoneticPr fontId="1" type="noConversion"/>
  </si>
  <si>
    <t>团队协作
10P</t>
    <phoneticPr fontId="10" type="noConversion"/>
  </si>
  <si>
    <t>作业10P</t>
    <phoneticPr fontId="10" type="noConversion"/>
  </si>
  <si>
    <t>自学</t>
    <phoneticPr fontId="1" type="noConversion"/>
  </si>
  <si>
    <t>项目风险管理——完成一半</t>
    <phoneticPr fontId="1" type="noConversion"/>
  </si>
  <si>
    <t>实际日程</t>
    <phoneticPr fontId="1" type="noConversion"/>
  </si>
  <si>
    <t>预想日程</t>
    <phoneticPr fontId="1" type="noConversion"/>
  </si>
  <si>
    <t>5分钟</t>
    <phoneticPr fontId="10" type="noConversion"/>
  </si>
  <si>
    <t>20分钟</t>
    <phoneticPr fontId="1" type="noConversion"/>
  </si>
  <si>
    <t>随机数</t>
    <phoneticPr fontId="20" type="noConversion"/>
  </si>
  <si>
    <t>讲台</t>
    <phoneticPr fontId="1" type="noConversion"/>
  </si>
  <si>
    <t>白鹤</t>
    <phoneticPr fontId="20" type="noConversion"/>
  </si>
  <si>
    <t>陈文杰</t>
    <phoneticPr fontId="20" type="noConversion"/>
  </si>
  <si>
    <t>王璐</t>
    <phoneticPr fontId="20" type="noConversion"/>
  </si>
  <si>
    <t>仉丽</t>
    <phoneticPr fontId="20" type="noConversion"/>
  </si>
  <si>
    <t>刘新硕</t>
    <phoneticPr fontId="20" type="noConversion"/>
  </si>
  <si>
    <t>赵子怡</t>
    <phoneticPr fontId="20" type="noConversion"/>
  </si>
  <si>
    <t>黄春伶</t>
    <phoneticPr fontId="20" type="noConversion"/>
  </si>
  <si>
    <t>郝学颖</t>
    <phoneticPr fontId="20" type="noConversion"/>
  </si>
  <si>
    <t xml:space="preserve">朱山 </t>
    <phoneticPr fontId="20" type="noConversion"/>
  </si>
  <si>
    <t>穆迪</t>
    <phoneticPr fontId="20" type="noConversion"/>
  </si>
  <si>
    <t>陈静临</t>
    <phoneticPr fontId="20" type="noConversion"/>
  </si>
  <si>
    <t>张春伟</t>
    <phoneticPr fontId="20" type="noConversion"/>
  </si>
  <si>
    <t>王蓓蕾</t>
    <phoneticPr fontId="20" type="noConversion"/>
  </si>
  <si>
    <t>孙暖亚</t>
    <phoneticPr fontId="20" type="noConversion"/>
  </si>
  <si>
    <t>丁京顺</t>
    <phoneticPr fontId="20" type="noConversion"/>
  </si>
  <si>
    <t>王烁</t>
    <phoneticPr fontId="20" type="noConversion"/>
  </si>
  <si>
    <t>张凯欣</t>
    <phoneticPr fontId="20" type="noConversion"/>
  </si>
  <si>
    <t>李菁涵</t>
    <phoneticPr fontId="20" type="noConversion"/>
  </si>
  <si>
    <t>杨晓宇</t>
    <phoneticPr fontId="20" type="noConversion"/>
  </si>
  <si>
    <t>崔剑坤</t>
    <phoneticPr fontId="20" type="noConversion"/>
  </si>
  <si>
    <t>常思宇</t>
    <phoneticPr fontId="20" type="noConversion"/>
  </si>
  <si>
    <t>谭惠元</t>
    <phoneticPr fontId="20" type="noConversion"/>
  </si>
  <si>
    <t>胡楠</t>
    <phoneticPr fontId="20" type="noConversion"/>
  </si>
  <si>
    <t>袁子良</t>
    <phoneticPr fontId="20" type="noConversion"/>
  </si>
  <si>
    <t xml:space="preserve">陈小龙 </t>
    <phoneticPr fontId="20" type="noConversion"/>
  </si>
  <si>
    <t>韩嘉义</t>
    <phoneticPr fontId="20" type="noConversion"/>
  </si>
  <si>
    <t>农旺</t>
    <phoneticPr fontId="20" type="noConversion"/>
  </si>
  <si>
    <t>孔令晨</t>
    <phoneticPr fontId="20" type="noConversion"/>
  </si>
  <si>
    <t>赵洵</t>
    <phoneticPr fontId="20" type="noConversion"/>
  </si>
  <si>
    <t>日常考核：个人演讲，10P
题目：我的职业发展规划
我的创业计划
要求：不少于20分钟
PPT
每日上下午各1人
日程安排：即日起
开始日期：10月8日
截止日期：11月7日</t>
    <phoneticPr fontId="1" type="noConversion"/>
  </si>
  <si>
    <t>笔试1：项目管理，10P
考试日期：11月14日</t>
    <phoneticPr fontId="1" type="noConversion"/>
  </si>
  <si>
    <t>笔试2：职场基本素养，10P
考试日期：11月14日</t>
    <phoneticPr fontId="1" type="noConversion"/>
  </si>
  <si>
    <t>宏观了解产品经理
认识产品经理的职责</t>
    <phoneticPr fontId="1" type="noConversion"/>
  </si>
  <si>
    <t>参考：产品经理的第一本书
参考：神一样的产品经理——基于移动与互联网产品实践</t>
    <phoneticPr fontId="1" type="noConversion"/>
  </si>
  <si>
    <t>项目管理工具-禅道</t>
    <phoneticPr fontId="1" type="noConversion"/>
  </si>
  <si>
    <r>
      <t>软件工具-</t>
    </r>
    <r>
      <rPr>
        <sz val="9"/>
        <rFont val="宋体"/>
        <family val="3"/>
        <charset val="134"/>
      </rPr>
      <t>Project</t>
    </r>
    <phoneticPr fontId="1" type="noConversion"/>
  </si>
  <si>
    <t>Project</t>
    <phoneticPr fontId="1" type="noConversion"/>
  </si>
  <si>
    <t>Office2013</t>
    <phoneticPr fontId="1" type="noConversion"/>
  </si>
  <si>
    <t>配置管理工具SVN</t>
    <phoneticPr fontId="1" type="noConversion"/>
  </si>
  <si>
    <t>SVN安装与使用</t>
    <phoneticPr fontId="1" type="noConversion"/>
  </si>
  <si>
    <t>PPT OK</t>
    <phoneticPr fontId="1" type="noConversion"/>
  </si>
  <si>
    <t>参考：电子商务 管理视角</t>
    <phoneticPr fontId="1" type="noConversion"/>
  </si>
  <si>
    <t>参考：影响力</t>
    <phoneticPr fontId="1" type="noConversion"/>
  </si>
  <si>
    <t>PPT OK</t>
    <phoneticPr fontId="1" type="noConversion"/>
  </si>
  <si>
    <t>待文本转PPT</t>
    <phoneticPr fontId="1" type="noConversion"/>
  </si>
  <si>
    <t>参考教材</t>
    <phoneticPr fontId="1" type="noConversion"/>
  </si>
  <si>
    <t>PPT待模板转换</t>
    <phoneticPr fontId="1" type="noConversion"/>
  </si>
  <si>
    <t>部落文化</t>
    <phoneticPr fontId="1" type="noConversion"/>
  </si>
  <si>
    <t>布置预习，通过项目实践时的案例掌握</t>
    <phoneticPr fontId="1" type="noConversion"/>
  </si>
  <si>
    <t>有参考视频</t>
    <phoneticPr fontId="1" type="noConversion"/>
  </si>
  <si>
    <t>有部分参考视频</t>
    <phoneticPr fontId="1" type="noConversion"/>
  </si>
  <si>
    <t>产品经理拜访客户必备技能</t>
    <phoneticPr fontId="1" type="noConversion"/>
  </si>
  <si>
    <t>产品经理文档协作必备技能</t>
    <phoneticPr fontId="1" type="noConversion"/>
  </si>
  <si>
    <t>产品经理进行营销必备技能</t>
    <phoneticPr fontId="1" type="noConversion"/>
  </si>
  <si>
    <t>产品经理构建团队必备技能</t>
    <phoneticPr fontId="1" type="noConversion"/>
  </si>
  <si>
    <t>软件开发基本技能</t>
    <phoneticPr fontId="1" type="noConversion"/>
  </si>
  <si>
    <t>产品经理必备技能</t>
    <phoneticPr fontId="1" type="noConversion"/>
  </si>
  <si>
    <t>产品经理必知的行业背景知识</t>
    <phoneticPr fontId="1" type="noConversion"/>
  </si>
  <si>
    <t>撰写需求文档必备知识</t>
    <phoneticPr fontId="1" type="noConversion"/>
  </si>
  <si>
    <t>视频待确认</t>
    <phoneticPr fontId="1" type="noConversion"/>
  </si>
  <si>
    <t>产品设计必备知识</t>
    <phoneticPr fontId="1" type="noConversion"/>
  </si>
  <si>
    <t>硬件与嵌入式设计基础</t>
    <phoneticPr fontId="1" type="noConversion"/>
  </si>
  <si>
    <t>软件要件定义与架构分析</t>
    <phoneticPr fontId="1" type="noConversion"/>
  </si>
  <si>
    <t>云计算的应用</t>
    <phoneticPr fontId="1" type="noConversion"/>
  </si>
  <si>
    <t>SaaS与云计算</t>
    <phoneticPr fontId="1" type="noConversion"/>
  </si>
  <si>
    <t>既有IT资产的整合与利用</t>
    <phoneticPr fontId="1" type="noConversion"/>
  </si>
  <si>
    <t>待确定</t>
    <phoneticPr fontId="1" type="noConversion"/>
  </si>
  <si>
    <t>共8组，每组半天
展示团队的产品创意与设计</t>
    <phoneticPr fontId="1" type="noConversion"/>
  </si>
  <si>
    <t>网络？</t>
    <phoneticPr fontId="10" type="noConversion"/>
  </si>
  <si>
    <t>PPT是2007版的，待重新更新案例</t>
    <phoneticPr fontId="1" type="noConversion"/>
  </si>
  <si>
    <t>Vmware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</si>
</sst>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[$-804]aaa;@"/>
    <numFmt numFmtId="177" formatCode="0_ "/>
  </numFmts>
  <fonts count="2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i/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rgb="FF0070C0"/>
      <name val="宋体"/>
      <family val="3"/>
      <charset val="134"/>
    </font>
    <font>
      <strike/>
      <sz val="9"/>
      <name val="宋体"/>
      <family val="3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trike/>
      <sz val="12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</cellStyleXfs>
  <cellXfs count="1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5" fillId="3" borderId="2" xfId="0" applyFont="1" applyFill="1" applyBorder="1">
      <alignment vertical="center"/>
    </xf>
    <xf numFmtId="0" fontId="6" fillId="2" borderId="2" xfId="0" applyFont="1" applyFill="1" applyBorder="1" applyAlignment="1">
      <alignment vertical="center" wrapText="1"/>
    </xf>
    <xf numFmtId="49" fontId="7" fillId="2" borderId="2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vertical="center" wrapText="1"/>
    </xf>
    <xf numFmtId="0" fontId="1" fillId="7" borderId="3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 wrapText="1"/>
    </xf>
    <xf numFmtId="49" fontId="7" fillId="7" borderId="2" xfId="0" applyNumberFormat="1" applyFont="1" applyFill="1" applyBorder="1" applyAlignment="1">
      <alignment vertical="center" wrapText="1"/>
    </xf>
    <xf numFmtId="0" fontId="1" fillId="7" borderId="7" xfId="0" applyFont="1" applyFill="1" applyBorder="1">
      <alignment vertical="center"/>
    </xf>
    <xf numFmtId="0" fontId="1" fillId="7" borderId="8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49" fontId="7" fillId="7" borderId="8" xfId="0" applyNumberFormat="1" applyFont="1" applyFill="1" applyBorder="1" applyAlignment="1">
      <alignment vertical="center" wrapText="1"/>
    </xf>
    <xf numFmtId="0" fontId="1" fillId="7" borderId="9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0" xfId="1">
      <alignment vertical="center"/>
    </xf>
    <xf numFmtId="49" fontId="4" fillId="2" borderId="2" xfId="0" applyNumberFormat="1" applyFont="1" applyFill="1" applyBorder="1" applyAlignment="1">
      <alignment vertical="center" wrapText="1"/>
    </xf>
    <xf numFmtId="49" fontId="4" fillId="7" borderId="8" xfId="0" applyNumberFormat="1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49" fontId="4" fillId="8" borderId="2" xfId="0" applyNumberFormat="1" applyFont="1" applyFill="1" applyBorder="1" applyAlignment="1">
      <alignment vertical="center" wrapText="1"/>
    </xf>
    <xf numFmtId="0" fontId="1" fillId="8" borderId="3" xfId="0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76" fontId="10" fillId="8" borderId="2" xfId="0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 wrapText="1"/>
    </xf>
    <xf numFmtId="49" fontId="16" fillId="8" borderId="2" xfId="0" applyNumberFormat="1" applyFont="1" applyFill="1" applyBorder="1" applyAlignment="1">
      <alignment vertical="center" wrapText="1"/>
    </xf>
    <xf numFmtId="0" fontId="13" fillId="8" borderId="2" xfId="0" applyFont="1" applyFill="1" applyBorder="1" applyAlignment="1">
      <alignment vertical="center" wrapText="1"/>
    </xf>
    <xf numFmtId="0" fontId="13" fillId="8" borderId="2" xfId="0" applyFont="1" applyFill="1" applyBorder="1" applyAlignment="1">
      <alignment horizontal="left" vertical="center" wrapText="1"/>
    </xf>
    <xf numFmtId="49" fontId="14" fillId="8" borderId="2" xfId="0" applyNumberFormat="1" applyFont="1" applyFill="1" applyBorder="1" applyAlignment="1">
      <alignment vertical="center" wrapText="1"/>
    </xf>
    <xf numFmtId="0" fontId="11" fillId="7" borderId="0" xfId="0" applyFont="1" applyFill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8" fillId="8" borderId="2" xfId="0" applyFont="1" applyFill="1" applyBorder="1" applyAlignment="1">
      <alignment vertical="center" wrapText="1"/>
    </xf>
    <xf numFmtId="0" fontId="18" fillId="8" borderId="2" xfId="0" applyFont="1" applyFill="1" applyBorder="1">
      <alignment vertical="center"/>
    </xf>
    <xf numFmtId="58" fontId="1" fillId="0" borderId="0" xfId="0" applyNumberFormat="1" applyFont="1">
      <alignment vertical="center"/>
    </xf>
    <xf numFmtId="0" fontId="19" fillId="8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horizontal="center" vertical="center" wrapText="1"/>
    </xf>
    <xf numFmtId="17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/>
    </xf>
    <xf numFmtId="0" fontId="21" fillId="0" borderId="2" xfId="2" applyBorder="1"/>
    <xf numFmtId="0" fontId="21" fillId="0" borderId="2" xfId="2" applyBorder="1" applyAlignment="1">
      <alignment horizontal="center"/>
    </xf>
    <xf numFmtId="0" fontId="21" fillId="0" borderId="0" xfId="2"/>
    <xf numFmtId="0" fontId="22" fillId="0" borderId="2" xfId="2" applyFont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177" fontId="22" fillId="0" borderId="2" xfId="2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>
      <alignment vertical="center"/>
    </xf>
    <xf numFmtId="0" fontId="0" fillId="0" borderId="2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/>
    </xf>
    <xf numFmtId="0" fontId="22" fillId="11" borderId="2" xfId="2" applyFont="1" applyFill="1" applyBorder="1" applyAlignment="1">
      <alignment horizontal="center" vertical="center" wrapText="1"/>
    </xf>
    <xf numFmtId="14" fontId="0" fillId="0" borderId="2" xfId="0" applyNumberFormat="1" applyBorder="1">
      <alignment vertical="center"/>
    </xf>
    <xf numFmtId="0" fontId="11" fillId="5" borderId="2" xfId="2" applyFont="1" applyFill="1" applyBorder="1" applyAlignment="1">
      <alignment horizontal="center" vertical="center" wrapText="1"/>
    </xf>
    <xf numFmtId="0" fontId="22" fillId="5" borderId="2" xfId="2" applyFont="1" applyFill="1" applyBorder="1" applyAlignment="1">
      <alignment horizontal="center" vertical="center" wrapText="1"/>
    </xf>
    <xf numFmtId="0" fontId="22" fillId="12" borderId="2" xfId="2" applyFont="1" applyFill="1" applyBorder="1" applyAlignment="1">
      <alignment horizontal="center" vertical="center" wrapText="1"/>
    </xf>
    <xf numFmtId="0" fontId="11" fillId="0" borderId="2" xfId="2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23" fillId="0" borderId="2" xfId="2" applyFont="1" applyBorder="1" applyAlignment="1">
      <alignment horizontal="center" vertical="center" wrapText="1"/>
    </xf>
    <xf numFmtId="0" fontId="21" fillId="0" borderId="2" xfId="2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21" fillId="0" borderId="0" xfId="2" applyAlignment="1">
      <alignment horizontal="center" vertical="center"/>
    </xf>
    <xf numFmtId="0" fontId="24" fillId="0" borderId="0" xfId="0" applyFont="1">
      <alignment vertical="center"/>
    </xf>
    <xf numFmtId="0" fontId="11" fillId="9" borderId="0" xfId="0" applyFont="1" applyFill="1">
      <alignment vertical="center"/>
    </xf>
    <xf numFmtId="0" fontId="11" fillId="13" borderId="0" xfId="0" applyFont="1" applyFill="1">
      <alignment vertical="center"/>
    </xf>
    <xf numFmtId="0" fontId="0" fillId="9" borderId="0" xfId="0" applyFill="1">
      <alignment vertical="center"/>
    </xf>
    <xf numFmtId="0" fontId="19" fillId="10" borderId="2" xfId="0" applyFont="1" applyFill="1" applyBorder="1" applyAlignment="1">
      <alignment horizontal="center" vertical="center" wrapText="1"/>
    </xf>
    <xf numFmtId="0" fontId="22" fillId="8" borderId="2" xfId="2" applyFont="1" applyFill="1" applyBorder="1" applyAlignment="1">
      <alignment horizontal="center" vertical="center" wrapText="1"/>
    </xf>
    <xf numFmtId="0" fontId="22" fillId="10" borderId="2" xfId="2" applyFont="1" applyFill="1" applyBorder="1" applyAlignment="1">
      <alignment horizontal="center" vertical="center" wrapText="1"/>
    </xf>
    <xf numFmtId="0" fontId="22" fillId="13" borderId="2" xfId="2" applyFont="1" applyFill="1" applyBorder="1" applyAlignment="1">
      <alignment horizontal="center" vertical="center" wrapText="1"/>
    </xf>
    <xf numFmtId="0" fontId="22" fillId="14" borderId="2" xfId="2" applyFont="1" applyFill="1" applyBorder="1" applyAlignment="1">
      <alignment horizontal="center" vertical="center" wrapText="1"/>
    </xf>
    <xf numFmtId="0" fontId="11" fillId="14" borderId="2" xfId="2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76" fontId="19" fillId="8" borderId="2" xfId="0" applyNumberFormat="1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14" fontId="11" fillId="0" borderId="2" xfId="2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21" fillId="0" borderId="0" xfId="2" applyAlignment="1">
      <alignment horizontal="right"/>
    </xf>
    <xf numFmtId="0" fontId="23" fillId="14" borderId="2" xfId="2" applyFont="1" applyFill="1" applyBorder="1" applyAlignment="1">
      <alignment horizontal="center" vertical="center" wrapText="1"/>
    </xf>
    <xf numFmtId="0" fontId="0" fillId="7" borderId="2" xfId="0" applyFill="1" applyBorder="1">
      <alignment vertical="center"/>
    </xf>
    <xf numFmtId="0" fontId="0" fillId="9" borderId="2" xfId="0" applyFill="1" applyBorder="1">
      <alignment vertical="center"/>
    </xf>
    <xf numFmtId="0" fontId="0" fillId="5" borderId="2" xfId="0" applyFill="1" applyBorder="1">
      <alignment vertical="center"/>
    </xf>
    <xf numFmtId="0" fontId="11" fillId="5" borderId="2" xfId="0" applyFont="1" applyFill="1" applyBorder="1">
      <alignment vertical="center"/>
    </xf>
    <xf numFmtId="0" fontId="23" fillId="7" borderId="2" xfId="2" applyFont="1" applyFill="1" applyBorder="1" applyAlignment="1">
      <alignment horizontal="center" vertical="center" wrapText="1"/>
    </xf>
    <xf numFmtId="0" fontId="23" fillId="12" borderId="2" xfId="2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 applyAlignment="1">
      <alignment vertical="center" wrapText="1"/>
    </xf>
    <xf numFmtId="49" fontId="4" fillId="0" borderId="11" xfId="0" applyNumberFormat="1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vertical="center" wrapText="1"/>
    </xf>
    <xf numFmtId="14" fontId="1" fillId="0" borderId="11" xfId="0" applyNumberFormat="1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1" fillId="5" borderId="1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3">
    <cellStyle name="ハイパーリンク" xfId="1" builtinId="8"/>
    <cellStyle name="常规 2" xfId="2" xr:uid="{00000000-0005-0000-0000-000001000000}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pic>
      <xdr:nvPicPr>
        <xdr:cNvPr id="3197" name="Picture 1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0"/>
          <a:ext cx="89001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pic>
      <xdr:nvPicPr>
        <xdr:cNvPr id="3198" name="Picture 2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0"/>
          <a:ext cx="89001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pic>
      <xdr:nvPicPr>
        <xdr:cNvPr id="3199" name="Picture 3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0"/>
          <a:ext cx="89001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312420</xdr:colOff>
      <xdr:row>0</xdr:row>
      <xdr:rowOff>0</xdr:rowOff>
    </xdr:from>
    <xdr:to>
      <xdr:col>7</xdr:col>
      <xdr:colOff>312420</xdr:colOff>
      <xdr:row>0</xdr:row>
      <xdr:rowOff>0</xdr:rowOff>
    </xdr:to>
    <xdr:pic>
      <xdr:nvPicPr>
        <xdr:cNvPr id="3200" name="Picture 4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89001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0"/>
          <a:ext cx="132435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12</xdr:col>
      <xdr:colOff>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0"/>
          <a:ext cx="132435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12</xdr:col>
      <xdr:colOff>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0"/>
          <a:ext cx="132435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312420</xdr:colOff>
      <xdr:row>0</xdr:row>
      <xdr:rowOff>0</xdr:rowOff>
    </xdr:from>
    <xdr:to>
      <xdr:col>12</xdr:col>
      <xdr:colOff>312420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32435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441960</xdr:colOff>
      <xdr:row>21</xdr:row>
      <xdr:rowOff>243840</xdr:rowOff>
    </xdr:from>
    <xdr:to>
      <xdr:col>9</xdr:col>
      <xdr:colOff>1775460</xdr:colOff>
      <xdr:row>23</xdr:row>
      <xdr:rowOff>167640</xdr:rowOff>
    </xdr:to>
    <xdr:sp macro="" textlink="">
      <xdr:nvSpPr>
        <xdr:cNvPr id="6" name="圆角矩形标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47660" y="8732520"/>
          <a:ext cx="1333500" cy="548640"/>
        </a:xfrm>
        <a:prstGeom prst="wedgeRoundRectCallout">
          <a:avLst>
            <a:gd name="adj1" fmla="val -25479"/>
            <a:gd name="adj2" fmla="val -83333"/>
            <a:gd name="adj3" fmla="val 16667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很重要，是否需要讲解，待确认</a:t>
          </a:r>
          <a:endParaRPr lang="en-US" altLang="zh-CN" sz="1100"/>
        </a:p>
      </xdr:txBody>
    </xdr:sp>
    <xdr:clientData/>
  </xdr:twoCellAnchor>
  <xdr:twoCellAnchor>
    <xdr:from>
      <xdr:col>5</xdr:col>
      <xdr:colOff>160020</xdr:colOff>
      <xdr:row>28</xdr:row>
      <xdr:rowOff>45720</xdr:rowOff>
    </xdr:from>
    <xdr:to>
      <xdr:col>5</xdr:col>
      <xdr:colOff>1607820</xdr:colOff>
      <xdr:row>28</xdr:row>
      <xdr:rowOff>350520</xdr:rowOff>
    </xdr:to>
    <xdr:sp macro="" textlink="">
      <xdr:nvSpPr>
        <xdr:cNvPr id="7" name="圆角矩形标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64080" y="7071360"/>
          <a:ext cx="1447800" cy="304800"/>
        </a:xfrm>
        <a:prstGeom prst="wedgeRoundRectCallout">
          <a:avLst>
            <a:gd name="adj1" fmla="val -686"/>
            <a:gd name="adj2" fmla="val 89496"/>
            <a:gd name="adj3" fmla="val 16667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看演讲的效果而定</a:t>
          </a:r>
          <a:endParaRPr lang="en-US" altLang="zh-CN" sz="1100"/>
        </a:p>
      </xdr:txBody>
    </xdr:sp>
    <xdr:clientData/>
  </xdr:twoCellAnchor>
  <xdr:twoCellAnchor>
    <xdr:from>
      <xdr:col>6</xdr:col>
      <xdr:colOff>220980</xdr:colOff>
      <xdr:row>25</xdr:row>
      <xdr:rowOff>182880</xdr:rowOff>
    </xdr:from>
    <xdr:to>
      <xdr:col>6</xdr:col>
      <xdr:colOff>1402080</xdr:colOff>
      <xdr:row>27</xdr:row>
      <xdr:rowOff>53340</xdr:rowOff>
    </xdr:to>
    <xdr:sp macro="" textlink="">
      <xdr:nvSpPr>
        <xdr:cNvPr id="8" name="圆角矩形标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8180" y="8785860"/>
          <a:ext cx="1181100" cy="495300"/>
        </a:xfrm>
        <a:prstGeom prst="wedgeRoundRectCallout">
          <a:avLst>
            <a:gd name="adj1" fmla="val -65550"/>
            <a:gd name="adj2" fmla="val 49572"/>
            <a:gd name="adj3" fmla="val 16667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融入到日常课程中</a:t>
          </a:r>
        </a:p>
      </xdr:txBody>
    </xdr:sp>
    <xdr:clientData/>
  </xdr:twoCellAnchor>
  <xdr:twoCellAnchor>
    <xdr:from>
      <xdr:col>2</xdr:col>
      <xdr:colOff>30480</xdr:colOff>
      <xdr:row>49</xdr:row>
      <xdr:rowOff>533400</xdr:rowOff>
    </xdr:from>
    <xdr:to>
      <xdr:col>2</xdr:col>
      <xdr:colOff>861060</xdr:colOff>
      <xdr:row>50</xdr:row>
      <xdr:rowOff>373380</xdr:rowOff>
    </xdr:to>
    <xdr:sp macro="" textlink="">
      <xdr:nvSpPr>
        <xdr:cNvPr id="9" name="圆角矩形标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87680" y="18516600"/>
          <a:ext cx="830580" cy="525780"/>
        </a:xfrm>
        <a:prstGeom prst="wedgeRoundRectCallout">
          <a:avLst>
            <a:gd name="adj1" fmla="val -33987"/>
            <a:gd name="adj2" fmla="val -160326"/>
            <a:gd name="adj3" fmla="val 16667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需要重新排定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roduct.dangdang.com/22774689.html" TargetMode="External"/><Relationship Id="rId1" Type="http://schemas.openxmlformats.org/officeDocument/2006/relationships/hyperlink" Target="http://product.dangdang.com/235170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9"/>
  <sheetViews>
    <sheetView workbookViewId="0">
      <selection activeCell="C8" sqref="C8"/>
    </sheetView>
  </sheetViews>
  <sheetFormatPr defaultColWidth="11" defaultRowHeight="14.25" x14ac:dyDescent="0.15"/>
  <cols>
    <col min="1" max="1" width="11" style="10" customWidth="1"/>
    <col min="2" max="2" width="14.875" style="10" customWidth="1"/>
    <col min="3" max="3" width="73" style="10" customWidth="1"/>
    <col min="4" max="16384" width="11" style="10"/>
  </cols>
  <sheetData>
    <row r="1" spans="2:3" ht="20.100000000000001" customHeight="1" x14ac:dyDescent="0.15"/>
    <row r="2" spans="2:3" ht="20.100000000000001" customHeight="1" x14ac:dyDescent="0.15">
      <c r="B2" s="147" t="s">
        <v>14</v>
      </c>
      <c r="C2" s="147"/>
    </row>
    <row r="3" spans="2:3" ht="20.100000000000001" customHeight="1" x14ac:dyDescent="0.15"/>
    <row r="4" spans="2:3" ht="20.100000000000001" customHeight="1" x14ac:dyDescent="0.15"/>
    <row r="5" spans="2:3" ht="20.100000000000001" customHeight="1" x14ac:dyDescent="0.15">
      <c r="B5" s="12" t="s">
        <v>17</v>
      </c>
      <c r="C5" s="12"/>
    </row>
    <row r="6" spans="2:3" ht="20.100000000000001" customHeight="1" x14ac:dyDescent="0.15">
      <c r="B6" s="11" t="s">
        <v>8</v>
      </c>
      <c r="C6" s="11" t="s">
        <v>9</v>
      </c>
    </row>
    <row r="7" spans="2:3" ht="20.100000000000001" customHeight="1" x14ac:dyDescent="0.15">
      <c r="B7" s="11" t="s">
        <v>10</v>
      </c>
      <c r="C7" s="11" t="s">
        <v>11</v>
      </c>
    </row>
    <row r="8" spans="2:3" ht="20.100000000000001" customHeight="1" x14ac:dyDescent="0.15">
      <c r="B8" s="11" t="s">
        <v>12</v>
      </c>
      <c r="C8" s="11" t="s">
        <v>13</v>
      </c>
    </row>
    <row r="9" spans="2:3" ht="20.100000000000001" customHeight="1" x14ac:dyDescent="0.15">
      <c r="B9" s="11" t="s">
        <v>15</v>
      </c>
      <c r="C9" s="11" t="s">
        <v>16</v>
      </c>
    </row>
  </sheetData>
  <mergeCells count="1">
    <mergeCell ref="B2:C2"/>
  </mergeCells>
  <phoneticPr fontId="1" type="noConversion"/>
  <pageMargins left="0.75" right="0.75" top="1" bottom="1" header="0.5" footer="0.5"/>
  <pageSetup paperSize="9" orientation="portrait" horizontalDpi="4294967293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2:D18"/>
  <sheetViews>
    <sheetView tabSelected="1" workbookViewId="0">
      <selection activeCell="C24" sqref="C24"/>
    </sheetView>
  </sheetViews>
  <sheetFormatPr defaultRowHeight="14.25" x14ac:dyDescent="0.15"/>
  <cols>
    <col min="2" max="2" width="12.75" customWidth="1"/>
    <col min="3" max="3" width="52.125" customWidth="1"/>
    <col min="4" max="4" width="16.625" customWidth="1"/>
  </cols>
  <sheetData>
    <row r="2" spans="2:4" x14ac:dyDescent="0.15">
      <c r="B2" s="111" t="s">
        <v>61</v>
      </c>
      <c r="C2" s="111" t="s">
        <v>171</v>
      </c>
      <c r="D2" s="112" t="s">
        <v>325</v>
      </c>
    </row>
    <row r="3" spans="2:4" x14ac:dyDescent="0.15">
      <c r="B3" s="111" t="s">
        <v>62</v>
      </c>
      <c r="C3" s="111" t="s">
        <v>63</v>
      </c>
      <c r="D3" s="111" t="s">
        <v>234</v>
      </c>
    </row>
    <row r="4" spans="2:4" x14ac:dyDescent="0.15">
      <c r="B4" s="111" t="s">
        <v>64</v>
      </c>
      <c r="C4" s="111" t="s">
        <v>65</v>
      </c>
      <c r="D4" s="111" t="s">
        <v>234</v>
      </c>
    </row>
    <row r="5" spans="2:4" x14ac:dyDescent="0.15">
      <c r="B5" s="33" t="s">
        <v>66</v>
      </c>
      <c r="C5" s="33" t="s">
        <v>67</v>
      </c>
    </row>
    <row r="6" spans="2:4" x14ac:dyDescent="0.15">
      <c r="B6" s="110" t="s">
        <v>233</v>
      </c>
      <c r="C6" s="33" t="s">
        <v>196</v>
      </c>
    </row>
    <row r="7" spans="2:4" x14ac:dyDescent="0.15">
      <c r="B7" s="111" t="s">
        <v>153</v>
      </c>
      <c r="C7" s="111" t="s">
        <v>198</v>
      </c>
      <c r="D7" s="111" t="s">
        <v>232</v>
      </c>
    </row>
    <row r="8" spans="2:4" x14ac:dyDescent="0.15">
      <c r="B8" s="111" t="s">
        <v>154</v>
      </c>
      <c r="C8" s="111" t="s">
        <v>326</v>
      </c>
      <c r="D8" s="113"/>
    </row>
    <row r="9" spans="2:4" x14ac:dyDescent="0.15">
      <c r="B9" s="33"/>
    </row>
    <row r="10" spans="2:4" x14ac:dyDescent="0.15">
      <c r="C10" s="33" t="s">
        <v>50</v>
      </c>
    </row>
    <row r="11" spans="2:4" x14ac:dyDescent="0.15">
      <c r="C11" s="33" t="s">
        <v>43</v>
      </c>
    </row>
    <row r="12" spans="2:4" x14ac:dyDescent="0.15">
      <c r="C12" s="33" t="s">
        <v>42</v>
      </c>
    </row>
    <row r="13" spans="2:4" x14ac:dyDescent="0.15">
      <c r="C13" s="33" t="s">
        <v>51</v>
      </c>
    </row>
    <row r="14" spans="2:4" x14ac:dyDescent="0.15">
      <c r="C14" s="33" t="s">
        <v>52</v>
      </c>
    </row>
    <row r="18" spans="3:4" x14ac:dyDescent="0.15">
      <c r="C18" s="146" t="s">
        <v>289</v>
      </c>
      <c r="D18" s="33" t="s">
        <v>415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showGridLines="0" zoomScaleNormal="100" workbookViewId="0">
      <selection activeCell="F5" sqref="F5"/>
    </sheetView>
  </sheetViews>
  <sheetFormatPr defaultColWidth="11" defaultRowHeight="11.25" x14ac:dyDescent="0.15"/>
  <cols>
    <col min="1" max="1" width="2.375" style="1" customWidth="1"/>
    <col min="2" max="2" width="5.5" style="1" customWidth="1"/>
    <col min="3" max="3" width="14.875" style="1" customWidth="1"/>
    <col min="4" max="4" width="30.375" style="1" customWidth="1"/>
    <col min="5" max="5" width="21" style="1" customWidth="1"/>
    <col min="6" max="6" width="25.875" style="1" customWidth="1"/>
    <col min="7" max="7" width="19.125" style="1" customWidth="1"/>
    <col min="8" max="8" width="4.625" style="19" customWidth="1"/>
    <col min="9" max="9" width="10.625" style="2" customWidth="1"/>
    <col min="10" max="10" width="17.5" style="2" customWidth="1"/>
    <col min="11" max="11" width="16" style="1" customWidth="1"/>
    <col min="12" max="12" width="33.875" style="1" customWidth="1"/>
    <col min="13" max="16384" width="11" style="1"/>
  </cols>
  <sheetData>
    <row r="1" spans="1:10" ht="12" thickBot="1" x14ac:dyDescent="0.2"/>
    <row r="2" spans="1:10" ht="14.25" customHeight="1" x14ac:dyDescent="0.15">
      <c r="B2" s="148" t="s">
        <v>41</v>
      </c>
      <c r="C2" s="149"/>
      <c r="D2" s="149"/>
      <c r="E2" s="149"/>
      <c r="F2" s="149"/>
      <c r="G2" s="149"/>
      <c r="H2" s="150"/>
      <c r="I2" s="1"/>
      <c r="J2" s="1"/>
    </row>
    <row r="3" spans="1:10" ht="14.25" customHeight="1" x14ac:dyDescent="0.15">
      <c r="B3" s="151"/>
      <c r="C3" s="152"/>
      <c r="D3" s="152"/>
      <c r="E3" s="152"/>
      <c r="F3" s="152"/>
      <c r="G3" s="152"/>
      <c r="H3" s="153"/>
      <c r="I3" s="1"/>
      <c r="J3" s="1"/>
    </row>
    <row r="4" spans="1:10" s="4" customFormat="1" ht="24.75" customHeight="1" x14ac:dyDescent="0.15">
      <c r="A4" s="3"/>
      <c r="B4" s="15" t="s">
        <v>0</v>
      </c>
      <c r="C4" s="16" t="s">
        <v>1</v>
      </c>
      <c r="D4" s="16" t="s">
        <v>2</v>
      </c>
      <c r="E4" s="17" t="s">
        <v>3</v>
      </c>
      <c r="F4" s="16" t="s">
        <v>4</v>
      </c>
      <c r="G4" s="17" t="s">
        <v>5</v>
      </c>
      <c r="H4" s="18" t="s">
        <v>6</v>
      </c>
    </row>
    <row r="5" spans="1:10" s="5" customFormat="1" ht="90" x14ac:dyDescent="0.15">
      <c r="A5" s="1"/>
      <c r="B5" s="6">
        <v>1</v>
      </c>
      <c r="C5" s="13" t="s">
        <v>29</v>
      </c>
      <c r="D5" s="7" t="s">
        <v>30</v>
      </c>
      <c r="E5" s="7" t="s">
        <v>19</v>
      </c>
      <c r="F5" s="62" t="s">
        <v>174</v>
      </c>
      <c r="G5" s="14" t="s">
        <v>28</v>
      </c>
      <c r="H5" s="20">
        <v>120</v>
      </c>
      <c r="I5" s="5" t="s">
        <v>33</v>
      </c>
    </row>
    <row r="6" spans="1:10" s="5" customFormat="1" ht="45" x14ac:dyDescent="0.15">
      <c r="A6" s="1"/>
      <c r="B6" s="21">
        <v>2</v>
      </c>
      <c r="C6" s="22" t="s">
        <v>18</v>
      </c>
      <c r="D6" s="22" t="s">
        <v>21</v>
      </c>
      <c r="E6" s="22" t="s">
        <v>19</v>
      </c>
      <c r="F6" s="22" t="s">
        <v>20</v>
      </c>
      <c r="G6" s="22" t="s">
        <v>7</v>
      </c>
      <c r="H6" s="23">
        <v>32</v>
      </c>
    </row>
    <row r="7" spans="1:10" s="5" customFormat="1" ht="67.5" x14ac:dyDescent="0.15">
      <c r="A7" s="1"/>
      <c r="B7" s="21">
        <v>3</v>
      </c>
      <c r="C7" s="22" t="s">
        <v>22</v>
      </c>
      <c r="D7" s="22" t="s">
        <v>31</v>
      </c>
      <c r="E7" s="22" t="s">
        <v>19</v>
      </c>
      <c r="F7" s="22" t="s">
        <v>23</v>
      </c>
      <c r="G7" s="24" t="s">
        <v>24</v>
      </c>
      <c r="H7" s="25">
        <v>32</v>
      </c>
    </row>
    <row r="8" spans="1:10" s="5" customFormat="1" ht="67.5" x14ac:dyDescent="0.15">
      <c r="A8" s="1"/>
      <c r="B8" s="21">
        <v>4</v>
      </c>
      <c r="C8" s="22" t="s">
        <v>25</v>
      </c>
      <c r="D8" s="22" t="s">
        <v>26</v>
      </c>
      <c r="E8" s="22" t="s">
        <v>19</v>
      </c>
      <c r="F8" s="22" t="s">
        <v>27</v>
      </c>
      <c r="G8" s="24" t="s">
        <v>28</v>
      </c>
      <c r="H8" s="25">
        <v>56</v>
      </c>
      <c r="I8" s="5" t="s">
        <v>34</v>
      </c>
    </row>
    <row r="9" spans="1:10" s="5" customFormat="1" ht="67.5" x14ac:dyDescent="0.15">
      <c r="A9" s="1"/>
      <c r="B9" s="21">
        <v>5</v>
      </c>
      <c r="C9" s="22" t="s">
        <v>35</v>
      </c>
      <c r="D9" s="22" t="s">
        <v>36</v>
      </c>
      <c r="E9" s="22" t="s">
        <v>19</v>
      </c>
      <c r="F9" s="26" t="s">
        <v>32</v>
      </c>
      <c r="G9" s="27" t="s">
        <v>28</v>
      </c>
      <c r="H9" s="25">
        <v>120</v>
      </c>
      <c r="I9" s="5" t="s">
        <v>39</v>
      </c>
    </row>
    <row r="10" spans="1:10" s="5" customFormat="1" ht="68.25" thickBot="1" x14ac:dyDescent="0.2">
      <c r="A10" s="1"/>
      <c r="B10" s="28">
        <v>6</v>
      </c>
      <c r="C10" s="29" t="s">
        <v>38</v>
      </c>
      <c r="D10" s="29" t="s">
        <v>37</v>
      </c>
      <c r="E10" s="29" t="s">
        <v>19</v>
      </c>
      <c r="F10" s="30" t="s">
        <v>32</v>
      </c>
      <c r="G10" s="31" t="s">
        <v>28</v>
      </c>
      <c r="H10" s="32">
        <v>120</v>
      </c>
      <c r="I10" s="5" t="s">
        <v>40</v>
      </c>
    </row>
    <row r="11" spans="1:10" x14ac:dyDescent="0.15">
      <c r="A11" s="9"/>
      <c r="B11" s="8"/>
    </row>
    <row r="12" spans="1:10" x14ac:dyDescent="0.15">
      <c r="A12" s="9"/>
      <c r="B12" s="8"/>
    </row>
    <row r="13" spans="1:10" x14ac:dyDescent="0.15">
      <c r="A13" s="9"/>
      <c r="B13" s="8"/>
    </row>
    <row r="14" spans="1:10" x14ac:dyDescent="0.15">
      <c r="A14" s="9"/>
      <c r="B14" s="8"/>
    </row>
    <row r="15" spans="1:10" x14ac:dyDescent="0.15">
      <c r="A15" s="9"/>
      <c r="B15" s="8"/>
    </row>
    <row r="16" spans="1:10" x14ac:dyDescent="0.15">
      <c r="A16" s="9"/>
      <c r="B16" s="8"/>
    </row>
    <row r="17" spans="1:2" x14ac:dyDescent="0.15">
      <c r="A17" s="9"/>
      <c r="B17" s="8"/>
    </row>
    <row r="18" spans="1:2" x14ac:dyDescent="0.15">
      <c r="A18" s="9"/>
      <c r="B18" s="8"/>
    </row>
    <row r="19" spans="1:2" x14ac:dyDescent="0.15">
      <c r="A19" s="9"/>
      <c r="B19" s="8"/>
    </row>
    <row r="20" spans="1:2" x14ac:dyDescent="0.15">
      <c r="B20" s="8"/>
    </row>
    <row r="21" spans="1:2" x14ac:dyDescent="0.15">
      <c r="B21" s="9"/>
    </row>
  </sheetData>
  <mergeCells count="1">
    <mergeCell ref="B2:H3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3"/>
  <sheetViews>
    <sheetView showGridLines="0" zoomScaleNormal="100" workbookViewId="0">
      <pane xSplit="7" ySplit="4" topLeftCell="H30" activePane="bottomRight" state="frozen"/>
      <selection pane="topRight" activeCell="E1" sqref="E1"/>
      <selection pane="bottomLeft" activeCell="A5" sqref="A5"/>
      <selection pane="bottomRight" activeCell="I40" sqref="I40"/>
    </sheetView>
  </sheetViews>
  <sheetFormatPr defaultColWidth="11" defaultRowHeight="11.25" x14ac:dyDescent="0.15"/>
  <cols>
    <col min="1" max="1" width="2.375" style="1" customWidth="1"/>
    <col min="2" max="2" width="3.625" style="1" customWidth="1"/>
    <col min="3" max="3" width="13" style="1" customWidth="1"/>
    <col min="4" max="4" width="3.75" style="1" customWidth="1"/>
    <col min="5" max="5" width="9.875" style="1" customWidth="1"/>
    <col min="6" max="6" width="23.375" style="1" customWidth="1"/>
    <col min="7" max="7" width="19.25" style="1" customWidth="1"/>
    <col min="8" max="8" width="15.25" style="1" customWidth="1"/>
    <col min="9" max="9" width="14.375" style="1" customWidth="1"/>
    <col min="10" max="10" width="30.75" style="1" customWidth="1"/>
    <col min="11" max="11" width="23.625" style="1" customWidth="1"/>
    <col min="12" max="12" width="23.375" style="1" customWidth="1"/>
    <col min="13" max="13" width="4.625" style="19" customWidth="1"/>
    <col min="14" max="14" width="9.375" style="2" customWidth="1"/>
    <col min="15" max="15" width="16" style="1" customWidth="1"/>
    <col min="16" max="16" width="33.875" style="1" customWidth="1"/>
    <col min="17" max="16384" width="11" style="1"/>
  </cols>
  <sheetData>
    <row r="1" spans="1:14" ht="12" thickBot="1" x14ac:dyDescent="0.2"/>
    <row r="2" spans="1:14" ht="29.45" customHeight="1" x14ac:dyDescent="0.15">
      <c r="B2" s="68"/>
      <c r="C2" s="69"/>
      <c r="D2" s="69"/>
      <c r="E2" s="69"/>
      <c r="F2" s="69"/>
      <c r="G2" s="69"/>
      <c r="H2" s="69" t="s">
        <v>239</v>
      </c>
      <c r="I2" s="69"/>
      <c r="J2" s="69"/>
      <c r="K2" s="69"/>
      <c r="L2" s="69"/>
      <c r="M2" s="70"/>
      <c r="N2" s="1"/>
    </row>
    <row r="3" spans="1:14" ht="14.25" customHeight="1" x14ac:dyDescent="0.15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  <c r="N3" s="1"/>
    </row>
    <row r="4" spans="1:14" s="4" customFormat="1" ht="24.75" customHeight="1" x14ac:dyDescent="0.15">
      <c r="A4" s="3"/>
      <c r="B4" s="15" t="s">
        <v>0</v>
      </c>
      <c r="C4" s="16" t="s">
        <v>342</v>
      </c>
      <c r="D4" s="59"/>
      <c r="E4" s="16" t="s">
        <v>341</v>
      </c>
      <c r="F4" s="16" t="s">
        <v>1</v>
      </c>
      <c r="G4" s="16" t="s">
        <v>2</v>
      </c>
      <c r="H4" s="59" t="s">
        <v>168</v>
      </c>
      <c r="I4" s="59" t="s">
        <v>167</v>
      </c>
      <c r="J4" s="17" t="s">
        <v>3</v>
      </c>
      <c r="K4" s="16" t="s">
        <v>4</v>
      </c>
      <c r="L4" s="17" t="s">
        <v>5</v>
      </c>
      <c r="M4" s="18" t="s">
        <v>6</v>
      </c>
    </row>
    <row r="5" spans="1:14" s="5" customFormat="1" ht="135.6" customHeight="1" x14ac:dyDescent="0.15">
      <c r="A5" s="1"/>
      <c r="B5" s="6">
        <v>1</v>
      </c>
      <c r="C5" s="7"/>
      <c r="D5" s="7"/>
      <c r="E5" s="7"/>
      <c r="F5" s="7" t="s">
        <v>108</v>
      </c>
      <c r="G5" s="7" t="s">
        <v>109</v>
      </c>
      <c r="H5" s="7"/>
      <c r="I5" s="7"/>
      <c r="J5" s="7" t="s">
        <v>19</v>
      </c>
      <c r="K5" s="7" t="s">
        <v>110</v>
      </c>
      <c r="L5" s="40" t="s">
        <v>28</v>
      </c>
      <c r="M5" s="20">
        <v>120</v>
      </c>
      <c r="N5" s="5" t="s">
        <v>111</v>
      </c>
    </row>
    <row r="6" spans="1:14" s="42" customFormat="1" ht="22.5" x14ac:dyDescent="0.15">
      <c r="B6" s="43">
        <v>1</v>
      </c>
      <c r="C6" s="60">
        <v>41904</v>
      </c>
      <c r="D6" s="44" t="s">
        <v>97</v>
      </c>
      <c r="E6" s="60">
        <v>41904</v>
      </c>
      <c r="F6" s="84" t="s">
        <v>236</v>
      </c>
      <c r="G6" s="44"/>
      <c r="H6" s="45"/>
      <c r="I6" s="45"/>
      <c r="J6" s="78" t="s">
        <v>218</v>
      </c>
      <c r="K6" s="45"/>
      <c r="L6" s="64" t="s">
        <v>293</v>
      </c>
      <c r="M6" s="46"/>
    </row>
    <row r="7" spans="1:14" s="42" customFormat="1" x14ac:dyDescent="0.15">
      <c r="B7" s="43">
        <v>1</v>
      </c>
      <c r="C7" s="60">
        <v>41904</v>
      </c>
      <c r="D7" s="44" t="s">
        <v>98</v>
      </c>
      <c r="E7" s="60">
        <v>41905</v>
      </c>
      <c r="F7" s="84" t="s">
        <v>237</v>
      </c>
      <c r="G7" s="44"/>
      <c r="H7" s="45"/>
      <c r="I7" s="45"/>
      <c r="J7" s="45"/>
      <c r="K7" s="45"/>
      <c r="L7" s="64"/>
      <c r="M7" s="46"/>
    </row>
    <row r="8" spans="1:14" s="42" customFormat="1" x14ac:dyDescent="0.15">
      <c r="B8" s="43">
        <v>2</v>
      </c>
      <c r="C8" s="60">
        <v>41905</v>
      </c>
      <c r="D8" s="44" t="s">
        <v>97</v>
      </c>
      <c r="E8" s="60">
        <v>41905</v>
      </c>
      <c r="F8" s="84" t="s">
        <v>237</v>
      </c>
      <c r="G8" s="44"/>
      <c r="H8" s="45"/>
      <c r="I8" s="45"/>
      <c r="J8" s="45"/>
      <c r="K8" s="45"/>
      <c r="L8" s="64"/>
      <c r="M8" s="46"/>
    </row>
    <row r="9" spans="1:14" s="42" customFormat="1" x14ac:dyDescent="0.15">
      <c r="B9" s="43">
        <v>2</v>
      </c>
      <c r="C9" s="60">
        <v>41905</v>
      </c>
      <c r="D9" s="44" t="s">
        <v>98</v>
      </c>
      <c r="E9" s="60">
        <v>41906</v>
      </c>
      <c r="F9" s="84" t="s">
        <v>238</v>
      </c>
      <c r="G9" s="44"/>
      <c r="H9" s="45"/>
      <c r="I9" s="45"/>
      <c r="J9" s="45"/>
      <c r="K9" s="45"/>
      <c r="L9" s="64"/>
      <c r="M9" s="46"/>
    </row>
    <row r="10" spans="1:14" s="42" customFormat="1" x14ac:dyDescent="0.15">
      <c r="B10" s="43">
        <v>3</v>
      </c>
      <c r="C10" s="60">
        <v>41906</v>
      </c>
      <c r="D10" s="44" t="s">
        <v>97</v>
      </c>
      <c r="E10" s="60">
        <v>41906</v>
      </c>
      <c r="F10" s="84" t="s">
        <v>340</v>
      </c>
      <c r="G10" s="45"/>
      <c r="H10" s="45"/>
      <c r="I10" s="45"/>
      <c r="J10" s="78" t="s">
        <v>219</v>
      </c>
      <c r="K10" s="44"/>
      <c r="L10" s="44"/>
      <c r="M10" s="46"/>
    </row>
    <row r="11" spans="1:14" s="42" customFormat="1" x14ac:dyDescent="0.15">
      <c r="B11" s="43">
        <v>3</v>
      </c>
      <c r="C11" s="60">
        <v>41906</v>
      </c>
      <c r="D11" s="44" t="s">
        <v>98</v>
      </c>
      <c r="E11" s="60">
        <v>41907</v>
      </c>
      <c r="F11" s="84" t="s">
        <v>240</v>
      </c>
      <c r="G11" s="45"/>
      <c r="H11" s="45"/>
      <c r="I11" s="45"/>
      <c r="J11" s="44"/>
      <c r="K11" s="44"/>
      <c r="L11" s="44"/>
      <c r="M11" s="46"/>
    </row>
    <row r="12" spans="1:14" s="42" customFormat="1" x14ac:dyDescent="0.15">
      <c r="B12" s="43">
        <v>4</v>
      </c>
      <c r="C12" s="60">
        <v>41907</v>
      </c>
      <c r="D12" s="60"/>
      <c r="E12" s="60">
        <v>41907</v>
      </c>
      <c r="F12" s="84" t="s">
        <v>241</v>
      </c>
      <c r="G12" s="45"/>
      <c r="H12" s="45"/>
      <c r="I12" s="45"/>
      <c r="J12" s="44"/>
      <c r="K12" s="44"/>
      <c r="L12" s="44"/>
      <c r="M12" s="46"/>
    </row>
    <row r="13" spans="1:14" s="42" customFormat="1" x14ac:dyDescent="0.15">
      <c r="B13" s="43">
        <v>5</v>
      </c>
      <c r="C13" s="60">
        <v>41908</v>
      </c>
      <c r="D13" s="44" t="s">
        <v>97</v>
      </c>
      <c r="E13" s="60">
        <v>41908</v>
      </c>
      <c r="F13" s="84" t="s">
        <v>242</v>
      </c>
      <c r="G13" s="45"/>
      <c r="H13" s="45"/>
      <c r="I13" s="45"/>
      <c r="J13" s="44"/>
      <c r="K13" s="44"/>
      <c r="L13" s="44"/>
      <c r="M13" s="46"/>
    </row>
    <row r="14" spans="1:14" s="42" customFormat="1" x14ac:dyDescent="0.15">
      <c r="B14" s="43">
        <v>5</v>
      </c>
      <c r="C14" s="60">
        <v>41908</v>
      </c>
      <c r="D14" s="44" t="s">
        <v>98</v>
      </c>
      <c r="E14" s="60">
        <v>41908</v>
      </c>
      <c r="F14" s="84" t="s">
        <v>243</v>
      </c>
      <c r="G14" s="45"/>
      <c r="H14" s="45"/>
      <c r="I14" s="45"/>
      <c r="J14" s="44"/>
      <c r="K14" s="44"/>
      <c r="L14" s="63"/>
      <c r="M14" s="46"/>
    </row>
    <row r="15" spans="1:14" s="42" customFormat="1" ht="24.6" customHeight="1" x14ac:dyDescent="0.15">
      <c r="B15" s="43"/>
      <c r="C15" s="60"/>
      <c r="D15" s="60"/>
      <c r="E15" s="60"/>
      <c r="F15" s="81" t="s">
        <v>244</v>
      </c>
      <c r="G15" s="45"/>
      <c r="H15" s="45"/>
      <c r="I15" s="45"/>
      <c r="J15" s="44"/>
      <c r="K15" s="44"/>
      <c r="L15" s="53" t="s">
        <v>377</v>
      </c>
      <c r="M15" s="46"/>
    </row>
    <row r="16" spans="1:14" s="5" customFormat="1" ht="70.900000000000006" customHeight="1" x14ac:dyDescent="0.15">
      <c r="A16" s="1"/>
      <c r="B16" s="21">
        <v>2</v>
      </c>
      <c r="C16" s="22"/>
      <c r="D16" s="22"/>
      <c r="E16" s="60">
        <v>41911</v>
      </c>
      <c r="F16" s="22" t="s">
        <v>18</v>
      </c>
      <c r="G16" s="22" t="s">
        <v>21</v>
      </c>
      <c r="H16" s="22"/>
      <c r="I16" s="22"/>
      <c r="J16" s="22" t="s">
        <v>19</v>
      </c>
      <c r="K16" s="22" t="s">
        <v>20</v>
      </c>
      <c r="L16" s="22" t="s">
        <v>7</v>
      </c>
      <c r="M16" s="23">
        <v>32</v>
      </c>
    </row>
    <row r="17" spans="1:14" s="47" customFormat="1" ht="19.899999999999999" customHeight="1" x14ac:dyDescent="0.15">
      <c r="B17" s="48">
        <v>6</v>
      </c>
      <c r="C17" s="60">
        <v>41910</v>
      </c>
      <c r="D17" s="49" t="s">
        <v>92</v>
      </c>
      <c r="E17" s="60">
        <v>41910</v>
      </c>
      <c r="F17" s="141" t="s">
        <v>170</v>
      </c>
      <c r="G17" s="74" t="s">
        <v>245</v>
      </c>
      <c r="H17" s="50"/>
      <c r="I17" s="50"/>
      <c r="J17" s="74" t="s">
        <v>247</v>
      </c>
      <c r="K17" s="49" t="s">
        <v>152</v>
      </c>
      <c r="L17" s="50"/>
      <c r="M17" s="51"/>
    </row>
    <row r="18" spans="1:14" s="47" customFormat="1" ht="48" customHeight="1" x14ac:dyDescent="0.15">
      <c r="B18" s="48">
        <v>6</v>
      </c>
      <c r="C18" s="60">
        <v>41910</v>
      </c>
      <c r="D18" s="49" t="s">
        <v>93</v>
      </c>
      <c r="E18" s="60">
        <v>41910</v>
      </c>
      <c r="F18" s="141" t="s">
        <v>158</v>
      </c>
      <c r="G18" s="74" t="s">
        <v>248</v>
      </c>
      <c r="H18" s="64" t="s">
        <v>387</v>
      </c>
      <c r="I18" s="50"/>
      <c r="J18" s="78" t="s">
        <v>380</v>
      </c>
      <c r="K18" s="74" t="s">
        <v>379</v>
      </c>
      <c r="L18" s="65" t="s">
        <v>294</v>
      </c>
      <c r="M18" s="51"/>
    </row>
    <row r="19" spans="1:14" s="47" customFormat="1" ht="46.15" customHeight="1" x14ac:dyDescent="0.15">
      <c r="B19" s="48"/>
      <c r="C19" s="60"/>
      <c r="D19" s="49"/>
      <c r="E19" s="49"/>
      <c r="F19" s="114" t="s">
        <v>157</v>
      </c>
      <c r="G19" s="82" t="s">
        <v>249</v>
      </c>
      <c r="H19" s="50"/>
      <c r="I19" s="50"/>
      <c r="J19" s="50" t="s">
        <v>159</v>
      </c>
      <c r="K19" s="76" t="s">
        <v>250</v>
      </c>
      <c r="L19" s="74" t="s">
        <v>251</v>
      </c>
      <c r="M19" s="51"/>
    </row>
    <row r="20" spans="1:14" s="47" customFormat="1" ht="21" customHeight="1" x14ac:dyDescent="0.15">
      <c r="B20" s="48"/>
      <c r="C20" s="60"/>
      <c r="D20" s="49"/>
      <c r="E20" s="49"/>
      <c r="F20" s="114" t="s">
        <v>155</v>
      </c>
      <c r="G20" s="82" t="s">
        <v>246</v>
      </c>
      <c r="H20" s="50" t="s">
        <v>169</v>
      </c>
      <c r="I20" s="50"/>
      <c r="J20" s="75" t="s">
        <v>156</v>
      </c>
      <c r="K20" s="76" t="s">
        <v>271</v>
      </c>
      <c r="L20" s="50"/>
      <c r="M20" s="51"/>
    </row>
    <row r="21" spans="1:14" s="47" customFormat="1" ht="25.9" customHeight="1" x14ac:dyDescent="0.15">
      <c r="B21" s="122">
        <v>7</v>
      </c>
      <c r="C21" s="123">
        <v>41911</v>
      </c>
      <c r="D21" s="124" t="s">
        <v>97</v>
      </c>
      <c r="E21" s="124"/>
      <c r="F21" s="120" t="s">
        <v>163</v>
      </c>
      <c r="G21" s="50"/>
      <c r="H21" s="50"/>
      <c r="I21" s="50"/>
      <c r="J21" s="78" t="s">
        <v>290</v>
      </c>
      <c r="K21" s="74" t="s">
        <v>398</v>
      </c>
      <c r="L21" s="74"/>
      <c r="M21" s="51"/>
    </row>
    <row r="22" spans="1:14" s="47" customFormat="1" ht="24.75" customHeight="1" x14ac:dyDescent="0.15">
      <c r="B22" s="122">
        <v>7</v>
      </c>
      <c r="C22" s="123">
        <v>41911</v>
      </c>
      <c r="D22" s="124" t="s">
        <v>97</v>
      </c>
      <c r="E22" s="124"/>
      <c r="F22" s="120" t="s">
        <v>162</v>
      </c>
      <c r="G22" s="50"/>
      <c r="H22" s="50"/>
      <c r="I22" s="50"/>
      <c r="J22" s="50"/>
      <c r="K22" s="74" t="s">
        <v>398</v>
      </c>
      <c r="L22" s="74"/>
      <c r="M22" s="51"/>
    </row>
    <row r="23" spans="1:14" s="47" customFormat="1" ht="24.75" customHeight="1" x14ac:dyDescent="0.15">
      <c r="B23" s="122">
        <v>7</v>
      </c>
      <c r="C23" s="123">
        <v>41911</v>
      </c>
      <c r="D23" s="124" t="s">
        <v>93</v>
      </c>
      <c r="E23" s="124"/>
      <c r="F23" s="120" t="s">
        <v>161</v>
      </c>
      <c r="G23" s="50"/>
      <c r="H23" s="50"/>
      <c r="I23" s="50"/>
      <c r="J23" s="50"/>
      <c r="K23" s="74" t="s">
        <v>398</v>
      </c>
      <c r="L23" s="74"/>
      <c r="M23" s="51"/>
    </row>
    <row r="24" spans="1:14" s="47" customFormat="1" ht="24.75" customHeight="1" x14ac:dyDescent="0.15">
      <c r="B24" s="122">
        <v>8</v>
      </c>
      <c r="C24" s="123">
        <v>41912</v>
      </c>
      <c r="D24" s="124" t="s">
        <v>93</v>
      </c>
      <c r="E24" s="124"/>
      <c r="F24" s="120" t="s">
        <v>160</v>
      </c>
      <c r="G24" s="50"/>
      <c r="H24" s="50"/>
      <c r="I24" s="50"/>
      <c r="J24" s="50"/>
      <c r="K24" s="74" t="s">
        <v>398</v>
      </c>
      <c r="L24" s="74"/>
      <c r="M24" s="51"/>
    </row>
    <row r="25" spans="1:14" s="47" customFormat="1" ht="24.75" customHeight="1" x14ac:dyDescent="0.15">
      <c r="B25" s="122">
        <v>8</v>
      </c>
      <c r="C25" s="123">
        <v>41912</v>
      </c>
      <c r="D25" s="124" t="s">
        <v>97</v>
      </c>
      <c r="E25" s="124"/>
      <c r="F25" s="120" t="s">
        <v>165</v>
      </c>
      <c r="G25" s="50"/>
      <c r="H25" s="50"/>
      <c r="I25" s="50"/>
      <c r="J25" s="50"/>
      <c r="K25" s="74" t="s">
        <v>398</v>
      </c>
      <c r="L25" s="74"/>
      <c r="M25" s="51"/>
    </row>
    <row r="26" spans="1:14" s="47" customFormat="1" ht="24.75" customHeight="1" x14ac:dyDescent="0.15">
      <c r="B26" s="122">
        <v>8</v>
      </c>
      <c r="C26" s="123">
        <v>41912</v>
      </c>
      <c r="D26" s="124" t="s">
        <v>93</v>
      </c>
      <c r="E26" s="124"/>
      <c r="F26" s="120" t="s">
        <v>164</v>
      </c>
      <c r="G26" s="50"/>
      <c r="H26" s="50"/>
      <c r="I26" s="50"/>
      <c r="J26" s="50"/>
      <c r="K26" s="74" t="s">
        <v>398</v>
      </c>
      <c r="L26" s="74"/>
      <c r="M26" s="51"/>
    </row>
    <row r="27" spans="1:14" s="47" customFormat="1" ht="24.75" customHeight="1" x14ac:dyDescent="0.15">
      <c r="B27" s="122">
        <v>8</v>
      </c>
      <c r="C27" s="123">
        <v>41912</v>
      </c>
      <c r="D27" s="124" t="s">
        <v>98</v>
      </c>
      <c r="E27" s="124"/>
      <c r="F27" s="121" t="s">
        <v>120</v>
      </c>
      <c r="G27" s="49"/>
      <c r="H27" s="49"/>
      <c r="I27" s="49"/>
      <c r="J27" s="50"/>
      <c r="K27" s="74" t="s">
        <v>398</v>
      </c>
      <c r="L27" s="74"/>
      <c r="M27" s="51"/>
    </row>
    <row r="28" spans="1:14" s="47" customFormat="1" ht="24.75" customHeight="1" x14ac:dyDescent="0.15">
      <c r="B28" s="48"/>
      <c r="C28" s="60"/>
      <c r="D28" s="49"/>
      <c r="E28" s="49"/>
      <c r="F28" s="85" t="s">
        <v>119</v>
      </c>
      <c r="G28" s="76" t="s">
        <v>339</v>
      </c>
      <c r="H28" s="76" t="s">
        <v>384</v>
      </c>
      <c r="I28" s="49"/>
      <c r="J28" s="78" t="s">
        <v>292</v>
      </c>
      <c r="K28" s="76" t="s">
        <v>399</v>
      </c>
      <c r="L28" s="50"/>
      <c r="M28" s="51"/>
    </row>
    <row r="29" spans="1:14" s="47" customFormat="1" ht="108" customHeight="1" x14ac:dyDescent="0.15">
      <c r="B29" s="48"/>
      <c r="C29" s="60"/>
      <c r="D29" s="60"/>
      <c r="E29" s="60"/>
      <c r="F29" s="85" t="s">
        <v>252</v>
      </c>
      <c r="G29" s="76" t="s">
        <v>291</v>
      </c>
      <c r="H29" s="76" t="s">
        <v>223</v>
      </c>
      <c r="I29" s="49"/>
      <c r="J29" s="78" t="s">
        <v>200</v>
      </c>
      <c r="K29" s="74" t="s">
        <v>400</v>
      </c>
      <c r="L29" s="64" t="s">
        <v>376</v>
      </c>
      <c r="M29" s="51"/>
    </row>
    <row r="30" spans="1:14" s="47" customFormat="1" ht="24.75" customHeight="1" x14ac:dyDescent="0.15">
      <c r="B30" s="48"/>
      <c r="C30" s="60"/>
      <c r="D30" s="49"/>
      <c r="E30" s="49"/>
      <c r="F30" s="85" t="s">
        <v>121</v>
      </c>
      <c r="G30" s="76"/>
      <c r="H30" s="49"/>
      <c r="I30" s="49"/>
      <c r="J30" s="50"/>
      <c r="K30" s="76" t="s">
        <v>401</v>
      </c>
      <c r="L30" s="65" t="s">
        <v>378</v>
      </c>
      <c r="M30" s="51"/>
    </row>
    <row r="31" spans="1:14" s="5" customFormat="1" ht="67.5" x14ac:dyDescent="0.15">
      <c r="A31" s="1"/>
      <c r="B31" s="21">
        <v>5</v>
      </c>
      <c r="C31" s="22"/>
      <c r="D31" s="22"/>
      <c r="E31" s="22"/>
      <c r="F31" s="22" t="s">
        <v>382</v>
      </c>
      <c r="G31" s="22" t="s">
        <v>112</v>
      </c>
      <c r="H31" s="22"/>
      <c r="I31" s="22"/>
      <c r="J31" s="22" t="s">
        <v>113</v>
      </c>
      <c r="K31" s="22" t="s">
        <v>114</v>
      </c>
      <c r="L31" s="24" t="s">
        <v>95</v>
      </c>
      <c r="M31" s="25">
        <v>120</v>
      </c>
      <c r="N31" s="5" t="s">
        <v>115</v>
      </c>
    </row>
    <row r="32" spans="1:14" s="42" customFormat="1" x14ac:dyDescent="0.15">
      <c r="B32" s="137"/>
      <c r="C32" s="138"/>
      <c r="D32" s="138"/>
      <c r="E32" s="138"/>
      <c r="F32" s="142" t="s">
        <v>417</v>
      </c>
      <c r="G32" s="138"/>
      <c r="H32" s="138"/>
      <c r="I32" s="138"/>
      <c r="J32" s="138"/>
      <c r="K32" s="138" t="s">
        <v>402</v>
      </c>
      <c r="L32" s="139"/>
      <c r="M32" s="140"/>
    </row>
    <row r="33" spans="1:14" s="42" customFormat="1" x14ac:dyDescent="0.15">
      <c r="B33" s="137"/>
      <c r="C33" s="138"/>
      <c r="D33" s="138"/>
      <c r="E33" s="143">
        <v>41909</v>
      </c>
      <c r="F33" s="142" t="s">
        <v>385</v>
      </c>
      <c r="G33" s="138" t="s">
        <v>386</v>
      </c>
      <c r="H33" s="138"/>
      <c r="I33" s="138"/>
      <c r="J33" s="138"/>
      <c r="K33" s="138" t="s">
        <v>402</v>
      </c>
      <c r="L33" s="139"/>
      <c r="M33" s="140"/>
    </row>
    <row r="34" spans="1:14" s="42" customFormat="1" x14ac:dyDescent="0.15">
      <c r="B34" s="137"/>
      <c r="C34" s="138"/>
      <c r="D34" s="138"/>
      <c r="E34" s="143">
        <v>41912</v>
      </c>
      <c r="F34" s="142" t="s">
        <v>381</v>
      </c>
      <c r="G34" s="138"/>
      <c r="H34" s="138" t="s">
        <v>387</v>
      </c>
      <c r="I34" s="138"/>
      <c r="J34" s="138"/>
      <c r="K34" s="138" t="s">
        <v>402</v>
      </c>
      <c r="L34" s="139"/>
      <c r="M34" s="140"/>
    </row>
    <row r="35" spans="1:14" s="42" customFormat="1" ht="22.9" customHeight="1" x14ac:dyDescent="0.15">
      <c r="B35" s="137"/>
      <c r="C35" s="138"/>
      <c r="D35" s="138"/>
      <c r="E35" s="143">
        <v>41912</v>
      </c>
      <c r="F35" s="145" t="s">
        <v>383</v>
      </c>
      <c r="G35" s="138" t="s">
        <v>395</v>
      </c>
      <c r="H35" s="138" t="s">
        <v>416</v>
      </c>
      <c r="I35" s="138"/>
      <c r="J35" s="138"/>
      <c r="K35" s="138" t="s">
        <v>402</v>
      </c>
      <c r="L35" s="139"/>
      <c r="M35" s="140"/>
    </row>
    <row r="36" spans="1:14" s="5" customFormat="1" ht="68.25" thickBot="1" x14ac:dyDescent="0.2">
      <c r="A36" s="1"/>
      <c r="B36" s="28">
        <v>6</v>
      </c>
      <c r="C36" s="29"/>
      <c r="D36" s="29"/>
      <c r="E36" s="29"/>
      <c r="F36" s="29" t="s">
        <v>116</v>
      </c>
      <c r="G36" s="29" t="s">
        <v>117</v>
      </c>
      <c r="H36" s="29"/>
      <c r="I36" s="29"/>
      <c r="J36" s="29" t="s">
        <v>19</v>
      </c>
      <c r="K36" s="29" t="s">
        <v>114</v>
      </c>
      <c r="L36" s="41" t="s">
        <v>95</v>
      </c>
      <c r="M36" s="32">
        <v>120</v>
      </c>
      <c r="N36" s="5" t="s">
        <v>118</v>
      </c>
    </row>
    <row r="37" spans="1:14" s="5" customFormat="1" x14ac:dyDescent="0.15">
      <c r="A37" s="1"/>
      <c r="B37" s="43">
        <v>40</v>
      </c>
      <c r="C37" s="60">
        <v>41962</v>
      </c>
      <c r="D37" s="60"/>
      <c r="E37" s="60"/>
      <c r="F37" s="45" t="s">
        <v>136</v>
      </c>
      <c r="G37" s="45"/>
      <c r="H37" s="136" t="s">
        <v>390</v>
      </c>
      <c r="I37" s="45"/>
      <c r="J37" s="44"/>
      <c r="K37" s="44" t="s">
        <v>403</v>
      </c>
      <c r="L37" s="53"/>
      <c r="M37" s="54"/>
    </row>
    <row r="38" spans="1:14" s="5" customFormat="1" ht="22.5" x14ac:dyDescent="0.15">
      <c r="A38" s="1"/>
      <c r="B38" s="43">
        <v>47</v>
      </c>
      <c r="C38" s="60">
        <v>41971</v>
      </c>
      <c r="D38" s="60"/>
      <c r="E38" s="60"/>
      <c r="F38" s="44" t="s">
        <v>336</v>
      </c>
      <c r="G38" s="45"/>
      <c r="H38" s="64" t="s">
        <v>391</v>
      </c>
      <c r="I38" s="45"/>
      <c r="J38" s="78" t="s">
        <v>222</v>
      </c>
      <c r="K38" s="44" t="s">
        <v>403</v>
      </c>
      <c r="L38" s="65" t="s">
        <v>192</v>
      </c>
      <c r="M38" s="54"/>
    </row>
    <row r="39" spans="1:14" s="5" customFormat="1" ht="56.25" x14ac:dyDescent="0.15">
      <c r="A39" s="1"/>
      <c r="B39" s="21">
        <v>3</v>
      </c>
      <c r="C39" s="22"/>
      <c r="D39" s="22"/>
      <c r="E39" s="22"/>
      <c r="F39" s="22" t="s">
        <v>22</v>
      </c>
      <c r="G39" s="22" t="s">
        <v>31</v>
      </c>
      <c r="H39" s="22"/>
      <c r="I39" s="22"/>
      <c r="J39" s="22" t="s">
        <v>19</v>
      </c>
      <c r="K39" s="22" t="s">
        <v>23</v>
      </c>
      <c r="L39" s="24" t="s">
        <v>24</v>
      </c>
      <c r="M39" s="25">
        <v>32</v>
      </c>
    </row>
    <row r="40" spans="1:14" s="5" customFormat="1" ht="67.5" x14ac:dyDescent="0.15">
      <c r="A40" s="1"/>
      <c r="B40" s="21">
        <v>4</v>
      </c>
      <c r="C40" s="22"/>
      <c r="D40" s="22"/>
      <c r="E40" s="22"/>
      <c r="F40" s="22" t="s">
        <v>25</v>
      </c>
      <c r="G40" s="22" t="s">
        <v>26</v>
      </c>
      <c r="H40" s="22"/>
      <c r="I40" s="22"/>
      <c r="J40" s="22" t="s">
        <v>19</v>
      </c>
      <c r="K40" s="22" t="s">
        <v>94</v>
      </c>
      <c r="L40" s="24" t="s">
        <v>95</v>
      </c>
      <c r="M40" s="25">
        <v>56</v>
      </c>
      <c r="N40" s="5" t="s">
        <v>96</v>
      </c>
    </row>
    <row r="41" spans="1:14" s="47" customFormat="1" ht="26.45" customHeight="1" x14ac:dyDescent="0.15">
      <c r="B41" s="48">
        <v>11</v>
      </c>
      <c r="C41" s="60">
        <v>41922</v>
      </c>
      <c r="D41" s="60"/>
      <c r="E41" s="60"/>
      <c r="F41" s="77" t="s">
        <v>332</v>
      </c>
      <c r="G41" s="77" t="s">
        <v>274</v>
      </c>
      <c r="H41" s="65" t="s">
        <v>392</v>
      </c>
      <c r="I41" s="52"/>
      <c r="J41" s="45" t="s">
        <v>204</v>
      </c>
      <c r="K41" s="44" t="s">
        <v>403</v>
      </c>
      <c r="L41" s="65" t="s">
        <v>295</v>
      </c>
      <c r="M41" s="51"/>
    </row>
    <row r="42" spans="1:14" s="5" customFormat="1" ht="25.15" customHeight="1" x14ac:dyDescent="0.15">
      <c r="A42" s="1"/>
      <c r="B42" s="48">
        <v>12</v>
      </c>
      <c r="C42" s="60">
        <v>41923</v>
      </c>
      <c r="D42" s="60"/>
      <c r="E42" s="60"/>
      <c r="F42" s="44" t="s">
        <v>333</v>
      </c>
      <c r="G42" s="77" t="s">
        <v>274</v>
      </c>
      <c r="H42" s="65" t="s">
        <v>392</v>
      </c>
      <c r="I42" s="45"/>
      <c r="J42" s="45" t="s">
        <v>203</v>
      </c>
      <c r="K42" s="44" t="s">
        <v>403</v>
      </c>
      <c r="L42" s="65" t="s">
        <v>296</v>
      </c>
      <c r="M42" s="46"/>
    </row>
    <row r="43" spans="1:14" s="5" customFormat="1" ht="25.15" customHeight="1" x14ac:dyDescent="0.15">
      <c r="A43" s="1"/>
      <c r="B43" s="56">
        <v>13</v>
      </c>
      <c r="C43" s="60">
        <v>41925</v>
      </c>
      <c r="D43" s="60"/>
      <c r="E43" s="60"/>
      <c r="F43" s="44" t="s">
        <v>334</v>
      </c>
      <c r="G43" s="77" t="s">
        <v>274</v>
      </c>
      <c r="H43" s="65" t="s">
        <v>392</v>
      </c>
      <c r="I43" s="45"/>
      <c r="J43" s="45" t="s">
        <v>203</v>
      </c>
      <c r="K43" s="44" t="s">
        <v>403</v>
      </c>
      <c r="L43" s="65" t="s">
        <v>297</v>
      </c>
      <c r="M43" s="46"/>
    </row>
    <row r="44" spans="1:14" s="5" customFormat="1" ht="22.5" x14ac:dyDescent="0.15">
      <c r="A44" s="1"/>
      <c r="B44" s="56">
        <v>14</v>
      </c>
      <c r="C44" s="60">
        <v>41926</v>
      </c>
      <c r="D44" s="60"/>
      <c r="E44" s="60"/>
      <c r="F44" s="44" t="s">
        <v>122</v>
      </c>
      <c r="G44" s="77" t="s">
        <v>274</v>
      </c>
      <c r="H44" s="65" t="s">
        <v>393</v>
      </c>
      <c r="I44" s="45"/>
      <c r="J44" s="45" t="s">
        <v>205</v>
      </c>
      <c r="K44" s="44" t="s">
        <v>403</v>
      </c>
      <c r="L44" s="65" t="s">
        <v>298</v>
      </c>
      <c r="M44" s="46"/>
    </row>
    <row r="45" spans="1:14" s="5" customFormat="1" ht="15.6" customHeight="1" x14ac:dyDescent="0.15">
      <c r="A45" s="1"/>
      <c r="B45" s="48">
        <v>10</v>
      </c>
      <c r="C45" s="60">
        <v>41921</v>
      </c>
      <c r="D45" s="44" t="s">
        <v>97</v>
      </c>
      <c r="E45" s="44"/>
      <c r="F45" s="45" t="s">
        <v>99</v>
      </c>
      <c r="G45" s="44" t="s">
        <v>273</v>
      </c>
      <c r="H45" s="45"/>
      <c r="I45" s="44" t="s">
        <v>396</v>
      </c>
      <c r="J45" s="78" t="s">
        <v>201</v>
      </c>
      <c r="K45" s="44" t="s">
        <v>404</v>
      </c>
      <c r="L45" s="44"/>
      <c r="M45" s="46"/>
    </row>
    <row r="46" spans="1:14" s="5" customFormat="1" ht="15" customHeight="1" x14ac:dyDescent="0.15">
      <c r="A46" s="1"/>
      <c r="B46" s="56">
        <v>10</v>
      </c>
      <c r="C46" s="60">
        <v>41921</v>
      </c>
      <c r="D46" s="44" t="s">
        <v>98</v>
      </c>
      <c r="E46" s="44"/>
      <c r="F46" s="44" t="s">
        <v>98</v>
      </c>
      <c r="G46" s="44" t="s">
        <v>272</v>
      </c>
      <c r="H46" s="45"/>
      <c r="I46" s="45"/>
      <c r="J46" s="78" t="s">
        <v>202</v>
      </c>
      <c r="K46" s="44" t="s">
        <v>404</v>
      </c>
      <c r="L46" s="44"/>
      <c r="M46" s="46"/>
    </row>
    <row r="47" spans="1:14" s="5" customFormat="1" ht="33.75" x14ac:dyDescent="0.15">
      <c r="A47" s="1"/>
      <c r="B47" s="56">
        <v>15</v>
      </c>
      <c r="C47" s="60">
        <v>41927</v>
      </c>
      <c r="D47" s="44" t="s">
        <v>97</v>
      </c>
      <c r="E47" s="44"/>
      <c r="F47" s="44" t="s">
        <v>335</v>
      </c>
      <c r="G47" s="44" t="s">
        <v>275</v>
      </c>
      <c r="H47" s="65" t="s">
        <v>393</v>
      </c>
      <c r="I47" s="45"/>
      <c r="J47" s="78" t="s">
        <v>206</v>
      </c>
      <c r="K47" s="44" t="s">
        <v>405</v>
      </c>
      <c r="L47" s="44"/>
      <c r="M47" s="46"/>
    </row>
    <row r="48" spans="1:14" s="5" customFormat="1" ht="30.6" customHeight="1" x14ac:dyDescent="0.15">
      <c r="A48" s="1"/>
      <c r="B48" s="56">
        <v>18</v>
      </c>
      <c r="C48" s="83">
        <v>41932</v>
      </c>
      <c r="D48" s="44" t="s">
        <v>97</v>
      </c>
      <c r="E48" s="44"/>
      <c r="F48" s="44" t="s">
        <v>281</v>
      </c>
      <c r="G48" s="44" t="s">
        <v>280</v>
      </c>
      <c r="H48" s="65" t="s">
        <v>393</v>
      </c>
      <c r="I48" s="44" t="s">
        <v>396</v>
      </c>
      <c r="J48" s="78" t="s">
        <v>208</v>
      </c>
      <c r="K48" s="44" t="s">
        <v>405</v>
      </c>
      <c r="L48" s="44"/>
      <c r="M48" s="46"/>
    </row>
    <row r="49" spans="1:13" s="5" customFormat="1" ht="14.45" customHeight="1" x14ac:dyDescent="0.15">
      <c r="A49" s="1"/>
      <c r="B49" s="56">
        <v>18</v>
      </c>
      <c r="C49" s="83">
        <v>41932</v>
      </c>
      <c r="D49" s="44" t="s">
        <v>98</v>
      </c>
      <c r="E49" s="44"/>
      <c r="F49" s="44" t="s">
        <v>394</v>
      </c>
      <c r="G49" s="44" t="s">
        <v>253</v>
      </c>
      <c r="H49" s="45"/>
      <c r="I49" s="45"/>
      <c r="J49" s="78" t="s">
        <v>125</v>
      </c>
      <c r="K49" s="44" t="s">
        <v>405</v>
      </c>
      <c r="L49" s="44"/>
      <c r="M49" s="46"/>
    </row>
    <row r="50" spans="1:13" s="5" customFormat="1" ht="56.25" x14ac:dyDescent="0.15">
      <c r="A50" s="1"/>
      <c r="B50" s="56">
        <v>15</v>
      </c>
      <c r="C50" s="60">
        <v>41927</v>
      </c>
      <c r="D50" s="44" t="s">
        <v>98</v>
      </c>
      <c r="E50" s="44"/>
      <c r="F50" s="45" t="s">
        <v>224</v>
      </c>
      <c r="G50" s="44" t="s">
        <v>276</v>
      </c>
      <c r="H50" s="65" t="s">
        <v>393</v>
      </c>
      <c r="I50" s="44" t="s">
        <v>396</v>
      </c>
      <c r="J50" s="78" t="s">
        <v>207</v>
      </c>
      <c r="K50" s="44" t="s">
        <v>405</v>
      </c>
      <c r="L50" s="44"/>
      <c r="M50" s="46"/>
    </row>
    <row r="51" spans="1:13" s="5" customFormat="1" ht="67.5" x14ac:dyDescent="0.15">
      <c r="A51" s="1"/>
      <c r="B51" s="56">
        <v>16</v>
      </c>
      <c r="C51" s="60">
        <v>41928</v>
      </c>
      <c r="D51" s="44" t="s">
        <v>97</v>
      </c>
      <c r="E51" s="44"/>
      <c r="F51" s="45" t="s">
        <v>225</v>
      </c>
      <c r="G51" s="44" t="s">
        <v>277</v>
      </c>
      <c r="H51" s="65" t="s">
        <v>393</v>
      </c>
      <c r="I51" s="45"/>
      <c r="J51" s="78" t="s">
        <v>389</v>
      </c>
      <c r="K51" s="44" t="s">
        <v>405</v>
      </c>
      <c r="L51" s="44"/>
      <c r="M51" s="46"/>
    </row>
    <row r="52" spans="1:13" s="5" customFormat="1" x14ac:dyDescent="0.15">
      <c r="A52" s="1"/>
      <c r="B52" s="56">
        <v>16</v>
      </c>
      <c r="C52" s="60">
        <v>41928</v>
      </c>
      <c r="D52" s="44" t="s">
        <v>98</v>
      </c>
      <c r="E52" s="44"/>
      <c r="F52" s="61" t="s">
        <v>166</v>
      </c>
      <c r="G52" s="61"/>
      <c r="H52" s="45"/>
      <c r="I52" s="45"/>
      <c r="J52" s="45"/>
      <c r="K52" s="44"/>
      <c r="L52" s="44"/>
      <c r="M52" s="46"/>
    </row>
    <row r="53" spans="1:13" s="5" customFormat="1" ht="45" x14ac:dyDescent="0.15">
      <c r="A53" s="1"/>
      <c r="B53" s="56">
        <v>17</v>
      </c>
      <c r="C53" s="60">
        <v>41929</v>
      </c>
      <c r="D53" s="44"/>
      <c r="E53" s="44"/>
      <c r="F53" s="45" t="s">
        <v>100</v>
      </c>
      <c r="G53" s="44" t="s">
        <v>279</v>
      </c>
      <c r="H53" s="65" t="s">
        <v>393</v>
      </c>
      <c r="I53" s="44" t="s">
        <v>397</v>
      </c>
      <c r="J53" s="78" t="s">
        <v>278</v>
      </c>
      <c r="K53" s="44" t="s">
        <v>405</v>
      </c>
      <c r="L53" s="44"/>
      <c r="M53" s="46"/>
    </row>
    <row r="54" spans="1:13" s="5" customFormat="1" x14ac:dyDescent="0.15">
      <c r="A54" s="1"/>
      <c r="B54" s="56">
        <v>19</v>
      </c>
      <c r="C54" s="60">
        <v>41933</v>
      </c>
      <c r="D54" s="44"/>
      <c r="E54" s="44"/>
      <c r="F54" s="45" t="s">
        <v>101</v>
      </c>
      <c r="G54" s="44" t="s">
        <v>254</v>
      </c>
      <c r="H54" s="45"/>
      <c r="I54" s="44" t="s">
        <v>397</v>
      </c>
      <c r="J54" s="78" t="s">
        <v>226</v>
      </c>
      <c r="K54" s="44" t="s">
        <v>405</v>
      </c>
      <c r="L54" s="44"/>
      <c r="M54" s="46"/>
    </row>
    <row r="55" spans="1:13" s="5" customFormat="1" x14ac:dyDescent="0.15">
      <c r="A55" s="1"/>
      <c r="B55" s="56">
        <v>19</v>
      </c>
      <c r="C55" s="60">
        <v>41933</v>
      </c>
      <c r="D55" s="44"/>
      <c r="E55" s="44"/>
      <c r="F55" s="45" t="s">
        <v>102</v>
      </c>
      <c r="G55" s="77" t="s">
        <v>256</v>
      </c>
      <c r="H55" s="65" t="s">
        <v>393</v>
      </c>
      <c r="I55" s="44" t="s">
        <v>397</v>
      </c>
      <c r="J55" s="78" t="s">
        <v>209</v>
      </c>
      <c r="K55" s="44" t="s">
        <v>405</v>
      </c>
      <c r="L55" s="44"/>
      <c r="M55" s="46"/>
    </row>
    <row r="56" spans="1:13" s="5" customFormat="1" x14ac:dyDescent="0.15">
      <c r="A56" s="1"/>
      <c r="B56" s="56">
        <v>20</v>
      </c>
      <c r="C56" s="60">
        <v>41934</v>
      </c>
      <c r="D56" s="44"/>
      <c r="E56" s="44"/>
      <c r="F56" s="45" t="s">
        <v>102</v>
      </c>
      <c r="G56" s="77" t="s">
        <v>257</v>
      </c>
      <c r="H56" s="65" t="s">
        <v>393</v>
      </c>
      <c r="I56" s="44" t="s">
        <v>397</v>
      </c>
      <c r="J56" s="79" t="s">
        <v>255</v>
      </c>
      <c r="K56" s="44" t="s">
        <v>405</v>
      </c>
      <c r="L56" s="44"/>
      <c r="M56" s="46"/>
    </row>
    <row r="57" spans="1:13" s="5" customFormat="1" x14ac:dyDescent="0.15">
      <c r="A57" s="1"/>
      <c r="B57" s="56">
        <v>21</v>
      </c>
      <c r="C57" s="60">
        <v>41935</v>
      </c>
      <c r="D57" s="44"/>
      <c r="E57" s="44"/>
      <c r="F57" s="45" t="s">
        <v>102</v>
      </c>
      <c r="G57" s="45" t="s">
        <v>227</v>
      </c>
      <c r="H57" s="65" t="s">
        <v>393</v>
      </c>
      <c r="I57" s="44" t="s">
        <v>397</v>
      </c>
      <c r="J57" s="78" t="s">
        <v>210</v>
      </c>
      <c r="K57" s="44" t="s">
        <v>405</v>
      </c>
      <c r="L57" s="44"/>
      <c r="M57" s="46"/>
    </row>
    <row r="58" spans="1:13" s="5" customFormat="1" x14ac:dyDescent="0.15">
      <c r="A58" s="1"/>
      <c r="B58" s="56">
        <v>22</v>
      </c>
      <c r="C58" s="60">
        <v>41936</v>
      </c>
      <c r="D58" s="44"/>
      <c r="E58" s="44"/>
      <c r="F58" s="45" t="s">
        <v>102</v>
      </c>
      <c r="G58" s="45" t="s">
        <v>228</v>
      </c>
      <c r="H58" s="65" t="s">
        <v>393</v>
      </c>
      <c r="I58" s="44" t="s">
        <v>397</v>
      </c>
      <c r="J58" s="44" t="s">
        <v>211</v>
      </c>
      <c r="K58" s="44" t="s">
        <v>405</v>
      </c>
      <c r="L58" s="44"/>
      <c r="M58" s="46"/>
    </row>
    <row r="59" spans="1:13" s="5" customFormat="1" x14ac:dyDescent="0.15">
      <c r="A59" s="1"/>
      <c r="B59" s="56">
        <v>23</v>
      </c>
      <c r="C59" s="60">
        <v>41939</v>
      </c>
      <c r="D59" s="44"/>
      <c r="E59" s="44"/>
      <c r="F59" s="45" t="s">
        <v>102</v>
      </c>
      <c r="G59" s="45" t="s">
        <v>229</v>
      </c>
      <c r="H59" s="65" t="s">
        <v>393</v>
      </c>
      <c r="I59" s="44" t="s">
        <v>397</v>
      </c>
      <c r="J59" s="78" t="s">
        <v>212</v>
      </c>
      <c r="K59" s="44" t="s">
        <v>405</v>
      </c>
      <c r="L59" s="44"/>
      <c r="M59" s="46"/>
    </row>
    <row r="60" spans="1:13" s="5" customFormat="1" x14ac:dyDescent="0.15">
      <c r="A60" s="1"/>
      <c r="B60" s="56">
        <v>24</v>
      </c>
      <c r="C60" s="60">
        <v>41940</v>
      </c>
      <c r="D60" s="44"/>
      <c r="E60" s="44"/>
      <c r="F60" s="45" t="s">
        <v>102</v>
      </c>
      <c r="G60" s="45" t="s">
        <v>230</v>
      </c>
      <c r="H60" s="65" t="s">
        <v>393</v>
      </c>
      <c r="I60" s="44" t="s">
        <v>397</v>
      </c>
      <c r="J60" s="78" t="s">
        <v>213</v>
      </c>
      <c r="K60" s="44" t="s">
        <v>405</v>
      </c>
      <c r="L60" s="44"/>
      <c r="M60" s="46"/>
    </row>
    <row r="61" spans="1:13" s="5" customFormat="1" x14ac:dyDescent="0.15">
      <c r="A61" s="1"/>
      <c r="B61" s="56">
        <v>25</v>
      </c>
      <c r="C61" s="60">
        <v>41941</v>
      </c>
      <c r="D61" s="44"/>
      <c r="E61" s="44"/>
      <c r="F61" s="45" t="s">
        <v>102</v>
      </c>
      <c r="G61" s="44" t="s">
        <v>258</v>
      </c>
      <c r="H61" s="65" t="s">
        <v>393</v>
      </c>
      <c r="I61" s="44" t="s">
        <v>397</v>
      </c>
      <c r="J61" s="78" t="s">
        <v>214</v>
      </c>
      <c r="K61" s="44" t="s">
        <v>405</v>
      </c>
      <c r="L61" s="44"/>
      <c r="M61" s="46"/>
    </row>
    <row r="62" spans="1:13" s="5" customFormat="1" x14ac:dyDescent="0.15">
      <c r="A62" s="1"/>
      <c r="B62" s="56">
        <v>26</v>
      </c>
      <c r="C62" s="60">
        <v>41942</v>
      </c>
      <c r="D62" s="44"/>
      <c r="E62" s="44"/>
      <c r="F62" s="45" t="s">
        <v>102</v>
      </c>
      <c r="G62" s="45" t="s">
        <v>231</v>
      </c>
      <c r="H62" s="65" t="s">
        <v>393</v>
      </c>
      <c r="I62" s="44" t="s">
        <v>397</v>
      </c>
      <c r="J62" s="78" t="s">
        <v>287</v>
      </c>
      <c r="K62" s="44" t="s">
        <v>405</v>
      </c>
      <c r="L62" s="44"/>
      <c r="M62" s="46"/>
    </row>
    <row r="63" spans="1:13" s="5" customFormat="1" ht="56.25" x14ac:dyDescent="0.15">
      <c r="A63" s="1"/>
      <c r="B63" s="56">
        <v>28</v>
      </c>
      <c r="C63" s="60">
        <v>41946</v>
      </c>
      <c r="D63" s="60"/>
      <c r="E63" s="60"/>
      <c r="F63" s="45" t="s">
        <v>103</v>
      </c>
      <c r="G63" s="44" t="s">
        <v>282</v>
      </c>
      <c r="H63" s="65" t="s">
        <v>393</v>
      </c>
      <c r="I63" s="44" t="s">
        <v>406</v>
      </c>
      <c r="J63" s="78" t="s">
        <v>388</v>
      </c>
      <c r="K63" s="44" t="s">
        <v>405</v>
      </c>
      <c r="L63" s="44"/>
      <c r="M63" s="46"/>
    </row>
    <row r="64" spans="1:13" s="5" customFormat="1" ht="33.75" x14ac:dyDescent="0.15">
      <c r="A64" s="1"/>
      <c r="B64" s="56">
        <v>29</v>
      </c>
      <c r="C64" s="60">
        <v>41947</v>
      </c>
      <c r="D64" s="60"/>
      <c r="E64" s="60"/>
      <c r="F64" s="44" t="s">
        <v>283</v>
      </c>
      <c r="G64" s="44" t="s">
        <v>285</v>
      </c>
      <c r="H64" s="65" t="s">
        <v>393</v>
      </c>
      <c r="I64" s="44" t="s">
        <v>397</v>
      </c>
      <c r="J64" s="78" t="s">
        <v>216</v>
      </c>
      <c r="K64" s="44" t="s">
        <v>405</v>
      </c>
      <c r="L64" s="44"/>
      <c r="M64" s="46"/>
    </row>
    <row r="65" spans="1:13" s="5" customFormat="1" ht="22.5" x14ac:dyDescent="0.15">
      <c r="A65" s="1"/>
      <c r="B65" s="56">
        <v>27</v>
      </c>
      <c r="C65" s="60">
        <v>41943</v>
      </c>
      <c r="D65" s="60"/>
      <c r="E65" s="60"/>
      <c r="F65" s="44" t="s">
        <v>261</v>
      </c>
      <c r="G65" s="44" t="s">
        <v>259</v>
      </c>
      <c r="H65" s="45"/>
      <c r="I65" s="45"/>
      <c r="J65" s="78" t="s">
        <v>215</v>
      </c>
      <c r="K65" s="44" t="s">
        <v>405</v>
      </c>
      <c r="L65" s="45"/>
      <c r="M65" s="46"/>
    </row>
    <row r="66" spans="1:13" s="5" customFormat="1" ht="45" x14ac:dyDescent="0.15">
      <c r="A66" s="1"/>
      <c r="B66" s="56">
        <v>30</v>
      </c>
      <c r="C66" s="60">
        <v>41948</v>
      </c>
      <c r="D66" s="60"/>
      <c r="E66" s="60"/>
      <c r="F66" s="44" t="s">
        <v>284</v>
      </c>
      <c r="G66" s="44" t="s">
        <v>263</v>
      </c>
      <c r="H66" s="65" t="s">
        <v>393</v>
      </c>
      <c r="I66" s="45"/>
      <c r="J66" s="78" t="s">
        <v>260</v>
      </c>
      <c r="K66" s="44" t="s">
        <v>405</v>
      </c>
      <c r="L66" s="45"/>
      <c r="M66" s="46"/>
    </row>
    <row r="67" spans="1:13" s="5" customFormat="1" ht="22.5" x14ac:dyDescent="0.15">
      <c r="A67" s="1"/>
      <c r="B67" s="56">
        <v>31</v>
      </c>
      <c r="C67" s="60">
        <v>41949</v>
      </c>
      <c r="D67" s="60"/>
      <c r="E67" s="60"/>
      <c r="F67" s="45" t="s">
        <v>104</v>
      </c>
      <c r="G67" s="44" t="s">
        <v>262</v>
      </c>
      <c r="H67" s="65" t="s">
        <v>393</v>
      </c>
      <c r="I67" s="45"/>
      <c r="J67" s="45" t="s">
        <v>217</v>
      </c>
      <c r="K67" s="44" t="s">
        <v>405</v>
      </c>
      <c r="L67" s="44"/>
      <c r="M67" s="46"/>
    </row>
    <row r="68" spans="1:13" s="5" customFormat="1" x14ac:dyDescent="0.15">
      <c r="A68" s="1"/>
      <c r="B68" s="56">
        <v>32</v>
      </c>
      <c r="C68" s="60">
        <v>41950</v>
      </c>
      <c r="D68" s="60"/>
      <c r="E68" s="60"/>
      <c r="F68" s="45" t="s">
        <v>105</v>
      </c>
      <c r="G68" s="44" t="s">
        <v>408</v>
      </c>
      <c r="H68" s="65" t="s">
        <v>393</v>
      </c>
      <c r="I68" s="45"/>
      <c r="J68" s="44"/>
      <c r="K68" s="44" t="s">
        <v>407</v>
      </c>
      <c r="L68" s="44"/>
      <c r="M68" s="46"/>
    </row>
    <row r="69" spans="1:13" s="5" customFormat="1" x14ac:dyDescent="0.15">
      <c r="A69" s="1"/>
      <c r="B69" s="56">
        <v>33</v>
      </c>
      <c r="C69" s="60">
        <v>41953</v>
      </c>
      <c r="D69" s="60"/>
      <c r="E69" s="60"/>
      <c r="F69" s="45" t="s">
        <v>106</v>
      </c>
      <c r="G69" s="44" t="s">
        <v>409</v>
      </c>
      <c r="H69" s="65" t="s">
        <v>393</v>
      </c>
      <c r="I69" s="45"/>
      <c r="J69" s="44" t="s">
        <v>286</v>
      </c>
      <c r="K69" s="44" t="s">
        <v>407</v>
      </c>
      <c r="L69" s="44"/>
      <c r="M69" s="46"/>
    </row>
    <row r="70" spans="1:13" s="5" customFormat="1" x14ac:dyDescent="0.15">
      <c r="A70" s="1"/>
      <c r="B70" s="56">
        <v>34</v>
      </c>
      <c r="C70" s="60">
        <v>41954</v>
      </c>
      <c r="D70" s="60"/>
      <c r="E70" s="60"/>
      <c r="F70" s="45" t="s">
        <v>107</v>
      </c>
      <c r="G70" s="44" t="s">
        <v>410</v>
      </c>
      <c r="H70" s="65" t="s">
        <v>393</v>
      </c>
      <c r="I70" s="45"/>
      <c r="J70" s="44"/>
      <c r="K70" s="44" t="s">
        <v>407</v>
      </c>
      <c r="L70" s="44"/>
      <c r="M70" s="46"/>
    </row>
    <row r="71" spans="1:13" s="5" customFormat="1" x14ac:dyDescent="0.15">
      <c r="A71" s="1"/>
      <c r="B71" s="56">
        <v>35</v>
      </c>
      <c r="C71" s="60">
        <v>41955</v>
      </c>
      <c r="D71" s="60"/>
      <c r="E71" s="60"/>
      <c r="F71" s="45" t="s">
        <v>129</v>
      </c>
      <c r="G71" s="44" t="s">
        <v>412</v>
      </c>
      <c r="H71" s="65" t="s">
        <v>393</v>
      </c>
      <c r="I71" s="45"/>
      <c r="J71" s="44"/>
      <c r="K71" s="44" t="s">
        <v>407</v>
      </c>
      <c r="L71" s="44"/>
      <c r="M71" s="46"/>
    </row>
    <row r="72" spans="1:13" s="5" customFormat="1" ht="22.5" x14ac:dyDescent="0.15">
      <c r="A72" s="1"/>
      <c r="B72" s="56">
        <v>36</v>
      </c>
      <c r="C72" s="60">
        <v>41956</v>
      </c>
      <c r="D72" s="60"/>
      <c r="E72" s="60"/>
      <c r="F72" s="45" t="s">
        <v>128</v>
      </c>
      <c r="G72" s="44" t="s">
        <v>411</v>
      </c>
      <c r="H72" s="65" t="s">
        <v>393</v>
      </c>
      <c r="I72" s="45"/>
      <c r="J72" s="44"/>
      <c r="K72" s="44" t="s">
        <v>407</v>
      </c>
      <c r="L72" s="64" t="s">
        <v>299</v>
      </c>
      <c r="M72" s="46"/>
    </row>
    <row r="73" spans="1:13" s="5" customFormat="1" x14ac:dyDescent="0.15">
      <c r="A73" s="1"/>
      <c r="B73" s="56">
        <v>37</v>
      </c>
      <c r="C73" s="60">
        <v>41957</v>
      </c>
      <c r="D73" s="60"/>
      <c r="E73" s="60"/>
      <c r="F73" s="64" t="s">
        <v>328</v>
      </c>
      <c r="G73" s="45"/>
      <c r="H73" s="45"/>
      <c r="I73" s="45"/>
      <c r="J73" s="44"/>
      <c r="K73" s="44"/>
      <c r="L73" s="64"/>
      <c r="M73" s="46"/>
    </row>
    <row r="74" spans="1:13" s="5" customFormat="1" ht="22.5" x14ac:dyDescent="0.15">
      <c r="A74" s="1"/>
      <c r="B74" s="43">
        <v>38</v>
      </c>
      <c r="C74" s="60">
        <v>41960</v>
      </c>
      <c r="D74" s="60"/>
      <c r="E74" s="60"/>
      <c r="F74" s="45" t="s">
        <v>131</v>
      </c>
      <c r="G74" s="45"/>
      <c r="H74" s="45"/>
      <c r="I74" s="45"/>
      <c r="J74" s="78" t="s">
        <v>220</v>
      </c>
      <c r="K74" s="45" t="s">
        <v>183</v>
      </c>
      <c r="L74" s="53"/>
      <c r="M74" s="54"/>
    </row>
    <row r="75" spans="1:13" s="5" customFormat="1" x14ac:dyDescent="0.15">
      <c r="A75" s="1"/>
      <c r="B75" s="43">
        <v>39</v>
      </c>
      <c r="C75" s="60">
        <v>41961</v>
      </c>
      <c r="D75" s="60"/>
      <c r="E75" s="60"/>
      <c r="F75" s="45" t="s">
        <v>135</v>
      </c>
      <c r="G75" s="45"/>
      <c r="H75" s="45"/>
      <c r="I75" s="45"/>
      <c r="J75" s="44"/>
      <c r="K75" s="44"/>
      <c r="L75" s="53"/>
      <c r="M75" s="54"/>
    </row>
    <row r="76" spans="1:13" s="5" customFormat="1" x14ac:dyDescent="0.15">
      <c r="A76" s="1"/>
      <c r="B76" s="43">
        <v>41</v>
      </c>
      <c r="C76" s="60">
        <v>41963</v>
      </c>
      <c r="D76" s="60"/>
      <c r="E76" s="60"/>
      <c r="F76" s="45" t="s">
        <v>137</v>
      </c>
      <c r="G76" s="45"/>
      <c r="H76" s="65" t="s">
        <v>393</v>
      </c>
      <c r="I76" s="45"/>
      <c r="J76" s="78" t="s">
        <v>221</v>
      </c>
      <c r="K76" s="44"/>
      <c r="L76" s="53"/>
      <c r="M76" s="54"/>
    </row>
    <row r="77" spans="1:13" s="5" customFormat="1" x14ac:dyDescent="0.15">
      <c r="A77" s="1"/>
      <c r="B77" s="43">
        <v>42</v>
      </c>
      <c r="C77" s="60">
        <v>41964</v>
      </c>
      <c r="D77" s="60"/>
      <c r="E77" s="60"/>
      <c r="F77" s="61" t="s">
        <v>166</v>
      </c>
      <c r="G77" s="45"/>
      <c r="H77" s="45"/>
      <c r="I77" s="45"/>
      <c r="J77" s="45"/>
      <c r="K77" s="44"/>
      <c r="L77" s="53"/>
      <c r="M77" s="54"/>
    </row>
    <row r="78" spans="1:13" s="5" customFormat="1" x14ac:dyDescent="0.15">
      <c r="A78" s="1"/>
      <c r="B78" s="43">
        <v>43</v>
      </c>
      <c r="C78" s="60">
        <v>41967</v>
      </c>
      <c r="D78" s="60"/>
      <c r="E78" s="60"/>
      <c r="F78" s="45" t="s">
        <v>130</v>
      </c>
      <c r="G78" s="45"/>
      <c r="H78" s="65" t="s">
        <v>393</v>
      </c>
      <c r="I78" s="45"/>
      <c r="J78" s="45"/>
      <c r="K78" s="44"/>
      <c r="L78" s="53"/>
      <c r="M78" s="54"/>
    </row>
    <row r="79" spans="1:13" s="5" customFormat="1" x14ac:dyDescent="0.15">
      <c r="A79" s="1"/>
      <c r="B79" s="43">
        <v>44</v>
      </c>
      <c r="C79" s="60">
        <v>41968</v>
      </c>
      <c r="D79" s="60"/>
      <c r="E79" s="60"/>
      <c r="F79" s="45" t="s">
        <v>132</v>
      </c>
      <c r="G79" s="45"/>
      <c r="H79" s="44" t="s">
        <v>413</v>
      </c>
      <c r="I79" s="45"/>
      <c r="J79" s="44"/>
      <c r="K79" s="44"/>
      <c r="L79" s="53"/>
      <c r="M79" s="54"/>
    </row>
    <row r="80" spans="1:13" s="5" customFormat="1" x14ac:dyDescent="0.15">
      <c r="A80" s="1"/>
      <c r="B80" s="43">
        <v>45</v>
      </c>
      <c r="C80" s="60">
        <v>41969</v>
      </c>
      <c r="D80" s="60"/>
      <c r="E80" s="60"/>
      <c r="F80" s="45" t="s">
        <v>141</v>
      </c>
      <c r="G80" s="45"/>
      <c r="H80" s="45"/>
      <c r="I80" s="45"/>
      <c r="J80" s="78" t="s">
        <v>288</v>
      </c>
      <c r="K80" s="44"/>
      <c r="L80" s="53"/>
      <c r="M80" s="54"/>
    </row>
    <row r="81" spans="1:13" s="5" customFormat="1" x14ac:dyDescent="0.15">
      <c r="A81" s="1"/>
      <c r="B81" s="43">
        <v>46</v>
      </c>
      <c r="C81" s="60">
        <v>41970</v>
      </c>
      <c r="D81" s="60"/>
      <c r="E81" s="60"/>
      <c r="F81" s="45" t="s">
        <v>133</v>
      </c>
      <c r="G81" s="45"/>
      <c r="H81" s="45"/>
      <c r="I81" s="45"/>
      <c r="J81" s="44"/>
      <c r="K81" s="44"/>
      <c r="L81" s="53"/>
      <c r="M81" s="54"/>
    </row>
    <row r="82" spans="1:13" s="5" customFormat="1" ht="22.5" x14ac:dyDescent="0.15">
      <c r="A82" s="1"/>
      <c r="B82" s="43">
        <v>48</v>
      </c>
      <c r="C82" s="60">
        <v>41974</v>
      </c>
      <c r="D82" s="60"/>
      <c r="E82" s="60"/>
      <c r="F82" s="44" t="s">
        <v>134</v>
      </c>
      <c r="G82" s="44"/>
      <c r="H82" s="44"/>
      <c r="I82" s="44"/>
      <c r="J82" s="44"/>
      <c r="K82" s="44"/>
      <c r="L82" s="53" t="s">
        <v>300</v>
      </c>
      <c r="M82" s="54"/>
    </row>
    <row r="83" spans="1:13" s="5" customFormat="1" x14ac:dyDescent="0.15">
      <c r="A83" s="1"/>
      <c r="B83" s="43">
        <v>49</v>
      </c>
      <c r="C83" s="60">
        <v>41975</v>
      </c>
      <c r="D83" s="60"/>
      <c r="E83" s="60"/>
      <c r="F83" s="61" t="s">
        <v>166</v>
      </c>
      <c r="G83" s="44"/>
      <c r="H83" s="44"/>
      <c r="I83" s="44"/>
      <c r="J83" s="44"/>
      <c r="K83" s="44"/>
      <c r="L83" s="53"/>
      <c r="M83" s="54"/>
    </row>
    <row r="84" spans="1:13" s="5" customFormat="1" ht="22.5" x14ac:dyDescent="0.15">
      <c r="A84" s="1"/>
      <c r="B84" s="43">
        <v>50</v>
      </c>
      <c r="C84" s="60">
        <v>41976</v>
      </c>
      <c r="D84" s="60"/>
      <c r="E84" s="60"/>
      <c r="F84" s="44" t="s">
        <v>264</v>
      </c>
      <c r="G84" s="44" t="s">
        <v>270</v>
      </c>
      <c r="H84" s="45"/>
      <c r="I84" s="45"/>
      <c r="J84" s="44"/>
      <c r="K84" s="45" t="s">
        <v>179</v>
      </c>
      <c r="L84" s="63" t="s">
        <v>180</v>
      </c>
      <c r="M84" s="54"/>
    </row>
    <row r="85" spans="1:13" s="5" customFormat="1" x14ac:dyDescent="0.15">
      <c r="A85" s="1"/>
      <c r="B85" s="43">
        <v>51</v>
      </c>
      <c r="C85" s="60">
        <v>41977</v>
      </c>
      <c r="D85" s="60"/>
      <c r="E85" s="60"/>
      <c r="F85" s="44"/>
      <c r="G85" s="44"/>
      <c r="H85" s="44"/>
      <c r="I85" s="44"/>
      <c r="J85" s="44"/>
      <c r="K85" s="44"/>
      <c r="L85" s="53"/>
      <c r="M85" s="54"/>
    </row>
    <row r="86" spans="1:13" s="5" customFormat="1" x14ac:dyDescent="0.15">
      <c r="A86" s="1"/>
      <c r="B86" s="43">
        <v>52</v>
      </c>
      <c r="C86" s="60">
        <v>41978</v>
      </c>
      <c r="D86" s="60"/>
      <c r="E86" s="60"/>
      <c r="F86" s="64" t="s">
        <v>327</v>
      </c>
      <c r="G86" s="44"/>
      <c r="H86" s="44"/>
      <c r="I86" s="44"/>
      <c r="J86" s="44"/>
      <c r="K86" s="44"/>
      <c r="L86" s="53"/>
      <c r="M86" s="54"/>
    </row>
    <row r="87" spans="1:13" s="5" customFormat="1" ht="24" customHeight="1" x14ac:dyDescent="0.15">
      <c r="A87" s="1"/>
      <c r="B87" s="43">
        <v>53</v>
      </c>
      <c r="C87" s="60">
        <v>41981</v>
      </c>
      <c r="D87" s="60"/>
      <c r="E87" s="60"/>
      <c r="F87" s="45" t="s">
        <v>175</v>
      </c>
      <c r="G87" s="44" t="s">
        <v>414</v>
      </c>
      <c r="H87" s="44" t="s">
        <v>268</v>
      </c>
      <c r="I87" s="45"/>
      <c r="J87" s="44"/>
      <c r="K87" s="45" t="s">
        <v>176</v>
      </c>
      <c r="L87" s="63" t="s">
        <v>181</v>
      </c>
      <c r="M87" s="54"/>
    </row>
    <row r="88" spans="1:13" s="5" customFormat="1" x14ac:dyDescent="0.15">
      <c r="A88" s="1"/>
      <c r="B88" s="43">
        <v>54</v>
      </c>
      <c r="C88" s="60">
        <v>41982</v>
      </c>
      <c r="D88" s="60"/>
      <c r="E88" s="60"/>
      <c r="F88" s="44"/>
      <c r="G88" s="44"/>
      <c r="H88" s="44"/>
      <c r="I88" s="44"/>
      <c r="J88" s="44"/>
      <c r="K88" s="44"/>
      <c r="L88" s="53"/>
      <c r="M88" s="54"/>
    </row>
    <row r="89" spans="1:13" s="5" customFormat="1" x14ac:dyDescent="0.15">
      <c r="A89" s="1"/>
      <c r="B89" s="43">
        <v>55</v>
      </c>
      <c r="C89" s="60">
        <v>41983</v>
      </c>
      <c r="D89" s="60"/>
      <c r="E89" s="60"/>
      <c r="F89" s="44"/>
      <c r="G89" s="44"/>
      <c r="H89" s="44"/>
      <c r="I89" s="44"/>
      <c r="J89" s="44"/>
      <c r="K89" s="44"/>
      <c r="L89" s="53"/>
      <c r="M89" s="54"/>
    </row>
    <row r="90" spans="1:13" s="5" customFormat="1" x14ac:dyDescent="0.15">
      <c r="A90" s="1"/>
      <c r="B90" s="43">
        <v>56</v>
      </c>
      <c r="C90" s="60">
        <v>41984</v>
      </c>
      <c r="D90" s="60"/>
      <c r="E90" s="60"/>
      <c r="F90" s="44"/>
      <c r="G90" s="44"/>
      <c r="H90" s="44"/>
      <c r="I90" s="44"/>
      <c r="J90" s="44"/>
      <c r="K90" s="44"/>
      <c r="L90" s="53"/>
      <c r="M90" s="54"/>
    </row>
    <row r="91" spans="1:13" s="5" customFormat="1" x14ac:dyDescent="0.15">
      <c r="A91" s="1"/>
      <c r="B91" s="43">
        <v>57</v>
      </c>
      <c r="C91" s="60">
        <v>41985</v>
      </c>
      <c r="D91" s="60"/>
      <c r="E91" s="60"/>
      <c r="F91" s="44"/>
      <c r="G91" s="44"/>
      <c r="H91" s="44"/>
      <c r="I91" s="44"/>
      <c r="J91" s="44"/>
      <c r="K91" s="44"/>
      <c r="L91" s="53"/>
      <c r="M91" s="54"/>
    </row>
    <row r="92" spans="1:13" ht="45" x14ac:dyDescent="0.15">
      <c r="A92" s="9"/>
      <c r="B92" s="43">
        <v>58</v>
      </c>
      <c r="C92" s="60">
        <v>41988</v>
      </c>
      <c r="D92" s="60"/>
      <c r="E92" s="60"/>
      <c r="F92" s="45" t="s">
        <v>235</v>
      </c>
      <c r="G92" s="44" t="s">
        <v>267</v>
      </c>
      <c r="H92" s="44" t="s">
        <v>269</v>
      </c>
      <c r="I92" s="44"/>
      <c r="J92" s="45" t="s">
        <v>173</v>
      </c>
      <c r="K92" s="44" t="s">
        <v>266</v>
      </c>
      <c r="L92" s="63" t="s">
        <v>182</v>
      </c>
      <c r="M92" s="54"/>
    </row>
    <row r="93" spans="1:13" x14ac:dyDescent="0.15">
      <c r="A93" s="9"/>
      <c r="B93" s="43">
        <v>59</v>
      </c>
      <c r="C93" s="60">
        <v>41989</v>
      </c>
      <c r="D93" s="60"/>
      <c r="E93" s="60"/>
      <c r="F93" s="44"/>
      <c r="G93" s="44"/>
      <c r="H93" s="44"/>
      <c r="I93" s="44"/>
      <c r="J93" s="44"/>
      <c r="K93" s="44"/>
      <c r="L93" s="53"/>
      <c r="M93" s="54"/>
    </row>
    <row r="94" spans="1:13" x14ac:dyDescent="0.15">
      <c r="A94" s="9"/>
      <c r="B94" s="43">
        <v>60</v>
      </c>
      <c r="C94" s="60">
        <v>41990</v>
      </c>
      <c r="D94" s="60"/>
      <c r="E94" s="60"/>
      <c r="F94" s="44"/>
      <c r="G94" s="44"/>
      <c r="H94" s="44"/>
      <c r="I94" s="44"/>
      <c r="J94" s="44"/>
      <c r="K94" s="44"/>
      <c r="L94" s="53"/>
      <c r="M94" s="54"/>
    </row>
    <row r="95" spans="1:13" x14ac:dyDescent="0.15">
      <c r="A95" s="9"/>
      <c r="B95" s="43">
        <v>61</v>
      </c>
      <c r="C95" s="60">
        <v>41991</v>
      </c>
      <c r="D95" s="60"/>
      <c r="E95" s="60"/>
      <c r="F95" s="44"/>
      <c r="G95" s="44"/>
      <c r="H95" s="44"/>
      <c r="I95" s="44"/>
      <c r="J95" s="44"/>
      <c r="K95" s="44"/>
      <c r="L95" s="66"/>
      <c r="M95" s="54"/>
    </row>
    <row r="96" spans="1:13" x14ac:dyDescent="0.15">
      <c r="A96" s="9"/>
      <c r="B96" s="43">
        <v>62</v>
      </c>
      <c r="C96" s="60">
        <v>41992</v>
      </c>
      <c r="D96" s="60"/>
      <c r="E96" s="60"/>
      <c r="F96" s="44" t="s">
        <v>265</v>
      </c>
      <c r="G96" s="44"/>
      <c r="H96" s="44"/>
      <c r="I96" s="44"/>
      <c r="J96" s="44"/>
      <c r="K96" s="44"/>
      <c r="L96" s="66" t="s">
        <v>194</v>
      </c>
      <c r="M96" s="54"/>
    </row>
    <row r="97" spans="1:13" x14ac:dyDescent="0.15">
      <c r="A97" s="9"/>
      <c r="B97" s="43"/>
      <c r="C97" s="60"/>
      <c r="D97" s="60"/>
      <c r="E97" s="60"/>
      <c r="F97" s="44"/>
      <c r="G97" s="44"/>
      <c r="H97" s="44"/>
      <c r="I97" s="44"/>
      <c r="J97" s="44"/>
      <c r="K97" s="44"/>
      <c r="L97" s="53"/>
      <c r="M97" s="54"/>
    </row>
    <row r="98" spans="1:13" x14ac:dyDescent="0.15">
      <c r="A98" s="9"/>
      <c r="B98" s="43"/>
      <c r="C98" s="60"/>
      <c r="D98" s="60"/>
      <c r="E98" s="60"/>
      <c r="F98" s="44"/>
      <c r="G98" s="44"/>
      <c r="H98" s="44"/>
      <c r="I98" s="44"/>
      <c r="J98" s="44"/>
      <c r="K98" s="44"/>
      <c r="L98" s="53"/>
      <c r="M98" s="54"/>
    </row>
    <row r="99" spans="1:13" x14ac:dyDescent="0.15">
      <c r="A99" s="9"/>
      <c r="B99" s="43"/>
      <c r="C99" s="60"/>
      <c r="D99" s="60"/>
      <c r="E99" s="60"/>
      <c r="F99" s="44"/>
      <c r="G99" s="44"/>
      <c r="H99" s="44"/>
      <c r="I99" s="44"/>
      <c r="J99" s="44"/>
      <c r="K99" s="44"/>
      <c r="L99" s="53"/>
      <c r="M99" s="54"/>
    </row>
    <row r="101" spans="1:13" x14ac:dyDescent="0.15">
      <c r="C101" s="80">
        <v>41994</v>
      </c>
    </row>
    <row r="103" spans="1:13" x14ac:dyDescent="0.15">
      <c r="M103" s="19">
        <v>420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U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" sqref="G1:H1"/>
    </sheetView>
  </sheetViews>
  <sheetFormatPr defaultRowHeight="14.25" x14ac:dyDescent="0.15"/>
  <cols>
    <col min="1" max="1" width="5.875" style="88" customWidth="1"/>
    <col min="2" max="2" width="12.875" style="88" customWidth="1"/>
    <col min="3" max="3" width="13.75" style="88" customWidth="1"/>
    <col min="4" max="4" width="9.75" style="88" customWidth="1"/>
    <col min="5" max="5" width="8.75" style="88"/>
    <col min="6" max="6" width="9.125" style="88" customWidth="1"/>
    <col min="7" max="7" width="11.375" style="109" customWidth="1"/>
    <col min="8" max="8" width="10.75" style="109" customWidth="1"/>
    <col min="9" max="9" width="8.75" style="88"/>
    <col min="10" max="10" width="8.75" style="127"/>
    <col min="11" max="259" width="8.75" style="88"/>
    <col min="260" max="260" width="12.875" style="88" customWidth="1"/>
    <col min="261" max="261" width="13.75" style="88" customWidth="1"/>
    <col min="262" max="262" width="9.75" style="88" customWidth="1"/>
    <col min="263" max="515" width="8.75" style="88"/>
    <col min="516" max="516" width="12.875" style="88" customWidth="1"/>
    <col min="517" max="517" width="13.75" style="88" customWidth="1"/>
    <col min="518" max="518" width="9.75" style="88" customWidth="1"/>
    <col min="519" max="771" width="8.75" style="88"/>
    <col min="772" max="772" width="12.875" style="88" customWidth="1"/>
    <col min="773" max="773" width="13.75" style="88" customWidth="1"/>
    <col min="774" max="774" width="9.75" style="88" customWidth="1"/>
    <col min="775" max="1027" width="8.75" style="88"/>
    <col min="1028" max="1028" width="12.875" style="88" customWidth="1"/>
    <col min="1029" max="1029" width="13.75" style="88" customWidth="1"/>
    <col min="1030" max="1030" width="9.75" style="88" customWidth="1"/>
    <col min="1031" max="1283" width="8.75" style="88"/>
    <col min="1284" max="1284" width="12.875" style="88" customWidth="1"/>
    <col min="1285" max="1285" width="13.75" style="88" customWidth="1"/>
    <col min="1286" max="1286" width="9.75" style="88" customWidth="1"/>
    <col min="1287" max="1539" width="8.75" style="88"/>
    <col min="1540" max="1540" width="12.875" style="88" customWidth="1"/>
    <col min="1541" max="1541" width="13.75" style="88" customWidth="1"/>
    <col min="1542" max="1542" width="9.75" style="88" customWidth="1"/>
    <col min="1543" max="1795" width="8.75" style="88"/>
    <col min="1796" max="1796" width="12.875" style="88" customWidth="1"/>
    <col min="1797" max="1797" width="13.75" style="88" customWidth="1"/>
    <col min="1798" max="1798" width="9.75" style="88" customWidth="1"/>
    <col min="1799" max="2051" width="8.75" style="88"/>
    <col min="2052" max="2052" width="12.875" style="88" customWidth="1"/>
    <col min="2053" max="2053" width="13.75" style="88" customWidth="1"/>
    <col min="2054" max="2054" width="9.75" style="88" customWidth="1"/>
    <col min="2055" max="2307" width="8.75" style="88"/>
    <col min="2308" max="2308" width="12.875" style="88" customWidth="1"/>
    <col min="2309" max="2309" width="13.75" style="88" customWidth="1"/>
    <col min="2310" max="2310" width="9.75" style="88" customWidth="1"/>
    <col min="2311" max="2563" width="8.75" style="88"/>
    <col min="2564" max="2564" width="12.875" style="88" customWidth="1"/>
    <col min="2565" max="2565" width="13.75" style="88" customWidth="1"/>
    <col min="2566" max="2566" width="9.75" style="88" customWidth="1"/>
    <col min="2567" max="2819" width="8.75" style="88"/>
    <col min="2820" max="2820" width="12.875" style="88" customWidth="1"/>
    <col min="2821" max="2821" width="13.75" style="88" customWidth="1"/>
    <col min="2822" max="2822" width="9.75" style="88" customWidth="1"/>
    <col min="2823" max="3075" width="8.75" style="88"/>
    <col min="3076" max="3076" width="12.875" style="88" customWidth="1"/>
    <col min="3077" max="3077" width="13.75" style="88" customWidth="1"/>
    <col min="3078" max="3078" width="9.75" style="88" customWidth="1"/>
    <col min="3079" max="3331" width="8.75" style="88"/>
    <col min="3332" max="3332" width="12.875" style="88" customWidth="1"/>
    <col min="3333" max="3333" width="13.75" style="88" customWidth="1"/>
    <col min="3334" max="3334" width="9.75" style="88" customWidth="1"/>
    <col min="3335" max="3587" width="8.75" style="88"/>
    <col min="3588" max="3588" width="12.875" style="88" customWidth="1"/>
    <col min="3589" max="3589" width="13.75" style="88" customWidth="1"/>
    <col min="3590" max="3590" width="9.75" style="88" customWidth="1"/>
    <col min="3591" max="3843" width="8.75" style="88"/>
    <col min="3844" max="3844" width="12.875" style="88" customWidth="1"/>
    <col min="3845" max="3845" width="13.75" style="88" customWidth="1"/>
    <col min="3846" max="3846" width="9.75" style="88" customWidth="1"/>
    <col min="3847" max="4099" width="8.75" style="88"/>
    <col min="4100" max="4100" width="12.875" style="88" customWidth="1"/>
    <col min="4101" max="4101" width="13.75" style="88" customWidth="1"/>
    <col min="4102" max="4102" width="9.75" style="88" customWidth="1"/>
    <col min="4103" max="4355" width="8.75" style="88"/>
    <col min="4356" max="4356" width="12.875" style="88" customWidth="1"/>
    <col min="4357" max="4357" width="13.75" style="88" customWidth="1"/>
    <col min="4358" max="4358" width="9.75" style="88" customWidth="1"/>
    <col min="4359" max="4611" width="8.75" style="88"/>
    <col min="4612" max="4612" width="12.875" style="88" customWidth="1"/>
    <col min="4613" max="4613" width="13.75" style="88" customWidth="1"/>
    <col min="4614" max="4614" width="9.75" style="88" customWidth="1"/>
    <col min="4615" max="4867" width="8.75" style="88"/>
    <col min="4868" max="4868" width="12.875" style="88" customWidth="1"/>
    <col min="4869" max="4869" width="13.75" style="88" customWidth="1"/>
    <col min="4870" max="4870" width="9.75" style="88" customWidth="1"/>
    <col min="4871" max="5123" width="8.75" style="88"/>
    <col min="5124" max="5124" width="12.875" style="88" customWidth="1"/>
    <col min="5125" max="5125" width="13.75" style="88" customWidth="1"/>
    <col min="5126" max="5126" width="9.75" style="88" customWidth="1"/>
    <col min="5127" max="5379" width="8.75" style="88"/>
    <col min="5380" max="5380" width="12.875" style="88" customWidth="1"/>
    <col min="5381" max="5381" width="13.75" style="88" customWidth="1"/>
    <col min="5382" max="5382" width="9.75" style="88" customWidth="1"/>
    <col min="5383" max="5635" width="8.75" style="88"/>
    <col min="5636" max="5636" width="12.875" style="88" customWidth="1"/>
    <col min="5637" max="5637" width="13.75" style="88" customWidth="1"/>
    <col min="5638" max="5638" width="9.75" style="88" customWidth="1"/>
    <col min="5639" max="5891" width="8.75" style="88"/>
    <col min="5892" max="5892" width="12.875" style="88" customWidth="1"/>
    <col min="5893" max="5893" width="13.75" style="88" customWidth="1"/>
    <col min="5894" max="5894" width="9.75" style="88" customWidth="1"/>
    <col min="5895" max="6147" width="8.75" style="88"/>
    <col min="6148" max="6148" width="12.875" style="88" customWidth="1"/>
    <col min="6149" max="6149" width="13.75" style="88" customWidth="1"/>
    <col min="6150" max="6150" width="9.75" style="88" customWidth="1"/>
    <col min="6151" max="6403" width="8.75" style="88"/>
    <col min="6404" max="6404" width="12.875" style="88" customWidth="1"/>
    <col min="6405" max="6405" width="13.75" style="88" customWidth="1"/>
    <col min="6406" max="6406" width="9.75" style="88" customWidth="1"/>
    <col min="6407" max="6659" width="8.75" style="88"/>
    <col min="6660" max="6660" width="12.875" style="88" customWidth="1"/>
    <col min="6661" max="6661" width="13.75" style="88" customWidth="1"/>
    <col min="6662" max="6662" width="9.75" style="88" customWidth="1"/>
    <col min="6663" max="6915" width="8.75" style="88"/>
    <col min="6916" max="6916" width="12.875" style="88" customWidth="1"/>
    <col min="6917" max="6917" width="13.75" style="88" customWidth="1"/>
    <col min="6918" max="6918" width="9.75" style="88" customWidth="1"/>
    <col min="6919" max="7171" width="8.75" style="88"/>
    <col min="7172" max="7172" width="12.875" style="88" customWidth="1"/>
    <col min="7173" max="7173" width="13.75" style="88" customWidth="1"/>
    <col min="7174" max="7174" width="9.75" style="88" customWidth="1"/>
    <col min="7175" max="7427" width="8.75" style="88"/>
    <col min="7428" max="7428" width="12.875" style="88" customWidth="1"/>
    <col min="7429" max="7429" width="13.75" style="88" customWidth="1"/>
    <col min="7430" max="7430" width="9.75" style="88" customWidth="1"/>
    <col min="7431" max="7683" width="8.75" style="88"/>
    <col min="7684" max="7684" width="12.875" style="88" customWidth="1"/>
    <col min="7685" max="7685" width="13.75" style="88" customWidth="1"/>
    <col min="7686" max="7686" width="9.75" style="88" customWidth="1"/>
    <col min="7687" max="7939" width="8.75" style="88"/>
    <col min="7940" max="7940" width="12.875" style="88" customWidth="1"/>
    <col min="7941" max="7941" width="13.75" style="88" customWidth="1"/>
    <col min="7942" max="7942" width="9.75" style="88" customWidth="1"/>
    <col min="7943" max="8195" width="8.75" style="88"/>
    <col min="8196" max="8196" width="12.875" style="88" customWidth="1"/>
    <col min="8197" max="8197" width="13.75" style="88" customWidth="1"/>
    <col min="8198" max="8198" width="9.75" style="88" customWidth="1"/>
    <col min="8199" max="8451" width="8.75" style="88"/>
    <col min="8452" max="8452" width="12.875" style="88" customWidth="1"/>
    <col min="8453" max="8453" width="13.75" style="88" customWidth="1"/>
    <col min="8454" max="8454" width="9.75" style="88" customWidth="1"/>
    <col min="8455" max="8707" width="8.75" style="88"/>
    <col min="8708" max="8708" width="12.875" style="88" customWidth="1"/>
    <col min="8709" max="8709" width="13.75" style="88" customWidth="1"/>
    <col min="8710" max="8710" width="9.75" style="88" customWidth="1"/>
    <col min="8711" max="8963" width="8.75" style="88"/>
    <col min="8964" max="8964" width="12.875" style="88" customWidth="1"/>
    <col min="8965" max="8965" width="13.75" style="88" customWidth="1"/>
    <col min="8966" max="8966" width="9.75" style="88" customWidth="1"/>
    <col min="8967" max="9219" width="8.75" style="88"/>
    <col min="9220" max="9220" width="12.875" style="88" customWidth="1"/>
    <col min="9221" max="9221" width="13.75" style="88" customWidth="1"/>
    <col min="9222" max="9222" width="9.75" style="88" customWidth="1"/>
    <col min="9223" max="9475" width="8.75" style="88"/>
    <col min="9476" max="9476" width="12.875" style="88" customWidth="1"/>
    <col min="9477" max="9477" width="13.75" style="88" customWidth="1"/>
    <col min="9478" max="9478" width="9.75" style="88" customWidth="1"/>
    <col min="9479" max="9731" width="8.75" style="88"/>
    <col min="9732" max="9732" width="12.875" style="88" customWidth="1"/>
    <col min="9733" max="9733" width="13.75" style="88" customWidth="1"/>
    <col min="9734" max="9734" width="9.75" style="88" customWidth="1"/>
    <col min="9735" max="9987" width="8.75" style="88"/>
    <col min="9988" max="9988" width="12.875" style="88" customWidth="1"/>
    <col min="9989" max="9989" width="13.75" style="88" customWidth="1"/>
    <col min="9990" max="9990" width="9.75" style="88" customWidth="1"/>
    <col min="9991" max="10243" width="8.75" style="88"/>
    <col min="10244" max="10244" width="12.875" style="88" customWidth="1"/>
    <col min="10245" max="10245" width="13.75" style="88" customWidth="1"/>
    <col min="10246" max="10246" width="9.75" style="88" customWidth="1"/>
    <col min="10247" max="10499" width="8.75" style="88"/>
    <col min="10500" max="10500" width="12.875" style="88" customWidth="1"/>
    <col min="10501" max="10501" width="13.75" style="88" customWidth="1"/>
    <col min="10502" max="10502" width="9.75" style="88" customWidth="1"/>
    <col min="10503" max="10755" width="8.75" style="88"/>
    <col min="10756" max="10756" width="12.875" style="88" customWidth="1"/>
    <col min="10757" max="10757" width="13.75" style="88" customWidth="1"/>
    <col min="10758" max="10758" width="9.75" style="88" customWidth="1"/>
    <col min="10759" max="11011" width="8.75" style="88"/>
    <col min="11012" max="11012" width="12.875" style="88" customWidth="1"/>
    <col min="11013" max="11013" width="13.75" style="88" customWidth="1"/>
    <col min="11014" max="11014" width="9.75" style="88" customWidth="1"/>
    <col min="11015" max="11267" width="8.75" style="88"/>
    <col min="11268" max="11268" width="12.875" style="88" customWidth="1"/>
    <col min="11269" max="11269" width="13.75" style="88" customWidth="1"/>
    <col min="11270" max="11270" width="9.75" style="88" customWidth="1"/>
    <col min="11271" max="11523" width="8.75" style="88"/>
    <col min="11524" max="11524" width="12.875" style="88" customWidth="1"/>
    <col min="11525" max="11525" width="13.75" style="88" customWidth="1"/>
    <col min="11526" max="11526" width="9.75" style="88" customWidth="1"/>
    <col min="11527" max="11779" width="8.75" style="88"/>
    <col min="11780" max="11780" width="12.875" style="88" customWidth="1"/>
    <col min="11781" max="11781" width="13.75" style="88" customWidth="1"/>
    <col min="11782" max="11782" width="9.75" style="88" customWidth="1"/>
    <col min="11783" max="12035" width="8.75" style="88"/>
    <col min="12036" max="12036" width="12.875" style="88" customWidth="1"/>
    <col min="12037" max="12037" width="13.75" style="88" customWidth="1"/>
    <col min="12038" max="12038" width="9.75" style="88" customWidth="1"/>
    <col min="12039" max="12291" width="8.75" style="88"/>
    <col min="12292" max="12292" width="12.875" style="88" customWidth="1"/>
    <col min="12293" max="12293" width="13.75" style="88" customWidth="1"/>
    <col min="12294" max="12294" width="9.75" style="88" customWidth="1"/>
    <col min="12295" max="12547" width="8.75" style="88"/>
    <col min="12548" max="12548" width="12.875" style="88" customWidth="1"/>
    <col min="12549" max="12549" width="13.75" style="88" customWidth="1"/>
    <col min="12550" max="12550" width="9.75" style="88" customWidth="1"/>
    <col min="12551" max="12803" width="8.75" style="88"/>
    <col min="12804" max="12804" width="12.875" style="88" customWidth="1"/>
    <col min="12805" max="12805" width="13.75" style="88" customWidth="1"/>
    <col min="12806" max="12806" width="9.75" style="88" customWidth="1"/>
    <col min="12807" max="13059" width="8.75" style="88"/>
    <col min="13060" max="13060" width="12.875" style="88" customWidth="1"/>
    <col min="13061" max="13061" width="13.75" style="88" customWidth="1"/>
    <col min="13062" max="13062" width="9.75" style="88" customWidth="1"/>
    <col min="13063" max="13315" width="8.75" style="88"/>
    <col min="13316" max="13316" width="12.875" style="88" customWidth="1"/>
    <col min="13317" max="13317" width="13.75" style="88" customWidth="1"/>
    <col min="13318" max="13318" width="9.75" style="88" customWidth="1"/>
    <col min="13319" max="13571" width="8.75" style="88"/>
    <col min="13572" max="13572" width="12.875" style="88" customWidth="1"/>
    <col min="13573" max="13573" width="13.75" style="88" customWidth="1"/>
    <col min="13574" max="13574" width="9.75" style="88" customWidth="1"/>
    <col min="13575" max="13827" width="8.75" style="88"/>
    <col min="13828" max="13828" width="12.875" style="88" customWidth="1"/>
    <col min="13829" max="13829" width="13.75" style="88" customWidth="1"/>
    <col min="13830" max="13830" width="9.75" style="88" customWidth="1"/>
    <col min="13831" max="14083" width="8.75" style="88"/>
    <col min="14084" max="14084" width="12.875" style="88" customWidth="1"/>
    <col min="14085" max="14085" width="13.75" style="88" customWidth="1"/>
    <col min="14086" max="14086" width="9.75" style="88" customWidth="1"/>
    <col min="14087" max="14339" width="8.75" style="88"/>
    <col min="14340" max="14340" width="12.875" style="88" customWidth="1"/>
    <col min="14341" max="14341" width="13.75" style="88" customWidth="1"/>
    <col min="14342" max="14342" width="9.75" style="88" customWidth="1"/>
    <col min="14343" max="14595" width="8.75" style="88"/>
    <col min="14596" max="14596" width="12.875" style="88" customWidth="1"/>
    <col min="14597" max="14597" width="13.75" style="88" customWidth="1"/>
    <col min="14598" max="14598" width="9.75" style="88" customWidth="1"/>
    <col min="14599" max="14851" width="8.75" style="88"/>
    <col min="14852" max="14852" width="12.875" style="88" customWidth="1"/>
    <col min="14853" max="14853" width="13.75" style="88" customWidth="1"/>
    <col min="14854" max="14854" width="9.75" style="88" customWidth="1"/>
    <col min="14855" max="15107" width="8.75" style="88"/>
    <col min="15108" max="15108" width="12.875" style="88" customWidth="1"/>
    <col min="15109" max="15109" width="13.75" style="88" customWidth="1"/>
    <col min="15110" max="15110" width="9.75" style="88" customWidth="1"/>
    <col min="15111" max="15363" width="8.75" style="88"/>
    <col min="15364" max="15364" width="12.875" style="88" customWidth="1"/>
    <col min="15365" max="15365" width="13.75" style="88" customWidth="1"/>
    <col min="15366" max="15366" width="9.75" style="88" customWidth="1"/>
    <col min="15367" max="15619" width="8.75" style="88"/>
    <col min="15620" max="15620" width="12.875" style="88" customWidth="1"/>
    <col min="15621" max="15621" width="13.75" style="88" customWidth="1"/>
    <col min="15622" max="15622" width="9.75" style="88" customWidth="1"/>
    <col min="15623" max="15875" width="8.75" style="88"/>
    <col min="15876" max="15876" width="12.875" style="88" customWidth="1"/>
    <col min="15877" max="15877" width="13.75" style="88" customWidth="1"/>
    <col min="15878" max="15878" width="9.75" style="88" customWidth="1"/>
    <col min="15879" max="16131" width="8.75" style="88"/>
    <col min="16132" max="16132" width="12.875" style="88" customWidth="1"/>
    <col min="16133" max="16133" width="13.75" style="88" customWidth="1"/>
    <col min="16134" max="16134" width="9.75" style="88" customWidth="1"/>
    <col min="16135" max="16384" width="8.75" style="88"/>
  </cols>
  <sheetData>
    <row r="1" spans="1:21" s="109" customFormat="1" x14ac:dyDescent="0.15">
      <c r="A1" s="107" t="s">
        <v>301</v>
      </c>
      <c r="B1" s="107" t="s">
        <v>302</v>
      </c>
      <c r="C1" s="107" t="s">
        <v>303</v>
      </c>
      <c r="D1" s="107" t="s">
        <v>304</v>
      </c>
      <c r="E1" s="108" t="s">
        <v>324</v>
      </c>
      <c r="F1" s="107" t="s">
        <v>305</v>
      </c>
      <c r="G1" s="125"/>
      <c r="H1" s="125"/>
      <c r="I1" s="108" t="s">
        <v>329</v>
      </c>
      <c r="J1" s="126" t="s">
        <v>330</v>
      </c>
    </row>
    <row r="2" spans="1:21" x14ac:dyDescent="0.15">
      <c r="A2" s="86">
        <v>1</v>
      </c>
      <c r="B2" s="89"/>
      <c r="C2" s="89"/>
      <c r="D2" s="89"/>
      <c r="E2" s="86"/>
      <c r="F2" s="86"/>
      <c r="G2" s="107"/>
      <c r="H2" s="107"/>
      <c r="I2" s="86"/>
      <c r="J2" s="127">
        <f>-5*I2</f>
        <v>0</v>
      </c>
    </row>
    <row r="3" spans="1:21" x14ac:dyDescent="0.15">
      <c r="A3" s="86">
        <v>2</v>
      </c>
      <c r="B3" s="89"/>
      <c r="C3" s="89"/>
      <c r="D3" s="89"/>
      <c r="E3" s="86"/>
      <c r="F3" s="86"/>
      <c r="G3" s="107"/>
      <c r="H3" s="107"/>
      <c r="I3" s="86"/>
      <c r="J3" s="127">
        <f t="shared" ref="J3:J47" si="0">-5*I3</f>
        <v>0</v>
      </c>
    </row>
    <row r="4" spans="1:21" x14ac:dyDescent="0.15">
      <c r="A4" s="86">
        <v>3</v>
      </c>
      <c r="B4" s="89"/>
      <c r="C4" s="89"/>
      <c r="D4" s="89"/>
      <c r="E4" s="86"/>
      <c r="F4" s="86"/>
      <c r="G4" s="107"/>
      <c r="H4" s="107"/>
      <c r="I4" s="86"/>
      <c r="J4" s="127">
        <f t="shared" si="0"/>
        <v>0</v>
      </c>
    </row>
    <row r="5" spans="1:21" x14ac:dyDescent="0.15">
      <c r="A5" s="86">
        <v>4</v>
      </c>
      <c r="B5" s="89"/>
      <c r="C5" s="89"/>
      <c r="D5" s="89"/>
      <c r="E5" s="90"/>
      <c r="F5" s="90"/>
      <c r="G5" s="107"/>
      <c r="H5" s="107"/>
      <c r="I5" s="86"/>
      <c r="J5" s="127">
        <f t="shared" si="0"/>
        <v>0</v>
      </c>
    </row>
    <row r="6" spans="1:21" x14ac:dyDescent="0.15">
      <c r="A6" s="86">
        <v>5</v>
      </c>
      <c r="B6" s="89"/>
      <c r="C6" s="89"/>
      <c r="D6" s="89"/>
      <c r="E6" s="86"/>
      <c r="F6" s="86"/>
      <c r="G6" s="107"/>
      <c r="H6" s="107"/>
      <c r="I6" s="86"/>
      <c r="J6" s="127">
        <f t="shared" si="0"/>
        <v>0</v>
      </c>
    </row>
    <row r="7" spans="1:21" x14ac:dyDescent="0.15">
      <c r="A7" s="86">
        <v>6</v>
      </c>
      <c r="B7" s="89"/>
      <c r="C7" s="89"/>
      <c r="D7" s="89"/>
      <c r="E7" s="86"/>
      <c r="F7" s="86"/>
      <c r="G7" s="107"/>
      <c r="H7" s="107"/>
      <c r="I7" s="86"/>
      <c r="J7" s="127">
        <f t="shared" si="0"/>
        <v>0</v>
      </c>
    </row>
    <row r="8" spans="1:21" x14ac:dyDescent="0.15">
      <c r="A8" s="86">
        <v>7</v>
      </c>
      <c r="B8" s="89"/>
      <c r="C8" s="89"/>
      <c r="D8" s="89"/>
      <c r="E8" s="86"/>
      <c r="F8" s="86"/>
      <c r="G8" s="107"/>
      <c r="H8" s="107"/>
      <c r="I8" s="86"/>
      <c r="J8" s="127">
        <f t="shared" si="0"/>
        <v>0</v>
      </c>
      <c r="U8"/>
    </row>
    <row r="9" spans="1:21" x14ac:dyDescent="0.15">
      <c r="A9" s="86">
        <v>8</v>
      </c>
      <c r="B9" s="89"/>
      <c r="C9" s="89"/>
      <c r="D9" s="89"/>
      <c r="E9" s="86"/>
      <c r="F9" s="86"/>
      <c r="G9" s="108"/>
      <c r="H9" s="108"/>
      <c r="I9" s="86"/>
      <c r="J9" s="127">
        <f t="shared" si="0"/>
        <v>0</v>
      </c>
      <c r="U9" s="94"/>
    </row>
    <row r="10" spans="1:21" x14ac:dyDescent="0.15">
      <c r="A10" s="86">
        <v>9</v>
      </c>
      <c r="B10" s="90"/>
      <c r="C10" s="90"/>
      <c r="D10" s="90"/>
      <c r="E10" s="90"/>
      <c r="F10" s="90"/>
      <c r="G10" s="108"/>
      <c r="H10" s="108"/>
      <c r="I10" s="86"/>
      <c r="J10" s="127">
        <f t="shared" si="0"/>
        <v>0</v>
      </c>
      <c r="U10" s="94"/>
    </row>
    <row r="11" spans="1:21" x14ac:dyDescent="0.15">
      <c r="A11" s="86">
        <v>10</v>
      </c>
      <c r="B11" s="89"/>
      <c r="C11" s="89"/>
      <c r="D11" s="106"/>
      <c r="E11" s="102"/>
      <c r="F11" s="102"/>
      <c r="G11" s="108"/>
      <c r="H11" s="108"/>
      <c r="I11" s="86"/>
      <c r="J11" s="127">
        <f t="shared" si="0"/>
        <v>0</v>
      </c>
      <c r="U11"/>
    </row>
    <row r="12" spans="1:21" x14ac:dyDescent="0.15">
      <c r="A12" s="86">
        <v>11</v>
      </c>
      <c r="B12" s="89"/>
      <c r="C12" s="89"/>
      <c r="D12" s="89"/>
      <c r="E12" s="86"/>
      <c r="F12" s="86"/>
      <c r="G12" s="108"/>
      <c r="H12" s="108"/>
      <c r="I12" s="86"/>
      <c r="J12" s="127">
        <f t="shared" si="0"/>
        <v>0</v>
      </c>
      <c r="U12" s="94"/>
    </row>
    <row r="13" spans="1:21" x14ac:dyDescent="0.15">
      <c r="A13" s="86">
        <v>12</v>
      </c>
      <c r="B13" s="89"/>
      <c r="C13" s="89"/>
      <c r="D13" s="89"/>
      <c r="E13" s="86"/>
      <c r="F13" s="86"/>
      <c r="G13" s="107"/>
      <c r="H13" s="107"/>
      <c r="I13" s="86"/>
      <c r="J13" s="127">
        <f t="shared" si="0"/>
        <v>0</v>
      </c>
      <c r="U13" s="94"/>
    </row>
    <row r="14" spans="1:21" x14ac:dyDescent="0.15">
      <c r="A14" s="86">
        <v>13</v>
      </c>
      <c r="B14" s="89"/>
      <c r="C14" s="89"/>
      <c r="D14" s="89"/>
      <c r="E14" s="86"/>
      <c r="F14" s="86"/>
      <c r="G14" s="108"/>
      <c r="H14" s="108"/>
      <c r="I14" s="86"/>
      <c r="J14" s="127">
        <f t="shared" si="0"/>
        <v>0</v>
      </c>
      <c r="U14"/>
    </row>
    <row r="15" spans="1:21" x14ac:dyDescent="0.15">
      <c r="A15" s="86">
        <v>14</v>
      </c>
      <c r="B15" s="89"/>
      <c r="C15" s="89"/>
      <c r="D15" s="89"/>
      <c r="E15" s="86"/>
      <c r="F15" s="86"/>
      <c r="G15" s="107"/>
      <c r="H15" s="107"/>
      <c r="I15" s="86"/>
      <c r="J15" s="127">
        <f t="shared" si="0"/>
        <v>0</v>
      </c>
      <c r="U15"/>
    </row>
    <row r="16" spans="1:21" x14ac:dyDescent="0.15">
      <c r="A16" s="86">
        <v>15</v>
      </c>
      <c r="B16" s="89"/>
      <c r="C16" s="89"/>
      <c r="D16" s="89"/>
      <c r="E16" s="86"/>
      <c r="F16" s="86"/>
      <c r="G16" s="108"/>
      <c r="H16" s="108"/>
      <c r="I16" s="86"/>
      <c r="J16" s="127">
        <f t="shared" si="0"/>
        <v>0</v>
      </c>
      <c r="U16" s="131"/>
    </row>
    <row r="17" spans="1:21" x14ac:dyDescent="0.15">
      <c r="A17" s="86">
        <v>16</v>
      </c>
      <c r="B17" s="89"/>
      <c r="C17" s="89"/>
      <c r="D17" s="89"/>
      <c r="E17" s="86"/>
      <c r="F17" s="86"/>
      <c r="G17" s="108"/>
      <c r="H17" s="108"/>
      <c r="I17" s="86"/>
      <c r="J17" s="127">
        <f t="shared" si="0"/>
        <v>0</v>
      </c>
      <c r="U17" s="131"/>
    </row>
    <row r="18" spans="1:21" x14ac:dyDescent="0.15">
      <c r="A18" s="86">
        <v>17</v>
      </c>
      <c r="B18" s="89"/>
      <c r="C18" s="89"/>
      <c r="D18" s="89"/>
      <c r="E18" s="86"/>
      <c r="F18" s="86"/>
      <c r="G18" s="108"/>
      <c r="H18" s="108"/>
      <c r="I18" s="86"/>
      <c r="J18" s="127">
        <f t="shared" si="0"/>
        <v>0</v>
      </c>
      <c r="U18"/>
    </row>
    <row r="19" spans="1:21" x14ac:dyDescent="0.15">
      <c r="A19" s="86">
        <v>18</v>
      </c>
      <c r="B19" s="89"/>
      <c r="C19" s="89"/>
      <c r="D19" s="89"/>
      <c r="E19" s="86"/>
      <c r="F19" s="86"/>
      <c r="G19" s="107"/>
      <c r="H19" s="107"/>
      <c r="I19" s="86"/>
      <c r="J19" s="127">
        <f t="shared" si="0"/>
        <v>0</v>
      </c>
    </row>
    <row r="20" spans="1:21" x14ac:dyDescent="0.15">
      <c r="A20" s="86">
        <v>19</v>
      </c>
      <c r="B20" s="89"/>
      <c r="C20" s="89"/>
      <c r="D20" s="89"/>
      <c r="E20" s="86"/>
      <c r="F20" s="86"/>
      <c r="G20" s="107"/>
      <c r="H20" s="107"/>
      <c r="I20" s="86"/>
      <c r="J20" s="127">
        <f t="shared" si="0"/>
        <v>0</v>
      </c>
    </row>
    <row r="21" spans="1:21" x14ac:dyDescent="0.15">
      <c r="A21" s="86">
        <v>20</v>
      </c>
      <c r="B21" s="89"/>
      <c r="C21" s="89"/>
      <c r="D21" s="89"/>
      <c r="E21" s="86"/>
      <c r="F21" s="86"/>
      <c r="G21" s="107"/>
      <c r="H21" s="107"/>
      <c r="I21" s="86"/>
      <c r="J21" s="127">
        <f t="shared" si="0"/>
        <v>0</v>
      </c>
    </row>
    <row r="22" spans="1:21" x14ac:dyDescent="0.15">
      <c r="A22" s="86">
        <v>21</v>
      </c>
      <c r="B22" s="89"/>
      <c r="C22" s="89"/>
      <c r="D22" s="89"/>
      <c r="E22" s="90"/>
      <c r="F22" s="90"/>
      <c r="G22" s="107"/>
      <c r="H22" s="107"/>
      <c r="I22" s="86"/>
      <c r="J22" s="127">
        <f t="shared" si="0"/>
        <v>0</v>
      </c>
    </row>
    <row r="23" spans="1:21" x14ac:dyDescent="0.15">
      <c r="A23" s="86">
        <v>22</v>
      </c>
      <c r="B23" s="89"/>
      <c r="C23" s="89"/>
      <c r="D23" s="89"/>
      <c r="E23" s="86"/>
      <c r="F23" s="86"/>
      <c r="G23" s="107"/>
      <c r="H23" s="107"/>
      <c r="I23" s="86"/>
      <c r="J23" s="127">
        <f t="shared" si="0"/>
        <v>0</v>
      </c>
    </row>
    <row r="24" spans="1:21" x14ac:dyDescent="0.15">
      <c r="A24" s="86">
        <v>23</v>
      </c>
      <c r="B24" s="89"/>
      <c r="C24" s="89"/>
      <c r="D24" s="89"/>
      <c r="E24" s="86"/>
      <c r="F24" s="86"/>
      <c r="G24" s="107"/>
      <c r="H24" s="107"/>
      <c r="I24" s="86"/>
      <c r="J24" s="127">
        <f t="shared" si="0"/>
        <v>0</v>
      </c>
    </row>
    <row r="25" spans="1:21" x14ac:dyDescent="0.15">
      <c r="A25" s="86">
        <v>24</v>
      </c>
      <c r="B25" s="89"/>
      <c r="C25" s="89"/>
      <c r="D25" s="89"/>
      <c r="E25" s="86"/>
      <c r="F25" s="86"/>
      <c r="G25" s="107"/>
      <c r="H25" s="107"/>
      <c r="I25" s="86"/>
      <c r="J25" s="127">
        <f t="shared" si="0"/>
        <v>0</v>
      </c>
    </row>
    <row r="26" spans="1:21" x14ac:dyDescent="0.15">
      <c r="A26" s="86">
        <v>25</v>
      </c>
      <c r="B26" s="89"/>
      <c r="C26" s="89"/>
      <c r="D26" s="89"/>
      <c r="E26" s="86"/>
      <c r="F26" s="86"/>
      <c r="G26" s="107"/>
      <c r="H26" s="107"/>
      <c r="I26" s="86"/>
      <c r="J26" s="127">
        <f t="shared" si="0"/>
        <v>0</v>
      </c>
    </row>
    <row r="27" spans="1:21" x14ac:dyDescent="0.15">
      <c r="A27" s="86">
        <v>26</v>
      </c>
      <c r="B27" s="89"/>
      <c r="C27" s="89"/>
      <c r="D27" s="117"/>
      <c r="E27" s="86"/>
      <c r="F27" s="86"/>
      <c r="G27" s="108"/>
      <c r="H27" s="108"/>
      <c r="I27" s="86"/>
      <c r="J27" s="127">
        <f t="shared" si="0"/>
        <v>0</v>
      </c>
    </row>
    <row r="28" spans="1:21" x14ac:dyDescent="0.15">
      <c r="A28" s="86">
        <v>27</v>
      </c>
      <c r="B28" s="89"/>
      <c r="C28" s="89"/>
      <c r="D28" s="89"/>
      <c r="E28" s="86"/>
      <c r="F28" s="86"/>
      <c r="G28" s="107"/>
      <c r="H28" s="107"/>
      <c r="I28" s="86"/>
      <c r="J28" s="127">
        <f t="shared" si="0"/>
        <v>0</v>
      </c>
    </row>
    <row r="29" spans="1:21" x14ac:dyDescent="0.15">
      <c r="A29" s="86">
        <v>28</v>
      </c>
      <c r="B29" s="89"/>
      <c r="C29" s="89"/>
      <c r="D29" s="89"/>
      <c r="E29" s="86"/>
      <c r="F29" s="86"/>
      <c r="G29" s="107"/>
      <c r="H29" s="107"/>
      <c r="I29" s="86"/>
      <c r="J29" s="127">
        <f t="shared" si="0"/>
        <v>0</v>
      </c>
    </row>
    <row r="30" spans="1:21" x14ac:dyDescent="0.15">
      <c r="A30" s="86">
        <v>29</v>
      </c>
      <c r="B30" s="89"/>
      <c r="C30" s="89"/>
      <c r="D30" s="89"/>
      <c r="E30" s="86"/>
      <c r="F30" s="86"/>
      <c r="G30" s="107"/>
      <c r="H30" s="107"/>
      <c r="I30" s="86"/>
      <c r="J30" s="127">
        <f t="shared" si="0"/>
        <v>0</v>
      </c>
    </row>
    <row r="31" spans="1:21" x14ac:dyDescent="0.15">
      <c r="A31" s="86">
        <v>30</v>
      </c>
      <c r="B31" s="89"/>
      <c r="C31" s="89"/>
      <c r="D31" s="89"/>
      <c r="E31" s="90"/>
      <c r="F31" s="90"/>
      <c r="G31" s="107"/>
      <c r="H31" s="107"/>
      <c r="I31" s="86"/>
      <c r="J31" s="127">
        <f t="shared" si="0"/>
        <v>0</v>
      </c>
    </row>
    <row r="32" spans="1:21" x14ac:dyDescent="0.15">
      <c r="A32" s="86">
        <v>31</v>
      </c>
      <c r="B32" s="89"/>
      <c r="C32" s="89"/>
      <c r="D32" s="89"/>
      <c r="E32" s="86"/>
      <c r="F32" s="86"/>
      <c r="G32" s="107"/>
      <c r="H32" s="107"/>
      <c r="I32" s="86"/>
      <c r="J32" s="127">
        <f t="shared" si="0"/>
        <v>0</v>
      </c>
    </row>
    <row r="33" spans="1:10" x14ac:dyDescent="0.15">
      <c r="A33" s="86">
        <v>32</v>
      </c>
      <c r="B33" s="89"/>
      <c r="C33" s="89"/>
      <c r="D33" s="89"/>
      <c r="E33" s="86"/>
      <c r="F33" s="86"/>
      <c r="G33" s="107"/>
      <c r="H33" s="107"/>
      <c r="I33" s="86"/>
      <c r="J33" s="127">
        <f t="shared" si="0"/>
        <v>0</v>
      </c>
    </row>
    <row r="34" spans="1:10" x14ac:dyDescent="0.15">
      <c r="A34" s="86">
        <v>33</v>
      </c>
      <c r="B34" s="89"/>
      <c r="C34" s="89"/>
      <c r="D34" s="89"/>
      <c r="E34" s="86"/>
      <c r="F34" s="86"/>
      <c r="G34" s="107"/>
      <c r="H34" s="107"/>
      <c r="I34" s="86"/>
      <c r="J34" s="127">
        <f t="shared" si="0"/>
        <v>0</v>
      </c>
    </row>
    <row r="35" spans="1:10" x14ac:dyDescent="0.15">
      <c r="A35" s="86">
        <v>34</v>
      </c>
      <c r="B35" s="89"/>
      <c r="C35" s="89"/>
      <c r="D35" s="89"/>
      <c r="E35" s="86"/>
      <c r="F35" s="86"/>
      <c r="G35" s="107"/>
      <c r="H35" s="107"/>
      <c r="I35" s="86"/>
      <c r="J35" s="127">
        <f t="shared" si="0"/>
        <v>0</v>
      </c>
    </row>
    <row r="36" spans="1:10" x14ac:dyDescent="0.15">
      <c r="A36" s="86">
        <v>35</v>
      </c>
      <c r="B36" s="90"/>
      <c r="C36" s="90"/>
      <c r="D36" s="90"/>
      <c r="E36" s="86"/>
      <c r="F36" s="86"/>
      <c r="G36" s="107"/>
      <c r="H36" s="107"/>
      <c r="I36" s="86"/>
      <c r="J36" s="127">
        <f t="shared" si="0"/>
        <v>0</v>
      </c>
    </row>
    <row r="37" spans="1:10" x14ac:dyDescent="0.15">
      <c r="A37" s="86">
        <v>36</v>
      </c>
      <c r="B37" s="89"/>
      <c r="C37" s="89"/>
      <c r="D37" s="89"/>
      <c r="E37" s="86"/>
      <c r="F37" s="86"/>
      <c r="G37" s="107"/>
      <c r="H37" s="107"/>
      <c r="I37" s="86"/>
      <c r="J37" s="127">
        <f t="shared" si="0"/>
        <v>0</v>
      </c>
    </row>
    <row r="38" spans="1:10" x14ac:dyDescent="0.15">
      <c r="A38" s="86">
        <v>37</v>
      </c>
      <c r="B38" s="89"/>
      <c r="C38" s="89"/>
      <c r="D38" s="89"/>
      <c r="E38" s="86"/>
      <c r="F38" s="86"/>
      <c r="G38" s="107"/>
      <c r="H38" s="107"/>
      <c r="I38" s="86"/>
      <c r="J38" s="127">
        <f t="shared" si="0"/>
        <v>0</v>
      </c>
    </row>
    <row r="39" spans="1:10" x14ac:dyDescent="0.15">
      <c r="A39" s="86">
        <v>38</v>
      </c>
      <c r="B39" s="89"/>
      <c r="C39" s="89"/>
      <c r="D39" s="89"/>
      <c r="E39" s="86"/>
      <c r="F39" s="86"/>
      <c r="G39" s="107"/>
      <c r="H39" s="107"/>
      <c r="I39" s="86"/>
      <c r="J39" s="127">
        <f t="shared" si="0"/>
        <v>0</v>
      </c>
    </row>
    <row r="40" spans="1:10" x14ac:dyDescent="0.15">
      <c r="A40" s="86">
        <v>39</v>
      </c>
      <c r="B40" s="89"/>
      <c r="C40" s="89"/>
      <c r="D40" s="89"/>
      <c r="E40" s="86"/>
      <c r="F40" s="86"/>
      <c r="G40" s="107"/>
      <c r="H40" s="107"/>
      <c r="I40" s="86"/>
      <c r="J40" s="127">
        <f t="shared" si="0"/>
        <v>0</v>
      </c>
    </row>
    <row r="41" spans="1:10" x14ac:dyDescent="0.15">
      <c r="A41" s="86">
        <v>40</v>
      </c>
      <c r="B41" s="89"/>
      <c r="C41" s="89"/>
      <c r="D41" s="89"/>
      <c r="E41" s="90"/>
      <c r="F41" s="90"/>
      <c r="G41" s="107"/>
      <c r="H41" s="107"/>
      <c r="I41" s="86"/>
      <c r="J41" s="127">
        <f t="shared" si="0"/>
        <v>0</v>
      </c>
    </row>
    <row r="42" spans="1:10" x14ac:dyDescent="0.15">
      <c r="A42" s="86">
        <v>41</v>
      </c>
      <c r="B42" s="89"/>
      <c r="C42" s="89"/>
      <c r="D42" s="89"/>
      <c r="E42" s="86"/>
      <c r="F42" s="86"/>
      <c r="G42" s="107"/>
      <c r="H42" s="107"/>
      <c r="I42" s="86"/>
      <c r="J42" s="127">
        <f t="shared" si="0"/>
        <v>0</v>
      </c>
    </row>
    <row r="43" spans="1:10" x14ac:dyDescent="0.15">
      <c r="A43" s="86">
        <v>42</v>
      </c>
      <c r="B43" s="89"/>
      <c r="C43" s="89"/>
      <c r="D43" s="89"/>
      <c r="E43" s="86"/>
      <c r="F43" s="86"/>
      <c r="G43" s="107"/>
      <c r="H43" s="107"/>
      <c r="I43" s="86"/>
      <c r="J43" s="127">
        <f t="shared" si="0"/>
        <v>0</v>
      </c>
    </row>
    <row r="44" spans="1:10" x14ac:dyDescent="0.15">
      <c r="A44" s="86">
        <v>43</v>
      </c>
      <c r="B44" s="89"/>
      <c r="C44" s="89"/>
      <c r="D44" s="89"/>
      <c r="E44" s="86"/>
      <c r="F44" s="86"/>
      <c r="G44" s="107"/>
      <c r="H44" s="107"/>
      <c r="I44" s="86"/>
      <c r="J44" s="127">
        <f t="shared" si="0"/>
        <v>0</v>
      </c>
    </row>
    <row r="45" spans="1:10" x14ac:dyDescent="0.15">
      <c r="A45" s="86">
        <v>44</v>
      </c>
      <c r="B45" s="89"/>
      <c r="C45" s="89"/>
      <c r="D45" s="89"/>
      <c r="E45" s="86"/>
      <c r="F45" s="86"/>
      <c r="G45" s="107"/>
      <c r="H45" s="107"/>
      <c r="I45" s="86"/>
      <c r="J45" s="127">
        <f t="shared" si="0"/>
        <v>0</v>
      </c>
    </row>
    <row r="46" spans="1:10" x14ac:dyDescent="0.15">
      <c r="A46" s="86">
        <v>45</v>
      </c>
      <c r="B46" s="89"/>
      <c r="C46" s="89"/>
      <c r="D46" s="89"/>
      <c r="E46" s="86"/>
      <c r="F46" s="86"/>
      <c r="G46" s="108"/>
      <c r="H46" s="108"/>
      <c r="I46" s="86"/>
      <c r="J46" s="127">
        <f t="shared" si="0"/>
        <v>0</v>
      </c>
    </row>
    <row r="47" spans="1:10" x14ac:dyDescent="0.15">
      <c r="A47" s="86">
        <v>46</v>
      </c>
      <c r="B47" s="90"/>
      <c r="C47" s="91"/>
      <c r="D47" s="90"/>
      <c r="E47" s="86"/>
      <c r="F47" s="86"/>
      <c r="G47" s="107"/>
      <c r="H47" s="107"/>
      <c r="I47" s="86"/>
      <c r="J47" s="127">
        <f t="shared" si="0"/>
        <v>0</v>
      </c>
    </row>
  </sheetData>
  <phoneticPr fontId="20" type="noConversion"/>
  <dataValidations count="1">
    <dataValidation type="list" allowBlank="1" showInputMessage="1" showErrorMessage="1" sqref="E2:E47" xr:uid="{00000000-0002-0000-0300-000000000000}">
      <formula1>"男,女"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47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:G47"/>
    </sheetView>
  </sheetViews>
  <sheetFormatPr defaultRowHeight="14.25" x14ac:dyDescent="0.15"/>
  <cols>
    <col min="1" max="1" width="5.25" style="88" customWidth="1"/>
    <col min="2" max="2" width="11" style="88" customWidth="1"/>
    <col min="3" max="3" width="15.75" style="88" customWidth="1"/>
    <col min="4" max="4" width="9.75" style="88" customWidth="1"/>
    <col min="5" max="5" width="9.875" customWidth="1"/>
    <col min="6" max="6" width="12.75" customWidth="1"/>
    <col min="7" max="8" width="13.5" customWidth="1"/>
    <col min="9" max="9" width="9.75" style="88" customWidth="1"/>
  </cols>
  <sheetData>
    <row r="1" spans="1:9" s="35" customFormat="1" x14ac:dyDescent="0.15">
      <c r="A1" s="86" t="s">
        <v>301</v>
      </c>
      <c r="B1" s="87" t="s">
        <v>302</v>
      </c>
      <c r="C1" s="87" t="s">
        <v>303</v>
      </c>
      <c r="D1" s="87" t="s">
        <v>304</v>
      </c>
      <c r="E1" s="95" t="s">
        <v>343</v>
      </c>
      <c r="F1" s="95"/>
      <c r="G1" s="95" t="s">
        <v>344</v>
      </c>
      <c r="H1" s="95"/>
      <c r="I1" s="96" t="s">
        <v>345</v>
      </c>
    </row>
    <row r="2" spans="1:9" x14ac:dyDescent="0.15">
      <c r="A2" s="86">
        <v>38</v>
      </c>
      <c r="B2" s="89"/>
      <c r="C2" s="89"/>
      <c r="D2" s="89"/>
      <c r="E2" s="94"/>
      <c r="F2" s="135"/>
      <c r="G2" s="94"/>
      <c r="H2" s="94"/>
      <c r="I2" s="89">
        <f t="shared" ref="I2:I47" ca="1" si="0">TRUNC(RAND()*100)</f>
        <v>66</v>
      </c>
    </row>
    <row r="3" spans="1:9" x14ac:dyDescent="0.15">
      <c r="A3" s="86">
        <v>26</v>
      </c>
      <c r="B3" s="89"/>
      <c r="C3" s="89"/>
      <c r="D3" s="89"/>
      <c r="E3" s="94"/>
      <c r="F3" s="135"/>
      <c r="G3" s="94"/>
      <c r="H3" s="94"/>
      <c r="I3" s="89">
        <f t="shared" ca="1" si="0"/>
        <v>60</v>
      </c>
    </row>
    <row r="4" spans="1:9" x14ac:dyDescent="0.15">
      <c r="A4" s="86">
        <v>37</v>
      </c>
      <c r="B4" s="89"/>
      <c r="C4" s="89"/>
      <c r="D4" s="89"/>
      <c r="E4" s="94"/>
      <c r="F4" s="135"/>
      <c r="G4" s="94"/>
      <c r="H4" s="94"/>
      <c r="I4" s="89">
        <f t="shared" ca="1" si="0"/>
        <v>36</v>
      </c>
    </row>
    <row r="5" spans="1:9" x14ac:dyDescent="0.15">
      <c r="A5" s="86">
        <v>12</v>
      </c>
      <c r="B5" s="89"/>
      <c r="C5" s="89"/>
      <c r="D5" s="89"/>
      <c r="E5" s="94"/>
      <c r="F5" s="135"/>
      <c r="G5" s="94"/>
      <c r="H5" s="94"/>
      <c r="I5" s="89">
        <f t="shared" ca="1" si="0"/>
        <v>60</v>
      </c>
    </row>
    <row r="6" spans="1:9" x14ac:dyDescent="0.15">
      <c r="A6" s="86">
        <v>27</v>
      </c>
      <c r="B6" s="89"/>
      <c r="C6" s="89"/>
      <c r="D6" s="89"/>
      <c r="E6" s="94"/>
      <c r="F6" s="135"/>
      <c r="G6" s="94"/>
      <c r="H6" s="94"/>
      <c r="I6" s="89">
        <f t="shared" ca="1" si="0"/>
        <v>23</v>
      </c>
    </row>
    <row r="7" spans="1:9" x14ac:dyDescent="0.15">
      <c r="A7" s="86">
        <v>1</v>
      </c>
      <c r="B7" s="89"/>
      <c r="C7" s="89"/>
      <c r="D7" s="89"/>
      <c r="E7" s="94"/>
      <c r="F7" s="135"/>
      <c r="G7" s="94"/>
      <c r="H7" s="94"/>
      <c r="I7" s="89">
        <f t="shared" ca="1" si="0"/>
        <v>30</v>
      </c>
    </row>
    <row r="8" spans="1:9" x14ac:dyDescent="0.15">
      <c r="A8" s="86">
        <v>3</v>
      </c>
      <c r="B8" s="89"/>
      <c r="C8" s="89"/>
      <c r="D8" s="89"/>
      <c r="E8" s="94"/>
      <c r="F8" s="135"/>
      <c r="G8" s="94"/>
      <c r="H8" s="94"/>
      <c r="I8" s="89">
        <f t="shared" ca="1" si="0"/>
        <v>70</v>
      </c>
    </row>
    <row r="9" spans="1:9" x14ac:dyDescent="0.15">
      <c r="A9" s="86">
        <v>17</v>
      </c>
      <c r="B9" s="89"/>
      <c r="C9" s="89"/>
      <c r="D9" s="89"/>
      <c r="E9" s="94"/>
      <c r="F9" s="135"/>
      <c r="G9" s="94"/>
      <c r="H9" s="94"/>
      <c r="I9" s="89">
        <f t="shared" ca="1" si="0"/>
        <v>27</v>
      </c>
    </row>
    <row r="10" spans="1:9" x14ac:dyDescent="0.15">
      <c r="A10" s="86">
        <v>46</v>
      </c>
      <c r="B10" s="90"/>
      <c r="C10" s="91"/>
      <c r="D10" s="90"/>
      <c r="E10" s="94"/>
      <c r="F10" s="135"/>
      <c r="G10" s="94"/>
      <c r="H10" s="94"/>
      <c r="I10" s="89">
        <f t="shared" ca="1" si="0"/>
        <v>4</v>
      </c>
    </row>
    <row r="11" spans="1:9" x14ac:dyDescent="0.15">
      <c r="A11" s="86">
        <v>45</v>
      </c>
      <c r="B11" s="89"/>
      <c r="C11" s="89"/>
      <c r="D11" s="89"/>
      <c r="E11" s="94"/>
      <c r="F11" s="135"/>
      <c r="G11" s="94"/>
      <c r="H11" s="94"/>
      <c r="I11" s="89">
        <f t="shared" ca="1" si="0"/>
        <v>45</v>
      </c>
    </row>
    <row r="12" spans="1:9" x14ac:dyDescent="0.15">
      <c r="A12" s="86">
        <v>21</v>
      </c>
      <c r="B12" s="89"/>
      <c r="C12" s="89"/>
      <c r="D12" s="89"/>
      <c r="E12" s="94"/>
      <c r="F12" s="135"/>
      <c r="G12" s="94"/>
      <c r="H12" s="94"/>
      <c r="I12" s="89">
        <f t="shared" ca="1" si="0"/>
        <v>47</v>
      </c>
    </row>
    <row r="13" spans="1:9" x14ac:dyDescent="0.15">
      <c r="A13" s="86">
        <v>24</v>
      </c>
      <c r="B13" s="89"/>
      <c r="C13" s="89"/>
      <c r="D13" s="89"/>
      <c r="E13" s="94"/>
      <c r="F13" s="135"/>
      <c r="G13" s="94"/>
      <c r="H13" s="94"/>
      <c r="I13" s="89">
        <f t="shared" ca="1" si="0"/>
        <v>87</v>
      </c>
    </row>
    <row r="14" spans="1:9" x14ac:dyDescent="0.15">
      <c r="A14" s="86">
        <v>25</v>
      </c>
      <c r="B14" s="89"/>
      <c r="C14" s="89"/>
      <c r="D14" s="89"/>
      <c r="E14" s="94"/>
      <c r="F14" s="135"/>
      <c r="G14" s="94"/>
      <c r="H14" s="94"/>
      <c r="I14" s="89">
        <f t="shared" ca="1" si="0"/>
        <v>54</v>
      </c>
    </row>
    <row r="15" spans="1:9" x14ac:dyDescent="0.15">
      <c r="A15" s="86">
        <v>34</v>
      </c>
      <c r="B15" s="89"/>
      <c r="C15" s="89"/>
      <c r="D15" s="89"/>
      <c r="E15" s="94"/>
      <c r="F15" s="135"/>
      <c r="G15" s="94"/>
      <c r="H15" s="94"/>
      <c r="I15" s="89">
        <f t="shared" ca="1" si="0"/>
        <v>32</v>
      </c>
    </row>
    <row r="16" spans="1:9" x14ac:dyDescent="0.15">
      <c r="A16" s="86">
        <v>10</v>
      </c>
      <c r="B16" s="89"/>
      <c r="C16" s="89"/>
      <c r="D16" s="89"/>
      <c r="E16" s="94"/>
      <c r="F16" s="135"/>
      <c r="G16" s="94"/>
      <c r="H16" s="94"/>
      <c r="I16" s="89">
        <f t="shared" ca="1" si="0"/>
        <v>52</v>
      </c>
    </row>
    <row r="17" spans="1:9" x14ac:dyDescent="0.15">
      <c r="A17" s="86">
        <v>32</v>
      </c>
      <c r="B17" s="89"/>
      <c r="C17" s="89"/>
      <c r="D17" s="89"/>
      <c r="E17" s="94"/>
      <c r="F17" s="135"/>
      <c r="G17" s="94"/>
      <c r="H17" s="94"/>
      <c r="I17" s="89">
        <f t="shared" ca="1" si="0"/>
        <v>19</v>
      </c>
    </row>
    <row r="18" spans="1:9" x14ac:dyDescent="0.15">
      <c r="A18" s="86">
        <v>9</v>
      </c>
      <c r="B18" s="90"/>
      <c r="C18" s="90"/>
      <c r="D18" s="90"/>
      <c r="E18" s="94"/>
      <c r="F18" s="135"/>
      <c r="G18" s="94"/>
      <c r="H18" s="94"/>
      <c r="I18" s="89">
        <f t="shared" ca="1" si="0"/>
        <v>18</v>
      </c>
    </row>
    <row r="19" spans="1:9" x14ac:dyDescent="0.15">
      <c r="A19" s="86">
        <v>6</v>
      </c>
      <c r="B19" s="89"/>
      <c r="C19" s="89"/>
      <c r="D19" s="89"/>
      <c r="E19" s="94"/>
      <c r="F19" s="135"/>
      <c r="G19" s="94"/>
      <c r="H19" s="94"/>
      <c r="I19" s="89">
        <f t="shared" ca="1" si="0"/>
        <v>78</v>
      </c>
    </row>
    <row r="20" spans="1:9" x14ac:dyDescent="0.15">
      <c r="A20" s="86">
        <v>42</v>
      </c>
      <c r="B20" s="89"/>
      <c r="C20" s="89"/>
      <c r="D20" s="89"/>
      <c r="E20" s="94"/>
      <c r="F20" s="135"/>
      <c r="G20" s="94"/>
      <c r="H20" s="94"/>
      <c r="I20" s="89">
        <f t="shared" ca="1" si="0"/>
        <v>89</v>
      </c>
    </row>
    <row r="21" spans="1:9" x14ac:dyDescent="0.15">
      <c r="A21" s="86">
        <v>35</v>
      </c>
      <c r="B21" s="90"/>
      <c r="C21" s="90"/>
      <c r="D21" s="90"/>
      <c r="E21" s="94"/>
      <c r="F21" s="135"/>
      <c r="G21" s="94"/>
      <c r="H21" s="94"/>
      <c r="I21" s="89">
        <f t="shared" ca="1" si="0"/>
        <v>49</v>
      </c>
    </row>
    <row r="22" spans="1:9" x14ac:dyDescent="0.15">
      <c r="A22" s="86">
        <v>29</v>
      </c>
      <c r="B22" s="89"/>
      <c r="C22" s="89"/>
      <c r="D22" s="89"/>
      <c r="E22" s="94"/>
      <c r="F22" s="135"/>
      <c r="G22" s="94"/>
      <c r="H22" s="94"/>
      <c r="I22" s="89">
        <f t="shared" ca="1" si="0"/>
        <v>40</v>
      </c>
    </row>
    <row r="23" spans="1:9" x14ac:dyDescent="0.15">
      <c r="A23" s="86">
        <v>4</v>
      </c>
      <c r="B23" s="89"/>
      <c r="C23" s="89"/>
      <c r="D23" s="89"/>
      <c r="E23" s="94"/>
      <c r="F23" s="135"/>
      <c r="G23" s="94"/>
      <c r="H23" s="94"/>
      <c r="I23" s="89">
        <f t="shared" ca="1" si="0"/>
        <v>98</v>
      </c>
    </row>
    <row r="24" spans="1:9" x14ac:dyDescent="0.15">
      <c r="A24" s="86">
        <v>7</v>
      </c>
      <c r="B24" s="89"/>
      <c r="C24" s="89"/>
      <c r="D24" s="89"/>
      <c r="E24" s="94"/>
      <c r="F24" s="135"/>
      <c r="G24" s="94"/>
      <c r="H24" s="94"/>
      <c r="I24" s="89">
        <f t="shared" ca="1" si="0"/>
        <v>67</v>
      </c>
    </row>
    <row r="25" spans="1:9" x14ac:dyDescent="0.15">
      <c r="A25" s="86">
        <v>28</v>
      </c>
      <c r="B25" s="89"/>
      <c r="C25" s="89"/>
      <c r="D25" s="89"/>
      <c r="E25" s="94"/>
      <c r="F25" s="135"/>
      <c r="G25" s="94"/>
      <c r="H25" s="94"/>
      <c r="I25" s="89">
        <f t="shared" ca="1" si="0"/>
        <v>54</v>
      </c>
    </row>
    <row r="26" spans="1:9" x14ac:dyDescent="0.15">
      <c r="A26" s="86">
        <v>22</v>
      </c>
      <c r="B26" s="89"/>
      <c r="C26" s="89"/>
      <c r="D26" s="89"/>
      <c r="E26" s="94"/>
      <c r="F26" s="135"/>
      <c r="G26" s="94"/>
      <c r="H26" s="94"/>
      <c r="I26" s="89">
        <f t="shared" ca="1" si="0"/>
        <v>20</v>
      </c>
    </row>
    <row r="27" spans="1:9" x14ac:dyDescent="0.15">
      <c r="A27" s="86">
        <v>8</v>
      </c>
      <c r="B27" s="89"/>
      <c r="C27" s="89"/>
      <c r="D27" s="89"/>
      <c r="E27" s="94"/>
      <c r="F27" s="135"/>
      <c r="G27" s="94"/>
      <c r="H27" s="94"/>
      <c r="I27" s="89">
        <f t="shared" ca="1" si="0"/>
        <v>28</v>
      </c>
    </row>
    <row r="28" spans="1:9" x14ac:dyDescent="0.15">
      <c r="A28" s="86">
        <v>2</v>
      </c>
      <c r="B28" s="89"/>
      <c r="C28" s="89"/>
      <c r="D28" s="89"/>
      <c r="E28" s="94"/>
      <c r="F28" s="135"/>
      <c r="G28" s="94"/>
      <c r="H28" s="94"/>
      <c r="I28" s="89">
        <f t="shared" ca="1" si="0"/>
        <v>19</v>
      </c>
    </row>
    <row r="29" spans="1:9" x14ac:dyDescent="0.15">
      <c r="A29" s="86">
        <v>39</v>
      </c>
      <c r="B29" s="89"/>
      <c r="C29" s="89"/>
      <c r="D29" s="89"/>
      <c r="E29" s="94"/>
      <c r="F29" s="135"/>
      <c r="G29" s="94"/>
      <c r="H29" s="94"/>
      <c r="I29" s="89">
        <f t="shared" ca="1" si="0"/>
        <v>45</v>
      </c>
    </row>
    <row r="30" spans="1:9" x14ac:dyDescent="0.15">
      <c r="A30" s="86">
        <v>40</v>
      </c>
      <c r="B30" s="89"/>
      <c r="C30" s="89"/>
      <c r="D30" s="89"/>
      <c r="E30" s="94"/>
      <c r="F30" s="135"/>
      <c r="G30" s="94"/>
      <c r="H30" s="94"/>
      <c r="I30" s="89">
        <f t="shared" ca="1" si="0"/>
        <v>42</v>
      </c>
    </row>
    <row r="31" spans="1:9" x14ac:dyDescent="0.15">
      <c r="A31" s="86">
        <v>13</v>
      </c>
      <c r="B31" s="89"/>
      <c r="C31" s="89"/>
      <c r="D31" s="89"/>
      <c r="E31" s="94"/>
      <c r="F31" s="135"/>
      <c r="G31" s="94"/>
      <c r="H31" s="94"/>
      <c r="I31" s="89">
        <f t="shared" ca="1" si="0"/>
        <v>89</v>
      </c>
    </row>
    <row r="32" spans="1:9" x14ac:dyDescent="0.15">
      <c r="A32" s="86">
        <v>33</v>
      </c>
      <c r="B32" s="89"/>
      <c r="C32" s="89"/>
      <c r="D32" s="89"/>
      <c r="E32" s="94"/>
      <c r="F32" s="135"/>
      <c r="G32" s="94"/>
      <c r="H32" s="94"/>
      <c r="I32" s="89">
        <f t="shared" ca="1" si="0"/>
        <v>6</v>
      </c>
    </row>
    <row r="33" spans="1:9" x14ac:dyDescent="0.15">
      <c r="A33" s="86">
        <v>23</v>
      </c>
      <c r="B33" s="89"/>
      <c r="C33" s="89"/>
      <c r="D33" s="89"/>
      <c r="E33" s="94"/>
      <c r="F33" s="135"/>
      <c r="G33" s="94"/>
      <c r="H33" s="94"/>
      <c r="I33" s="89">
        <f t="shared" ca="1" si="0"/>
        <v>58</v>
      </c>
    </row>
    <row r="34" spans="1:9" x14ac:dyDescent="0.15">
      <c r="A34" s="86">
        <v>11</v>
      </c>
      <c r="B34" s="89"/>
      <c r="C34" s="89"/>
      <c r="D34" s="89"/>
      <c r="E34" s="94"/>
      <c r="F34" s="135"/>
      <c r="G34" s="94"/>
      <c r="H34" s="94"/>
      <c r="I34" s="89">
        <f t="shared" ca="1" si="0"/>
        <v>5</v>
      </c>
    </row>
    <row r="35" spans="1:9" x14ac:dyDescent="0.15">
      <c r="A35" s="86">
        <v>20</v>
      </c>
      <c r="B35" s="89"/>
      <c r="C35" s="89"/>
      <c r="D35" s="89"/>
      <c r="E35" s="94"/>
      <c r="F35" s="135"/>
      <c r="G35" s="94"/>
      <c r="H35" s="94"/>
      <c r="I35" s="89">
        <f t="shared" ca="1" si="0"/>
        <v>60</v>
      </c>
    </row>
    <row r="36" spans="1:9" x14ac:dyDescent="0.15">
      <c r="A36" s="86">
        <v>30</v>
      </c>
      <c r="B36" s="89"/>
      <c r="C36" s="89"/>
      <c r="D36" s="89"/>
      <c r="E36" s="94"/>
      <c r="F36" s="135"/>
      <c r="G36" s="94"/>
      <c r="H36" s="94"/>
      <c r="I36" s="89">
        <f t="shared" ca="1" si="0"/>
        <v>98</v>
      </c>
    </row>
    <row r="37" spans="1:9" x14ac:dyDescent="0.15">
      <c r="A37" s="86">
        <v>36</v>
      </c>
      <c r="B37" s="89"/>
      <c r="C37" s="89"/>
      <c r="D37" s="89"/>
      <c r="E37" s="94"/>
      <c r="F37" s="135"/>
      <c r="G37" s="94"/>
      <c r="H37" s="94"/>
      <c r="I37" s="89">
        <f t="shared" ca="1" si="0"/>
        <v>17</v>
      </c>
    </row>
    <row r="38" spans="1:9" x14ac:dyDescent="0.15">
      <c r="A38" s="86">
        <v>43</v>
      </c>
      <c r="B38" s="89"/>
      <c r="C38" s="89"/>
      <c r="D38" s="89"/>
      <c r="E38" s="94"/>
      <c r="F38" s="135"/>
      <c r="G38" s="94"/>
      <c r="H38" s="94"/>
      <c r="I38" s="89">
        <f t="shared" ca="1" si="0"/>
        <v>6</v>
      </c>
    </row>
    <row r="39" spans="1:9" x14ac:dyDescent="0.15">
      <c r="A39" s="86">
        <v>31</v>
      </c>
      <c r="B39" s="89"/>
      <c r="C39" s="89"/>
      <c r="D39" s="89"/>
      <c r="E39" s="94"/>
      <c r="F39" s="135"/>
      <c r="G39" s="94"/>
      <c r="H39" s="94"/>
      <c r="I39" s="89">
        <f t="shared" ca="1" si="0"/>
        <v>65</v>
      </c>
    </row>
    <row r="40" spans="1:9" x14ac:dyDescent="0.15">
      <c r="A40" s="86">
        <v>41</v>
      </c>
      <c r="B40" s="89"/>
      <c r="C40" s="89"/>
      <c r="D40" s="89"/>
      <c r="E40" s="94"/>
      <c r="F40" s="135"/>
      <c r="G40" s="94"/>
      <c r="H40" s="94"/>
      <c r="I40" s="89">
        <f t="shared" ca="1" si="0"/>
        <v>18</v>
      </c>
    </row>
    <row r="41" spans="1:9" x14ac:dyDescent="0.15">
      <c r="A41" s="86">
        <v>14</v>
      </c>
      <c r="B41" s="89"/>
      <c r="C41" s="89"/>
      <c r="D41" s="89"/>
      <c r="E41" s="94"/>
      <c r="F41" s="135"/>
      <c r="G41" s="94"/>
      <c r="H41" s="94"/>
      <c r="I41" s="89">
        <f t="shared" ca="1" si="0"/>
        <v>47</v>
      </c>
    </row>
    <row r="42" spans="1:9" x14ac:dyDescent="0.15">
      <c r="A42" s="86">
        <v>44</v>
      </c>
      <c r="B42" s="89"/>
      <c r="C42" s="89"/>
      <c r="D42" s="89"/>
      <c r="E42" s="94"/>
      <c r="F42" s="135"/>
      <c r="G42" s="94"/>
      <c r="H42" s="94"/>
      <c r="I42" s="89">
        <f t="shared" ca="1" si="0"/>
        <v>64</v>
      </c>
    </row>
    <row r="43" spans="1:9" x14ac:dyDescent="0.15">
      <c r="A43" s="86">
        <v>5</v>
      </c>
      <c r="B43" s="89"/>
      <c r="C43" s="89"/>
      <c r="D43" s="89"/>
      <c r="E43" s="94"/>
      <c r="F43" s="135"/>
      <c r="G43" s="94"/>
      <c r="H43" s="94"/>
      <c r="I43" s="89">
        <f t="shared" ca="1" si="0"/>
        <v>79</v>
      </c>
    </row>
    <row r="44" spans="1:9" x14ac:dyDescent="0.15">
      <c r="A44" s="86">
        <v>16</v>
      </c>
      <c r="B44" s="89"/>
      <c r="C44" s="89"/>
      <c r="D44" s="89"/>
      <c r="E44" s="94"/>
      <c r="F44" s="135"/>
      <c r="G44" s="94"/>
      <c r="H44" s="94"/>
      <c r="I44" s="89">
        <f t="shared" ca="1" si="0"/>
        <v>31</v>
      </c>
    </row>
    <row r="45" spans="1:9" x14ac:dyDescent="0.15">
      <c r="A45" s="86">
        <v>19</v>
      </c>
      <c r="B45" s="89"/>
      <c r="C45" s="89"/>
      <c r="D45" s="89"/>
      <c r="E45" s="94"/>
      <c r="F45" s="135"/>
      <c r="G45" s="94"/>
      <c r="H45" s="94"/>
      <c r="I45" s="89">
        <f t="shared" ca="1" si="0"/>
        <v>34</v>
      </c>
    </row>
    <row r="46" spans="1:9" x14ac:dyDescent="0.15">
      <c r="A46" s="86">
        <v>15</v>
      </c>
      <c r="B46" s="89"/>
      <c r="C46" s="89"/>
      <c r="D46" s="89"/>
      <c r="E46" s="94"/>
      <c r="F46" s="135"/>
      <c r="G46" s="94"/>
      <c r="H46" s="94"/>
      <c r="I46" s="89">
        <f t="shared" ca="1" si="0"/>
        <v>75</v>
      </c>
    </row>
    <row r="47" spans="1:9" x14ac:dyDescent="0.15">
      <c r="A47" s="86">
        <v>18</v>
      </c>
      <c r="B47" s="89"/>
      <c r="C47" s="89"/>
      <c r="D47" s="89"/>
      <c r="E47" s="94"/>
      <c r="F47" s="135"/>
      <c r="G47" s="94"/>
      <c r="H47" s="94"/>
      <c r="I47" s="89">
        <f t="shared" ca="1" si="0"/>
        <v>5</v>
      </c>
    </row>
  </sheetData>
  <autoFilter ref="A1:I47" xr:uid="{00000000-0009-0000-0000-000004000000}">
    <sortState xmlns:xlrd2="http://schemas.microsoft.com/office/spreadsheetml/2017/richdata2" ref="A2:I47">
      <sortCondition ref="G1:G47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Q51"/>
  <sheetViews>
    <sheetView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B2" sqref="B2:F51"/>
    </sheetView>
  </sheetViews>
  <sheetFormatPr defaultRowHeight="14.25" x14ac:dyDescent="0.15"/>
  <cols>
    <col min="1" max="1" width="5.25" style="88" customWidth="1"/>
    <col min="2" max="2" width="11" style="88" customWidth="1"/>
    <col min="3" max="3" width="15.75" style="88" customWidth="1"/>
    <col min="4" max="4" width="9.75" style="88" customWidth="1"/>
    <col min="5" max="5" width="26.75" customWidth="1"/>
    <col min="6" max="6" width="10.875" customWidth="1"/>
    <col min="7" max="7" width="11.125" customWidth="1"/>
  </cols>
  <sheetData>
    <row r="1" spans="1:17" s="35" customFormat="1" x14ac:dyDescent="0.15">
      <c r="A1" s="86" t="s">
        <v>301</v>
      </c>
      <c r="B1" s="87" t="s">
        <v>302</v>
      </c>
      <c r="C1" s="87" t="s">
        <v>303</v>
      </c>
      <c r="D1" s="87" t="s">
        <v>304</v>
      </c>
      <c r="E1" s="95" t="s">
        <v>318</v>
      </c>
      <c r="F1" s="95" t="s">
        <v>319</v>
      </c>
      <c r="G1" s="95" t="s">
        <v>189</v>
      </c>
    </row>
    <row r="2" spans="1:17" x14ac:dyDescent="0.15">
      <c r="A2" s="86">
        <v>1</v>
      </c>
      <c r="B2" s="89"/>
      <c r="C2" s="89"/>
      <c r="D2" s="115"/>
      <c r="E2" s="94"/>
      <c r="F2" s="94"/>
      <c r="G2" s="94"/>
    </row>
    <row r="3" spans="1:17" x14ac:dyDescent="0.15">
      <c r="A3" s="86">
        <v>2</v>
      </c>
      <c r="B3" s="89"/>
      <c r="C3" s="89"/>
      <c r="D3" s="97"/>
      <c r="E3" s="93"/>
      <c r="F3" s="94"/>
      <c r="G3" s="94"/>
    </row>
    <row r="4" spans="1:17" x14ac:dyDescent="0.15">
      <c r="A4" s="86">
        <v>3</v>
      </c>
      <c r="B4" s="89"/>
      <c r="C4" s="89"/>
      <c r="D4" s="97"/>
      <c r="E4" s="93"/>
      <c r="F4" s="94"/>
      <c r="G4" s="94"/>
    </row>
    <row r="5" spans="1:17" x14ac:dyDescent="0.15">
      <c r="A5" s="86">
        <v>4</v>
      </c>
      <c r="B5" s="89"/>
      <c r="C5" s="89"/>
      <c r="D5" s="97"/>
      <c r="E5" s="93"/>
      <c r="F5" s="94"/>
      <c r="G5" s="94"/>
    </row>
    <row r="6" spans="1:17" x14ac:dyDescent="0.15">
      <c r="A6" s="86">
        <v>5</v>
      </c>
      <c r="B6" s="89"/>
      <c r="C6" s="89"/>
      <c r="D6" s="97"/>
      <c r="E6" s="93"/>
      <c r="F6" s="94"/>
      <c r="G6" s="94"/>
    </row>
    <row r="7" spans="1:17" x14ac:dyDescent="0.15">
      <c r="A7" s="86">
        <v>5</v>
      </c>
      <c r="B7" s="89"/>
      <c r="C7" s="89"/>
      <c r="D7" s="97"/>
      <c r="E7" s="93"/>
      <c r="F7" s="98"/>
      <c r="G7" s="94">
        <v>5</v>
      </c>
    </row>
    <row r="8" spans="1:17" x14ac:dyDescent="0.15">
      <c r="A8" s="86">
        <v>6</v>
      </c>
      <c r="B8" s="89"/>
      <c r="C8" s="89"/>
      <c r="D8" s="116"/>
      <c r="E8" s="93"/>
      <c r="F8" s="94"/>
      <c r="G8" s="94"/>
    </row>
    <row r="9" spans="1:17" x14ac:dyDescent="0.15">
      <c r="A9" s="86">
        <v>7</v>
      </c>
      <c r="B9" s="89"/>
      <c r="C9" s="89"/>
      <c r="D9" s="97"/>
      <c r="E9" s="93"/>
      <c r="F9" s="94"/>
      <c r="G9" s="94"/>
    </row>
    <row r="10" spans="1:17" x14ac:dyDescent="0.15">
      <c r="A10" s="86">
        <v>8</v>
      </c>
      <c r="B10" s="89"/>
      <c r="C10" s="89"/>
      <c r="D10" s="116"/>
      <c r="E10" s="93"/>
      <c r="F10" s="94"/>
      <c r="G10" s="94"/>
    </row>
    <row r="11" spans="1:17" x14ac:dyDescent="0.15">
      <c r="A11" s="86">
        <v>9</v>
      </c>
      <c r="B11" s="90"/>
      <c r="C11" s="90"/>
      <c r="D11" s="116"/>
      <c r="E11" s="93"/>
      <c r="F11" s="94"/>
      <c r="G11" s="94"/>
    </row>
    <row r="12" spans="1:17" x14ac:dyDescent="0.15">
      <c r="A12" s="86">
        <v>10</v>
      </c>
      <c r="B12" s="89"/>
      <c r="C12" s="89"/>
      <c r="D12" s="116"/>
      <c r="E12" s="93"/>
      <c r="F12" s="94"/>
      <c r="G12" s="94"/>
    </row>
    <row r="13" spans="1:17" x14ac:dyDescent="0.15">
      <c r="A13" s="86">
        <v>11</v>
      </c>
      <c r="B13" s="90"/>
      <c r="C13" s="90"/>
      <c r="D13" s="90"/>
      <c r="E13" s="144"/>
      <c r="F13" s="144"/>
      <c r="G13" s="144"/>
    </row>
    <row r="14" spans="1:17" x14ac:dyDescent="0.15">
      <c r="A14" s="86">
        <v>12</v>
      </c>
      <c r="B14" s="89"/>
      <c r="C14" s="89"/>
      <c r="D14" s="128"/>
      <c r="E14" s="94"/>
      <c r="F14" s="94"/>
      <c r="G14" s="94"/>
    </row>
    <row r="15" spans="1:17" x14ac:dyDescent="0.15">
      <c r="A15" s="86">
        <v>13</v>
      </c>
      <c r="B15" s="89"/>
      <c r="C15" s="89"/>
      <c r="D15" s="116"/>
      <c r="E15" s="93"/>
      <c r="F15" s="94"/>
      <c r="G15" s="94"/>
    </row>
    <row r="16" spans="1:17" x14ac:dyDescent="0.15">
      <c r="A16" s="86">
        <v>14</v>
      </c>
      <c r="B16" s="89"/>
      <c r="C16" s="89"/>
      <c r="D16" s="97"/>
      <c r="E16" s="93"/>
      <c r="F16" s="94"/>
      <c r="G16" s="94"/>
      <c r="I16" s="93" t="s">
        <v>372</v>
      </c>
      <c r="J16" s="93" t="s">
        <v>373</v>
      </c>
      <c r="K16" s="93" t="s">
        <v>374</v>
      </c>
      <c r="L16" s="93" t="s">
        <v>375</v>
      </c>
      <c r="M16" s="94"/>
      <c r="N16" s="94"/>
      <c r="O16" s="93" t="s">
        <v>358</v>
      </c>
      <c r="P16" s="93" t="s">
        <v>361</v>
      </c>
      <c r="Q16" s="93" t="s">
        <v>362</v>
      </c>
    </row>
    <row r="17" spans="1:17" x14ac:dyDescent="0.15">
      <c r="A17" s="86">
        <v>14</v>
      </c>
      <c r="B17" s="89"/>
      <c r="C17" s="89"/>
      <c r="D17" s="97"/>
      <c r="E17" s="93"/>
      <c r="F17" s="98"/>
      <c r="G17" s="94">
        <v>3</v>
      </c>
      <c r="I17" s="93" t="s">
        <v>371</v>
      </c>
      <c r="J17" s="93" t="s">
        <v>370</v>
      </c>
      <c r="K17" s="94"/>
      <c r="L17" s="94"/>
      <c r="M17" s="94"/>
      <c r="N17" s="94"/>
      <c r="O17" s="93" t="s">
        <v>359</v>
      </c>
      <c r="P17" s="93" t="s">
        <v>360</v>
      </c>
      <c r="Q17" s="93" t="s">
        <v>363</v>
      </c>
    </row>
    <row r="18" spans="1:17" x14ac:dyDescent="0.15">
      <c r="A18" s="86">
        <v>15</v>
      </c>
      <c r="B18" s="89"/>
      <c r="C18" s="90"/>
      <c r="D18" s="119"/>
      <c r="E18" s="94"/>
      <c r="F18" s="94"/>
      <c r="G18" s="94"/>
    </row>
    <row r="19" spans="1:17" x14ac:dyDescent="0.15">
      <c r="A19" s="86">
        <v>16</v>
      </c>
      <c r="B19" s="89"/>
      <c r="C19" s="90"/>
      <c r="D19" s="118"/>
      <c r="E19" s="94"/>
      <c r="F19" s="94"/>
      <c r="G19" s="94"/>
      <c r="I19" s="115" t="s">
        <v>316</v>
      </c>
      <c r="J19" s="115" t="s">
        <v>317</v>
      </c>
      <c r="K19" s="115" t="s">
        <v>306</v>
      </c>
      <c r="L19" s="93" t="s">
        <v>369</v>
      </c>
      <c r="M19" s="93" t="s">
        <v>367</v>
      </c>
      <c r="N19" s="93" t="s">
        <v>368</v>
      </c>
      <c r="O19" s="93" t="s">
        <v>355</v>
      </c>
      <c r="P19" s="93" t="s">
        <v>356</v>
      </c>
      <c r="Q19" s="93" t="s">
        <v>357</v>
      </c>
    </row>
    <row r="20" spans="1:17" x14ac:dyDescent="0.15">
      <c r="A20" s="86">
        <v>17</v>
      </c>
      <c r="B20" s="89"/>
      <c r="C20" s="90"/>
      <c r="D20" s="118"/>
      <c r="E20" s="94"/>
      <c r="F20" s="94"/>
      <c r="G20" s="94"/>
      <c r="I20" s="115" t="s">
        <v>313</v>
      </c>
      <c r="J20" s="115" t="s">
        <v>312</v>
      </c>
      <c r="K20" s="115" t="s">
        <v>315</v>
      </c>
      <c r="L20" s="93" t="s">
        <v>366</v>
      </c>
      <c r="M20" s="93" t="s">
        <v>365</v>
      </c>
      <c r="N20" s="93" t="s">
        <v>364</v>
      </c>
      <c r="O20" s="93" t="s">
        <v>353</v>
      </c>
      <c r="P20" s="33" t="s">
        <v>354</v>
      </c>
      <c r="Q20" s="93" t="s">
        <v>352</v>
      </c>
    </row>
    <row r="21" spans="1:17" x14ac:dyDescent="0.15">
      <c r="A21" s="86">
        <v>18</v>
      </c>
      <c r="B21" s="89"/>
      <c r="C21" s="89"/>
      <c r="D21" s="89"/>
      <c r="E21" s="94"/>
      <c r="F21" s="94"/>
      <c r="G21" s="94"/>
    </row>
    <row r="22" spans="1:17" x14ac:dyDescent="0.15">
      <c r="A22" s="86">
        <v>19</v>
      </c>
      <c r="B22" s="89"/>
      <c r="C22" s="89"/>
      <c r="D22" s="134"/>
      <c r="E22" s="93"/>
      <c r="F22" s="94"/>
      <c r="G22" s="94"/>
    </row>
    <row r="23" spans="1:17" x14ac:dyDescent="0.15">
      <c r="A23" s="86">
        <v>19</v>
      </c>
      <c r="B23" s="89"/>
      <c r="C23" s="89"/>
      <c r="D23" s="101"/>
      <c r="E23" s="93"/>
      <c r="F23" s="98"/>
      <c r="G23" s="94">
        <v>5</v>
      </c>
      <c r="I23" s="129" t="s">
        <v>308</v>
      </c>
      <c r="J23" s="129" t="s">
        <v>307</v>
      </c>
      <c r="K23" s="129" t="s">
        <v>309</v>
      </c>
      <c r="L23" s="130"/>
      <c r="M23" s="130"/>
      <c r="N23" s="130"/>
      <c r="O23" s="132" t="s">
        <v>349</v>
      </c>
      <c r="P23" s="132" t="s">
        <v>350</v>
      </c>
      <c r="Q23" s="132" t="s">
        <v>351</v>
      </c>
    </row>
    <row r="24" spans="1:17" x14ac:dyDescent="0.15">
      <c r="A24" s="86">
        <v>19</v>
      </c>
      <c r="B24" s="89"/>
      <c r="C24" s="89"/>
      <c r="D24" s="101"/>
      <c r="E24" s="93"/>
      <c r="F24" s="98"/>
      <c r="G24" s="94">
        <v>2</v>
      </c>
      <c r="I24" s="129" t="s">
        <v>310</v>
      </c>
      <c r="J24" s="129" t="s">
        <v>311</v>
      </c>
      <c r="K24" s="129" t="s">
        <v>314</v>
      </c>
      <c r="L24" s="130"/>
      <c r="M24" s="130"/>
      <c r="N24" s="130"/>
      <c r="O24" s="132" t="s">
        <v>348</v>
      </c>
      <c r="P24" s="132" t="s">
        <v>347</v>
      </c>
      <c r="Q24" s="131"/>
    </row>
    <row r="25" spans="1:17" x14ac:dyDescent="0.15">
      <c r="A25" s="86">
        <v>20</v>
      </c>
      <c r="B25" s="89"/>
      <c r="C25" s="89"/>
      <c r="D25" s="89"/>
      <c r="E25" s="94"/>
      <c r="F25" s="94"/>
      <c r="G25" s="94"/>
      <c r="M25" s="33" t="s">
        <v>346</v>
      </c>
    </row>
    <row r="26" spans="1:17" x14ac:dyDescent="0.15">
      <c r="A26" s="86">
        <v>21</v>
      </c>
      <c r="B26" s="89"/>
      <c r="C26" s="89"/>
      <c r="D26" s="134"/>
      <c r="E26" s="94"/>
      <c r="F26" s="94"/>
      <c r="G26" s="94"/>
    </row>
    <row r="27" spans="1:17" x14ac:dyDescent="0.15">
      <c r="A27" s="86">
        <v>22</v>
      </c>
      <c r="B27" s="89"/>
      <c r="C27" s="89"/>
      <c r="D27" s="99"/>
      <c r="E27" s="93"/>
      <c r="F27" s="94"/>
      <c r="G27" s="94"/>
    </row>
    <row r="28" spans="1:17" x14ac:dyDescent="0.15">
      <c r="A28" s="86">
        <v>23</v>
      </c>
      <c r="B28" s="89"/>
      <c r="C28" s="89"/>
      <c r="D28" s="134"/>
      <c r="E28" s="93"/>
      <c r="F28" s="94"/>
      <c r="G28" s="94"/>
    </row>
    <row r="29" spans="1:17" x14ac:dyDescent="0.15">
      <c r="A29" s="86">
        <v>24</v>
      </c>
      <c r="B29" s="89"/>
      <c r="C29" s="89"/>
      <c r="D29" s="134"/>
      <c r="E29" s="93"/>
      <c r="F29" s="94"/>
      <c r="G29" s="94"/>
    </row>
    <row r="30" spans="1:17" x14ac:dyDescent="0.15">
      <c r="A30" s="86">
        <v>25</v>
      </c>
      <c r="B30" s="89"/>
      <c r="C30" s="89"/>
      <c r="D30" s="134"/>
      <c r="E30" s="93"/>
      <c r="F30" s="94"/>
      <c r="G30" s="94"/>
    </row>
    <row r="31" spans="1:17" x14ac:dyDescent="0.15">
      <c r="A31" s="86">
        <v>26</v>
      </c>
      <c r="B31" s="90"/>
      <c r="C31" s="90"/>
      <c r="D31" s="90"/>
      <c r="E31" s="144"/>
      <c r="F31" s="144"/>
      <c r="G31" s="144"/>
    </row>
    <row r="32" spans="1:17" x14ac:dyDescent="0.15">
      <c r="A32" s="86">
        <v>27</v>
      </c>
      <c r="B32" s="89"/>
      <c r="C32" s="89"/>
      <c r="D32" s="115"/>
      <c r="E32" s="93"/>
      <c r="F32" s="94"/>
      <c r="G32" s="94"/>
    </row>
    <row r="33" spans="1:7" x14ac:dyDescent="0.15">
      <c r="A33" s="86">
        <v>28</v>
      </c>
      <c r="B33" s="89"/>
      <c r="C33" s="89"/>
      <c r="D33" s="115"/>
      <c r="E33" s="93"/>
      <c r="F33" s="94"/>
      <c r="G33" s="94"/>
    </row>
    <row r="34" spans="1:7" x14ac:dyDescent="0.15">
      <c r="A34" s="86">
        <v>29</v>
      </c>
      <c r="B34" s="89"/>
      <c r="C34" s="89"/>
      <c r="D34" s="134"/>
      <c r="E34" s="93"/>
      <c r="F34" s="94"/>
      <c r="G34" s="94"/>
    </row>
    <row r="35" spans="1:7" x14ac:dyDescent="0.15">
      <c r="A35" s="86">
        <v>30</v>
      </c>
      <c r="B35" s="89"/>
      <c r="C35" s="89"/>
      <c r="D35" s="133"/>
      <c r="E35" s="93"/>
      <c r="F35" s="94"/>
      <c r="G35" s="94"/>
    </row>
    <row r="36" spans="1:7" x14ac:dyDescent="0.15">
      <c r="A36" s="86">
        <v>31</v>
      </c>
      <c r="B36" s="89"/>
      <c r="C36" s="89"/>
      <c r="D36" s="133"/>
      <c r="E36" s="93"/>
      <c r="F36" s="94"/>
      <c r="G36" s="94"/>
    </row>
    <row r="37" spans="1:7" x14ac:dyDescent="0.15">
      <c r="A37" s="86">
        <v>32</v>
      </c>
      <c r="B37" s="89"/>
      <c r="C37" s="89"/>
      <c r="D37" s="133"/>
      <c r="E37" s="93"/>
      <c r="F37" s="94"/>
      <c r="G37" s="94"/>
    </row>
    <row r="38" spans="1:7" x14ac:dyDescent="0.15">
      <c r="A38" s="86">
        <v>33</v>
      </c>
      <c r="B38" s="89"/>
      <c r="C38" s="89"/>
      <c r="D38" s="133"/>
      <c r="E38" s="93"/>
      <c r="F38" s="94"/>
      <c r="G38" s="94"/>
    </row>
    <row r="39" spans="1:7" x14ac:dyDescent="0.15">
      <c r="A39" s="86">
        <v>34</v>
      </c>
      <c r="B39" s="89"/>
      <c r="C39" s="90"/>
      <c r="D39" s="118"/>
      <c r="E39" s="94"/>
      <c r="F39" s="94"/>
      <c r="G39" s="94"/>
    </row>
    <row r="40" spans="1:7" x14ac:dyDescent="0.15">
      <c r="A40" s="86">
        <v>35</v>
      </c>
      <c r="B40" s="90"/>
      <c r="C40" s="90"/>
      <c r="D40" s="118"/>
      <c r="E40" s="94"/>
      <c r="F40" s="94"/>
      <c r="G40" s="94"/>
    </row>
    <row r="41" spans="1:7" x14ac:dyDescent="0.15">
      <c r="A41" s="86">
        <v>36</v>
      </c>
      <c r="B41" s="89"/>
      <c r="C41" s="89"/>
      <c r="D41" s="100"/>
      <c r="E41" s="93"/>
      <c r="F41" s="94"/>
      <c r="G41" s="94"/>
    </row>
    <row r="42" spans="1:7" x14ac:dyDescent="0.15">
      <c r="A42" s="86">
        <v>37</v>
      </c>
      <c r="B42" s="89"/>
      <c r="C42" s="89"/>
      <c r="D42" s="115"/>
      <c r="E42" s="93"/>
      <c r="F42" s="94"/>
      <c r="G42" s="94"/>
    </row>
    <row r="43" spans="1:7" x14ac:dyDescent="0.15">
      <c r="A43" s="86">
        <v>38</v>
      </c>
      <c r="B43" s="89"/>
      <c r="C43" s="89"/>
      <c r="D43" s="115"/>
      <c r="E43" s="93"/>
      <c r="F43" s="94"/>
      <c r="G43" s="94"/>
    </row>
    <row r="44" spans="1:7" x14ac:dyDescent="0.15">
      <c r="A44" s="86">
        <v>39</v>
      </c>
      <c r="B44" s="89"/>
      <c r="C44" s="89"/>
      <c r="D44" s="133"/>
      <c r="E44" s="93"/>
      <c r="F44" s="94"/>
      <c r="G44" s="94"/>
    </row>
    <row r="45" spans="1:7" x14ac:dyDescent="0.15">
      <c r="A45" s="86">
        <v>40</v>
      </c>
      <c r="B45" s="89"/>
      <c r="C45" s="89"/>
      <c r="D45" s="100"/>
      <c r="E45" s="93"/>
      <c r="F45" s="94"/>
      <c r="G45" s="94"/>
    </row>
    <row r="46" spans="1:7" x14ac:dyDescent="0.15">
      <c r="A46" s="86">
        <v>41</v>
      </c>
      <c r="B46" s="89"/>
      <c r="C46" s="89"/>
      <c r="D46" s="100"/>
      <c r="E46" s="94"/>
      <c r="F46" s="94"/>
      <c r="G46" s="94"/>
    </row>
    <row r="47" spans="1:7" x14ac:dyDescent="0.15">
      <c r="A47" s="86">
        <v>42</v>
      </c>
      <c r="B47" s="89"/>
      <c r="C47" s="89"/>
      <c r="D47" s="100"/>
      <c r="E47" s="93"/>
      <c r="F47" s="94"/>
      <c r="G47" s="94"/>
    </row>
    <row r="48" spans="1:7" x14ac:dyDescent="0.15">
      <c r="A48" s="86">
        <v>43</v>
      </c>
      <c r="B48" s="89"/>
      <c r="C48" s="89"/>
      <c r="D48" s="100"/>
      <c r="E48" s="93"/>
      <c r="F48" s="94"/>
      <c r="G48" s="94"/>
    </row>
    <row r="49" spans="1:7" x14ac:dyDescent="0.15">
      <c r="A49" s="86">
        <v>44</v>
      </c>
      <c r="B49" s="89"/>
      <c r="C49" s="89"/>
      <c r="D49" s="115"/>
      <c r="E49" s="94"/>
      <c r="F49" s="94"/>
      <c r="G49" s="94"/>
    </row>
    <row r="50" spans="1:7" x14ac:dyDescent="0.15">
      <c r="A50" s="86">
        <v>45</v>
      </c>
      <c r="B50" s="89"/>
      <c r="C50" s="89"/>
      <c r="D50" s="89"/>
      <c r="E50" s="94"/>
      <c r="F50" s="94"/>
      <c r="G50" s="94"/>
    </row>
    <row r="51" spans="1:7" x14ac:dyDescent="0.15">
      <c r="A51" s="86">
        <v>46</v>
      </c>
      <c r="B51" s="90"/>
      <c r="C51" s="91"/>
      <c r="D51" s="133"/>
      <c r="E51" s="93"/>
      <c r="F51" s="94"/>
      <c r="G51" s="94"/>
    </row>
  </sheetData>
  <phoneticPr fontId="20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4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:F47"/>
    </sheetView>
  </sheetViews>
  <sheetFormatPr defaultRowHeight="14.25" x14ac:dyDescent="0.15"/>
  <cols>
    <col min="1" max="1" width="5.25" style="88" customWidth="1"/>
    <col min="2" max="2" width="11" style="88" customWidth="1"/>
    <col min="3" max="3" width="15.75" style="88" customWidth="1"/>
    <col min="4" max="4" width="9.75" style="88" customWidth="1"/>
    <col min="5" max="5" width="34.875" customWidth="1"/>
    <col min="6" max="6" width="10.875" customWidth="1"/>
    <col min="7" max="7" width="11.125" customWidth="1"/>
  </cols>
  <sheetData>
    <row r="1" spans="1:7" s="35" customFormat="1" x14ac:dyDescent="0.15">
      <c r="A1" s="86" t="s">
        <v>301</v>
      </c>
      <c r="B1" s="87" t="s">
        <v>302</v>
      </c>
      <c r="C1" s="87" t="s">
        <v>303</v>
      </c>
      <c r="D1" s="87" t="s">
        <v>304</v>
      </c>
      <c r="E1" s="95" t="s">
        <v>190</v>
      </c>
      <c r="F1" s="95" t="s">
        <v>191</v>
      </c>
      <c r="G1" s="95" t="s">
        <v>189</v>
      </c>
    </row>
    <row r="2" spans="1:7" x14ac:dyDescent="0.15">
      <c r="A2" s="86">
        <v>1</v>
      </c>
      <c r="B2" s="89"/>
      <c r="C2" s="89"/>
      <c r="D2" s="89"/>
      <c r="E2" s="94"/>
      <c r="F2" s="94"/>
      <c r="G2" s="94"/>
    </row>
    <row r="3" spans="1:7" x14ac:dyDescent="0.15">
      <c r="A3" s="86">
        <v>2</v>
      </c>
      <c r="B3" s="89"/>
      <c r="C3" s="89"/>
      <c r="D3" s="89"/>
      <c r="E3" s="94"/>
      <c r="F3" s="94"/>
      <c r="G3" s="94"/>
    </row>
    <row r="4" spans="1:7" x14ac:dyDescent="0.15">
      <c r="A4" s="86">
        <v>3</v>
      </c>
      <c r="B4" s="89"/>
      <c r="C4" s="89"/>
      <c r="D4" s="89"/>
      <c r="E4" s="94"/>
      <c r="F4" s="94"/>
      <c r="G4" s="94"/>
    </row>
    <row r="5" spans="1:7" x14ac:dyDescent="0.15">
      <c r="A5" s="86">
        <v>4</v>
      </c>
      <c r="B5" s="89"/>
      <c r="C5" s="89"/>
      <c r="D5" s="89"/>
      <c r="E5" s="94"/>
      <c r="F5" s="94"/>
      <c r="G5" s="94"/>
    </row>
    <row r="6" spans="1:7" x14ac:dyDescent="0.15">
      <c r="A6" s="86">
        <v>5</v>
      </c>
      <c r="B6" s="89"/>
      <c r="C6" s="89"/>
      <c r="D6" s="89"/>
      <c r="E6" s="94"/>
      <c r="F6" s="94"/>
      <c r="G6" s="94"/>
    </row>
    <row r="7" spans="1:7" x14ac:dyDescent="0.15">
      <c r="A7" s="86">
        <v>6</v>
      </c>
      <c r="B7" s="89"/>
      <c r="C7" s="89"/>
      <c r="D7" s="89"/>
      <c r="E7" s="94"/>
      <c r="F7" s="94"/>
      <c r="G7" s="94"/>
    </row>
    <row r="8" spans="1:7" x14ac:dyDescent="0.15">
      <c r="A8" s="86">
        <v>7</v>
      </c>
      <c r="B8" s="89"/>
      <c r="C8" s="89"/>
      <c r="D8" s="89"/>
      <c r="E8" s="94"/>
      <c r="F8" s="94"/>
      <c r="G8" s="94"/>
    </row>
    <row r="9" spans="1:7" x14ac:dyDescent="0.15">
      <c r="A9" s="86">
        <v>8</v>
      </c>
      <c r="B9" s="89"/>
      <c r="C9" s="89"/>
      <c r="D9" s="89"/>
      <c r="E9" s="94"/>
      <c r="F9" s="94"/>
      <c r="G9" s="94"/>
    </row>
    <row r="10" spans="1:7" x14ac:dyDescent="0.15">
      <c r="A10" s="86">
        <v>9</v>
      </c>
      <c r="B10" s="90"/>
      <c r="C10" s="90"/>
      <c r="D10" s="90"/>
      <c r="E10" s="94"/>
      <c r="F10" s="94"/>
      <c r="G10" s="94"/>
    </row>
    <row r="11" spans="1:7" x14ac:dyDescent="0.15">
      <c r="A11" s="86">
        <v>10</v>
      </c>
      <c r="B11" s="89"/>
      <c r="C11" s="89"/>
      <c r="D11" s="89"/>
      <c r="E11" s="94"/>
      <c r="F11" s="94"/>
      <c r="G11" s="94"/>
    </row>
    <row r="12" spans="1:7" x14ac:dyDescent="0.15">
      <c r="A12" s="86">
        <v>11</v>
      </c>
      <c r="B12" s="89"/>
      <c r="C12" s="89"/>
      <c r="D12" s="89"/>
      <c r="E12" s="94"/>
      <c r="F12" s="94"/>
      <c r="G12" s="94"/>
    </row>
    <row r="13" spans="1:7" x14ac:dyDescent="0.15">
      <c r="A13" s="86">
        <v>12</v>
      </c>
      <c r="B13" s="89"/>
      <c r="C13" s="89"/>
      <c r="D13" s="89"/>
      <c r="E13" s="94"/>
      <c r="F13" s="94"/>
      <c r="G13" s="94"/>
    </row>
    <row r="14" spans="1:7" x14ac:dyDescent="0.15">
      <c r="A14" s="86">
        <v>13</v>
      </c>
      <c r="B14" s="89"/>
      <c r="C14" s="89"/>
      <c r="D14" s="89"/>
      <c r="E14" s="94"/>
      <c r="F14" s="94"/>
      <c r="G14" s="94"/>
    </row>
    <row r="15" spans="1:7" x14ac:dyDescent="0.15">
      <c r="A15" s="86">
        <v>14</v>
      </c>
      <c r="B15" s="89"/>
      <c r="C15" s="89"/>
      <c r="D15" s="89"/>
      <c r="E15" s="94"/>
      <c r="F15" s="94"/>
      <c r="G15" s="94"/>
    </row>
    <row r="16" spans="1:7" x14ac:dyDescent="0.15">
      <c r="A16" s="86">
        <v>15</v>
      </c>
      <c r="B16" s="89"/>
      <c r="C16" s="89"/>
      <c r="D16" s="89"/>
      <c r="E16" s="94"/>
      <c r="F16" s="94"/>
      <c r="G16" s="94"/>
    </row>
    <row r="17" spans="1:7" x14ac:dyDescent="0.15">
      <c r="A17" s="86">
        <v>16</v>
      </c>
      <c r="B17" s="89"/>
      <c r="C17" s="89"/>
      <c r="D17" s="89"/>
      <c r="E17" s="94"/>
      <c r="F17" s="94"/>
      <c r="G17" s="94"/>
    </row>
    <row r="18" spans="1:7" x14ac:dyDescent="0.15">
      <c r="A18" s="86">
        <v>17</v>
      </c>
      <c r="B18" s="89"/>
      <c r="C18" s="89"/>
      <c r="D18" s="89"/>
      <c r="E18" s="94"/>
      <c r="F18" s="94"/>
      <c r="G18" s="94"/>
    </row>
    <row r="19" spans="1:7" x14ac:dyDescent="0.15">
      <c r="A19" s="86">
        <v>18</v>
      </c>
      <c r="B19" s="89"/>
      <c r="C19" s="89"/>
      <c r="D19" s="89"/>
      <c r="E19" s="94"/>
      <c r="F19" s="94"/>
      <c r="G19" s="94"/>
    </row>
    <row r="20" spans="1:7" x14ac:dyDescent="0.15">
      <c r="A20" s="86">
        <v>19</v>
      </c>
      <c r="B20" s="89"/>
      <c r="C20" s="89"/>
      <c r="D20" s="89"/>
      <c r="E20" s="94"/>
      <c r="F20" s="94"/>
      <c r="G20" s="94"/>
    </row>
    <row r="21" spans="1:7" x14ac:dyDescent="0.15">
      <c r="A21" s="86">
        <v>20</v>
      </c>
      <c r="B21" s="89"/>
      <c r="C21" s="89"/>
      <c r="D21" s="89"/>
      <c r="E21" s="94"/>
      <c r="F21" s="94"/>
      <c r="G21" s="94"/>
    </row>
    <row r="22" spans="1:7" x14ac:dyDescent="0.15">
      <c r="A22" s="86">
        <v>21</v>
      </c>
      <c r="B22" s="89"/>
      <c r="C22" s="89"/>
      <c r="D22" s="89"/>
      <c r="E22" s="94"/>
      <c r="F22" s="94"/>
      <c r="G22" s="94"/>
    </row>
    <row r="23" spans="1:7" x14ac:dyDescent="0.15">
      <c r="A23" s="86">
        <v>22</v>
      </c>
      <c r="B23" s="89"/>
      <c r="C23" s="89"/>
      <c r="D23" s="89"/>
      <c r="E23" s="94"/>
      <c r="F23" s="94"/>
      <c r="G23" s="94"/>
    </row>
    <row r="24" spans="1:7" x14ac:dyDescent="0.15">
      <c r="A24" s="86">
        <v>23</v>
      </c>
      <c r="B24" s="89"/>
      <c r="C24" s="89"/>
      <c r="D24" s="89"/>
      <c r="E24" s="94"/>
      <c r="F24" s="94"/>
      <c r="G24" s="94"/>
    </row>
    <row r="25" spans="1:7" x14ac:dyDescent="0.15">
      <c r="A25" s="86">
        <v>24</v>
      </c>
      <c r="B25" s="89"/>
      <c r="C25" s="89"/>
      <c r="D25" s="89"/>
      <c r="E25" s="94"/>
      <c r="F25" s="94"/>
      <c r="G25" s="94"/>
    </row>
    <row r="26" spans="1:7" x14ac:dyDescent="0.15">
      <c r="A26" s="86">
        <v>25</v>
      </c>
      <c r="B26" s="89"/>
      <c r="C26" s="89"/>
      <c r="D26" s="89"/>
      <c r="E26" s="94"/>
      <c r="F26" s="94"/>
      <c r="G26" s="94"/>
    </row>
    <row r="27" spans="1:7" x14ac:dyDescent="0.15">
      <c r="A27" s="86">
        <v>26</v>
      </c>
      <c r="B27" s="89"/>
      <c r="C27" s="89"/>
      <c r="D27" s="89"/>
      <c r="E27" s="94"/>
      <c r="F27" s="94"/>
      <c r="G27" s="94"/>
    </row>
    <row r="28" spans="1:7" x14ac:dyDescent="0.15">
      <c r="A28" s="86">
        <v>27</v>
      </c>
      <c r="B28" s="89"/>
      <c r="C28" s="89"/>
      <c r="D28" s="89"/>
      <c r="E28" s="94"/>
      <c r="F28" s="94"/>
      <c r="G28" s="94"/>
    </row>
    <row r="29" spans="1:7" x14ac:dyDescent="0.15">
      <c r="A29" s="86">
        <v>28</v>
      </c>
      <c r="B29" s="89"/>
      <c r="C29" s="89"/>
      <c r="D29" s="89"/>
      <c r="E29" s="94"/>
      <c r="F29" s="94"/>
      <c r="G29" s="94"/>
    </row>
    <row r="30" spans="1:7" x14ac:dyDescent="0.15">
      <c r="A30" s="86">
        <v>29</v>
      </c>
      <c r="B30" s="89"/>
      <c r="C30" s="89"/>
      <c r="D30" s="89"/>
      <c r="E30" s="94"/>
      <c r="F30" s="94"/>
      <c r="G30" s="94"/>
    </row>
    <row r="31" spans="1:7" x14ac:dyDescent="0.15">
      <c r="A31" s="86">
        <v>30</v>
      </c>
      <c r="B31" s="89"/>
      <c r="C31" s="89"/>
      <c r="D31" s="89"/>
      <c r="E31" s="94"/>
      <c r="F31" s="94"/>
      <c r="G31" s="94"/>
    </row>
    <row r="32" spans="1:7" x14ac:dyDescent="0.15">
      <c r="A32" s="86">
        <v>31</v>
      </c>
      <c r="B32" s="89"/>
      <c r="C32" s="89"/>
      <c r="D32" s="89"/>
      <c r="E32" s="94"/>
      <c r="F32" s="94"/>
      <c r="G32" s="94"/>
    </row>
    <row r="33" spans="1:7" x14ac:dyDescent="0.15">
      <c r="A33" s="86">
        <v>32</v>
      </c>
      <c r="B33" s="89"/>
      <c r="C33" s="89"/>
      <c r="D33" s="89"/>
      <c r="E33" s="94"/>
      <c r="F33" s="94"/>
      <c r="G33" s="94"/>
    </row>
    <row r="34" spans="1:7" x14ac:dyDescent="0.15">
      <c r="A34" s="86">
        <v>33</v>
      </c>
      <c r="B34" s="89"/>
      <c r="C34" s="89"/>
      <c r="D34" s="89"/>
      <c r="E34" s="94"/>
      <c r="F34" s="94"/>
      <c r="G34" s="94"/>
    </row>
    <row r="35" spans="1:7" x14ac:dyDescent="0.15">
      <c r="A35" s="86">
        <v>34</v>
      </c>
      <c r="B35" s="89"/>
      <c r="C35" s="89"/>
      <c r="D35" s="89"/>
      <c r="E35" s="94"/>
      <c r="F35" s="94"/>
      <c r="G35" s="94"/>
    </row>
    <row r="36" spans="1:7" x14ac:dyDescent="0.15">
      <c r="A36" s="86">
        <v>35</v>
      </c>
      <c r="B36" s="90"/>
      <c r="C36" s="90"/>
      <c r="D36" s="90"/>
      <c r="E36" s="94"/>
      <c r="F36" s="94"/>
      <c r="G36" s="94"/>
    </row>
    <row r="37" spans="1:7" x14ac:dyDescent="0.15">
      <c r="A37" s="86">
        <v>36</v>
      </c>
      <c r="B37" s="89"/>
      <c r="C37" s="89"/>
      <c r="D37" s="89"/>
      <c r="E37" s="94"/>
      <c r="F37" s="94"/>
      <c r="G37" s="94"/>
    </row>
    <row r="38" spans="1:7" x14ac:dyDescent="0.15">
      <c r="A38" s="86">
        <v>37</v>
      </c>
      <c r="B38" s="89"/>
      <c r="C38" s="89"/>
      <c r="D38" s="89"/>
      <c r="E38" s="94"/>
      <c r="F38" s="94"/>
      <c r="G38" s="94"/>
    </row>
    <row r="39" spans="1:7" x14ac:dyDescent="0.15">
      <c r="A39" s="86">
        <v>38</v>
      </c>
      <c r="B39" s="89"/>
      <c r="C39" s="89"/>
      <c r="D39" s="89"/>
      <c r="E39" s="94"/>
      <c r="F39" s="94"/>
      <c r="G39" s="94"/>
    </row>
    <row r="40" spans="1:7" x14ac:dyDescent="0.15">
      <c r="A40" s="86">
        <v>39</v>
      </c>
      <c r="B40" s="89"/>
      <c r="C40" s="89"/>
      <c r="D40" s="89"/>
      <c r="E40" s="94"/>
      <c r="F40" s="94"/>
      <c r="G40" s="94"/>
    </row>
    <row r="41" spans="1:7" x14ac:dyDescent="0.15">
      <c r="A41" s="86">
        <v>40</v>
      </c>
      <c r="B41" s="89"/>
      <c r="C41" s="89"/>
      <c r="D41" s="89"/>
      <c r="E41" s="94"/>
      <c r="F41" s="94"/>
      <c r="G41" s="94"/>
    </row>
    <row r="42" spans="1:7" x14ac:dyDescent="0.15">
      <c r="A42" s="86">
        <v>41</v>
      </c>
      <c r="B42" s="89"/>
      <c r="C42" s="89"/>
      <c r="D42" s="89"/>
      <c r="E42" s="94"/>
      <c r="F42" s="94"/>
      <c r="G42" s="94"/>
    </row>
    <row r="43" spans="1:7" x14ac:dyDescent="0.15">
      <c r="A43" s="86">
        <v>42</v>
      </c>
      <c r="B43" s="89"/>
      <c r="C43" s="89"/>
      <c r="D43" s="89"/>
      <c r="E43" s="94"/>
      <c r="F43" s="94"/>
      <c r="G43" s="94"/>
    </row>
    <row r="44" spans="1:7" x14ac:dyDescent="0.15">
      <c r="A44" s="86">
        <v>43</v>
      </c>
      <c r="B44" s="89"/>
      <c r="C44" s="89"/>
      <c r="D44" s="89"/>
      <c r="E44" s="94"/>
      <c r="F44" s="94"/>
      <c r="G44" s="94"/>
    </row>
    <row r="45" spans="1:7" x14ac:dyDescent="0.15">
      <c r="A45" s="86">
        <v>44</v>
      </c>
      <c r="B45" s="89"/>
      <c r="C45" s="89"/>
      <c r="D45" s="89"/>
      <c r="E45" s="94"/>
      <c r="F45" s="94"/>
      <c r="G45" s="94"/>
    </row>
    <row r="46" spans="1:7" x14ac:dyDescent="0.15">
      <c r="A46" s="86">
        <v>45</v>
      </c>
      <c r="B46" s="89"/>
      <c r="C46" s="89"/>
      <c r="D46" s="89"/>
      <c r="E46" s="94"/>
      <c r="F46" s="94"/>
      <c r="G46" s="94"/>
    </row>
    <row r="47" spans="1:7" x14ac:dyDescent="0.15">
      <c r="A47" s="86">
        <v>46</v>
      </c>
      <c r="B47" s="90"/>
      <c r="C47" s="91"/>
      <c r="D47" s="90"/>
      <c r="E47" s="94"/>
      <c r="F47" s="94"/>
      <c r="G47" s="94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T47"/>
  <sheetViews>
    <sheetView zoomScale="80" zoomScaleNormal="80" workbookViewId="0">
      <pane xSplit="4" ySplit="1" topLeftCell="J29" activePane="bottomRight" state="frozen"/>
      <selection pane="topRight" activeCell="F1" sqref="F1"/>
      <selection pane="bottomLeft" activeCell="A2" sqref="A2"/>
      <selection pane="bottomRight" activeCell="B2" sqref="B2:K47"/>
    </sheetView>
  </sheetViews>
  <sheetFormatPr defaultRowHeight="14.25" x14ac:dyDescent="0.15"/>
  <cols>
    <col min="1" max="1" width="4.625" style="88" customWidth="1"/>
    <col min="2" max="2" width="10" style="88" customWidth="1"/>
    <col min="3" max="3" width="13.75" style="88" customWidth="1"/>
    <col min="4" max="4" width="9.75" style="88" customWidth="1"/>
    <col min="5" max="5" width="11.25" customWidth="1"/>
    <col min="6" max="6" width="8.125" customWidth="1"/>
    <col min="7" max="7" width="9.25" customWidth="1"/>
    <col min="8" max="8" width="9.75" customWidth="1"/>
    <col min="9" max="9" width="11" customWidth="1"/>
    <col min="13" max="13" width="9.375" customWidth="1"/>
    <col min="14" max="14" width="11.625" customWidth="1"/>
    <col min="15" max="15" width="11.875" customWidth="1"/>
    <col min="16" max="16" width="11.75" customWidth="1"/>
    <col min="17" max="17" width="9.75" customWidth="1"/>
    <col min="18" max="18" width="9.75" style="35" customWidth="1"/>
    <col min="19" max="19" width="9.75" customWidth="1"/>
  </cols>
  <sheetData>
    <row r="1" spans="1:20" ht="28.5" x14ac:dyDescent="0.15">
      <c r="A1" s="86" t="s">
        <v>301</v>
      </c>
      <c r="B1" s="87" t="s">
        <v>302</v>
      </c>
      <c r="C1" s="87" t="s">
        <v>303</v>
      </c>
      <c r="D1" s="87" t="s">
        <v>304</v>
      </c>
      <c r="E1" s="92" t="s">
        <v>188</v>
      </c>
      <c r="F1" s="92" t="s">
        <v>338</v>
      </c>
      <c r="G1" s="92" t="s">
        <v>337</v>
      </c>
      <c r="H1" s="104" t="s">
        <v>321</v>
      </c>
      <c r="I1" s="92" t="s">
        <v>185</v>
      </c>
      <c r="J1" s="92" t="s">
        <v>186</v>
      </c>
      <c r="K1" s="92" t="s">
        <v>187</v>
      </c>
      <c r="L1" s="92" t="s">
        <v>193</v>
      </c>
      <c r="M1" s="104" t="s">
        <v>323</v>
      </c>
      <c r="N1" s="93" t="s">
        <v>184</v>
      </c>
      <c r="O1" s="93" t="s">
        <v>177</v>
      </c>
      <c r="P1" s="93" t="s">
        <v>178</v>
      </c>
      <c r="Q1" s="104" t="s">
        <v>322</v>
      </c>
      <c r="R1" s="103" t="s">
        <v>320</v>
      </c>
      <c r="S1" s="104" t="s">
        <v>331</v>
      </c>
      <c r="T1" s="93" t="s">
        <v>195</v>
      </c>
    </row>
    <row r="2" spans="1:20" x14ac:dyDescent="0.15">
      <c r="A2" s="86">
        <v>1</v>
      </c>
      <c r="B2" s="89"/>
      <c r="C2" s="89"/>
      <c r="D2" s="89"/>
      <c r="E2" s="93"/>
      <c r="F2" s="93"/>
      <c r="G2" s="93"/>
      <c r="H2" s="93"/>
      <c r="I2" s="94"/>
      <c r="J2" s="94"/>
      <c r="K2" s="94"/>
      <c r="L2" s="94"/>
      <c r="M2" s="94">
        <f>SUM(I2:L2)</f>
        <v>0</v>
      </c>
      <c r="N2" s="94"/>
      <c r="O2" s="94"/>
      <c r="P2" s="94"/>
      <c r="Q2" s="94">
        <f>SUM(N2:P2)</f>
        <v>0</v>
      </c>
      <c r="R2" s="105"/>
      <c r="S2" s="94">
        <f>'学生名单原版&amp;签到'!J2</f>
        <v>0</v>
      </c>
      <c r="T2" s="94">
        <f>H2+M2+Q2+R2+S2</f>
        <v>0</v>
      </c>
    </row>
    <row r="3" spans="1:20" x14ac:dyDescent="0.15">
      <c r="A3" s="86">
        <v>2</v>
      </c>
      <c r="B3" s="89"/>
      <c r="C3" s="89"/>
      <c r="D3" s="89"/>
      <c r="E3" s="94"/>
      <c r="F3" s="94"/>
      <c r="G3" s="94"/>
      <c r="H3" s="93"/>
      <c r="I3" s="94"/>
      <c r="J3" s="94"/>
      <c r="K3" s="94"/>
      <c r="L3" s="94"/>
      <c r="M3" s="94">
        <f t="shared" ref="M3:M47" si="0">SUM(I3:L3)</f>
        <v>0</v>
      </c>
      <c r="N3" s="94"/>
      <c r="O3" s="94"/>
      <c r="P3" s="94"/>
      <c r="Q3" s="94">
        <f t="shared" ref="Q3:Q47" si="1">SUM(N3:P3)</f>
        <v>0</v>
      </c>
      <c r="R3" s="105"/>
      <c r="S3" s="94">
        <f>'学生名单原版&amp;签到'!J3</f>
        <v>0</v>
      </c>
      <c r="T3" s="94">
        <f t="shared" ref="T3:T47" si="2">H3+M3+Q3+R3+S3</f>
        <v>0</v>
      </c>
    </row>
    <row r="4" spans="1:20" x14ac:dyDescent="0.15">
      <c r="A4" s="86">
        <v>3</v>
      </c>
      <c r="B4" s="89"/>
      <c r="C4" s="89"/>
      <c r="D4" s="89"/>
      <c r="E4" s="94"/>
      <c r="F4" s="94"/>
      <c r="G4" s="94"/>
      <c r="H4" s="93"/>
      <c r="I4" s="94"/>
      <c r="J4" s="94"/>
      <c r="K4" s="94"/>
      <c r="L4" s="94"/>
      <c r="M4" s="94">
        <f t="shared" si="0"/>
        <v>0</v>
      </c>
      <c r="N4" s="94"/>
      <c r="O4" s="94"/>
      <c r="P4" s="94"/>
      <c r="Q4" s="94">
        <f t="shared" si="1"/>
        <v>0</v>
      </c>
      <c r="R4" s="105"/>
      <c r="S4" s="94">
        <f>'学生名单原版&amp;签到'!J4</f>
        <v>0</v>
      </c>
      <c r="T4" s="94">
        <f t="shared" si="2"/>
        <v>0</v>
      </c>
    </row>
    <row r="5" spans="1:20" x14ac:dyDescent="0.15">
      <c r="A5" s="86">
        <v>4</v>
      </c>
      <c r="B5" s="89"/>
      <c r="C5" s="89"/>
      <c r="D5" s="89"/>
      <c r="E5" s="94"/>
      <c r="F5" s="94"/>
      <c r="G5" s="94"/>
      <c r="H5" s="93"/>
      <c r="I5" s="94"/>
      <c r="J5" s="94"/>
      <c r="K5" s="94"/>
      <c r="L5" s="94"/>
      <c r="M5" s="94">
        <f t="shared" si="0"/>
        <v>0</v>
      </c>
      <c r="N5" s="94"/>
      <c r="O5" s="94"/>
      <c r="P5" s="94"/>
      <c r="Q5" s="94">
        <f t="shared" si="1"/>
        <v>0</v>
      </c>
      <c r="R5" s="105"/>
      <c r="S5" s="94">
        <f>'学生名单原版&amp;签到'!J5</f>
        <v>0</v>
      </c>
      <c r="T5" s="94">
        <f t="shared" si="2"/>
        <v>0</v>
      </c>
    </row>
    <row r="6" spans="1:20" x14ac:dyDescent="0.15">
      <c r="A6" s="86">
        <v>5</v>
      </c>
      <c r="B6" s="89"/>
      <c r="C6" s="89"/>
      <c r="D6" s="89"/>
      <c r="E6" s="94"/>
      <c r="F6" s="94"/>
      <c r="G6" s="94"/>
      <c r="H6" s="93"/>
      <c r="I6" s="94"/>
      <c r="J6" s="94"/>
      <c r="K6" s="94"/>
      <c r="L6" s="94"/>
      <c r="M6" s="94">
        <f t="shared" si="0"/>
        <v>0</v>
      </c>
      <c r="N6" s="94"/>
      <c r="O6" s="94"/>
      <c r="P6" s="94"/>
      <c r="Q6" s="94">
        <f t="shared" si="1"/>
        <v>0</v>
      </c>
      <c r="R6" s="105">
        <v>5</v>
      </c>
      <c r="S6" s="94">
        <f>'学生名单原版&amp;签到'!J6</f>
        <v>0</v>
      </c>
      <c r="T6" s="94">
        <f t="shared" si="2"/>
        <v>5</v>
      </c>
    </row>
    <row r="7" spans="1:20" x14ac:dyDescent="0.15">
      <c r="A7" s="86">
        <v>6</v>
      </c>
      <c r="B7" s="89"/>
      <c r="C7" s="89"/>
      <c r="D7" s="89"/>
      <c r="E7" s="94"/>
      <c r="F7" s="94"/>
      <c r="G7" s="94"/>
      <c r="H7" s="93"/>
      <c r="I7" s="94"/>
      <c r="J7" s="94"/>
      <c r="K7" s="94"/>
      <c r="L7" s="94"/>
      <c r="M7" s="94">
        <f t="shared" si="0"/>
        <v>0</v>
      </c>
      <c r="N7" s="94"/>
      <c r="O7" s="94"/>
      <c r="P7" s="94"/>
      <c r="Q7" s="94">
        <f t="shared" si="1"/>
        <v>0</v>
      </c>
      <c r="R7" s="105"/>
      <c r="S7" s="94">
        <f>'学生名单原版&amp;签到'!J7</f>
        <v>0</v>
      </c>
      <c r="T7" s="94">
        <f t="shared" si="2"/>
        <v>0</v>
      </c>
    </row>
    <row r="8" spans="1:20" x14ac:dyDescent="0.15">
      <c r="A8" s="86">
        <v>7</v>
      </c>
      <c r="B8" s="89"/>
      <c r="C8" s="89"/>
      <c r="D8" s="89"/>
      <c r="E8" s="94"/>
      <c r="F8" s="94"/>
      <c r="G8" s="94"/>
      <c r="H8" s="93"/>
      <c r="I8" s="94"/>
      <c r="J8" s="94"/>
      <c r="K8" s="94"/>
      <c r="L8" s="94"/>
      <c r="M8" s="94">
        <f t="shared" si="0"/>
        <v>0</v>
      </c>
      <c r="N8" s="94"/>
      <c r="O8" s="94"/>
      <c r="P8" s="94"/>
      <c r="Q8" s="94">
        <f t="shared" si="1"/>
        <v>0</v>
      </c>
      <c r="R8" s="105"/>
      <c r="S8" s="94">
        <f>'学生名单原版&amp;签到'!J8</f>
        <v>0</v>
      </c>
      <c r="T8" s="94">
        <f t="shared" si="2"/>
        <v>0</v>
      </c>
    </row>
    <row r="9" spans="1:20" x14ac:dyDescent="0.15">
      <c r="A9" s="86">
        <v>8</v>
      </c>
      <c r="B9" s="89"/>
      <c r="C9" s="89"/>
      <c r="D9" s="89"/>
      <c r="E9" s="94"/>
      <c r="F9" s="94"/>
      <c r="G9" s="94"/>
      <c r="H9" s="93"/>
      <c r="I9" s="94"/>
      <c r="J9" s="94"/>
      <c r="K9" s="94"/>
      <c r="L9" s="94"/>
      <c r="M9" s="94">
        <f t="shared" si="0"/>
        <v>0</v>
      </c>
      <c r="N9" s="94"/>
      <c r="O9" s="94"/>
      <c r="P9" s="94"/>
      <c r="Q9" s="94">
        <f t="shared" si="1"/>
        <v>0</v>
      </c>
      <c r="R9" s="105"/>
      <c r="S9" s="94">
        <f>'学生名单原版&amp;签到'!J9</f>
        <v>0</v>
      </c>
      <c r="T9" s="94">
        <f t="shared" si="2"/>
        <v>0</v>
      </c>
    </row>
    <row r="10" spans="1:20" x14ac:dyDescent="0.15">
      <c r="A10" s="86">
        <v>9</v>
      </c>
      <c r="B10" s="90"/>
      <c r="C10" s="90"/>
      <c r="D10" s="90"/>
      <c r="E10" s="94"/>
      <c r="F10" s="94"/>
      <c r="G10" s="94"/>
      <c r="H10" s="93"/>
      <c r="I10" s="94"/>
      <c r="J10" s="94"/>
      <c r="K10" s="94"/>
      <c r="L10" s="94"/>
      <c r="M10" s="94">
        <f t="shared" si="0"/>
        <v>0</v>
      </c>
      <c r="N10" s="94"/>
      <c r="O10" s="94"/>
      <c r="P10" s="94"/>
      <c r="Q10" s="94">
        <f t="shared" si="1"/>
        <v>0</v>
      </c>
      <c r="R10" s="105"/>
      <c r="S10" s="94">
        <f>'学生名单原版&amp;签到'!J10</f>
        <v>0</v>
      </c>
      <c r="T10" s="94">
        <f t="shared" si="2"/>
        <v>0</v>
      </c>
    </row>
    <row r="11" spans="1:20" x14ac:dyDescent="0.15">
      <c r="A11" s="86">
        <v>10</v>
      </c>
      <c r="B11" s="89"/>
      <c r="C11" s="89"/>
      <c r="D11" s="89"/>
      <c r="E11" s="94"/>
      <c r="F11" s="94"/>
      <c r="G11" s="94"/>
      <c r="H11" s="93"/>
      <c r="I11" s="94"/>
      <c r="J11" s="94"/>
      <c r="K11" s="94"/>
      <c r="L11" s="94"/>
      <c r="M11" s="94">
        <f t="shared" si="0"/>
        <v>0</v>
      </c>
      <c r="N11" s="94"/>
      <c r="O11" s="94"/>
      <c r="P11" s="94"/>
      <c r="Q11" s="94">
        <f t="shared" si="1"/>
        <v>0</v>
      </c>
      <c r="R11" s="105"/>
      <c r="S11" s="94">
        <f>'学生名单原版&amp;签到'!J11</f>
        <v>0</v>
      </c>
      <c r="T11" s="94">
        <f t="shared" si="2"/>
        <v>0</v>
      </c>
    </row>
    <row r="12" spans="1:20" x14ac:dyDescent="0.15">
      <c r="A12" s="86">
        <v>11</v>
      </c>
      <c r="B12" s="89"/>
      <c r="C12" s="89"/>
      <c r="D12" s="89"/>
      <c r="E12" s="94"/>
      <c r="F12" s="94"/>
      <c r="G12" s="94"/>
      <c r="H12" s="93"/>
      <c r="I12" s="94"/>
      <c r="J12" s="94"/>
      <c r="K12" s="94"/>
      <c r="L12" s="94"/>
      <c r="M12" s="94">
        <f t="shared" si="0"/>
        <v>0</v>
      </c>
      <c r="N12" s="94"/>
      <c r="O12" s="94"/>
      <c r="P12" s="94"/>
      <c r="Q12" s="94">
        <f t="shared" si="1"/>
        <v>0</v>
      </c>
      <c r="R12" s="105"/>
      <c r="S12" s="94">
        <f>'学生名单原版&amp;签到'!J12</f>
        <v>0</v>
      </c>
      <c r="T12" s="94">
        <f t="shared" si="2"/>
        <v>0</v>
      </c>
    </row>
    <row r="13" spans="1:20" x14ac:dyDescent="0.15">
      <c r="A13" s="86">
        <v>12</v>
      </c>
      <c r="B13" s="89"/>
      <c r="C13" s="89"/>
      <c r="D13" s="89"/>
      <c r="E13" s="94"/>
      <c r="F13" s="94"/>
      <c r="G13" s="94"/>
      <c r="H13" s="93"/>
      <c r="I13" s="94"/>
      <c r="J13" s="94"/>
      <c r="K13" s="94"/>
      <c r="L13" s="94"/>
      <c r="M13" s="94">
        <f t="shared" si="0"/>
        <v>0</v>
      </c>
      <c r="N13" s="94"/>
      <c r="O13" s="94"/>
      <c r="P13" s="94"/>
      <c r="Q13" s="94">
        <f t="shared" si="1"/>
        <v>0</v>
      </c>
      <c r="R13" s="105"/>
      <c r="S13" s="94">
        <f>'学生名单原版&amp;签到'!J13</f>
        <v>0</v>
      </c>
      <c r="T13" s="94">
        <f t="shared" si="2"/>
        <v>0</v>
      </c>
    </row>
    <row r="14" spans="1:20" x14ac:dyDescent="0.15">
      <c r="A14" s="86">
        <v>13</v>
      </c>
      <c r="B14" s="89"/>
      <c r="C14" s="89"/>
      <c r="D14" s="89"/>
      <c r="E14" s="94"/>
      <c r="F14" s="94"/>
      <c r="G14" s="94"/>
      <c r="H14" s="93"/>
      <c r="I14" s="94"/>
      <c r="J14" s="94"/>
      <c r="K14" s="94"/>
      <c r="L14" s="94"/>
      <c r="M14" s="94">
        <f t="shared" si="0"/>
        <v>0</v>
      </c>
      <c r="N14" s="94"/>
      <c r="O14" s="94"/>
      <c r="P14" s="94"/>
      <c r="Q14" s="94">
        <f t="shared" si="1"/>
        <v>0</v>
      </c>
      <c r="R14" s="105"/>
      <c r="S14" s="94">
        <f>'学生名单原版&amp;签到'!J14</f>
        <v>0</v>
      </c>
      <c r="T14" s="94">
        <f t="shared" si="2"/>
        <v>0</v>
      </c>
    </row>
    <row r="15" spans="1:20" x14ac:dyDescent="0.15">
      <c r="A15" s="86">
        <v>14</v>
      </c>
      <c r="B15" s="89"/>
      <c r="C15" s="89"/>
      <c r="D15" s="89"/>
      <c r="E15" s="94"/>
      <c r="F15" s="94"/>
      <c r="G15" s="94"/>
      <c r="H15" s="93"/>
      <c r="I15" s="94"/>
      <c r="J15" s="94"/>
      <c r="K15" s="94"/>
      <c r="L15" s="94"/>
      <c r="M15" s="94">
        <f t="shared" si="0"/>
        <v>0</v>
      </c>
      <c r="N15" s="94"/>
      <c r="O15" s="94"/>
      <c r="P15" s="94"/>
      <c r="Q15" s="94">
        <f t="shared" si="1"/>
        <v>0</v>
      </c>
      <c r="R15" s="105"/>
      <c r="S15" s="94">
        <f>'学生名单原版&amp;签到'!J15</f>
        <v>0</v>
      </c>
      <c r="T15" s="94">
        <f t="shared" si="2"/>
        <v>0</v>
      </c>
    </row>
    <row r="16" spans="1:20" x14ac:dyDescent="0.15">
      <c r="A16" s="86">
        <v>15</v>
      </c>
      <c r="B16" s="89"/>
      <c r="C16" s="89"/>
      <c r="D16" s="89"/>
      <c r="E16" s="94"/>
      <c r="F16" s="94"/>
      <c r="G16" s="94"/>
      <c r="H16" s="93"/>
      <c r="I16" s="94"/>
      <c r="J16" s="94"/>
      <c r="K16" s="94"/>
      <c r="L16" s="94"/>
      <c r="M16" s="94">
        <f t="shared" si="0"/>
        <v>0</v>
      </c>
      <c r="N16" s="94"/>
      <c r="O16" s="94"/>
      <c r="P16" s="94"/>
      <c r="Q16" s="94">
        <f t="shared" si="1"/>
        <v>0</v>
      </c>
      <c r="R16" s="105"/>
      <c r="S16" s="94">
        <f>'学生名单原版&amp;签到'!J16</f>
        <v>0</v>
      </c>
      <c r="T16" s="94">
        <f t="shared" si="2"/>
        <v>0</v>
      </c>
    </row>
    <row r="17" spans="1:20" x14ac:dyDescent="0.15">
      <c r="A17" s="86">
        <v>16</v>
      </c>
      <c r="B17" s="89"/>
      <c r="C17" s="89"/>
      <c r="D17" s="89"/>
      <c r="E17" s="94"/>
      <c r="F17" s="94"/>
      <c r="G17" s="94"/>
      <c r="H17" s="93"/>
      <c r="I17" s="94"/>
      <c r="J17" s="94"/>
      <c r="K17" s="94"/>
      <c r="L17" s="94"/>
      <c r="M17" s="94">
        <f t="shared" si="0"/>
        <v>0</v>
      </c>
      <c r="N17" s="94"/>
      <c r="O17" s="94"/>
      <c r="P17" s="94"/>
      <c r="Q17" s="94">
        <f t="shared" si="1"/>
        <v>0</v>
      </c>
      <c r="R17" s="105"/>
      <c r="S17" s="94">
        <f>'学生名单原版&amp;签到'!J17</f>
        <v>0</v>
      </c>
      <c r="T17" s="94">
        <f t="shared" si="2"/>
        <v>0</v>
      </c>
    </row>
    <row r="18" spans="1:20" x14ac:dyDescent="0.15">
      <c r="A18" s="86">
        <v>17</v>
      </c>
      <c r="B18" s="89"/>
      <c r="C18" s="89"/>
      <c r="D18" s="89"/>
      <c r="E18" s="94"/>
      <c r="F18" s="94"/>
      <c r="G18" s="94"/>
      <c r="H18" s="93"/>
      <c r="I18" s="94"/>
      <c r="J18" s="94"/>
      <c r="K18" s="94"/>
      <c r="L18" s="94"/>
      <c r="M18" s="94">
        <f t="shared" si="0"/>
        <v>0</v>
      </c>
      <c r="N18" s="94"/>
      <c r="O18" s="94"/>
      <c r="P18" s="94"/>
      <c r="Q18" s="94">
        <f t="shared" si="1"/>
        <v>0</v>
      </c>
      <c r="R18" s="105"/>
      <c r="S18" s="94">
        <f>'学生名单原版&amp;签到'!J18</f>
        <v>0</v>
      </c>
      <c r="T18" s="94">
        <f t="shared" si="2"/>
        <v>0</v>
      </c>
    </row>
    <row r="19" spans="1:20" x14ac:dyDescent="0.15">
      <c r="A19" s="86">
        <v>18</v>
      </c>
      <c r="B19" s="89"/>
      <c r="C19" s="89"/>
      <c r="D19" s="89"/>
      <c r="E19" s="94"/>
      <c r="F19" s="94"/>
      <c r="G19" s="94"/>
      <c r="H19" s="93"/>
      <c r="I19" s="94"/>
      <c r="J19" s="94"/>
      <c r="K19" s="94"/>
      <c r="L19" s="94"/>
      <c r="M19" s="94">
        <f t="shared" si="0"/>
        <v>0</v>
      </c>
      <c r="N19" s="94"/>
      <c r="O19" s="94"/>
      <c r="P19" s="94"/>
      <c r="Q19" s="94">
        <f t="shared" si="1"/>
        <v>0</v>
      </c>
      <c r="R19" s="105"/>
      <c r="S19" s="94">
        <f>'学生名单原版&amp;签到'!J19</f>
        <v>0</v>
      </c>
      <c r="T19" s="94">
        <f t="shared" si="2"/>
        <v>0</v>
      </c>
    </row>
    <row r="20" spans="1:20" x14ac:dyDescent="0.15">
      <c r="A20" s="86">
        <v>19</v>
      </c>
      <c r="B20" s="89"/>
      <c r="C20" s="89"/>
      <c r="D20" s="89"/>
      <c r="E20" s="94"/>
      <c r="F20" s="94"/>
      <c r="G20" s="94"/>
      <c r="H20" s="93"/>
      <c r="I20" s="94"/>
      <c r="J20" s="94"/>
      <c r="K20" s="94"/>
      <c r="L20" s="94"/>
      <c r="M20" s="94">
        <f t="shared" si="0"/>
        <v>0</v>
      </c>
      <c r="N20" s="94"/>
      <c r="O20" s="94"/>
      <c r="P20" s="94"/>
      <c r="Q20" s="94">
        <f t="shared" si="1"/>
        <v>0</v>
      </c>
      <c r="R20" s="105">
        <v>5</v>
      </c>
      <c r="S20" s="94">
        <f>'学生名单原版&amp;签到'!J20</f>
        <v>0</v>
      </c>
      <c r="T20" s="94">
        <f t="shared" si="2"/>
        <v>5</v>
      </c>
    </row>
    <row r="21" spans="1:20" x14ac:dyDescent="0.15">
      <c r="A21" s="86">
        <v>20</v>
      </c>
      <c r="B21" s="89"/>
      <c r="C21" s="89"/>
      <c r="D21" s="89"/>
      <c r="E21" s="94"/>
      <c r="F21" s="94"/>
      <c r="G21" s="94"/>
      <c r="H21" s="93"/>
      <c r="I21" s="94"/>
      <c r="J21" s="94"/>
      <c r="K21" s="94"/>
      <c r="L21" s="94"/>
      <c r="M21" s="94">
        <f t="shared" si="0"/>
        <v>0</v>
      </c>
      <c r="N21" s="94"/>
      <c r="O21" s="94"/>
      <c r="P21" s="94"/>
      <c r="Q21" s="94">
        <f t="shared" si="1"/>
        <v>0</v>
      </c>
      <c r="R21" s="105"/>
      <c r="S21" s="94">
        <f>'学生名单原版&amp;签到'!J21</f>
        <v>0</v>
      </c>
      <c r="T21" s="94">
        <f t="shared" si="2"/>
        <v>0</v>
      </c>
    </row>
    <row r="22" spans="1:20" x14ac:dyDescent="0.15">
      <c r="A22" s="86">
        <v>21</v>
      </c>
      <c r="B22" s="89"/>
      <c r="C22" s="89"/>
      <c r="D22" s="89"/>
      <c r="E22" s="94"/>
      <c r="F22" s="94"/>
      <c r="G22" s="94"/>
      <c r="H22" s="93"/>
      <c r="I22" s="94"/>
      <c r="J22" s="94"/>
      <c r="K22" s="94"/>
      <c r="L22" s="94"/>
      <c r="M22" s="94">
        <f t="shared" si="0"/>
        <v>0</v>
      </c>
      <c r="N22" s="94"/>
      <c r="O22" s="94"/>
      <c r="P22" s="94"/>
      <c r="Q22" s="94">
        <f t="shared" si="1"/>
        <v>0</v>
      </c>
      <c r="R22" s="105"/>
      <c r="S22" s="94">
        <f>'学生名单原版&amp;签到'!J22</f>
        <v>0</v>
      </c>
      <c r="T22" s="94">
        <f t="shared" si="2"/>
        <v>0</v>
      </c>
    </row>
    <row r="23" spans="1:20" x14ac:dyDescent="0.15">
      <c r="A23" s="86">
        <v>22</v>
      </c>
      <c r="B23" s="89"/>
      <c r="C23" s="89"/>
      <c r="D23" s="89"/>
      <c r="E23" s="94"/>
      <c r="F23" s="94"/>
      <c r="G23" s="94"/>
      <c r="H23" s="93"/>
      <c r="I23" s="94"/>
      <c r="J23" s="94"/>
      <c r="K23" s="94"/>
      <c r="L23" s="94"/>
      <c r="M23" s="94">
        <f t="shared" si="0"/>
        <v>0</v>
      </c>
      <c r="N23" s="94"/>
      <c r="O23" s="94"/>
      <c r="P23" s="94"/>
      <c r="Q23" s="94">
        <f t="shared" si="1"/>
        <v>0</v>
      </c>
      <c r="R23" s="105"/>
      <c r="S23" s="94">
        <f>'学生名单原版&amp;签到'!J23</f>
        <v>0</v>
      </c>
      <c r="T23" s="94">
        <f t="shared" si="2"/>
        <v>0</v>
      </c>
    </row>
    <row r="24" spans="1:20" x14ac:dyDescent="0.15">
      <c r="A24" s="86">
        <v>23</v>
      </c>
      <c r="B24" s="89"/>
      <c r="C24" s="89"/>
      <c r="D24" s="89"/>
      <c r="E24" s="94"/>
      <c r="F24" s="94"/>
      <c r="G24" s="94"/>
      <c r="H24" s="93"/>
      <c r="I24" s="94"/>
      <c r="J24" s="94"/>
      <c r="K24" s="94"/>
      <c r="L24" s="94"/>
      <c r="M24" s="94">
        <f t="shared" si="0"/>
        <v>0</v>
      </c>
      <c r="N24" s="94"/>
      <c r="O24" s="94"/>
      <c r="P24" s="94"/>
      <c r="Q24" s="94">
        <f t="shared" si="1"/>
        <v>0</v>
      </c>
      <c r="R24" s="105"/>
      <c r="S24" s="94">
        <f>'学生名单原版&amp;签到'!J24</f>
        <v>0</v>
      </c>
      <c r="T24" s="94">
        <f t="shared" si="2"/>
        <v>0</v>
      </c>
    </row>
    <row r="25" spans="1:20" x14ac:dyDescent="0.15">
      <c r="A25" s="86">
        <v>24</v>
      </c>
      <c r="B25" s="89"/>
      <c r="C25" s="89"/>
      <c r="D25" s="89"/>
      <c r="E25" s="94"/>
      <c r="F25" s="94"/>
      <c r="G25" s="94"/>
      <c r="H25" s="93"/>
      <c r="I25" s="94"/>
      <c r="J25" s="94"/>
      <c r="K25" s="94"/>
      <c r="L25" s="94"/>
      <c r="M25" s="94">
        <f t="shared" si="0"/>
        <v>0</v>
      </c>
      <c r="N25" s="94"/>
      <c r="O25" s="94"/>
      <c r="P25" s="94"/>
      <c r="Q25" s="94">
        <f t="shared" si="1"/>
        <v>0</v>
      </c>
      <c r="R25" s="105"/>
      <c r="S25" s="94">
        <f>'学生名单原版&amp;签到'!J25</f>
        <v>0</v>
      </c>
      <c r="T25" s="94">
        <f t="shared" si="2"/>
        <v>0</v>
      </c>
    </row>
    <row r="26" spans="1:20" x14ac:dyDescent="0.15">
      <c r="A26" s="86">
        <v>25</v>
      </c>
      <c r="B26" s="89"/>
      <c r="C26" s="89"/>
      <c r="D26" s="89"/>
      <c r="E26" s="94"/>
      <c r="F26" s="94"/>
      <c r="G26" s="94"/>
      <c r="H26" s="93"/>
      <c r="I26" s="94"/>
      <c r="J26" s="94"/>
      <c r="K26" s="94"/>
      <c r="L26" s="94"/>
      <c r="M26" s="94">
        <f t="shared" si="0"/>
        <v>0</v>
      </c>
      <c r="N26" s="94"/>
      <c r="O26" s="94"/>
      <c r="P26" s="94"/>
      <c r="Q26" s="94">
        <f t="shared" si="1"/>
        <v>0</v>
      </c>
      <c r="R26" s="105"/>
      <c r="S26" s="94">
        <f>'学生名单原版&amp;签到'!J26</f>
        <v>0</v>
      </c>
      <c r="T26" s="94">
        <f t="shared" si="2"/>
        <v>0</v>
      </c>
    </row>
    <row r="27" spans="1:20" x14ac:dyDescent="0.15">
      <c r="A27" s="86">
        <v>26</v>
      </c>
      <c r="B27" s="89"/>
      <c r="C27" s="89"/>
      <c r="D27" s="89"/>
      <c r="E27" s="94"/>
      <c r="F27" s="94"/>
      <c r="G27" s="94"/>
      <c r="H27" s="93"/>
      <c r="I27" s="94"/>
      <c r="J27" s="94"/>
      <c r="K27" s="94"/>
      <c r="L27" s="94"/>
      <c r="M27" s="94">
        <f t="shared" si="0"/>
        <v>0</v>
      </c>
      <c r="N27" s="94"/>
      <c r="O27" s="94"/>
      <c r="P27" s="94"/>
      <c r="Q27" s="94">
        <f t="shared" si="1"/>
        <v>0</v>
      </c>
      <c r="R27" s="105"/>
      <c r="S27" s="94">
        <f>'学生名单原版&amp;签到'!J27</f>
        <v>0</v>
      </c>
      <c r="T27" s="94">
        <f t="shared" si="2"/>
        <v>0</v>
      </c>
    </row>
    <row r="28" spans="1:20" x14ac:dyDescent="0.15">
      <c r="A28" s="86">
        <v>27</v>
      </c>
      <c r="B28" s="89"/>
      <c r="C28" s="89"/>
      <c r="D28" s="89"/>
      <c r="E28" s="94"/>
      <c r="F28" s="94"/>
      <c r="G28" s="94"/>
      <c r="H28" s="93"/>
      <c r="I28" s="94"/>
      <c r="J28" s="94"/>
      <c r="K28" s="94"/>
      <c r="L28" s="94"/>
      <c r="M28" s="94">
        <f t="shared" si="0"/>
        <v>0</v>
      </c>
      <c r="N28" s="94"/>
      <c r="O28" s="94"/>
      <c r="P28" s="94"/>
      <c r="Q28" s="94">
        <f t="shared" si="1"/>
        <v>0</v>
      </c>
      <c r="R28" s="105"/>
      <c r="S28" s="94">
        <f>'学生名单原版&amp;签到'!J28</f>
        <v>0</v>
      </c>
      <c r="T28" s="94">
        <f t="shared" si="2"/>
        <v>0</v>
      </c>
    </row>
    <row r="29" spans="1:20" x14ac:dyDescent="0.15">
      <c r="A29" s="86">
        <v>28</v>
      </c>
      <c r="B29" s="89"/>
      <c r="C29" s="89"/>
      <c r="D29" s="89"/>
      <c r="E29" s="94"/>
      <c r="F29" s="94"/>
      <c r="G29" s="94"/>
      <c r="H29" s="93"/>
      <c r="I29" s="94"/>
      <c r="J29" s="94"/>
      <c r="K29" s="94"/>
      <c r="L29" s="94"/>
      <c r="M29" s="94">
        <f t="shared" si="0"/>
        <v>0</v>
      </c>
      <c r="N29" s="94"/>
      <c r="O29" s="94"/>
      <c r="P29" s="94"/>
      <c r="Q29" s="94">
        <f t="shared" si="1"/>
        <v>0</v>
      </c>
      <c r="R29" s="105"/>
      <c r="S29" s="94">
        <f>'学生名单原版&amp;签到'!J29</f>
        <v>0</v>
      </c>
      <c r="T29" s="94">
        <f t="shared" si="2"/>
        <v>0</v>
      </c>
    </row>
    <row r="30" spans="1:20" x14ac:dyDescent="0.15">
      <c r="A30" s="86">
        <v>29</v>
      </c>
      <c r="B30" s="89"/>
      <c r="C30" s="89"/>
      <c r="D30" s="89"/>
      <c r="E30" s="94"/>
      <c r="F30" s="94"/>
      <c r="G30" s="94"/>
      <c r="H30" s="93"/>
      <c r="I30" s="94"/>
      <c r="J30" s="94"/>
      <c r="K30" s="94"/>
      <c r="L30" s="94"/>
      <c r="M30" s="94">
        <f t="shared" si="0"/>
        <v>0</v>
      </c>
      <c r="N30" s="94"/>
      <c r="O30" s="94"/>
      <c r="P30" s="94"/>
      <c r="Q30" s="94">
        <f t="shared" si="1"/>
        <v>0</v>
      </c>
      <c r="R30" s="105"/>
      <c r="S30" s="94">
        <f>'学生名单原版&amp;签到'!J30</f>
        <v>0</v>
      </c>
      <c r="T30" s="94">
        <f t="shared" si="2"/>
        <v>0</v>
      </c>
    </row>
    <row r="31" spans="1:20" x14ac:dyDescent="0.15">
      <c r="A31" s="86">
        <v>30</v>
      </c>
      <c r="B31" s="89"/>
      <c r="C31" s="89"/>
      <c r="D31" s="89"/>
      <c r="E31" s="94"/>
      <c r="F31" s="94"/>
      <c r="G31" s="94"/>
      <c r="H31" s="93"/>
      <c r="I31" s="94"/>
      <c r="J31" s="94"/>
      <c r="K31" s="94"/>
      <c r="L31" s="94"/>
      <c r="M31" s="94">
        <f t="shared" si="0"/>
        <v>0</v>
      </c>
      <c r="N31" s="94"/>
      <c r="O31" s="94"/>
      <c r="P31" s="94"/>
      <c r="Q31" s="94">
        <f t="shared" si="1"/>
        <v>0</v>
      </c>
      <c r="R31" s="105"/>
      <c r="S31" s="94">
        <f>'学生名单原版&amp;签到'!J31</f>
        <v>0</v>
      </c>
      <c r="T31" s="94">
        <f t="shared" si="2"/>
        <v>0</v>
      </c>
    </row>
    <row r="32" spans="1:20" x14ac:dyDescent="0.15">
      <c r="A32" s="86">
        <v>31</v>
      </c>
      <c r="B32" s="89"/>
      <c r="C32" s="89"/>
      <c r="D32" s="89"/>
      <c r="E32" s="94"/>
      <c r="F32" s="94"/>
      <c r="G32" s="94"/>
      <c r="H32" s="93"/>
      <c r="I32" s="94"/>
      <c r="J32" s="94"/>
      <c r="K32" s="94"/>
      <c r="L32" s="94"/>
      <c r="M32" s="94">
        <f t="shared" si="0"/>
        <v>0</v>
      </c>
      <c r="N32" s="94"/>
      <c r="O32" s="94"/>
      <c r="P32" s="94"/>
      <c r="Q32" s="94">
        <f t="shared" si="1"/>
        <v>0</v>
      </c>
      <c r="R32" s="105"/>
      <c r="S32" s="94">
        <f>'学生名单原版&amp;签到'!J32</f>
        <v>0</v>
      </c>
      <c r="T32" s="94">
        <f t="shared" si="2"/>
        <v>0</v>
      </c>
    </row>
    <row r="33" spans="1:20" x14ac:dyDescent="0.15">
      <c r="A33" s="86">
        <v>32</v>
      </c>
      <c r="B33" s="89"/>
      <c r="C33" s="89"/>
      <c r="D33" s="89"/>
      <c r="E33" s="94"/>
      <c r="F33" s="94"/>
      <c r="G33" s="94"/>
      <c r="H33" s="93"/>
      <c r="I33" s="94"/>
      <c r="J33" s="94"/>
      <c r="K33" s="94"/>
      <c r="L33" s="94"/>
      <c r="M33" s="94">
        <f t="shared" si="0"/>
        <v>0</v>
      </c>
      <c r="N33" s="94"/>
      <c r="O33" s="94"/>
      <c r="P33" s="94"/>
      <c r="Q33" s="94">
        <f t="shared" si="1"/>
        <v>0</v>
      </c>
      <c r="R33" s="105"/>
      <c r="S33" s="94">
        <f>'学生名单原版&amp;签到'!J33</f>
        <v>0</v>
      </c>
      <c r="T33" s="94">
        <f t="shared" si="2"/>
        <v>0</v>
      </c>
    </row>
    <row r="34" spans="1:20" x14ac:dyDescent="0.15">
      <c r="A34" s="86">
        <v>33</v>
      </c>
      <c r="B34" s="89"/>
      <c r="C34" s="89"/>
      <c r="D34" s="89"/>
      <c r="E34" s="94"/>
      <c r="F34" s="94"/>
      <c r="G34" s="94"/>
      <c r="H34" s="93"/>
      <c r="I34" s="94"/>
      <c r="J34" s="94"/>
      <c r="K34" s="94"/>
      <c r="L34" s="94"/>
      <c r="M34" s="94">
        <f t="shared" si="0"/>
        <v>0</v>
      </c>
      <c r="N34" s="94"/>
      <c r="O34" s="94"/>
      <c r="P34" s="94"/>
      <c r="Q34" s="94">
        <f t="shared" si="1"/>
        <v>0</v>
      </c>
      <c r="R34" s="105"/>
      <c r="S34" s="94">
        <f>'学生名单原版&amp;签到'!J34</f>
        <v>0</v>
      </c>
      <c r="T34" s="94">
        <f t="shared" si="2"/>
        <v>0</v>
      </c>
    </row>
    <row r="35" spans="1:20" x14ac:dyDescent="0.15">
      <c r="A35" s="86">
        <v>34</v>
      </c>
      <c r="B35" s="89"/>
      <c r="C35" s="89"/>
      <c r="D35" s="89"/>
      <c r="E35" s="94"/>
      <c r="F35" s="94"/>
      <c r="G35" s="94"/>
      <c r="H35" s="93"/>
      <c r="I35" s="94"/>
      <c r="J35" s="94"/>
      <c r="K35" s="94"/>
      <c r="L35" s="94"/>
      <c r="M35" s="94">
        <f t="shared" si="0"/>
        <v>0</v>
      </c>
      <c r="N35" s="94"/>
      <c r="O35" s="94"/>
      <c r="P35" s="94"/>
      <c r="Q35" s="94">
        <f t="shared" si="1"/>
        <v>0</v>
      </c>
      <c r="R35" s="105"/>
      <c r="S35" s="94">
        <f>'学生名单原版&amp;签到'!J35</f>
        <v>0</v>
      </c>
      <c r="T35" s="94">
        <f t="shared" si="2"/>
        <v>0</v>
      </c>
    </row>
    <row r="36" spans="1:20" x14ac:dyDescent="0.15">
      <c r="A36" s="86">
        <v>35</v>
      </c>
      <c r="B36" s="90"/>
      <c r="C36" s="90"/>
      <c r="D36" s="90"/>
      <c r="E36" s="94"/>
      <c r="F36" s="94"/>
      <c r="G36" s="94"/>
      <c r="H36" s="93"/>
      <c r="I36" s="94"/>
      <c r="J36" s="94"/>
      <c r="K36" s="94"/>
      <c r="L36" s="94"/>
      <c r="M36" s="94">
        <f t="shared" si="0"/>
        <v>0</v>
      </c>
      <c r="N36" s="94"/>
      <c r="O36" s="94"/>
      <c r="P36" s="94"/>
      <c r="Q36" s="94">
        <f t="shared" si="1"/>
        <v>0</v>
      </c>
      <c r="R36" s="105"/>
      <c r="S36" s="94">
        <f>'学生名单原版&amp;签到'!J36</f>
        <v>0</v>
      </c>
      <c r="T36" s="94">
        <f t="shared" si="2"/>
        <v>0</v>
      </c>
    </row>
    <row r="37" spans="1:20" x14ac:dyDescent="0.15">
      <c r="A37" s="86">
        <v>36</v>
      </c>
      <c r="B37" s="89"/>
      <c r="C37" s="89"/>
      <c r="D37" s="89"/>
      <c r="E37" s="94"/>
      <c r="F37" s="94"/>
      <c r="G37" s="94"/>
      <c r="H37" s="93"/>
      <c r="I37" s="94"/>
      <c r="J37" s="94"/>
      <c r="K37" s="94"/>
      <c r="L37" s="94"/>
      <c r="M37" s="94">
        <f t="shared" si="0"/>
        <v>0</v>
      </c>
      <c r="N37" s="94"/>
      <c r="O37" s="94"/>
      <c r="P37" s="94"/>
      <c r="Q37" s="94">
        <f t="shared" si="1"/>
        <v>0</v>
      </c>
      <c r="R37" s="105"/>
      <c r="S37" s="94">
        <f>'学生名单原版&amp;签到'!J37</f>
        <v>0</v>
      </c>
      <c r="T37" s="94">
        <f t="shared" si="2"/>
        <v>0</v>
      </c>
    </row>
    <row r="38" spans="1:20" x14ac:dyDescent="0.15">
      <c r="A38" s="86">
        <v>37</v>
      </c>
      <c r="B38" s="89"/>
      <c r="C38" s="89"/>
      <c r="D38" s="89"/>
      <c r="E38" s="94"/>
      <c r="F38" s="94"/>
      <c r="G38" s="94"/>
      <c r="H38" s="93"/>
      <c r="I38" s="94"/>
      <c r="J38" s="94"/>
      <c r="K38" s="94"/>
      <c r="L38" s="94"/>
      <c r="M38" s="94">
        <f t="shared" si="0"/>
        <v>0</v>
      </c>
      <c r="N38" s="94"/>
      <c r="O38" s="94"/>
      <c r="P38" s="94"/>
      <c r="Q38" s="94">
        <f t="shared" si="1"/>
        <v>0</v>
      </c>
      <c r="R38" s="105"/>
      <c r="S38" s="94">
        <f>'学生名单原版&amp;签到'!J38</f>
        <v>0</v>
      </c>
      <c r="T38" s="94">
        <f t="shared" si="2"/>
        <v>0</v>
      </c>
    </row>
    <row r="39" spans="1:20" x14ac:dyDescent="0.15">
      <c r="A39" s="86">
        <v>38</v>
      </c>
      <c r="B39" s="89"/>
      <c r="C39" s="89"/>
      <c r="D39" s="89"/>
      <c r="E39" s="94"/>
      <c r="F39" s="94"/>
      <c r="G39" s="94"/>
      <c r="H39" s="93"/>
      <c r="I39" s="94"/>
      <c r="J39" s="94"/>
      <c r="K39" s="94"/>
      <c r="L39" s="94"/>
      <c r="M39" s="94">
        <f t="shared" si="0"/>
        <v>0</v>
      </c>
      <c r="N39" s="94"/>
      <c r="O39" s="94"/>
      <c r="P39" s="94"/>
      <c r="Q39" s="94">
        <f t="shared" si="1"/>
        <v>0</v>
      </c>
      <c r="R39" s="105"/>
      <c r="S39" s="94">
        <f>'学生名单原版&amp;签到'!J39</f>
        <v>0</v>
      </c>
      <c r="T39" s="94">
        <f t="shared" si="2"/>
        <v>0</v>
      </c>
    </row>
    <row r="40" spans="1:20" x14ac:dyDescent="0.15">
      <c r="A40" s="86">
        <v>39</v>
      </c>
      <c r="B40" s="89"/>
      <c r="C40" s="89"/>
      <c r="D40" s="89"/>
      <c r="E40" s="94"/>
      <c r="F40" s="94"/>
      <c r="G40" s="94"/>
      <c r="H40" s="93"/>
      <c r="I40" s="94"/>
      <c r="J40" s="94"/>
      <c r="K40" s="94"/>
      <c r="L40" s="94"/>
      <c r="M40" s="94">
        <f t="shared" si="0"/>
        <v>0</v>
      </c>
      <c r="N40" s="94"/>
      <c r="O40" s="94"/>
      <c r="P40" s="94"/>
      <c r="Q40" s="94">
        <f t="shared" si="1"/>
        <v>0</v>
      </c>
      <c r="R40" s="105"/>
      <c r="S40" s="94">
        <f>'学生名单原版&amp;签到'!J40</f>
        <v>0</v>
      </c>
      <c r="T40" s="94">
        <f t="shared" si="2"/>
        <v>0</v>
      </c>
    </row>
    <row r="41" spans="1:20" x14ac:dyDescent="0.15">
      <c r="A41" s="86">
        <v>40</v>
      </c>
      <c r="B41" s="89"/>
      <c r="C41" s="89"/>
      <c r="D41" s="89"/>
      <c r="E41" s="94"/>
      <c r="F41" s="94"/>
      <c r="G41" s="94"/>
      <c r="H41" s="93"/>
      <c r="I41" s="94"/>
      <c r="J41" s="94"/>
      <c r="K41" s="94"/>
      <c r="L41" s="94"/>
      <c r="M41" s="94">
        <f t="shared" si="0"/>
        <v>0</v>
      </c>
      <c r="N41" s="94"/>
      <c r="O41" s="94"/>
      <c r="P41" s="94"/>
      <c r="Q41" s="94">
        <f t="shared" si="1"/>
        <v>0</v>
      </c>
      <c r="R41" s="105"/>
      <c r="S41" s="94">
        <f>'学生名单原版&amp;签到'!J41</f>
        <v>0</v>
      </c>
      <c r="T41" s="94">
        <f t="shared" si="2"/>
        <v>0</v>
      </c>
    </row>
    <row r="42" spans="1:20" x14ac:dyDescent="0.15">
      <c r="A42" s="86">
        <v>41</v>
      </c>
      <c r="B42" s="89"/>
      <c r="C42" s="89"/>
      <c r="D42" s="89"/>
      <c r="E42" s="94"/>
      <c r="F42" s="94"/>
      <c r="G42" s="94"/>
      <c r="H42" s="93"/>
      <c r="I42" s="94"/>
      <c r="J42" s="94"/>
      <c r="K42" s="94"/>
      <c r="L42" s="94"/>
      <c r="M42" s="94">
        <f t="shared" si="0"/>
        <v>0</v>
      </c>
      <c r="N42" s="94"/>
      <c r="O42" s="94"/>
      <c r="P42" s="94"/>
      <c r="Q42" s="94">
        <f t="shared" si="1"/>
        <v>0</v>
      </c>
      <c r="R42" s="105"/>
      <c r="S42" s="94">
        <f>'学生名单原版&amp;签到'!J42</f>
        <v>0</v>
      </c>
      <c r="T42" s="94">
        <f t="shared" si="2"/>
        <v>0</v>
      </c>
    </row>
    <row r="43" spans="1:20" x14ac:dyDescent="0.15">
      <c r="A43" s="86">
        <v>42</v>
      </c>
      <c r="B43" s="89"/>
      <c r="C43" s="89"/>
      <c r="D43" s="89"/>
      <c r="E43" s="94"/>
      <c r="F43" s="94"/>
      <c r="G43" s="94"/>
      <c r="H43" s="93"/>
      <c r="I43" s="94"/>
      <c r="J43" s="94"/>
      <c r="K43" s="94"/>
      <c r="L43" s="94"/>
      <c r="M43" s="94">
        <f t="shared" si="0"/>
        <v>0</v>
      </c>
      <c r="N43" s="94"/>
      <c r="O43" s="94"/>
      <c r="P43" s="94"/>
      <c r="Q43" s="94">
        <f t="shared" si="1"/>
        <v>0</v>
      </c>
      <c r="R43" s="105"/>
      <c r="S43" s="94">
        <f>'学生名单原版&amp;签到'!J43</f>
        <v>0</v>
      </c>
      <c r="T43" s="94">
        <f t="shared" si="2"/>
        <v>0</v>
      </c>
    </row>
    <row r="44" spans="1:20" x14ac:dyDescent="0.15">
      <c r="A44" s="86">
        <v>43</v>
      </c>
      <c r="B44" s="89"/>
      <c r="C44" s="89"/>
      <c r="D44" s="89"/>
      <c r="E44" s="94"/>
      <c r="F44" s="94"/>
      <c r="G44" s="94"/>
      <c r="H44" s="93"/>
      <c r="I44" s="94"/>
      <c r="J44" s="94"/>
      <c r="K44" s="94"/>
      <c r="L44" s="94"/>
      <c r="M44" s="94">
        <f t="shared" si="0"/>
        <v>0</v>
      </c>
      <c r="N44" s="94"/>
      <c r="O44" s="94"/>
      <c r="P44" s="94"/>
      <c r="Q44" s="94">
        <f t="shared" si="1"/>
        <v>0</v>
      </c>
      <c r="R44" s="105"/>
      <c r="S44" s="94">
        <f>'学生名单原版&amp;签到'!J44</f>
        <v>0</v>
      </c>
      <c r="T44" s="94">
        <f t="shared" si="2"/>
        <v>0</v>
      </c>
    </row>
    <row r="45" spans="1:20" x14ac:dyDescent="0.15">
      <c r="A45" s="86">
        <v>44</v>
      </c>
      <c r="B45" s="89"/>
      <c r="C45" s="89"/>
      <c r="D45" s="89"/>
      <c r="E45" s="94"/>
      <c r="F45" s="94"/>
      <c r="G45" s="94"/>
      <c r="H45" s="93"/>
      <c r="I45" s="94"/>
      <c r="J45" s="94"/>
      <c r="K45" s="94"/>
      <c r="L45" s="94"/>
      <c r="M45" s="94">
        <f t="shared" si="0"/>
        <v>0</v>
      </c>
      <c r="N45" s="94"/>
      <c r="O45" s="94"/>
      <c r="P45" s="94"/>
      <c r="Q45" s="94">
        <f t="shared" si="1"/>
        <v>0</v>
      </c>
      <c r="R45" s="105"/>
      <c r="S45" s="94">
        <f>'学生名单原版&amp;签到'!J45</f>
        <v>0</v>
      </c>
      <c r="T45" s="94">
        <f t="shared" si="2"/>
        <v>0</v>
      </c>
    </row>
    <row r="46" spans="1:20" x14ac:dyDescent="0.15">
      <c r="A46" s="86">
        <v>45</v>
      </c>
      <c r="B46" s="89"/>
      <c r="C46" s="89"/>
      <c r="D46" s="89"/>
      <c r="E46" s="94"/>
      <c r="F46" s="94"/>
      <c r="G46" s="94"/>
      <c r="H46" s="93"/>
      <c r="I46" s="94"/>
      <c r="J46" s="94"/>
      <c r="K46" s="94"/>
      <c r="L46" s="94"/>
      <c r="M46" s="94">
        <f t="shared" si="0"/>
        <v>0</v>
      </c>
      <c r="N46" s="94"/>
      <c r="O46" s="94"/>
      <c r="P46" s="94"/>
      <c r="Q46" s="94">
        <f t="shared" si="1"/>
        <v>0</v>
      </c>
      <c r="R46" s="105"/>
      <c r="S46" s="94">
        <f>'学生名单原版&amp;签到'!J46</f>
        <v>0</v>
      </c>
      <c r="T46" s="94">
        <f t="shared" si="2"/>
        <v>0</v>
      </c>
    </row>
    <row r="47" spans="1:20" x14ac:dyDescent="0.15">
      <c r="A47" s="86">
        <v>46</v>
      </c>
      <c r="B47" s="90"/>
      <c r="C47" s="91"/>
      <c r="D47" s="90"/>
      <c r="E47" s="94"/>
      <c r="F47" s="94"/>
      <c r="G47" s="94"/>
      <c r="H47" s="93"/>
      <c r="I47" s="94"/>
      <c r="J47" s="94"/>
      <c r="K47" s="94"/>
      <c r="L47" s="94"/>
      <c r="M47" s="94">
        <f t="shared" si="0"/>
        <v>0</v>
      </c>
      <c r="N47" s="94"/>
      <c r="O47" s="94"/>
      <c r="P47" s="94"/>
      <c r="Q47" s="94">
        <f t="shared" si="1"/>
        <v>0</v>
      </c>
      <c r="R47" s="105"/>
      <c r="S47" s="94">
        <f>'学生名单原版&amp;签到'!J47</f>
        <v>0</v>
      </c>
      <c r="T47" s="94">
        <f t="shared" si="2"/>
        <v>0</v>
      </c>
    </row>
  </sheetData>
  <phoneticPr fontId="10" type="noConversion"/>
  <conditionalFormatting sqref="T2:T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H28"/>
  <sheetViews>
    <sheetView workbookViewId="0">
      <pane ySplit="1" topLeftCell="A2" activePane="bottomLeft" state="frozen"/>
      <selection pane="bottomLeft" activeCell="D23" sqref="D23"/>
    </sheetView>
  </sheetViews>
  <sheetFormatPr defaultRowHeight="14.25" x14ac:dyDescent="0.15"/>
  <cols>
    <col min="1" max="1" width="7.25" customWidth="1"/>
    <col min="2" max="2" width="8.75" style="35"/>
    <col min="3" max="3" width="23.375" style="35" customWidth="1"/>
    <col min="4" max="4" width="58.75" customWidth="1"/>
    <col min="5" max="5" width="19.625" customWidth="1"/>
    <col min="6" max="6" width="9.25" customWidth="1"/>
  </cols>
  <sheetData>
    <row r="1" spans="1:7" x14ac:dyDescent="0.15">
      <c r="A1" t="s">
        <v>145</v>
      </c>
      <c r="B1" s="34" t="s">
        <v>144</v>
      </c>
      <c r="C1" s="34" t="s">
        <v>54</v>
      </c>
      <c r="D1" s="34" t="s">
        <v>44</v>
      </c>
      <c r="E1" s="33" t="s">
        <v>45</v>
      </c>
      <c r="F1" s="34" t="s">
        <v>56</v>
      </c>
      <c r="G1" s="33" t="s">
        <v>47</v>
      </c>
    </row>
    <row r="2" spans="1:7" x14ac:dyDescent="0.15">
      <c r="A2">
        <v>1</v>
      </c>
      <c r="B2" s="55" t="s">
        <v>142</v>
      </c>
      <c r="C2" s="34" t="s">
        <v>59</v>
      </c>
      <c r="D2" s="33" t="s">
        <v>48</v>
      </c>
      <c r="E2" s="33" t="s">
        <v>46</v>
      </c>
      <c r="F2" s="33"/>
      <c r="G2" t="s">
        <v>49</v>
      </c>
    </row>
    <row r="3" spans="1:7" x14ac:dyDescent="0.15">
      <c r="A3">
        <v>2</v>
      </c>
      <c r="B3" s="55" t="s">
        <v>76</v>
      </c>
      <c r="C3" s="34" t="s">
        <v>55</v>
      </c>
      <c r="D3" s="33" t="s">
        <v>172</v>
      </c>
      <c r="E3" s="33" t="s">
        <v>53</v>
      </c>
      <c r="F3" s="33"/>
    </row>
    <row r="4" spans="1:7" x14ac:dyDescent="0.15">
      <c r="A4">
        <v>3</v>
      </c>
      <c r="B4" s="34" t="s">
        <v>58</v>
      </c>
      <c r="C4" s="34" t="s">
        <v>147</v>
      </c>
      <c r="D4" s="33" t="s">
        <v>57</v>
      </c>
      <c r="E4" s="33" t="s">
        <v>60</v>
      </c>
      <c r="F4">
        <v>72</v>
      </c>
    </row>
    <row r="5" spans="1:7" x14ac:dyDescent="0.15">
      <c r="A5">
        <v>4</v>
      </c>
      <c r="B5" s="67" t="s">
        <v>199</v>
      </c>
      <c r="C5" s="34" t="s">
        <v>77</v>
      </c>
      <c r="D5" s="33" t="s">
        <v>197</v>
      </c>
      <c r="E5" s="33"/>
      <c r="F5">
        <v>52.6</v>
      </c>
    </row>
    <row r="6" spans="1:7" x14ac:dyDescent="0.15">
      <c r="A6">
        <v>5</v>
      </c>
      <c r="B6" s="34" t="s">
        <v>149</v>
      </c>
      <c r="C6" s="34" t="s">
        <v>150</v>
      </c>
      <c r="D6" s="33" t="s">
        <v>73</v>
      </c>
      <c r="F6" s="33" t="s">
        <v>75</v>
      </c>
      <c r="G6" s="39" t="s">
        <v>78</v>
      </c>
    </row>
    <row r="7" spans="1:7" x14ac:dyDescent="0.15">
      <c r="A7">
        <v>6</v>
      </c>
      <c r="B7" s="55" t="s">
        <v>91</v>
      </c>
      <c r="C7" s="34" t="s">
        <v>150</v>
      </c>
      <c r="D7" s="33" t="s">
        <v>72</v>
      </c>
    </row>
    <row r="8" spans="1:7" x14ac:dyDescent="0.15">
      <c r="A8">
        <v>7</v>
      </c>
      <c r="C8" s="34" t="s">
        <v>150</v>
      </c>
      <c r="D8" s="37" t="s">
        <v>74</v>
      </c>
    </row>
    <row r="9" spans="1:7" x14ac:dyDescent="0.15">
      <c r="A9">
        <v>8</v>
      </c>
      <c r="D9" s="33" t="s">
        <v>123</v>
      </c>
    </row>
    <row r="10" spans="1:7" x14ac:dyDescent="0.15">
      <c r="A10">
        <v>9</v>
      </c>
      <c r="C10" s="34" t="s">
        <v>150</v>
      </c>
      <c r="D10" s="33" t="s">
        <v>79</v>
      </c>
    </row>
    <row r="11" spans="1:7" x14ac:dyDescent="0.15">
      <c r="A11">
        <v>10</v>
      </c>
      <c r="C11" s="34" t="s">
        <v>151</v>
      </c>
      <c r="D11" s="33" t="s">
        <v>80</v>
      </c>
    </row>
    <row r="12" spans="1:7" x14ac:dyDescent="0.15">
      <c r="A12">
        <v>11</v>
      </c>
      <c r="C12" s="34" t="s">
        <v>150</v>
      </c>
      <c r="D12" s="33" t="s">
        <v>81</v>
      </c>
    </row>
    <row r="13" spans="1:7" x14ac:dyDescent="0.15">
      <c r="A13">
        <v>12</v>
      </c>
      <c r="C13" s="34" t="s">
        <v>150</v>
      </c>
      <c r="D13" s="33" t="s">
        <v>84</v>
      </c>
    </row>
    <row r="14" spans="1:7" x14ac:dyDescent="0.15">
      <c r="A14">
        <v>13</v>
      </c>
      <c r="C14" s="34" t="s">
        <v>150</v>
      </c>
      <c r="D14" s="33" t="s">
        <v>124</v>
      </c>
    </row>
    <row r="15" spans="1:7" x14ac:dyDescent="0.15">
      <c r="A15">
        <v>14</v>
      </c>
      <c r="C15" s="34" t="s">
        <v>150</v>
      </c>
      <c r="D15" s="33" t="s">
        <v>85</v>
      </c>
    </row>
    <row r="16" spans="1:7" x14ac:dyDescent="0.15">
      <c r="A16">
        <v>15</v>
      </c>
      <c r="C16" s="34" t="s">
        <v>150</v>
      </c>
      <c r="D16" s="33" t="s">
        <v>86</v>
      </c>
    </row>
    <row r="17" spans="1:8" x14ac:dyDescent="0.15">
      <c r="A17">
        <v>16</v>
      </c>
      <c r="C17" s="34" t="s">
        <v>150</v>
      </c>
      <c r="D17" s="33" t="s">
        <v>87</v>
      </c>
      <c r="E17" s="33" t="s">
        <v>88</v>
      </c>
    </row>
    <row r="18" spans="1:8" x14ac:dyDescent="0.15">
      <c r="A18">
        <v>17</v>
      </c>
      <c r="B18" s="55" t="s">
        <v>76</v>
      </c>
      <c r="C18" s="34" t="s">
        <v>69</v>
      </c>
      <c r="D18" s="38" t="s">
        <v>68</v>
      </c>
      <c r="E18" s="34" t="s">
        <v>70</v>
      </c>
      <c r="F18">
        <v>29</v>
      </c>
      <c r="G18" s="36" t="s">
        <v>71</v>
      </c>
    </row>
    <row r="19" spans="1:8" x14ac:dyDescent="0.15">
      <c r="A19">
        <v>18</v>
      </c>
      <c r="B19" s="55" t="s">
        <v>82</v>
      </c>
      <c r="C19" s="34" t="s">
        <v>151</v>
      </c>
      <c r="D19" s="33" t="s">
        <v>83</v>
      </c>
    </row>
    <row r="20" spans="1:8" x14ac:dyDescent="0.15">
      <c r="A20">
        <v>19</v>
      </c>
      <c r="B20" s="34" t="s">
        <v>143</v>
      </c>
      <c r="C20" s="34" t="s">
        <v>151</v>
      </c>
      <c r="D20" s="33" t="s">
        <v>89</v>
      </c>
    </row>
    <row r="21" spans="1:8" x14ac:dyDescent="0.15">
      <c r="A21">
        <v>20</v>
      </c>
      <c r="B21" s="55" t="s">
        <v>76</v>
      </c>
      <c r="C21" s="34" t="s">
        <v>146</v>
      </c>
      <c r="D21" s="33" t="s">
        <v>126</v>
      </c>
      <c r="F21">
        <v>44.3</v>
      </c>
      <c r="G21" t="s">
        <v>90</v>
      </c>
    </row>
    <row r="22" spans="1:8" x14ac:dyDescent="0.15">
      <c r="A22">
        <v>21</v>
      </c>
      <c r="B22" s="55" t="s">
        <v>76</v>
      </c>
      <c r="C22" s="34" t="s">
        <v>148</v>
      </c>
      <c r="D22" s="33" t="s">
        <v>127</v>
      </c>
    </row>
    <row r="23" spans="1:8" x14ac:dyDescent="0.15">
      <c r="A23">
        <v>22</v>
      </c>
      <c r="B23" s="55" t="s">
        <v>76</v>
      </c>
      <c r="D23" s="33" t="s">
        <v>140</v>
      </c>
    </row>
    <row r="24" spans="1:8" x14ac:dyDescent="0.15">
      <c r="A24">
        <v>23</v>
      </c>
      <c r="B24" s="34" t="s">
        <v>139</v>
      </c>
      <c r="D24" s="33" t="s">
        <v>138</v>
      </c>
    </row>
    <row r="28" spans="1:8" x14ac:dyDescent="0.15">
      <c r="A28" s="57"/>
      <c r="B28" s="58"/>
      <c r="C28" s="58"/>
      <c r="D28" s="57"/>
      <c r="E28" s="57"/>
      <c r="F28" s="57"/>
      <c r="G28" s="57"/>
      <c r="H28" s="57"/>
    </row>
  </sheetData>
  <autoFilter ref="A1:H27" xr:uid="{00000000-0009-0000-0000-000008000000}"/>
  <phoneticPr fontId="10" type="noConversion"/>
  <hyperlinks>
    <hyperlink ref="G18" r:id="rId1" location="catalog" xr:uid="{00000000-0004-0000-0800-000000000000}"/>
    <hyperlink ref="G6" r:id="rId2" location="catalog" xr:uid="{00000000-0004-0000-08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说明</vt:lpstr>
      <vt:lpstr>教学安排</vt:lpstr>
      <vt:lpstr>教学安排-日计划1221结课更新</vt:lpstr>
      <vt:lpstr>学生名单原版&amp;签到</vt:lpstr>
      <vt:lpstr>随机排序</vt:lpstr>
      <vt:lpstr>分组与考核</vt:lpstr>
      <vt:lpstr>作业</vt:lpstr>
      <vt:lpstr>考核成绩汇总</vt:lpstr>
      <vt:lpstr>书单</vt:lpstr>
      <vt:lpstr>课前准备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ssb-japan</cp:lastModifiedBy>
  <dcterms:created xsi:type="dcterms:W3CDTF">2007-04-06T00:38:51Z</dcterms:created>
  <dcterms:modified xsi:type="dcterms:W3CDTF">2021-02-07T03:16:50Z</dcterms:modified>
</cp:coreProperties>
</file>