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wlandshutde-my.sharepoint.com/personal/dgreipl_az_haw-landshut_de/Documents/00 Module/.VL16 BW 610 DSML/05 Gitbook DSML/B0 PPT-Excel-Mindmap/"/>
    </mc:Choice>
  </mc:AlternateContent>
  <xr:revisionPtr revIDLastSave="159" documentId="8_{DE3CCA13-C139-42B9-A8C9-FF3DD83241CC}" xr6:coauthVersionLast="47" xr6:coauthVersionMax="47" xr10:uidLastSave="{C9DE8428-A48B-4411-ABE1-1E920850FE03}"/>
  <bookViews>
    <workbookView xWindow="-108" yWindow="-108" windowWidth="23256" windowHeight="12576" xr2:uid="{193DB63C-A71F-4494-8050-0E4856A0E526}"/>
  </bookViews>
  <sheets>
    <sheet name="Empty" sheetId="6" r:id="rId1"/>
    <sheet name="InClass" sheetId="5" r:id="rId2"/>
    <sheet name="Konzept" sheetId="3" r:id="rId3"/>
    <sheet name="Bad" sheetId="2" r:id="rId4"/>
    <sheet name="Allgemein" sheetId="1" r:id="rId5"/>
    <sheet name="GINI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6" l="1"/>
  <c r="F26" i="6" s="1"/>
  <c r="L17" i="5"/>
  <c r="F25" i="5"/>
  <c r="F26" i="5" s="1"/>
  <c r="D12" i="4"/>
  <c r="E12" i="4" s="1"/>
  <c r="D13" i="4"/>
  <c r="E13" i="4" s="1"/>
  <c r="K20" i="4"/>
  <c r="M20" i="4" s="1"/>
  <c r="K19" i="4"/>
  <c r="M19" i="4" s="1"/>
  <c r="F20" i="4"/>
  <c r="E20" i="4"/>
  <c r="G20" i="4" s="1"/>
  <c r="D20" i="4"/>
  <c r="F19" i="4"/>
  <c r="E19" i="4"/>
  <c r="G19" i="4" s="1"/>
  <c r="D19" i="4"/>
  <c r="E11" i="4"/>
  <c r="E10" i="4"/>
  <c r="D4" i="4"/>
  <c r="F4" i="4" s="1"/>
  <c r="D3" i="4"/>
  <c r="F3" i="4" s="1"/>
  <c r="F25" i="3"/>
  <c r="F26" i="3" s="1"/>
  <c r="F26" i="2"/>
  <c r="F25" i="2"/>
  <c r="L19" i="4" l="1"/>
  <c r="N19" i="4" s="1"/>
  <c r="L20" i="4"/>
  <c r="N20" i="4" s="1"/>
  <c r="G21" i="4"/>
  <c r="E4" i="4"/>
  <c r="G4" i="4" s="1"/>
  <c r="E3" i="4"/>
  <c r="G3" i="4" s="1"/>
  <c r="N21" i="4" l="1"/>
  <c r="G5" i="4"/>
</calcChain>
</file>

<file path=xl/sharedStrings.xml><?xml version="1.0" encoding="utf-8"?>
<sst xmlns="http://schemas.openxmlformats.org/spreadsheetml/2006/main" count="155" uniqueCount="52">
  <si>
    <t>Quality</t>
  </si>
  <si>
    <t>Prediction</t>
  </si>
  <si>
    <t># class 1</t>
  </si>
  <si>
    <t># class 2</t>
  </si>
  <si>
    <t>Split-Kriterium</t>
  </si>
  <si>
    <t># samples</t>
  </si>
  <si>
    <t>Decision Tree (Model)</t>
  </si>
  <si>
    <t>Tree Depth=1, classes = 2</t>
  </si>
  <si>
    <t>Correct</t>
  </si>
  <si>
    <t>Error</t>
  </si>
  <si>
    <t>Accuracy</t>
  </si>
  <si>
    <t>#100</t>
  </si>
  <si>
    <t># 50</t>
  </si>
  <si>
    <t>versicolor</t>
  </si>
  <si>
    <t>Prediction:</t>
  </si>
  <si>
    <t># 84</t>
  </si>
  <si>
    <t>petal_len &lt;= 4</t>
  </si>
  <si>
    <t># 16</t>
  </si>
  <si>
    <t># 0</t>
  </si>
  <si>
    <t># 34</t>
  </si>
  <si>
    <t>viriginica</t>
  </si>
  <si>
    <t>virginica</t>
  </si>
  <si>
    <t>Total Correct</t>
  </si>
  <si>
    <t>[Blatt]</t>
  </si>
  <si>
    <t>GINI:</t>
  </si>
  <si>
    <t>GINI</t>
  </si>
  <si>
    <t>Gini</t>
  </si>
  <si>
    <t>p1</t>
  </si>
  <si>
    <t>p2</t>
  </si>
  <si>
    <t>Total</t>
  </si>
  <si>
    <t>petal_len &lt; 4.75</t>
  </si>
  <si>
    <t>petal_wid &lt; 1.75</t>
  </si>
  <si>
    <t>sepal_len &lt;= 6.15</t>
  </si>
  <si>
    <t>sepal_wid &lt;=2.45</t>
  </si>
  <si>
    <t>Feature</t>
  </si>
  <si>
    <t>sepal_len</t>
  </si>
  <si>
    <t>sepal_wid</t>
  </si>
  <si>
    <t>petal_len &lt;= 4.8</t>
  </si>
  <si>
    <t># 49</t>
  </si>
  <si>
    <t># 46</t>
  </si>
  <si>
    <t># 3</t>
  </si>
  <si>
    <t># 4</t>
  </si>
  <si>
    <t># 47</t>
  </si>
  <si>
    <t># 51</t>
  </si>
  <si>
    <t xml:space="preserve"> </t>
  </si>
  <si>
    <t>#36</t>
  </si>
  <si>
    <t>#1</t>
  </si>
  <si>
    <t>#14</t>
  </si>
  <si>
    <t>#49</t>
  </si>
  <si>
    <t xml:space="preserve"> petal_wid &lt;= 1.4</t>
  </si>
  <si>
    <t>#35</t>
  </si>
  <si>
    <t>#65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</si>
</sst>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/>
    <xf numFmtId="0" fontId="3" fillId="0" borderId="0" xfId="0" applyFont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9" fontId="0" fillId="0" borderId="0" xfId="1" applyFont="1"/>
    <xf numFmtId="0" fontId="6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2" borderId="0" xfId="0" applyFill="1"/>
    <xf numFmtId="0" fontId="2" fillId="2" borderId="0" xfId="0" applyFont="1" applyFill="1"/>
    <xf numFmtId="0" fontId="4" fillId="2" borderId="0" xfId="0" applyFont="1" applyFill="1"/>
    <xf numFmtId="0" fontId="0" fillId="6" borderId="0" xfId="0" applyFill="1"/>
    <xf numFmtId="0" fontId="0" fillId="2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12</xdr:row>
      <xdr:rowOff>53340</xdr:rowOff>
    </xdr:from>
    <xdr:to>
      <xdr:col>5</xdr:col>
      <xdr:colOff>784860</xdr:colOff>
      <xdr:row>14</xdr:row>
      <xdr:rowOff>144780</xdr:rowOff>
    </xdr:to>
    <xdr:cxnSp macro="">
      <xdr:nvCxnSpPr>
        <xdr:cNvPr id="2" name="Gerade Verbindung mit Pfeil 1">
          <a:extLst>
            <a:ext uri="{FF2B5EF4-FFF2-40B4-BE49-F238E27FC236}">
              <a16:creationId xmlns:a16="http://schemas.microsoft.com/office/drawing/2014/main" id="{C87D2C54-14D8-4D5B-8DD7-84B567C2E479}"/>
            </a:ext>
          </a:extLst>
        </xdr:cNvPr>
        <xdr:cNvCxnSpPr/>
      </xdr:nvCxnSpPr>
      <xdr:spPr>
        <a:xfrm flipH="1">
          <a:off x="2400300" y="2552700"/>
          <a:ext cx="234696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106680</xdr:colOff>
      <xdr:row>12</xdr:row>
      <xdr:rowOff>53340</xdr:rowOff>
    </xdr:from>
    <xdr:to>
      <xdr:col>8</xdr:col>
      <xdr:colOff>754380</xdr:colOff>
      <xdr:row>14</xdr:row>
      <xdr:rowOff>129540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E09BC1EE-9676-45DE-870C-DA6A8587F9B3}"/>
            </a:ext>
          </a:extLst>
        </xdr:cNvPr>
        <xdr:cNvCxnSpPr/>
      </xdr:nvCxnSpPr>
      <xdr:spPr>
        <a:xfrm>
          <a:off x="4861560" y="2552700"/>
          <a:ext cx="2232660" cy="4419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12</xdr:row>
      <xdr:rowOff>53340</xdr:rowOff>
    </xdr:from>
    <xdr:to>
      <xdr:col>5</xdr:col>
      <xdr:colOff>784860</xdr:colOff>
      <xdr:row>14</xdr:row>
      <xdr:rowOff>144780</xdr:rowOff>
    </xdr:to>
    <xdr:cxnSp macro="">
      <xdr:nvCxnSpPr>
        <xdr:cNvPr id="2" name="Gerade Verbindung mit Pfeil 1">
          <a:extLst>
            <a:ext uri="{FF2B5EF4-FFF2-40B4-BE49-F238E27FC236}">
              <a16:creationId xmlns:a16="http://schemas.microsoft.com/office/drawing/2014/main" id="{9EA45CF1-6696-49C6-A8EB-77FE543E2927}"/>
            </a:ext>
          </a:extLst>
        </xdr:cNvPr>
        <xdr:cNvCxnSpPr/>
      </xdr:nvCxnSpPr>
      <xdr:spPr>
        <a:xfrm flipH="1">
          <a:off x="2400300" y="2552700"/>
          <a:ext cx="234696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106680</xdr:colOff>
      <xdr:row>12</xdr:row>
      <xdr:rowOff>53340</xdr:rowOff>
    </xdr:from>
    <xdr:to>
      <xdr:col>8</xdr:col>
      <xdr:colOff>754380</xdr:colOff>
      <xdr:row>14</xdr:row>
      <xdr:rowOff>129540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F2981B19-C4A1-4AB5-8E26-69F80A723CE5}"/>
            </a:ext>
          </a:extLst>
        </xdr:cNvPr>
        <xdr:cNvCxnSpPr/>
      </xdr:nvCxnSpPr>
      <xdr:spPr>
        <a:xfrm>
          <a:off x="4861560" y="2552700"/>
          <a:ext cx="2232660" cy="4419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12</xdr:row>
      <xdr:rowOff>53340</xdr:rowOff>
    </xdr:from>
    <xdr:to>
      <xdr:col>5</xdr:col>
      <xdr:colOff>784860</xdr:colOff>
      <xdr:row>14</xdr:row>
      <xdr:rowOff>144780</xdr:rowOff>
    </xdr:to>
    <xdr:cxnSp macro="">
      <xdr:nvCxnSpPr>
        <xdr:cNvPr id="2" name="Gerade Verbindung mit Pfeil 1">
          <a:extLst>
            <a:ext uri="{FF2B5EF4-FFF2-40B4-BE49-F238E27FC236}">
              <a16:creationId xmlns:a16="http://schemas.microsoft.com/office/drawing/2014/main" id="{FE8573AF-8F31-4817-9067-BDE7DDC86DCB}"/>
            </a:ext>
          </a:extLst>
        </xdr:cNvPr>
        <xdr:cNvCxnSpPr/>
      </xdr:nvCxnSpPr>
      <xdr:spPr>
        <a:xfrm flipH="1">
          <a:off x="2400300" y="2552700"/>
          <a:ext cx="234696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106680</xdr:colOff>
      <xdr:row>12</xdr:row>
      <xdr:rowOff>53340</xdr:rowOff>
    </xdr:from>
    <xdr:to>
      <xdr:col>8</xdr:col>
      <xdr:colOff>754380</xdr:colOff>
      <xdr:row>14</xdr:row>
      <xdr:rowOff>129540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C6D0EAB3-D2A4-4BCE-8AB4-29978CE57A27}"/>
            </a:ext>
          </a:extLst>
        </xdr:cNvPr>
        <xdr:cNvCxnSpPr/>
      </xdr:nvCxnSpPr>
      <xdr:spPr>
        <a:xfrm>
          <a:off x="4861560" y="2552700"/>
          <a:ext cx="2232660" cy="4419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12</xdr:row>
      <xdr:rowOff>53340</xdr:rowOff>
    </xdr:from>
    <xdr:to>
      <xdr:col>5</xdr:col>
      <xdr:colOff>784860</xdr:colOff>
      <xdr:row>14</xdr:row>
      <xdr:rowOff>144780</xdr:rowOff>
    </xdr:to>
    <xdr:cxnSp macro="">
      <xdr:nvCxnSpPr>
        <xdr:cNvPr id="2" name="Gerade Verbindung mit Pfeil 1">
          <a:extLst>
            <a:ext uri="{FF2B5EF4-FFF2-40B4-BE49-F238E27FC236}">
              <a16:creationId xmlns:a16="http://schemas.microsoft.com/office/drawing/2014/main" id="{0B4FEA8C-5A55-4D2D-96F3-417F0FB5FE1A}"/>
            </a:ext>
          </a:extLst>
        </xdr:cNvPr>
        <xdr:cNvCxnSpPr/>
      </xdr:nvCxnSpPr>
      <xdr:spPr>
        <a:xfrm flipH="1">
          <a:off x="2400300" y="2552700"/>
          <a:ext cx="234696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106680</xdr:colOff>
      <xdr:row>12</xdr:row>
      <xdr:rowOff>53340</xdr:rowOff>
    </xdr:from>
    <xdr:to>
      <xdr:col>8</xdr:col>
      <xdr:colOff>754380</xdr:colOff>
      <xdr:row>14</xdr:row>
      <xdr:rowOff>129540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6AE203C9-16F8-4F36-8D20-772F3A4B7503}"/>
            </a:ext>
          </a:extLst>
        </xdr:cNvPr>
        <xdr:cNvCxnSpPr/>
      </xdr:nvCxnSpPr>
      <xdr:spPr>
        <a:xfrm>
          <a:off x="4861560" y="2552700"/>
          <a:ext cx="2232660" cy="4419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12</xdr:row>
      <xdr:rowOff>53340</xdr:rowOff>
    </xdr:from>
    <xdr:to>
      <xdr:col>5</xdr:col>
      <xdr:colOff>784860</xdr:colOff>
      <xdr:row>14</xdr:row>
      <xdr:rowOff>144780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BFA72ABE-0479-4443-9B9E-DED7575C5ECF}"/>
            </a:ext>
          </a:extLst>
        </xdr:cNvPr>
        <xdr:cNvCxnSpPr/>
      </xdr:nvCxnSpPr>
      <xdr:spPr>
        <a:xfrm flipH="1">
          <a:off x="2400300" y="2324100"/>
          <a:ext cx="234696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106680</xdr:colOff>
      <xdr:row>12</xdr:row>
      <xdr:rowOff>53340</xdr:rowOff>
    </xdr:from>
    <xdr:to>
      <xdr:col>8</xdr:col>
      <xdr:colOff>754380</xdr:colOff>
      <xdr:row>14</xdr:row>
      <xdr:rowOff>129540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42A3AC97-C68E-43B6-B738-03DEA184C404}"/>
            </a:ext>
          </a:extLst>
        </xdr:cNvPr>
        <xdr:cNvCxnSpPr/>
      </xdr:nvCxnSpPr>
      <xdr:spPr>
        <a:xfrm>
          <a:off x="4861560" y="2324100"/>
          <a:ext cx="2232660" cy="4419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D0AA9-5D4E-4D58-A983-AB4F4F3BF250}">
  <dimension ref="C5:L26"/>
  <sheetViews>
    <sheetView showGridLines="0" tabSelected="1" topLeftCell="A4" workbookViewId="0">
      <selection activeCell="F25" sqref="F25"/>
    </sheetView>
  </sheetViews>
  <sheetFormatPr baseColWidth="10" defaultRowHeight="14.4" x14ac:dyDescent="0.3"/>
  <sheetData>
    <row r="5" spans="3:10" ht="18" x14ac:dyDescent="0.35">
      <c r="C5" s="4" t="s">
        <v>6</v>
      </c>
    </row>
    <row r="6" spans="3:10" x14ac:dyDescent="0.3">
      <c r="C6" t="s">
        <v>7</v>
      </c>
      <c r="J6" s="8" t="s">
        <v>13</v>
      </c>
    </row>
    <row r="7" spans="3:10" x14ac:dyDescent="0.3">
      <c r="J7" s="9" t="s">
        <v>21</v>
      </c>
    </row>
    <row r="8" spans="3:10" ht="19.8" customHeight="1" x14ac:dyDescent="0.3">
      <c r="F8" s="14" t="s">
        <v>11</v>
      </c>
      <c r="G8" s="14"/>
    </row>
    <row r="9" spans="3:10" ht="29.4" customHeight="1" x14ac:dyDescent="0.3">
      <c r="F9" s="5" t="s">
        <v>12</v>
      </c>
      <c r="G9" s="6" t="s">
        <v>12</v>
      </c>
    </row>
    <row r="10" spans="3:10" x14ac:dyDescent="0.3">
      <c r="F10" s="10" t="s">
        <v>24</v>
      </c>
      <c r="G10" s="10"/>
    </row>
    <row r="11" spans="3:10" x14ac:dyDescent="0.3">
      <c r="F11" s="11"/>
      <c r="G11" s="12"/>
    </row>
    <row r="12" spans="3:10" x14ac:dyDescent="0.3">
      <c r="F12" s="15" t="s">
        <v>49</v>
      </c>
      <c r="G12" s="16"/>
    </row>
    <row r="16" spans="3:10" ht="19.2" customHeight="1" x14ac:dyDescent="0.3">
      <c r="C16" s="14" t="s">
        <v>45</v>
      </c>
      <c r="D16" s="14"/>
      <c r="I16" s="14" t="s">
        <v>51</v>
      </c>
      <c r="J16" s="14"/>
    </row>
    <row r="17" spans="3:12" ht="25.8" customHeight="1" x14ac:dyDescent="0.3">
      <c r="C17" s="5" t="s">
        <v>50</v>
      </c>
      <c r="D17" s="6" t="s">
        <v>46</v>
      </c>
      <c r="I17" s="5" t="s">
        <v>47</v>
      </c>
      <c r="J17" s="6" t="s">
        <v>48</v>
      </c>
      <c r="L17" t="s">
        <v>44</v>
      </c>
    </row>
    <row r="18" spans="3:12" x14ac:dyDescent="0.3">
      <c r="C18" s="10" t="s">
        <v>24</v>
      </c>
      <c r="D18" s="10"/>
      <c r="I18" s="10" t="s">
        <v>24</v>
      </c>
      <c r="J18" s="10"/>
    </row>
    <row r="19" spans="3:12" x14ac:dyDescent="0.3">
      <c r="C19" s="11" t="s">
        <v>14</v>
      </c>
      <c r="D19" s="12" t="s">
        <v>13</v>
      </c>
      <c r="I19" s="11" t="s">
        <v>14</v>
      </c>
      <c r="J19" s="12" t="s">
        <v>20</v>
      </c>
    </row>
    <row r="20" spans="3:12" x14ac:dyDescent="0.3">
      <c r="C20" s="17" t="s">
        <v>23</v>
      </c>
      <c r="D20" s="18"/>
      <c r="I20" s="17" t="s">
        <v>23</v>
      </c>
      <c r="J20" s="18"/>
    </row>
    <row r="22" spans="3:12" x14ac:dyDescent="0.3">
      <c r="C22" t="s">
        <v>8</v>
      </c>
      <c r="D22">
        <v>35</v>
      </c>
      <c r="I22" t="s">
        <v>8</v>
      </c>
      <c r="J22">
        <v>49</v>
      </c>
    </row>
    <row r="23" spans="3:12" x14ac:dyDescent="0.3">
      <c r="C23" t="s">
        <v>9</v>
      </c>
      <c r="D23">
        <v>1</v>
      </c>
      <c r="I23" t="s">
        <v>9</v>
      </c>
      <c r="J23">
        <v>14</v>
      </c>
    </row>
    <row r="25" spans="3:12" x14ac:dyDescent="0.3">
      <c r="E25" s="3" t="s">
        <v>22</v>
      </c>
      <c r="F25" s="3">
        <f>+D22+J22</f>
        <v>84</v>
      </c>
    </row>
    <row r="26" spans="3:12" x14ac:dyDescent="0.3">
      <c r="E26" t="s">
        <v>10</v>
      </c>
      <c r="F26" s="7">
        <f>+F25/100</f>
        <v>0.84</v>
      </c>
    </row>
  </sheetData>
  <mergeCells count="6">
    <mergeCell ref="F8:G8"/>
    <mergeCell ref="F12:G12"/>
    <mergeCell ref="C16:D16"/>
    <mergeCell ref="I16:J16"/>
    <mergeCell ref="C20:D20"/>
    <mergeCell ref="I20:J20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68F52-B80E-4A2E-8862-5B577951EE12}">
  <dimension ref="C5:L26"/>
  <sheetViews>
    <sheetView showGridLines="0" topLeftCell="A7" workbookViewId="0">
      <selection activeCell="G18" sqref="G18"/>
    </sheetView>
  </sheetViews>
  <sheetFormatPr baseColWidth="10" defaultRowHeight="14.4" x14ac:dyDescent="0.3"/>
  <sheetData>
    <row r="5" spans="3:10" ht="18" x14ac:dyDescent="0.35">
      <c r="C5" s="4" t="s">
        <v>6</v>
      </c>
    </row>
    <row r="6" spans="3:10" x14ac:dyDescent="0.3">
      <c r="C6" t="s">
        <v>7</v>
      </c>
      <c r="J6" s="8" t="s">
        <v>13</v>
      </c>
    </row>
    <row r="7" spans="3:10" x14ac:dyDescent="0.3">
      <c r="J7" s="9" t="s">
        <v>21</v>
      </c>
    </row>
    <row r="8" spans="3:10" ht="19.8" customHeight="1" x14ac:dyDescent="0.3">
      <c r="F8" s="14" t="s">
        <v>11</v>
      </c>
      <c r="G8" s="14"/>
    </row>
    <row r="9" spans="3:10" ht="29.4" customHeight="1" x14ac:dyDescent="0.3">
      <c r="F9" s="5" t="s">
        <v>12</v>
      </c>
      <c r="G9" s="6" t="s">
        <v>12</v>
      </c>
    </row>
    <row r="10" spans="3:10" x14ac:dyDescent="0.3">
      <c r="F10" s="10" t="s">
        <v>24</v>
      </c>
      <c r="G10" s="10"/>
    </row>
    <row r="11" spans="3:10" x14ac:dyDescent="0.3">
      <c r="F11" s="11"/>
      <c r="G11" s="12"/>
    </row>
    <row r="12" spans="3:10" x14ac:dyDescent="0.3">
      <c r="F12" s="15" t="s">
        <v>37</v>
      </c>
      <c r="G12" s="16"/>
    </row>
    <row r="16" spans="3:10" ht="19.2" customHeight="1" x14ac:dyDescent="0.3">
      <c r="C16" s="14" t="s">
        <v>38</v>
      </c>
      <c r="D16" s="14"/>
      <c r="I16" s="14" t="s">
        <v>43</v>
      </c>
      <c r="J16" s="14"/>
    </row>
    <row r="17" spans="3:12" ht="25.8" customHeight="1" x14ac:dyDescent="0.3">
      <c r="C17" s="5" t="s">
        <v>39</v>
      </c>
      <c r="D17" s="6" t="s">
        <v>40</v>
      </c>
      <c r="I17" s="5" t="s">
        <v>41</v>
      </c>
      <c r="J17" s="6" t="s">
        <v>42</v>
      </c>
      <c r="L17">
        <f>47/(50)</f>
        <v>0.94</v>
      </c>
    </row>
    <row r="18" spans="3:12" x14ac:dyDescent="0.3">
      <c r="C18" s="10" t="s">
        <v>24</v>
      </c>
      <c r="D18" s="10"/>
      <c r="I18" s="10" t="s">
        <v>24</v>
      </c>
      <c r="J18" s="10"/>
    </row>
    <row r="19" spans="3:12" x14ac:dyDescent="0.3">
      <c r="C19" s="11" t="s">
        <v>14</v>
      </c>
      <c r="D19" s="12" t="s">
        <v>13</v>
      </c>
      <c r="I19" s="11" t="s">
        <v>14</v>
      </c>
      <c r="J19" s="12" t="s">
        <v>20</v>
      </c>
    </row>
    <row r="20" spans="3:12" x14ac:dyDescent="0.3">
      <c r="C20" s="17" t="s">
        <v>23</v>
      </c>
      <c r="D20" s="18"/>
      <c r="I20" s="17" t="s">
        <v>23</v>
      </c>
      <c r="J20" s="18"/>
    </row>
    <row r="22" spans="3:12" x14ac:dyDescent="0.3">
      <c r="C22" t="s">
        <v>8</v>
      </c>
      <c r="D22">
        <v>46</v>
      </c>
      <c r="I22" t="s">
        <v>8</v>
      </c>
      <c r="J22">
        <v>47</v>
      </c>
    </row>
    <row r="23" spans="3:12" x14ac:dyDescent="0.3">
      <c r="C23" t="s">
        <v>9</v>
      </c>
      <c r="D23">
        <v>3</v>
      </c>
      <c r="I23" t="s">
        <v>9</v>
      </c>
      <c r="J23">
        <v>4</v>
      </c>
    </row>
    <row r="25" spans="3:12" x14ac:dyDescent="0.3">
      <c r="E25" s="3" t="s">
        <v>22</v>
      </c>
      <c r="F25" s="3">
        <f>+D22+J22</f>
        <v>93</v>
      </c>
    </row>
    <row r="26" spans="3:12" x14ac:dyDescent="0.3">
      <c r="E26" t="s">
        <v>10</v>
      </c>
      <c r="F26" s="7">
        <f>+F25/100</f>
        <v>0.93</v>
      </c>
    </row>
  </sheetData>
  <mergeCells count="6">
    <mergeCell ref="F8:G8"/>
    <mergeCell ref="F12:G12"/>
    <mergeCell ref="C16:D16"/>
    <mergeCell ref="I16:J16"/>
    <mergeCell ref="C20:D20"/>
    <mergeCell ref="I20:J20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5F203-B75A-4B7B-BFA0-E93654A571F5}">
  <dimension ref="C5:J26"/>
  <sheetViews>
    <sheetView showGridLines="0" topLeftCell="A4" workbookViewId="0">
      <selection activeCell="A6" sqref="A6"/>
    </sheetView>
  </sheetViews>
  <sheetFormatPr baseColWidth="10" defaultRowHeight="14.4" x14ac:dyDescent="0.3"/>
  <sheetData>
    <row r="5" spans="3:10" ht="18" x14ac:dyDescent="0.35">
      <c r="C5" s="4" t="s">
        <v>6</v>
      </c>
    </row>
    <row r="6" spans="3:10" x14ac:dyDescent="0.3">
      <c r="C6" t="s">
        <v>7</v>
      </c>
      <c r="J6" s="8" t="s">
        <v>13</v>
      </c>
    </row>
    <row r="7" spans="3:10" x14ac:dyDescent="0.3">
      <c r="J7" s="9" t="s">
        <v>21</v>
      </c>
    </row>
    <row r="8" spans="3:10" ht="19.8" customHeight="1" x14ac:dyDescent="0.3">
      <c r="F8" s="14" t="s">
        <v>11</v>
      </c>
      <c r="G8" s="14"/>
    </row>
    <row r="9" spans="3:10" ht="29.4" customHeight="1" x14ac:dyDescent="0.3">
      <c r="F9" s="5" t="s">
        <v>12</v>
      </c>
      <c r="G9" s="6" t="s">
        <v>12</v>
      </c>
    </row>
    <row r="10" spans="3:10" x14ac:dyDescent="0.3">
      <c r="F10" s="10" t="s">
        <v>24</v>
      </c>
      <c r="G10" s="10"/>
    </row>
    <row r="11" spans="3:10" x14ac:dyDescent="0.3">
      <c r="F11" s="11"/>
      <c r="G11" s="12"/>
    </row>
    <row r="12" spans="3:10" x14ac:dyDescent="0.3">
      <c r="F12" s="15" t="s">
        <v>16</v>
      </c>
      <c r="G12" s="16"/>
    </row>
    <row r="16" spans="3:10" ht="19.2" customHeight="1" x14ac:dyDescent="0.3">
      <c r="C16" s="14" t="s">
        <v>17</v>
      </c>
      <c r="D16" s="14"/>
      <c r="I16" s="14" t="s">
        <v>15</v>
      </c>
      <c r="J16" s="14"/>
    </row>
    <row r="17" spans="3:10" ht="25.8" customHeight="1" x14ac:dyDescent="0.3">
      <c r="C17" s="5" t="s">
        <v>17</v>
      </c>
      <c r="D17" s="6" t="s">
        <v>18</v>
      </c>
      <c r="I17" s="5" t="s">
        <v>19</v>
      </c>
      <c r="J17" s="6" t="s">
        <v>12</v>
      </c>
    </row>
    <row r="18" spans="3:10" x14ac:dyDescent="0.3">
      <c r="C18" s="10" t="s">
        <v>24</v>
      </c>
      <c r="D18" s="10"/>
      <c r="I18" s="10" t="s">
        <v>24</v>
      </c>
      <c r="J18" s="10"/>
    </row>
    <row r="19" spans="3:10" x14ac:dyDescent="0.3">
      <c r="C19" s="11" t="s">
        <v>14</v>
      </c>
      <c r="D19" s="12" t="s">
        <v>13</v>
      </c>
      <c r="I19" s="11" t="s">
        <v>14</v>
      </c>
      <c r="J19" s="12" t="s">
        <v>20</v>
      </c>
    </row>
    <row r="20" spans="3:10" x14ac:dyDescent="0.3">
      <c r="C20" s="17" t="s">
        <v>23</v>
      </c>
      <c r="D20" s="18"/>
      <c r="I20" s="17" t="s">
        <v>23</v>
      </c>
      <c r="J20" s="18"/>
    </row>
    <row r="22" spans="3:10" x14ac:dyDescent="0.3">
      <c r="C22" t="s">
        <v>8</v>
      </c>
      <c r="D22">
        <v>16</v>
      </c>
      <c r="I22" t="s">
        <v>8</v>
      </c>
      <c r="J22">
        <v>50</v>
      </c>
    </row>
    <row r="23" spans="3:10" x14ac:dyDescent="0.3">
      <c r="C23" t="s">
        <v>9</v>
      </c>
      <c r="D23">
        <v>0</v>
      </c>
      <c r="I23" t="s">
        <v>9</v>
      </c>
      <c r="J23">
        <v>34</v>
      </c>
    </row>
    <row r="25" spans="3:10" x14ac:dyDescent="0.3">
      <c r="E25" s="3" t="s">
        <v>22</v>
      </c>
      <c r="F25" s="3">
        <f>+D22+J22</f>
        <v>66</v>
      </c>
    </row>
    <row r="26" spans="3:10" x14ac:dyDescent="0.3">
      <c r="E26" t="s">
        <v>10</v>
      </c>
      <c r="F26" s="7">
        <f>+F25/100</f>
        <v>0.66</v>
      </c>
    </row>
  </sheetData>
  <mergeCells count="6">
    <mergeCell ref="F8:G8"/>
    <mergeCell ref="F12:G12"/>
    <mergeCell ref="C16:D16"/>
    <mergeCell ref="I16:J16"/>
    <mergeCell ref="C20:D20"/>
    <mergeCell ref="I20:J20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B435F-613A-4850-9FC0-F2F9789EE724}">
  <dimension ref="C5:J26"/>
  <sheetViews>
    <sheetView showGridLines="0" topLeftCell="A4" workbookViewId="0">
      <selection activeCell="F25" sqref="F25"/>
    </sheetView>
  </sheetViews>
  <sheetFormatPr baseColWidth="10" defaultRowHeight="14.4" x14ac:dyDescent="0.3"/>
  <sheetData>
    <row r="5" spans="3:10" ht="18" x14ac:dyDescent="0.35">
      <c r="C5" s="4" t="s">
        <v>6</v>
      </c>
    </row>
    <row r="6" spans="3:10" x14ac:dyDescent="0.3">
      <c r="C6" t="s">
        <v>7</v>
      </c>
      <c r="J6" s="8" t="s">
        <v>13</v>
      </c>
    </row>
    <row r="7" spans="3:10" x14ac:dyDescent="0.3">
      <c r="J7" s="9" t="s">
        <v>21</v>
      </c>
    </row>
    <row r="8" spans="3:10" ht="19.8" customHeight="1" x14ac:dyDescent="0.3">
      <c r="F8" s="14" t="s">
        <v>11</v>
      </c>
      <c r="G8" s="14"/>
    </row>
    <row r="9" spans="3:10" ht="29.4" customHeight="1" x14ac:dyDescent="0.3">
      <c r="F9" s="5" t="s">
        <v>12</v>
      </c>
      <c r="G9" s="6" t="s">
        <v>12</v>
      </c>
    </row>
    <row r="10" spans="3:10" x14ac:dyDescent="0.3">
      <c r="F10" s="10" t="s">
        <v>24</v>
      </c>
      <c r="G10" s="10"/>
    </row>
    <row r="11" spans="3:10" x14ac:dyDescent="0.3">
      <c r="F11" s="11"/>
      <c r="G11" s="12"/>
    </row>
    <row r="12" spans="3:10" x14ac:dyDescent="0.3">
      <c r="F12" s="15" t="s">
        <v>16</v>
      </c>
      <c r="G12" s="16"/>
    </row>
    <row r="16" spans="3:10" ht="19.2" customHeight="1" x14ac:dyDescent="0.3">
      <c r="C16" s="14" t="s">
        <v>17</v>
      </c>
      <c r="D16" s="14"/>
      <c r="I16" s="14" t="s">
        <v>15</v>
      </c>
      <c r="J16" s="14"/>
    </row>
    <row r="17" spans="3:10" ht="25.8" customHeight="1" x14ac:dyDescent="0.3">
      <c r="C17" s="5" t="s">
        <v>17</v>
      </c>
      <c r="D17" s="6" t="s">
        <v>18</v>
      </c>
      <c r="I17" s="5" t="s">
        <v>19</v>
      </c>
      <c r="J17" s="6" t="s">
        <v>12</v>
      </c>
    </row>
    <row r="18" spans="3:10" x14ac:dyDescent="0.3">
      <c r="C18" s="10" t="s">
        <v>24</v>
      </c>
      <c r="D18" s="10"/>
      <c r="I18" s="10" t="s">
        <v>24</v>
      </c>
      <c r="J18" s="10"/>
    </row>
    <row r="19" spans="3:10" x14ac:dyDescent="0.3">
      <c r="C19" s="11" t="s">
        <v>14</v>
      </c>
      <c r="D19" s="12" t="s">
        <v>13</v>
      </c>
      <c r="I19" s="11" t="s">
        <v>14</v>
      </c>
      <c r="J19" s="12" t="s">
        <v>20</v>
      </c>
    </row>
    <row r="20" spans="3:10" x14ac:dyDescent="0.3">
      <c r="C20" s="17" t="s">
        <v>23</v>
      </c>
      <c r="D20" s="18"/>
      <c r="I20" s="17" t="s">
        <v>23</v>
      </c>
      <c r="J20" s="18"/>
    </row>
    <row r="22" spans="3:10" x14ac:dyDescent="0.3">
      <c r="C22" t="s">
        <v>8</v>
      </c>
      <c r="D22">
        <v>16</v>
      </c>
      <c r="I22" t="s">
        <v>8</v>
      </c>
      <c r="J22">
        <v>50</v>
      </c>
    </row>
    <row r="23" spans="3:10" x14ac:dyDescent="0.3">
      <c r="C23" t="s">
        <v>9</v>
      </c>
      <c r="D23">
        <v>0</v>
      </c>
      <c r="I23" t="s">
        <v>9</v>
      </c>
      <c r="J23">
        <v>34</v>
      </c>
    </row>
    <row r="25" spans="3:10" x14ac:dyDescent="0.3">
      <c r="E25" s="3" t="s">
        <v>22</v>
      </c>
      <c r="F25" s="3">
        <f>+D22+J22</f>
        <v>66</v>
      </c>
    </row>
    <row r="26" spans="3:10" x14ac:dyDescent="0.3">
      <c r="E26" t="s">
        <v>10</v>
      </c>
      <c r="F26" s="7">
        <f>+F25/100</f>
        <v>0.66</v>
      </c>
    </row>
  </sheetData>
  <mergeCells count="6">
    <mergeCell ref="F8:G8"/>
    <mergeCell ref="F12:G12"/>
    <mergeCell ref="C16:D16"/>
    <mergeCell ref="I16:J16"/>
    <mergeCell ref="C20:D20"/>
    <mergeCell ref="I20:J20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0C115-AA6F-40AF-B72A-E65D695AB9D5}">
  <dimension ref="C5:J25"/>
  <sheetViews>
    <sheetView topLeftCell="A4" workbookViewId="0">
      <selection activeCell="D23" sqref="D23"/>
    </sheetView>
  </sheetViews>
  <sheetFormatPr baseColWidth="10" defaultRowHeight="14.4" x14ac:dyDescent="0.3"/>
  <sheetData>
    <row r="5" spans="3:10" ht="18" x14ac:dyDescent="0.35">
      <c r="C5" s="4" t="s">
        <v>6</v>
      </c>
    </row>
    <row r="6" spans="3:10" x14ac:dyDescent="0.3">
      <c r="C6" t="s">
        <v>7</v>
      </c>
    </row>
    <row r="8" spans="3:10" ht="19.8" customHeight="1" x14ac:dyDescent="0.3">
      <c r="F8" s="14" t="s">
        <v>5</v>
      </c>
      <c r="G8" s="14"/>
    </row>
    <row r="9" spans="3:10" ht="29.4" customHeight="1" x14ac:dyDescent="0.3">
      <c r="F9" s="5" t="s">
        <v>2</v>
      </c>
      <c r="G9" s="6" t="s">
        <v>3</v>
      </c>
    </row>
    <row r="10" spans="3:10" x14ac:dyDescent="0.3">
      <c r="F10" t="s">
        <v>0</v>
      </c>
    </row>
    <row r="11" spans="3:10" x14ac:dyDescent="0.3">
      <c r="F11" s="3"/>
      <c r="G11" s="3"/>
    </row>
    <row r="12" spans="3:10" x14ac:dyDescent="0.3">
      <c r="F12" s="20" t="s">
        <v>4</v>
      </c>
      <c r="G12" s="20"/>
    </row>
    <row r="16" spans="3:10" x14ac:dyDescent="0.3">
      <c r="C16" s="19" t="s">
        <v>5</v>
      </c>
      <c r="D16" s="19"/>
      <c r="I16" s="19" t="s">
        <v>5</v>
      </c>
      <c r="J16" s="19"/>
    </row>
    <row r="17" spans="3:10" x14ac:dyDescent="0.3">
      <c r="C17" s="1" t="s">
        <v>2</v>
      </c>
      <c r="D17" s="2" t="s">
        <v>3</v>
      </c>
      <c r="I17" s="1" t="s">
        <v>2</v>
      </c>
      <c r="J17" s="2" t="s">
        <v>3</v>
      </c>
    </row>
    <row r="18" spans="3:10" x14ac:dyDescent="0.3">
      <c r="C18" t="s">
        <v>0</v>
      </c>
      <c r="I18" t="s">
        <v>0</v>
      </c>
    </row>
    <row r="19" spans="3:10" x14ac:dyDescent="0.3">
      <c r="C19" s="3" t="s">
        <v>1</v>
      </c>
      <c r="D19" s="3"/>
      <c r="I19" s="3" t="s">
        <v>1</v>
      </c>
      <c r="J19" s="3"/>
    </row>
    <row r="20" spans="3:10" x14ac:dyDescent="0.3">
      <c r="C20" s="20" t="s">
        <v>4</v>
      </c>
      <c r="D20" s="20"/>
      <c r="I20" s="20" t="s">
        <v>4</v>
      </c>
      <c r="J20" s="20"/>
    </row>
    <row r="22" spans="3:10" x14ac:dyDescent="0.3">
      <c r="C22" t="s">
        <v>8</v>
      </c>
      <c r="I22" t="s">
        <v>8</v>
      </c>
    </row>
    <row r="23" spans="3:10" x14ac:dyDescent="0.3">
      <c r="C23" t="s">
        <v>9</v>
      </c>
      <c r="I23" t="s">
        <v>9</v>
      </c>
    </row>
    <row r="25" spans="3:10" x14ac:dyDescent="0.3">
      <c r="E25" s="3" t="s">
        <v>10</v>
      </c>
      <c r="F25" s="3"/>
    </row>
  </sheetData>
  <mergeCells count="6">
    <mergeCell ref="F8:G8"/>
    <mergeCell ref="C16:D16"/>
    <mergeCell ref="I16:J16"/>
    <mergeCell ref="F12:G12"/>
    <mergeCell ref="C20:D20"/>
    <mergeCell ref="I20:J20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D6CFD-7DA4-4C12-A381-B83F2D61EB4F}">
  <dimension ref="B2:N21"/>
  <sheetViews>
    <sheetView workbookViewId="0">
      <selection activeCell="F12" sqref="F12"/>
    </sheetView>
  </sheetViews>
  <sheetFormatPr baseColWidth="10" defaultRowHeight="14.4" x14ac:dyDescent="0.3"/>
  <cols>
    <col min="3" max="3" width="15.5546875" customWidth="1"/>
  </cols>
  <sheetData>
    <row r="2" spans="2:7" x14ac:dyDescent="0.3">
      <c r="E2" t="s">
        <v>27</v>
      </c>
      <c r="F2" t="s">
        <v>28</v>
      </c>
      <c r="G2" t="s">
        <v>26</v>
      </c>
    </row>
    <row r="3" spans="2:7" x14ac:dyDescent="0.3">
      <c r="B3">
        <v>34</v>
      </c>
      <c r="C3">
        <v>11</v>
      </c>
      <c r="D3">
        <f>+C3+B3</f>
        <v>45</v>
      </c>
      <c r="E3">
        <f>+B3/D3</f>
        <v>0.75555555555555554</v>
      </c>
      <c r="F3">
        <f>+C3/D3</f>
        <v>0.24444444444444444</v>
      </c>
      <c r="G3">
        <f>1-E3*E3-F3*F3</f>
        <v>0.36938271604938278</v>
      </c>
    </row>
    <row r="4" spans="2:7" x14ac:dyDescent="0.3">
      <c r="B4">
        <v>16</v>
      </c>
      <c r="C4">
        <v>39</v>
      </c>
      <c r="D4">
        <f>+C4+B4</f>
        <v>55</v>
      </c>
      <c r="E4">
        <f>+B4/D4</f>
        <v>0.29090909090909089</v>
      </c>
      <c r="F4">
        <f>+C4/D4</f>
        <v>0.70909090909090911</v>
      </c>
      <c r="G4">
        <f>1-E4*E4-F4*F4</f>
        <v>0.41256198347107431</v>
      </c>
    </row>
    <row r="5" spans="2:7" x14ac:dyDescent="0.3">
      <c r="F5" t="s">
        <v>29</v>
      </c>
      <c r="G5" s="13">
        <f>+(G3*D3+G4*D4)/(D3+D4)</f>
        <v>0.39313131313131305</v>
      </c>
    </row>
    <row r="9" spans="2:7" x14ac:dyDescent="0.3">
      <c r="C9" t="s">
        <v>34</v>
      </c>
      <c r="D9" t="s">
        <v>25</v>
      </c>
    </row>
    <row r="10" spans="2:7" x14ac:dyDescent="0.3">
      <c r="C10" t="s">
        <v>30</v>
      </c>
      <c r="D10">
        <v>0.12</v>
      </c>
      <c r="E10">
        <f>0.5-D10</f>
        <v>0.38</v>
      </c>
    </row>
    <row r="11" spans="2:7" x14ac:dyDescent="0.3">
      <c r="C11" t="s">
        <v>31</v>
      </c>
      <c r="D11">
        <v>0.11</v>
      </c>
      <c r="E11">
        <f t="shared" ref="E11:E13" si="0">0.5-D11</f>
        <v>0.39</v>
      </c>
    </row>
    <row r="12" spans="2:7" x14ac:dyDescent="0.3">
      <c r="C12" t="s">
        <v>32</v>
      </c>
      <c r="D12">
        <f>+G21</f>
        <v>0.39313131313131305</v>
      </c>
      <c r="E12">
        <f t="shared" si="0"/>
        <v>0.10686868686868695</v>
      </c>
    </row>
    <row r="13" spans="2:7" x14ac:dyDescent="0.3">
      <c r="C13" t="s">
        <v>33</v>
      </c>
      <c r="D13">
        <f>+N21</f>
        <v>0.46444444444444444</v>
      </c>
      <c r="E13">
        <f t="shared" si="0"/>
        <v>3.5555555555555562E-2</v>
      </c>
    </row>
    <row r="18" spans="2:14" x14ac:dyDescent="0.3">
      <c r="B18" t="s">
        <v>35</v>
      </c>
      <c r="I18" t="s">
        <v>36</v>
      </c>
    </row>
    <row r="19" spans="2:14" x14ac:dyDescent="0.3">
      <c r="B19">
        <v>34</v>
      </c>
      <c r="C19">
        <v>11</v>
      </c>
      <c r="D19">
        <f>+C19+B19</f>
        <v>45</v>
      </c>
      <c r="E19">
        <f>+B19/D19</f>
        <v>0.75555555555555554</v>
      </c>
      <c r="F19">
        <f>+C19/D19</f>
        <v>0.24444444444444444</v>
      </c>
      <c r="G19">
        <f>1-E19*E19-F19*F19</f>
        <v>0.36938271604938278</v>
      </c>
      <c r="I19">
        <v>9</v>
      </c>
      <c r="J19">
        <v>1</v>
      </c>
      <c r="K19">
        <f>+J19+I19</f>
        <v>10</v>
      </c>
      <c r="L19">
        <f>+I19/K19</f>
        <v>0.9</v>
      </c>
      <c r="M19">
        <f>+J19/K19</f>
        <v>0.1</v>
      </c>
      <c r="N19">
        <f>1-L19*L19-M19*M19</f>
        <v>0.17999999999999994</v>
      </c>
    </row>
    <row r="20" spans="2:14" x14ac:dyDescent="0.3">
      <c r="B20">
        <v>16</v>
      </c>
      <c r="C20">
        <v>39</v>
      </c>
      <c r="D20">
        <f>+C20+B20</f>
        <v>55</v>
      </c>
      <c r="E20">
        <f>+B20/D20</f>
        <v>0.29090909090909089</v>
      </c>
      <c r="F20">
        <f>+C20/D20</f>
        <v>0.70909090909090911</v>
      </c>
      <c r="G20">
        <f>1-E20*E20-F20*F20</f>
        <v>0.41256198347107431</v>
      </c>
      <c r="I20">
        <v>41</v>
      </c>
      <c r="J20">
        <v>49</v>
      </c>
      <c r="K20">
        <f>+J20+I20</f>
        <v>90</v>
      </c>
      <c r="L20">
        <f>+I20/K20</f>
        <v>0.45555555555555555</v>
      </c>
      <c r="M20">
        <f>+J20/K20</f>
        <v>0.5444444444444444</v>
      </c>
      <c r="N20">
        <f>1-L20*L20-M20*M20</f>
        <v>0.49604938271604943</v>
      </c>
    </row>
    <row r="21" spans="2:14" x14ac:dyDescent="0.3">
      <c r="F21" t="s">
        <v>29</v>
      </c>
      <c r="G21" s="13">
        <f>+(G19*D19+G20*D20)/(D19+D20)</f>
        <v>0.39313131313131305</v>
      </c>
      <c r="M21" t="s">
        <v>29</v>
      </c>
      <c r="N21" s="13">
        <f>+(N19*K19+N20*K20)/(K19+K20)</f>
        <v>0.46444444444444444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Empty</vt:lpstr>
      <vt:lpstr>InClass</vt:lpstr>
      <vt:lpstr>Konzept</vt:lpstr>
      <vt:lpstr>Bad</vt:lpstr>
      <vt:lpstr>Allgemein</vt:lpstr>
      <vt:lpstr>GINI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Dieter Greipl</dc:creator>
  <cp:lastModifiedBy>Dieter Greipl</cp:lastModifiedBy>
  <dcterms:created xsi:type="dcterms:W3CDTF">2021-11-29T07:43:59Z</dcterms:created>
  <dcterms:modified xsi:type="dcterms:W3CDTF">2021-12-17T16:14:25Z</dcterms:modified>
</cp:coreProperties>
</file>