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a_VL16 BW 610 FSM Machine Learning/02 Folien/"/>
    </mc:Choice>
  </mc:AlternateContent>
  <xr:revisionPtr revIDLastSave="142" documentId="8_{A9A236A7-A6E8-40D7-B3A2-39A6B094B666}" xr6:coauthVersionLast="45" xr6:coauthVersionMax="45" xr10:uidLastSave="{7A0B407A-25EB-4D40-B20D-9580B2C84C4E}"/>
  <bookViews>
    <workbookView xWindow="-348" yWindow="5784" windowWidth="9084" windowHeight="10392" activeTab="2" xr2:uid="{9CB4188F-4B06-4051-9C24-7C957F67DD42}"/>
  </bookViews>
  <sheets>
    <sheet name="Entropie" sheetId="1" r:id="rId1"/>
    <sheet name="Accuracy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B7" i="3"/>
  <c r="B8" i="3" s="1"/>
  <c r="D9" i="2"/>
  <c r="D10" i="2" s="1"/>
  <c r="C10" i="2"/>
  <c r="C9" i="2"/>
  <c r="H33" i="1"/>
  <c r="G33" i="1"/>
  <c r="H32" i="1"/>
  <c r="H34" i="1" s="1"/>
  <c r="G32" i="1"/>
  <c r="G34" i="1" s="1"/>
  <c r="F28" i="1"/>
  <c r="H29" i="1" s="1"/>
  <c r="D17" i="1"/>
  <c r="B16" i="1"/>
  <c r="C17" i="1" s="1"/>
  <c r="B28" i="1"/>
  <c r="C29" i="1" s="1"/>
  <c r="D33" i="1"/>
  <c r="C33" i="1"/>
  <c r="D32" i="1"/>
  <c r="D34" i="1" s="1"/>
  <c r="C32" i="1"/>
  <c r="D22" i="1"/>
  <c r="C22" i="1"/>
  <c r="D21" i="1"/>
  <c r="D20" i="1"/>
  <c r="C21" i="1"/>
  <c r="C20" i="1"/>
  <c r="D29" i="1" l="1"/>
  <c r="G29" i="1"/>
  <c r="G35" i="1" s="1"/>
  <c r="C23" i="1"/>
  <c r="C34" i="1"/>
  <c r="C35" i="1" l="1"/>
</calcChain>
</file>

<file path=xl/sharedStrings.xml><?xml version="1.0" encoding="utf-8"?>
<sst xmlns="http://schemas.openxmlformats.org/spreadsheetml/2006/main" count="31" uniqueCount="16">
  <si>
    <t>S1</t>
  </si>
  <si>
    <t>S2</t>
  </si>
  <si>
    <t>p1</t>
  </si>
  <si>
    <t>p0</t>
  </si>
  <si>
    <t>Verteilung</t>
  </si>
  <si>
    <t>Entropie</t>
  </si>
  <si>
    <t>Partitionsentropie</t>
  </si>
  <si>
    <t>[Sex]</t>
  </si>
  <si>
    <t>[Sex:1, Pclass]</t>
  </si>
  <si>
    <t>[Sex:0, Pclass]</t>
  </si>
  <si>
    <t>K1</t>
  </si>
  <si>
    <t>K2</t>
  </si>
  <si>
    <t>K3</t>
  </si>
  <si>
    <t>Beispiel</t>
  </si>
  <si>
    <t>Accuracy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</si>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</sst>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\ _€_-;\-* #,##0.000\ _€_-;_-* &quot;-&quot;???\ _€_-;_-@_-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166" fontId="0" fillId="2" borderId="0" xfId="0" applyNumberFormat="1" applyFill="1"/>
    <xf numFmtId="0" fontId="2" fillId="0" borderId="0" xfId="0" applyFont="1"/>
    <xf numFmtId="0" fontId="0" fillId="0" borderId="1" xfId="0" applyBorder="1"/>
    <xf numFmtId="9" fontId="0" fillId="0" borderId="1" xfId="2" applyFont="1" applyBorder="1"/>
    <xf numFmtId="167" fontId="0" fillId="0" borderId="0" xfId="2" applyNumberFormat="1" applyFont="1"/>
    <xf numFmtId="0" fontId="3" fillId="0" borderId="0" xfId="0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A975-724A-4F25-9C82-8355122389FF}">
  <dimension ref="B15:H35"/>
  <sheetViews>
    <sheetView topLeftCell="A14" workbookViewId="0">
      <selection activeCell="K27" sqref="K27"/>
    </sheetView>
  </sheetViews>
  <sheetFormatPr baseColWidth="10" defaultRowHeight="14.4" x14ac:dyDescent="0.3"/>
  <cols>
    <col min="2" max="2" width="17.6640625" customWidth="1"/>
    <col min="6" max="6" width="16.77734375" customWidth="1"/>
  </cols>
  <sheetData>
    <row r="15" spans="2:4" x14ac:dyDescent="0.3">
      <c r="B15" t="s">
        <v>7</v>
      </c>
      <c r="C15" s="6" t="s">
        <v>0</v>
      </c>
      <c r="D15" s="6" t="s">
        <v>1</v>
      </c>
    </row>
    <row r="16" spans="2:4" x14ac:dyDescent="0.3">
      <c r="B16" s="9">
        <f>+C16+D16</f>
        <v>891</v>
      </c>
      <c r="C16">
        <v>577</v>
      </c>
      <c r="D16">
        <v>314</v>
      </c>
    </row>
    <row r="17" spans="2:8" x14ac:dyDescent="0.3">
      <c r="B17" s="10" t="s">
        <v>4</v>
      </c>
      <c r="C17" s="11">
        <f>+C16/B16</f>
        <v>0.6475869809203143</v>
      </c>
      <c r="D17" s="11">
        <f>+D16/B16</f>
        <v>0.35241301907968575</v>
      </c>
    </row>
    <row r="18" spans="2:8" x14ac:dyDescent="0.3">
      <c r="B18">
        <v>0</v>
      </c>
      <c r="C18">
        <v>468</v>
      </c>
      <c r="D18">
        <v>81</v>
      </c>
    </row>
    <row r="19" spans="2:8" x14ac:dyDescent="0.3">
      <c r="B19">
        <v>1</v>
      </c>
      <c r="C19">
        <v>109</v>
      </c>
      <c r="D19">
        <v>233</v>
      </c>
    </row>
    <row r="20" spans="2:8" x14ac:dyDescent="0.3">
      <c r="B20" s="1" t="s">
        <v>3</v>
      </c>
      <c r="C20" s="2">
        <f>+C18/C16</f>
        <v>0.81109185441941078</v>
      </c>
      <c r="D20" s="2">
        <f>+D18/D16</f>
        <v>0.25796178343949044</v>
      </c>
    </row>
    <row r="21" spans="2:8" x14ac:dyDescent="0.3">
      <c r="B21" s="1" t="s">
        <v>2</v>
      </c>
      <c r="C21" s="2">
        <f>+C19/C16</f>
        <v>0.18890814558058924</v>
      </c>
      <c r="D21" s="2">
        <f>+D19/D16</f>
        <v>0.7420382165605095</v>
      </c>
    </row>
    <row r="22" spans="2:8" x14ac:dyDescent="0.3">
      <c r="B22" s="5" t="s">
        <v>5</v>
      </c>
      <c r="C22" s="4">
        <f>-C20*LOG(C20,2) - C21*LOG(C21,2)</f>
        <v>0.69918178912084072</v>
      </c>
      <c r="D22" s="3">
        <f>-D20*LOG(D20,2) - D21*LOG(D21,2)</f>
        <v>0.82365507392951909</v>
      </c>
    </row>
    <row r="23" spans="2:8" x14ac:dyDescent="0.3">
      <c r="B23" s="7" t="s">
        <v>6</v>
      </c>
      <c r="C23" s="8">
        <f>+C22*C17+D22*D17</f>
        <v>0.74304779521503272</v>
      </c>
    </row>
    <row r="27" spans="2:8" x14ac:dyDescent="0.3">
      <c r="B27" t="s">
        <v>9</v>
      </c>
      <c r="C27" s="6" t="s">
        <v>0</v>
      </c>
      <c r="D27" s="6" t="s">
        <v>1</v>
      </c>
      <c r="F27" t="s">
        <v>8</v>
      </c>
      <c r="G27" s="6" t="s">
        <v>0</v>
      </c>
      <c r="H27" s="6" t="s">
        <v>1</v>
      </c>
    </row>
    <row r="28" spans="2:8" x14ac:dyDescent="0.3">
      <c r="B28" s="9">
        <f>+C28+D28</f>
        <v>577</v>
      </c>
      <c r="C28">
        <v>122</v>
      </c>
      <c r="D28">
        <v>455</v>
      </c>
      <c r="F28" s="9">
        <f>+G28+H28</f>
        <v>314</v>
      </c>
      <c r="G28">
        <v>170</v>
      </c>
      <c r="H28">
        <v>144</v>
      </c>
    </row>
    <row r="29" spans="2:8" x14ac:dyDescent="0.3">
      <c r="B29" s="10" t="s">
        <v>4</v>
      </c>
      <c r="C29" s="11">
        <f>+C28/B28</f>
        <v>0.21143847487001732</v>
      </c>
      <c r="D29" s="11">
        <f>+D28/B28</f>
        <v>0.78856152512998268</v>
      </c>
      <c r="F29" s="10" t="s">
        <v>4</v>
      </c>
      <c r="G29" s="11">
        <f>+G28/F28</f>
        <v>0.54140127388535031</v>
      </c>
      <c r="H29" s="11">
        <f>+H28/F28</f>
        <v>0.45859872611464969</v>
      </c>
    </row>
    <row r="30" spans="2:8" x14ac:dyDescent="0.3">
      <c r="B30">
        <v>0</v>
      </c>
      <c r="C30">
        <v>77</v>
      </c>
      <c r="D30">
        <v>391</v>
      </c>
      <c r="F30">
        <v>0</v>
      </c>
      <c r="G30">
        <v>9</v>
      </c>
      <c r="H30">
        <v>72</v>
      </c>
    </row>
    <row r="31" spans="2:8" x14ac:dyDescent="0.3">
      <c r="B31">
        <v>1</v>
      </c>
      <c r="C31">
        <v>45</v>
      </c>
      <c r="D31">
        <v>64</v>
      </c>
      <c r="F31">
        <v>1</v>
      </c>
      <c r="G31">
        <v>161</v>
      </c>
      <c r="H31">
        <v>72</v>
      </c>
    </row>
    <row r="32" spans="2:8" x14ac:dyDescent="0.3">
      <c r="B32" s="1" t="s">
        <v>3</v>
      </c>
      <c r="C32" s="2">
        <f>+C30/C28</f>
        <v>0.63114754098360659</v>
      </c>
      <c r="D32" s="2">
        <f>+D30/D28</f>
        <v>0.85934065934065929</v>
      </c>
      <c r="F32" s="1" t="s">
        <v>3</v>
      </c>
      <c r="G32" s="2">
        <f>+G30/G28</f>
        <v>5.2941176470588235E-2</v>
      </c>
      <c r="H32" s="2">
        <f>+H30/H28</f>
        <v>0.5</v>
      </c>
    </row>
    <row r="33" spans="2:8" x14ac:dyDescent="0.3">
      <c r="B33" s="1" t="s">
        <v>2</v>
      </c>
      <c r="C33" s="2">
        <f>+C31/C28</f>
        <v>0.36885245901639346</v>
      </c>
      <c r="D33" s="2">
        <f>+D31/D28</f>
        <v>0.14065934065934066</v>
      </c>
      <c r="F33" s="1" t="s">
        <v>2</v>
      </c>
      <c r="G33" s="2">
        <f>+G31/G28</f>
        <v>0.94705882352941173</v>
      </c>
      <c r="H33" s="2">
        <f>+H31/H28</f>
        <v>0.5</v>
      </c>
    </row>
    <row r="34" spans="2:8" x14ac:dyDescent="0.3">
      <c r="B34" s="5" t="s">
        <v>5</v>
      </c>
      <c r="C34" s="4">
        <f>-C32*LOG(C32,2) - C33*LOG(C33,2)</f>
        <v>0.94978690339614236</v>
      </c>
      <c r="D34" s="3">
        <f>-D32*LOG(D32,2) - D33*LOG(D33,2)</f>
        <v>0.5859629642131472</v>
      </c>
      <c r="F34" s="5" t="s">
        <v>5</v>
      </c>
      <c r="G34" s="4">
        <f>-G32*LOG(G32,2) - G33*LOG(G33,2)</f>
        <v>0.29876186325867743</v>
      </c>
      <c r="H34" s="3">
        <f>-H32*LOG(H32,2) - H33*LOG(H33,2)</f>
        <v>1</v>
      </c>
    </row>
    <row r="35" spans="2:8" x14ac:dyDescent="0.3">
      <c r="B35" s="7" t="s">
        <v>6</v>
      </c>
      <c r="C35" s="8">
        <f>+C34*C29+D34*D29</f>
        <v>0.66288934303520164</v>
      </c>
      <c r="F35" s="7" t="s">
        <v>6</v>
      </c>
      <c r="G35" s="8">
        <f>+G34*G29+H34*H29</f>
        <v>0.62034877947125855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3E00-4307-4539-906D-77FEC7DD3990}">
  <dimension ref="B4:D10"/>
  <sheetViews>
    <sheetView workbookViewId="0">
      <selection activeCell="H8" sqref="H8"/>
    </sheetView>
  </sheetViews>
  <sheetFormatPr baseColWidth="10" defaultRowHeight="14.4" x14ac:dyDescent="0.3"/>
  <cols>
    <col min="3" max="3" width="16.21875" customWidth="1"/>
  </cols>
  <sheetData>
    <row r="4" spans="2:4" x14ac:dyDescent="0.3">
      <c r="C4" t="s">
        <v>13</v>
      </c>
      <c r="D4" t="s">
        <v>15</v>
      </c>
    </row>
    <row r="5" spans="2:4" x14ac:dyDescent="0.3">
      <c r="B5" t="s">
        <v>10</v>
      </c>
      <c r="C5">
        <v>77</v>
      </c>
      <c r="D5">
        <v>77</v>
      </c>
    </row>
    <row r="6" spans="2:4" x14ac:dyDescent="0.3">
      <c r="B6" t="s">
        <v>11</v>
      </c>
      <c r="C6">
        <v>64</v>
      </c>
      <c r="D6">
        <v>391</v>
      </c>
    </row>
    <row r="7" spans="2:4" x14ac:dyDescent="0.3">
      <c r="B7" t="s">
        <v>12</v>
      </c>
      <c r="C7">
        <v>161</v>
      </c>
      <c r="D7">
        <v>161</v>
      </c>
    </row>
    <row r="8" spans="2:4" x14ac:dyDescent="0.3">
      <c r="B8" s="13" t="s">
        <v>12</v>
      </c>
      <c r="C8" s="13">
        <v>72</v>
      </c>
      <c r="D8" s="13">
        <v>72</v>
      </c>
    </row>
    <row r="9" spans="2:4" x14ac:dyDescent="0.3">
      <c r="C9">
        <f>SUM(C5:C8)</f>
        <v>374</v>
      </c>
      <c r="D9">
        <f>SUM(D5:D8)</f>
        <v>701</v>
      </c>
    </row>
    <row r="10" spans="2:4" x14ac:dyDescent="0.3">
      <c r="B10" t="s">
        <v>14</v>
      </c>
      <c r="C10" s="12">
        <f>+C9/891</f>
        <v>0.41975308641975306</v>
      </c>
      <c r="D10" s="12">
        <f>+D9/891</f>
        <v>0.78675645342312006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57C6-3BF0-4D25-9B97-7D61AC7D6789}">
  <dimension ref="B3:D8"/>
  <sheetViews>
    <sheetView tabSelected="1" workbookViewId="0">
      <selection activeCell="D7" sqref="D7:D8"/>
    </sheetView>
  </sheetViews>
  <sheetFormatPr baseColWidth="10" defaultRowHeight="14.4" x14ac:dyDescent="0.3"/>
  <sheetData>
    <row r="3" spans="2:4" x14ac:dyDescent="0.3">
      <c r="B3">
        <v>77</v>
      </c>
      <c r="D3">
        <v>77</v>
      </c>
    </row>
    <row r="4" spans="2:4" x14ac:dyDescent="0.3">
      <c r="B4">
        <v>391</v>
      </c>
      <c r="D4">
        <v>64</v>
      </c>
    </row>
    <row r="5" spans="2:4" x14ac:dyDescent="0.3">
      <c r="B5">
        <v>161</v>
      </c>
      <c r="D5">
        <v>161</v>
      </c>
    </row>
    <row r="6" spans="2:4" x14ac:dyDescent="0.3">
      <c r="B6">
        <v>72</v>
      </c>
      <c r="D6">
        <v>72</v>
      </c>
    </row>
    <row r="7" spans="2:4" x14ac:dyDescent="0.3">
      <c r="B7">
        <f>SUM(B2:B6)</f>
        <v>701</v>
      </c>
      <c r="D7">
        <f>SUM(D2:D6)</f>
        <v>374</v>
      </c>
    </row>
    <row r="8" spans="2:4" x14ac:dyDescent="0.3">
      <c r="B8">
        <f>+B7/891</f>
        <v>0.78675645342312006</v>
      </c>
      <c r="D8">
        <f>+D7/891</f>
        <v>0.41975308641975306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Entropie</vt:lpstr>
      <vt:lpstr>Accuracy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2020-11-16T14:04:16Z</dcterms:created>
  <dcterms:modified xsi:type="dcterms:W3CDTF">2020-11-30T14:15:38Z</dcterms:modified>
</cp:coreProperties>
</file>