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ga\Documents\GitHub\prof-sears.github.io\liberal_arts_math\"/>
    </mc:Choice>
  </mc:AlternateContent>
  <xr:revisionPtr revIDLastSave="0" documentId="13_ncr:1_{A92D28FF-F755-450B-BFE5-1AA4DF091F6E}" xr6:coauthVersionLast="47" xr6:coauthVersionMax="47" xr10:uidLastSave="{00000000-0000-0000-0000-000000000000}"/>
  <bookViews>
    <workbookView xWindow="-105" yWindow="2580" windowWidth="13710" windowHeight="11295" xr2:uid="{6F8322B0-ABB7-4E60-9573-8A1C0161A1A6}"/>
  </bookViews>
  <sheets>
    <sheet name="Compound Inter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J15" i="1"/>
  <c r="I15" i="1"/>
  <c r="L14" i="1"/>
  <c r="J14" i="1"/>
  <c r="I14" i="1"/>
  <c r="B15" i="1"/>
  <c r="B14" i="1"/>
  <c r="D15" i="1"/>
  <c r="A15" i="1"/>
  <c r="D14" i="1"/>
  <c r="A14" i="1"/>
  <c r="I13" i="1"/>
  <c r="I12" i="1"/>
  <c r="I11" i="1"/>
  <c r="L13" i="1"/>
  <c r="L12" i="1"/>
  <c r="L11" i="1"/>
  <c r="J13" i="1"/>
  <c r="J12" i="1"/>
  <c r="J11" i="1"/>
  <c r="D13" i="1"/>
  <c r="B13" i="1"/>
  <c r="A13" i="1"/>
  <c r="D12" i="1"/>
  <c r="B12" i="1"/>
  <c r="A12" i="1"/>
  <c r="D11" i="1"/>
  <c r="B11" i="1"/>
  <c r="A11" i="1"/>
  <c r="M9" i="1"/>
  <c r="M8" i="1"/>
  <c r="E9" i="1"/>
  <c r="E8" i="1"/>
  <c r="M6" i="1"/>
  <c r="M7" i="1"/>
  <c r="M5" i="1"/>
  <c r="E7" i="1"/>
  <c r="E6" i="1"/>
  <c r="E5" i="1"/>
  <c r="M4" i="1"/>
  <c r="E4" i="1"/>
  <c r="E14" i="1" l="1"/>
  <c r="M14" i="1"/>
  <c r="M15" i="1"/>
  <c r="E15" i="1"/>
  <c r="M13" i="1"/>
  <c r="E11" i="1"/>
  <c r="M11" i="1"/>
  <c r="M12" i="1"/>
  <c r="E13" i="1"/>
  <c r="E12" i="1"/>
</calcChain>
</file>

<file path=xl/sharedStrings.xml><?xml version="1.0" encoding="utf-8"?>
<sst xmlns="http://schemas.openxmlformats.org/spreadsheetml/2006/main" count="12" uniqueCount="7">
  <si>
    <t>Future Value</t>
  </si>
  <si>
    <t>Present Value</t>
  </si>
  <si>
    <t>r</t>
  </si>
  <si>
    <t>n</t>
  </si>
  <si>
    <t>t</t>
  </si>
  <si>
    <t>FV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</si>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</sst>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7">
    <xf numFmtId="0" fontId="0" fillId="0" borderId="0" xfId="0"/>
    <xf numFmtId="0" fontId="3" fillId="0" borderId="2" xfId="4"/>
    <xf numFmtId="44" fontId="0" fillId="0" borderId="0" xfId="1" applyFont="1"/>
    <xf numFmtId="44" fontId="3" fillId="0" borderId="2" xfId="1" applyFont="1" applyBorder="1"/>
    <xf numFmtId="10" fontId="0" fillId="0" borderId="0" xfId="2" applyNumberFormat="1" applyFont="1"/>
    <xf numFmtId="10" fontId="3" fillId="0" borderId="2" xfId="2" applyNumberFormat="1" applyFont="1" applyBorder="1"/>
    <xf numFmtId="0" fontId="2" fillId="0" borderId="1" xfId="3" applyAlignment="1">
      <alignment horizontal="center"/>
    </xf>
  </cellXfs>
  <cellStyles count="5">
    <cellStyle name="Currency" xfId="1" builtinId="4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333F-2CA3-4D16-B1BA-C2E77D0C9F7A}">
  <dimension ref="A1:M15"/>
  <sheetViews>
    <sheetView tabSelected="1" topLeftCell="B1" workbookViewId="0">
      <selection activeCell="M15" sqref="M15"/>
    </sheetView>
  </sheetViews>
  <sheetFormatPr defaultRowHeight="15" x14ac:dyDescent="0.25"/>
  <cols>
    <col min="1" max="1" width="12.5703125" style="2" bestFit="1" customWidth="1"/>
    <col min="2" max="2" width="9.140625" style="4"/>
    <col min="5" max="5" width="12.5703125" style="2" bestFit="1" customWidth="1"/>
    <col min="9" max="9" width="14.28515625" style="2" bestFit="1" customWidth="1"/>
    <col min="10" max="10" width="9.140625" style="4"/>
    <col min="13" max="13" width="12.5703125" style="2" bestFit="1" customWidth="1"/>
  </cols>
  <sheetData>
    <row r="1" spans="1:13" ht="20.25" thickBot="1" x14ac:dyDescent="0.35">
      <c r="A1" s="6" t="s">
        <v>0</v>
      </c>
      <c r="B1" s="6"/>
      <c r="I1" s="6" t="s">
        <v>1</v>
      </c>
      <c r="J1" s="6"/>
    </row>
    <row r="2" spans="1:13" ht="15.75" thickTop="1" x14ac:dyDescent="0.25"/>
    <row r="3" spans="1:13" ht="18" thickBot="1" x14ac:dyDescent="0.35">
      <c r="A3" s="3" t="s">
        <v>6</v>
      </c>
      <c r="B3" s="5" t="s">
        <v>2</v>
      </c>
      <c r="C3" s="1" t="s">
        <v>3</v>
      </c>
      <c r="D3" s="1" t="s">
        <v>4</v>
      </c>
      <c r="E3" s="3" t="s">
        <v>5</v>
      </c>
      <c r="I3" s="3" t="s">
        <v>5</v>
      </c>
      <c r="J3" s="5" t="s">
        <v>2</v>
      </c>
      <c r="K3" s="1" t="s">
        <v>3</v>
      </c>
      <c r="L3" s="1" t="s">
        <v>4</v>
      </c>
      <c r="M3" s="3" t="s">
        <v>6</v>
      </c>
    </row>
    <row r="4" spans="1:13" ht="15.75" thickTop="1" x14ac:dyDescent="0.25">
      <c r="A4" s="2">
        <v>13800</v>
      </c>
      <c r="B4" s="4">
        <v>2.5499999999999998E-2</v>
      </c>
      <c r="C4">
        <v>4</v>
      </c>
      <c r="D4">
        <v>18</v>
      </c>
      <c r="E4" s="2">
        <f t="shared" ref="E4:E11" si="0">A4*(1 + B4/C4)^(C4*D4)</f>
        <v>21806.579105609017</v>
      </c>
      <c r="I4" s="2">
        <v>1500000</v>
      </c>
      <c r="J4" s="4">
        <v>4.8099999999999997E-2</v>
      </c>
      <c r="K4">
        <v>4</v>
      </c>
      <c r="L4">
        <v>35</v>
      </c>
      <c r="M4" s="2">
        <f>ROUNDUP(I4/((1 +J4/K4)^(K4*L4)),2)</f>
        <v>281395.75</v>
      </c>
    </row>
    <row r="5" spans="1:13" x14ac:dyDescent="0.25">
      <c r="A5" s="2">
        <v>150000</v>
      </c>
      <c r="B5" s="4">
        <v>2.9499999999999998E-2</v>
      </c>
      <c r="C5">
        <v>4</v>
      </c>
      <c r="D5">
        <v>30</v>
      </c>
      <c r="E5" s="2">
        <f t="shared" si="0"/>
        <v>362269.28395017813</v>
      </c>
      <c r="I5" s="2">
        <v>750000</v>
      </c>
      <c r="J5" s="4">
        <v>3.95E-2</v>
      </c>
      <c r="K5">
        <v>4</v>
      </c>
      <c r="L5">
        <v>10</v>
      </c>
      <c r="M5" s="2">
        <f t="shared" ref="M5:M13" si="1">ROUNDUP(I5/((1 +J5/K5)^(K5*L5)),2)</f>
        <v>506239.96</v>
      </c>
    </row>
    <row r="6" spans="1:13" x14ac:dyDescent="0.25">
      <c r="A6" s="2">
        <v>3500</v>
      </c>
      <c r="B6" s="4">
        <v>2.9000000000000001E-2</v>
      </c>
      <c r="C6">
        <v>12</v>
      </c>
      <c r="D6">
        <v>7</v>
      </c>
      <c r="E6" s="2">
        <f t="shared" si="0"/>
        <v>4286.7037086188475</v>
      </c>
      <c r="I6" s="2">
        <v>600000</v>
      </c>
      <c r="J6" s="4">
        <v>3.7900000000000003E-2</v>
      </c>
      <c r="K6">
        <v>12</v>
      </c>
      <c r="L6">
        <v>17</v>
      </c>
      <c r="M6" s="2">
        <f>ROUNDUP(I6/((1 +J6/K6)^(K6*L6)),2)</f>
        <v>315337.97000000003</v>
      </c>
    </row>
    <row r="7" spans="1:13" x14ac:dyDescent="0.25">
      <c r="A7" s="2">
        <v>1500</v>
      </c>
      <c r="B7" s="4">
        <v>3.2300000000000002E-2</v>
      </c>
      <c r="C7">
        <v>12</v>
      </c>
      <c r="D7">
        <v>30</v>
      </c>
      <c r="E7" s="2">
        <f t="shared" si="0"/>
        <v>3947.8192231673142</v>
      </c>
      <c r="I7" s="2">
        <v>800000</v>
      </c>
      <c r="J7" s="4">
        <v>4.2299999999999997E-2</v>
      </c>
      <c r="K7">
        <v>12</v>
      </c>
      <c r="L7">
        <v>35</v>
      </c>
      <c r="M7" s="2">
        <f t="shared" si="1"/>
        <v>182493.58000000002</v>
      </c>
    </row>
    <row r="8" spans="1:13" x14ac:dyDescent="0.25">
      <c r="A8" s="2">
        <v>2500</v>
      </c>
      <c r="B8" s="4">
        <v>3.5000000000000003E-2</v>
      </c>
      <c r="C8">
        <v>4</v>
      </c>
      <c r="D8">
        <v>5</v>
      </c>
      <c r="E8" s="2">
        <f t="shared" si="0"/>
        <v>2975.8494983902697</v>
      </c>
      <c r="I8" s="2">
        <v>400000</v>
      </c>
      <c r="J8" s="4">
        <v>4.7500000000000001E-2</v>
      </c>
      <c r="K8">
        <v>12</v>
      </c>
      <c r="L8">
        <v>30</v>
      </c>
      <c r="M8" s="2">
        <f t="shared" si="1"/>
        <v>96474.37999999999</v>
      </c>
    </row>
    <row r="9" spans="1:13" x14ac:dyDescent="0.25">
      <c r="A9" s="2">
        <v>4200</v>
      </c>
      <c r="B9" s="4">
        <v>3.7999999999999999E-2</v>
      </c>
      <c r="C9">
        <v>1</v>
      </c>
      <c r="D9">
        <v>3</v>
      </c>
      <c r="E9" s="2">
        <f t="shared" si="0"/>
        <v>4697.2248624000003</v>
      </c>
      <c r="I9" s="2">
        <v>600000</v>
      </c>
      <c r="J9" s="4">
        <v>4.0500000000000001E-2</v>
      </c>
      <c r="K9">
        <v>4</v>
      </c>
      <c r="L9">
        <v>25</v>
      </c>
      <c r="M9" s="2">
        <f t="shared" si="1"/>
        <v>219098.44</v>
      </c>
    </row>
    <row r="11" spans="1:13" x14ac:dyDescent="0.25">
      <c r="A11" s="2">
        <f ca="1">RANDBETWEEN(12,65)*100</f>
        <v>3800</v>
      </c>
      <c r="B11" s="4">
        <f ca="1">RANDBETWEEN(200, 500)/10000</f>
        <v>4.4499999999999998E-2</v>
      </c>
      <c r="C11">
        <v>4</v>
      </c>
      <c r="D11">
        <f ca="1">RANDBETWEEN(5,12)</f>
        <v>9</v>
      </c>
      <c r="E11" s="2">
        <f t="shared" ca="1" si="0"/>
        <v>5659.2403620027435</v>
      </c>
      <c r="I11" s="2">
        <f ca="1">RANDBETWEEN(8,20)*50000</f>
        <v>750000</v>
      </c>
      <c r="J11" s="4">
        <f ca="1">RANDBETWEEN(200, 500)/10000</f>
        <v>4.1500000000000002E-2</v>
      </c>
      <c r="K11">
        <v>12</v>
      </c>
      <c r="L11">
        <f ca="1">5*RANDBETWEEN(3,8)</f>
        <v>25</v>
      </c>
      <c r="M11" s="2">
        <f t="shared" ca="1" si="1"/>
        <v>266230.67</v>
      </c>
    </row>
    <row r="12" spans="1:13" x14ac:dyDescent="0.25">
      <c r="A12" s="2">
        <f ca="1">RANDBETWEEN(12,65)*100</f>
        <v>4900</v>
      </c>
      <c r="B12" s="4">
        <f ca="1">RANDBETWEEN(200, 500)/10000</f>
        <v>3.5099999999999999E-2</v>
      </c>
      <c r="C12">
        <v>4</v>
      </c>
      <c r="D12">
        <f ca="1">RANDBETWEEN(5,12)</f>
        <v>7</v>
      </c>
      <c r="E12" s="2">
        <f t="shared" ref="E12:E13" ca="1" si="2">A12*(1 + B12/C12)^(C12*D12)</f>
        <v>6258.0176241588879</v>
      </c>
      <c r="I12" s="2">
        <f t="shared" ref="I12:I15" ca="1" si="3">RANDBETWEEN(8,20)*50000</f>
        <v>600000</v>
      </c>
      <c r="J12" s="4">
        <f ca="1">RANDBETWEEN(200, 500)/10000</f>
        <v>3.2300000000000002E-2</v>
      </c>
      <c r="K12">
        <v>12</v>
      </c>
      <c r="L12">
        <f t="shared" ref="L12:L15" ca="1" si="4">5*RANDBETWEEN(3,8)</f>
        <v>25</v>
      </c>
      <c r="M12" s="2">
        <f t="shared" ca="1" si="1"/>
        <v>267873.40000000002</v>
      </c>
    </row>
    <row r="13" spans="1:13" x14ac:dyDescent="0.25">
      <c r="A13" s="2">
        <f ca="1">RANDBETWEEN(12,65)*100</f>
        <v>2300</v>
      </c>
      <c r="B13" s="4">
        <f ca="1">RANDBETWEEN(200, 500)/10000</f>
        <v>4.82E-2</v>
      </c>
      <c r="C13">
        <v>4</v>
      </c>
      <c r="D13">
        <f ca="1">RANDBETWEEN(5,12)</f>
        <v>12</v>
      </c>
      <c r="E13" s="2">
        <f t="shared" ca="1" si="2"/>
        <v>4087.1667644641793</v>
      </c>
      <c r="I13" s="2">
        <f t="shared" ca="1" si="3"/>
        <v>700000</v>
      </c>
      <c r="J13" s="4">
        <f ca="1">RANDBETWEEN(200, 500)/10000</f>
        <v>3.2000000000000001E-2</v>
      </c>
      <c r="K13">
        <v>12</v>
      </c>
      <c r="L13">
        <f t="shared" ca="1" si="4"/>
        <v>35</v>
      </c>
      <c r="M13" s="2">
        <f t="shared" ca="1" si="1"/>
        <v>228736.58000000002</v>
      </c>
    </row>
    <row r="14" spans="1:13" x14ac:dyDescent="0.25">
      <c r="A14" s="2">
        <f t="shared" ref="A14:A15" ca="1" si="5">RANDBETWEEN(12,65)*100</f>
        <v>2300</v>
      </c>
      <c r="B14" s="4">
        <f ca="1">RANDBETWEEN(20, 50)/1000</f>
        <v>0.02</v>
      </c>
      <c r="C14">
        <v>4</v>
      </c>
      <c r="D14">
        <f t="shared" ref="D14:D15" ca="1" si="6">RANDBETWEEN(5,12)</f>
        <v>9</v>
      </c>
      <c r="E14" s="2">
        <f t="shared" ref="E14:E15" ca="1" si="7">A14*(1 + B14/C14)^(C14*D14)</f>
        <v>2752.3652070938492</v>
      </c>
      <c r="I14" s="2">
        <f t="shared" ca="1" si="3"/>
        <v>600000</v>
      </c>
      <c r="J14" s="4">
        <f t="shared" ref="J14:J15" ca="1" si="8">RANDBETWEEN(200, 500)/10000</f>
        <v>3.4500000000000003E-2</v>
      </c>
      <c r="K14">
        <v>12</v>
      </c>
      <c r="L14">
        <f t="shared" ca="1" si="4"/>
        <v>40</v>
      </c>
      <c r="M14" s="2">
        <f t="shared" ref="M14:M15" ca="1" si="9">ROUNDUP(I14/((1 +J14/K14)^(K14*L14)),2)</f>
        <v>151246.30000000002</v>
      </c>
    </row>
    <row r="15" spans="1:13" x14ac:dyDescent="0.25">
      <c r="A15" s="2">
        <f t="shared" ca="1" si="5"/>
        <v>5800</v>
      </c>
      <c r="B15" s="4">
        <f ca="1">RANDBETWEEN(20, 50)/1000</f>
        <v>4.2999999999999997E-2</v>
      </c>
      <c r="C15">
        <v>4</v>
      </c>
      <c r="D15">
        <f t="shared" ca="1" si="6"/>
        <v>11</v>
      </c>
      <c r="E15" s="2">
        <f t="shared" ca="1" si="7"/>
        <v>9284.3818480483551</v>
      </c>
      <c r="I15" s="2">
        <f t="shared" ca="1" si="3"/>
        <v>1000000</v>
      </c>
      <c r="J15" s="4">
        <f t="shared" ca="1" si="8"/>
        <v>2.4299999999999999E-2</v>
      </c>
      <c r="K15">
        <v>12</v>
      </c>
      <c r="L15">
        <f t="shared" ca="1" si="4"/>
        <v>35</v>
      </c>
      <c r="M15" s="2">
        <f t="shared" ca="1" si="9"/>
        <v>427568.82</v>
      </c>
    </row>
  </sheetData>
  <mergeCells count="2">
    <mergeCell ref="A1:B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Sears, Christopher M (Maysville)</dc:creator>
  <cp:lastModifiedBy>Sears, Christopher M (Maysville)</cp:lastModifiedBy>
  <dcterms:created xsi:type="dcterms:W3CDTF">2024-03-01T03:43:04Z</dcterms:created>
  <dcterms:modified xsi:type="dcterms:W3CDTF">2024-03-01T06:05:59Z</dcterms:modified>
</cp:coreProperties>
</file>