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/>
  <xr:revisionPtr revIDLastSave="0" documentId="8_{951586DB-F27B-4B62-89B6-F174DFCF3FAC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My trades" sheetId="1" r:id="rId1"/>
    <sheet name="duration and profid" sheetId="3" r:id="rId2"/>
    <sheet name="Geo pivot" sheetId="4" r:id="rId3"/>
    <sheet name="Sheet1" sheetId="5" r:id="rId4"/>
  </sheets>
  <calcPr calcId="191028"/>
  <pivotCaches>
    <pivotCache cacheId="26189" r:id="rId5"/>
    <pivotCache cacheId="265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5" l="1"/>
  <c r="H25" i="5"/>
  <c r="H24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4" i="3"/>
  <c r="B5" i="3"/>
  <c r="B2" i="3"/>
  <c r="B3" i="3"/>
  <c r="C2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1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3" i="4"/>
  <c r="C47" i="4"/>
  <c r="C46" i="4"/>
  <c r="H30" i="5" l="1"/>
  <c r="H29" i="5"/>
</calcChain>
</file>

<file path=xl/sharedStrings.xml><?xml version="1.0" encoding="utf-8"?>
<sst xmlns="http://schemas.openxmlformats.org/spreadsheetml/2006/main" count="684" uniqueCount="277">
  <si>
    <t>Trade</t>
  </si>
  <si>
    <t>Stock exchange</t>
  </si>
  <si>
    <t>Region</t>
  </si>
  <si>
    <t>Date added</t>
  </si>
  <si>
    <t>Quantity</t>
  </si>
  <si>
    <t>Buy Price</t>
  </si>
  <si>
    <t>Date sold</t>
  </si>
  <si>
    <t>Sell Price</t>
  </si>
  <si>
    <t>agfgcfxt</t>
  </si>
  <si>
    <t>Bombay Stock Exchange</t>
  </si>
  <si>
    <t>aieoltom</t>
  </si>
  <si>
    <t>Tehran Stock Exchange</t>
  </si>
  <si>
    <t>Iran</t>
  </si>
  <si>
    <t>almuieaq</t>
  </si>
  <si>
    <t>National Stock Exchange</t>
  </si>
  <si>
    <t>India</t>
  </si>
  <si>
    <t>apxkynfx</t>
  </si>
  <si>
    <t>SIX Swiss Exchange</t>
  </si>
  <si>
    <t>Switzerland</t>
  </si>
  <si>
    <t>bbjeprsq</t>
  </si>
  <si>
    <t>bcizkhng</t>
  </si>
  <si>
    <t>Euronext</t>
  </si>
  <si>
    <t>Europe</t>
  </si>
  <si>
    <t>bdkloegq</t>
  </si>
  <si>
    <t>Korea Exchange</t>
  </si>
  <si>
    <t>South Korea</t>
  </si>
  <si>
    <t>beszhcyh</t>
  </si>
  <si>
    <t>Johannesburg Stock Exchange</t>
  </si>
  <si>
    <t>South Africa</t>
  </si>
  <si>
    <t>bjfxoyxb</t>
  </si>
  <si>
    <t>Toronto Stock Exchange</t>
  </si>
  <si>
    <t>Canada</t>
  </si>
  <si>
    <t>bpjmrhjo</t>
  </si>
  <si>
    <t>brxwzrct</t>
  </si>
  <si>
    <t>Deutsche Börse AG</t>
  </si>
  <si>
    <t>Germany</t>
  </si>
  <si>
    <t>bumcnvke</t>
  </si>
  <si>
    <t>cesjzpbs</t>
  </si>
  <si>
    <t>cetffxgx</t>
  </si>
  <si>
    <t>Saudi Stock Exchange (Tadawul)</t>
  </si>
  <si>
    <t>Saudi Arabia</t>
  </si>
  <si>
    <t>chhqshvn</t>
  </si>
  <si>
    <t>ciykrilb</t>
  </si>
  <si>
    <t>Japan Exchange Group</t>
  </si>
  <si>
    <t>Japan</t>
  </si>
  <si>
    <t>cnitsbpk</t>
  </si>
  <si>
    <t>Hong Kong Stock Exchange</t>
  </si>
  <si>
    <t>Hong Kong</t>
  </si>
  <si>
    <t>cntrbotn</t>
  </si>
  <si>
    <t>Shanghai Stock Exchange</t>
  </si>
  <si>
    <t>China</t>
  </si>
  <si>
    <t>cwuqczya</t>
  </si>
  <si>
    <t>cymioqte</t>
  </si>
  <si>
    <t>dcnexoao</t>
  </si>
  <si>
    <t>London Stock Exchange</t>
  </si>
  <si>
    <t>United Kingdom</t>
  </si>
  <si>
    <t>dcplrgaa</t>
  </si>
  <si>
    <t>dieionnl</t>
  </si>
  <si>
    <t>B3 Brasil Bolsa Balcão</t>
  </si>
  <si>
    <t>Brazil</t>
  </si>
  <si>
    <t>dlgsjszn</t>
  </si>
  <si>
    <t>Nasdaq</t>
  </si>
  <si>
    <t>United States</t>
  </si>
  <si>
    <t>dpaxyvrx</t>
  </si>
  <si>
    <t>dspetbsq</t>
  </si>
  <si>
    <t>ebkkmqbi</t>
  </si>
  <si>
    <t>egvfikiy</t>
  </si>
  <si>
    <t>eknpqcge</t>
  </si>
  <si>
    <t>ekteqlhb</t>
  </si>
  <si>
    <t>emjmheht</t>
  </si>
  <si>
    <t>eodhevfz</t>
  </si>
  <si>
    <t>Shenzhen Stock Exchange</t>
  </si>
  <si>
    <t>ewzlrcco</t>
  </si>
  <si>
    <t>Taiwan Stock Exchange</t>
  </si>
  <si>
    <t>Taiwan</t>
  </si>
  <si>
    <t>fenldjbq</t>
  </si>
  <si>
    <t>fipcayvv</t>
  </si>
  <si>
    <t>fjcdzhde</t>
  </si>
  <si>
    <t>fjhbimle</t>
  </si>
  <si>
    <t>fkgjitio</t>
  </si>
  <si>
    <t>frlnnmpc</t>
  </si>
  <si>
    <t>New York Stock Exchange</t>
  </si>
  <si>
    <t>fucpzbpk</t>
  </si>
  <si>
    <t>fzpkolfu</t>
  </si>
  <si>
    <t>gcndrwci</t>
  </si>
  <si>
    <t>gfiuzniq</t>
  </si>
  <si>
    <t>giuqiukz</t>
  </si>
  <si>
    <t>gnghjpok</t>
  </si>
  <si>
    <t>goxmkirb</t>
  </si>
  <si>
    <t>gsarsxnf</t>
  </si>
  <si>
    <t>hafqyymf</t>
  </si>
  <si>
    <t>hdpggnqd</t>
  </si>
  <si>
    <t>hdslpwul</t>
  </si>
  <si>
    <t>heuzjzpi</t>
  </si>
  <si>
    <t>hfdavabb</t>
  </si>
  <si>
    <t>hfjghpbq</t>
  </si>
  <si>
    <t>hflsqchs</t>
  </si>
  <si>
    <t>hfwtmipz</t>
  </si>
  <si>
    <t>hkesgmfj</t>
  </si>
  <si>
    <t>hmtiybmi</t>
  </si>
  <si>
    <t>hnmvqkxv</t>
  </si>
  <si>
    <t>hpvfzslv</t>
  </si>
  <si>
    <t>hrfilyua</t>
  </si>
  <si>
    <t>Australian Securities Exchange</t>
  </si>
  <si>
    <t>Australia</t>
  </si>
  <si>
    <t>hutszssu</t>
  </si>
  <si>
    <t>iagrfath</t>
  </si>
  <si>
    <t>icbmbfqb</t>
  </si>
  <si>
    <t>icgddrqk</t>
  </si>
  <si>
    <t>ifomvwpk</t>
  </si>
  <si>
    <t>ifskxsgr</t>
  </si>
  <si>
    <t>ivnpgban</t>
  </si>
  <si>
    <t>iztdnkqz</t>
  </si>
  <si>
    <t>jarhgmub</t>
  </si>
  <si>
    <t>jgrpnvil</t>
  </si>
  <si>
    <t>jhrvrggo</t>
  </si>
  <si>
    <t>jszxcuxx</t>
  </si>
  <si>
    <t>jvcllvko</t>
  </si>
  <si>
    <t>jxgqnvpx</t>
  </si>
  <si>
    <t>jyrrbwon</t>
  </si>
  <si>
    <t>kcqqvvon</t>
  </si>
  <si>
    <t>kdxpqsjj</t>
  </si>
  <si>
    <t>kltxxoqv</t>
  </si>
  <si>
    <t>kmlcsefq</t>
  </si>
  <si>
    <t>knifvikn</t>
  </si>
  <si>
    <t>knrhgdai</t>
  </si>
  <si>
    <t>koqfbdwf</t>
  </si>
  <si>
    <t>kpoujdyl</t>
  </si>
  <si>
    <t>kqbdcljv</t>
  </si>
  <si>
    <t>Nasdaq Nordic and Baltic Exchanges</t>
  </si>
  <si>
    <t>krqkwnaw</t>
  </si>
  <si>
    <t>kwbxqlin</t>
  </si>
  <si>
    <t>kweyaukr</t>
  </si>
  <si>
    <t>ldjllwvy</t>
  </si>
  <si>
    <t>lenpuaop</t>
  </si>
  <si>
    <t>lkxgzzvq</t>
  </si>
  <si>
    <t>loffykcg</t>
  </si>
  <si>
    <t>lpzjhtkm</t>
  </si>
  <si>
    <t>maizvkuo</t>
  </si>
  <si>
    <t>mfdlyjqb</t>
  </si>
  <si>
    <t>mfwvjgje</t>
  </si>
  <si>
    <t>mghfyjbr</t>
  </si>
  <si>
    <t>mjbwcafl</t>
  </si>
  <si>
    <t>mjyuxzvj</t>
  </si>
  <si>
    <t>mkxkerbr</t>
  </si>
  <si>
    <t>mxmztjnk</t>
  </si>
  <si>
    <t>mxpzparg</t>
  </si>
  <si>
    <t>nheepbxg</t>
  </si>
  <si>
    <t>njxhycea</t>
  </si>
  <si>
    <t>nklszbdc</t>
  </si>
  <si>
    <t>nqgoiuik</t>
  </si>
  <si>
    <t>nriklgrf</t>
  </si>
  <si>
    <t>nuleyiit</t>
  </si>
  <si>
    <t>nzyednpn</t>
  </si>
  <si>
    <t>ogszgnpm</t>
  </si>
  <si>
    <t>ohtzxhrm</t>
  </si>
  <si>
    <t>olnjegug</t>
  </si>
  <si>
    <t>oplgqwal</t>
  </si>
  <si>
    <t>orgnwenh</t>
  </si>
  <si>
    <t>ossshndu</t>
  </si>
  <si>
    <t>pberstsl</t>
  </si>
  <si>
    <t>pcifviip</t>
  </si>
  <si>
    <t>pnsxdhqo</t>
  </si>
  <si>
    <t>poohpdwc</t>
  </si>
  <si>
    <t>pswtoazn</t>
  </si>
  <si>
    <t>pxkjcmpp</t>
  </si>
  <si>
    <t>pxzcvvvv</t>
  </si>
  <si>
    <t>pyljmfku</t>
  </si>
  <si>
    <t>pysaclod</t>
  </si>
  <si>
    <t>pywztrno</t>
  </si>
  <si>
    <t>qdqbwhng</t>
  </si>
  <si>
    <t>qexyofhb</t>
  </si>
  <si>
    <t>qhprzdnb</t>
  </si>
  <si>
    <t>qklyndfp</t>
  </si>
  <si>
    <t>qonnwndv</t>
  </si>
  <si>
    <t>rcmrnpig</t>
  </si>
  <si>
    <t>rfngluke</t>
  </si>
  <si>
    <t>rgbcrwet</t>
  </si>
  <si>
    <t>rkupdsbn</t>
  </si>
  <si>
    <t>rxbzlipl</t>
  </si>
  <si>
    <t>rypujago</t>
  </si>
  <si>
    <t>scoljxeg</t>
  </si>
  <si>
    <t>seaeoiib</t>
  </si>
  <si>
    <t>sejklwar</t>
  </si>
  <si>
    <t>seszlhqz</t>
  </si>
  <si>
    <t>sgdkuekd</t>
  </si>
  <si>
    <t>slqawwyu</t>
  </si>
  <si>
    <t>stsjuvrd</t>
  </si>
  <si>
    <t>tazccemg</t>
  </si>
  <si>
    <t>tgayvhvz</t>
  </si>
  <si>
    <t>tiebtpqq</t>
  </si>
  <si>
    <t>tjtyuhoi</t>
  </si>
  <si>
    <t>tsmbtvip</t>
  </si>
  <si>
    <t>tsrjnkjg</t>
  </si>
  <si>
    <t>ttxgpfqy</t>
  </si>
  <si>
    <t>tuneagik</t>
  </si>
  <si>
    <t>twxakkhn</t>
  </si>
  <si>
    <t>txuwmhfn</t>
  </si>
  <si>
    <t>tyoavqhc</t>
  </si>
  <si>
    <t>ucjtvrzo</t>
  </si>
  <si>
    <t>ueoaufxg</t>
  </si>
  <si>
    <t>ugegxjpi</t>
  </si>
  <si>
    <t>uijhzhtp</t>
  </si>
  <si>
    <t>uiytklhp</t>
  </si>
  <si>
    <t>umdvcmek</t>
  </si>
  <si>
    <t>unxxstxp</t>
  </si>
  <si>
    <t>upcbwvls</t>
  </si>
  <si>
    <t>uvenvheh</t>
  </si>
  <si>
    <t>vajwbmmv</t>
  </si>
  <si>
    <t>vggvbbxh</t>
  </si>
  <si>
    <t>vjtxbscg</t>
  </si>
  <si>
    <t>vnkvbrpg</t>
  </si>
  <si>
    <t>vqkagvwm</t>
  </si>
  <si>
    <t>waxzujox</t>
  </si>
  <si>
    <t>wfglkcmq</t>
  </si>
  <si>
    <t>wgpoqytj</t>
  </si>
  <si>
    <t>wgzgfkki</t>
  </si>
  <si>
    <t>wiujcxll</t>
  </si>
  <si>
    <t>wmesgogf</t>
  </si>
  <si>
    <t>wzerurjz</t>
  </si>
  <si>
    <t>xbcdvdtp</t>
  </si>
  <si>
    <t>xgimgqvp</t>
  </si>
  <si>
    <t>xgszegxx</t>
  </si>
  <si>
    <t>xgxazdwr</t>
  </si>
  <si>
    <t>xkdlzakx</t>
  </si>
  <si>
    <t>xmfevyrg</t>
  </si>
  <si>
    <t>xmzhzbvl</t>
  </si>
  <si>
    <t>xslzwome</t>
  </si>
  <si>
    <t>xydeqivj</t>
  </si>
  <si>
    <t>ybasexlh</t>
  </si>
  <si>
    <t>ydcmffnz</t>
  </si>
  <si>
    <t>yjrqvwdc</t>
  </si>
  <si>
    <t>ynqvlbrq</t>
  </si>
  <si>
    <t>ynrcizqr</t>
  </si>
  <si>
    <t>ypdwpcvo</t>
  </si>
  <si>
    <t>yrvvdedn</t>
  </si>
  <si>
    <t>ysndnwiy</t>
  </si>
  <si>
    <t>ywfotaaf</t>
  </si>
  <si>
    <t>yyclexzy</t>
  </si>
  <si>
    <t>zhhtkovi</t>
  </si>
  <si>
    <t>zkxftiop</t>
  </si>
  <si>
    <t>zlqfijoe</t>
  </si>
  <si>
    <t>zrgkwdyf</t>
  </si>
  <si>
    <t>zsbkamjf</t>
  </si>
  <si>
    <t>zsylhezi</t>
  </si>
  <si>
    <t>zvxjotpr</t>
  </si>
  <si>
    <t>​</t>
  </si>
  <si>
    <t>duration</t>
  </si>
  <si>
    <t>profit</t>
  </si>
  <si>
    <t>Sum of Quantity</t>
  </si>
  <si>
    <t>Mandatory to pay taxes</t>
  </si>
  <si>
    <t>Australia Total</t>
  </si>
  <si>
    <t>Brazil Total</t>
  </si>
  <si>
    <t>Canada Total</t>
  </si>
  <si>
    <t>China Total</t>
  </si>
  <si>
    <t>Europe Total</t>
  </si>
  <si>
    <t>Germany Total</t>
  </si>
  <si>
    <t>Hong Kong Total</t>
  </si>
  <si>
    <t>India Total</t>
  </si>
  <si>
    <t>Iran Total</t>
  </si>
  <si>
    <t>Japan Total</t>
  </si>
  <si>
    <t>Saudi Arabia Total</t>
  </si>
  <si>
    <t>South Africa Total</t>
  </si>
  <si>
    <t>South Korea Total</t>
  </si>
  <si>
    <t>Switzerland Total</t>
  </si>
  <si>
    <t>Taiwan Total</t>
  </si>
  <si>
    <t>United Kingdom Total</t>
  </si>
  <si>
    <t>United States Total</t>
  </si>
  <si>
    <t>(blank)</t>
  </si>
  <si>
    <t>(blank) Total</t>
  </si>
  <si>
    <t>Grand Total</t>
  </si>
  <si>
    <t>Count of duration</t>
  </si>
  <si>
    <t>NORMAL DISTR OF  220</t>
  </si>
  <si>
    <t>NORMAL DISTR OF  123</t>
  </si>
  <si>
    <t>NORMAL DISTR OF 234</t>
  </si>
  <si>
    <t>STDDEV COMPUTED</t>
  </si>
  <si>
    <t>EXPECTED VALUE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</si>
</sst>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0"/>
      <color rgb="FF000000"/>
      <name val="Arial"/>
      <scheme val="minor"/>
    </font>
    <font>
      <b/>
      <sz val="14"/>
      <color rgb="FF000000"/>
      <name val="Calibri"/>
    </font>
    <font>
      <b/>
      <sz val="14"/>
      <color theme="1"/>
      <name val="Calibri"/>
    </font>
    <font>
      <sz val="10"/>
      <color rgb="FF000000"/>
      <name val="Monospace"/>
    </font>
    <font>
      <sz val="10"/>
      <color rgb="FF000000"/>
      <name val="Calibri"/>
    </font>
    <font>
      <sz val="10"/>
      <color theme="1"/>
      <name val="Calibri"/>
    </font>
    <font>
      <sz val="11"/>
      <color rgb="FF000000"/>
      <name val="Monospace"/>
    </font>
    <font>
      <sz val="10"/>
      <color rgb="FF303F9F"/>
      <name val="Monospace"/>
    </font>
    <font>
      <sz val="10"/>
      <color theme="1"/>
      <name val="Inherit"/>
    </font>
    <font>
      <sz val="10"/>
      <color theme="1"/>
      <name val="Monospace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/>
    <xf numFmtId="164" fontId="3" fillId="0" borderId="0" xfId="0" applyNumberFormat="1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11" fontId="6" fillId="2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6" fillId="3" borderId="0" xfId="0" applyFont="1" applyFill="1" applyAlignment="1">
      <alignment wrapText="1"/>
    </xf>
    <xf numFmtId="0" fontId="9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1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Count of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Sheet1!$D$3:$D$103</c:f>
              <c:numCache>
                <c:formatCode>General</c:formatCode>
                <c:ptCount val="101"/>
                <c:pt idx="0">
                  <c:v>123</c:v>
                </c:pt>
                <c:pt idx="1">
                  <c:v>135</c:v>
                </c:pt>
                <c:pt idx="2">
                  <c:v>142</c:v>
                </c:pt>
                <c:pt idx="3">
                  <c:v>147</c:v>
                </c:pt>
                <c:pt idx="4">
                  <c:v>149</c:v>
                </c:pt>
                <c:pt idx="5">
                  <c:v>152</c:v>
                </c:pt>
                <c:pt idx="6">
                  <c:v>154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165</c:v>
                </c:pt>
                <c:pt idx="11">
                  <c:v>172</c:v>
                </c:pt>
                <c:pt idx="12">
                  <c:v>177</c:v>
                </c:pt>
                <c:pt idx="13">
                  <c:v>179</c:v>
                </c:pt>
                <c:pt idx="14">
                  <c:v>180</c:v>
                </c:pt>
                <c:pt idx="15">
                  <c:v>181</c:v>
                </c:pt>
                <c:pt idx="16">
                  <c:v>183</c:v>
                </c:pt>
                <c:pt idx="17">
                  <c:v>184</c:v>
                </c:pt>
                <c:pt idx="18">
                  <c:v>185</c:v>
                </c:pt>
                <c:pt idx="19">
                  <c:v>186</c:v>
                </c:pt>
                <c:pt idx="20">
                  <c:v>188</c:v>
                </c:pt>
                <c:pt idx="21">
                  <c:v>189</c:v>
                </c:pt>
                <c:pt idx="22">
                  <c:v>190</c:v>
                </c:pt>
                <c:pt idx="23">
                  <c:v>191</c:v>
                </c:pt>
                <c:pt idx="24">
                  <c:v>192</c:v>
                </c:pt>
                <c:pt idx="25">
                  <c:v>194</c:v>
                </c:pt>
                <c:pt idx="26">
                  <c:v>195</c:v>
                </c:pt>
                <c:pt idx="27">
                  <c:v>196</c:v>
                </c:pt>
                <c:pt idx="28">
                  <c:v>197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201</c:v>
                </c:pt>
                <c:pt idx="33">
                  <c:v>202</c:v>
                </c:pt>
                <c:pt idx="34">
                  <c:v>203</c:v>
                </c:pt>
                <c:pt idx="35">
                  <c:v>204</c:v>
                </c:pt>
                <c:pt idx="36">
                  <c:v>206</c:v>
                </c:pt>
                <c:pt idx="37">
                  <c:v>207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211</c:v>
                </c:pt>
                <c:pt idx="42">
                  <c:v>212</c:v>
                </c:pt>
                <c:pt idx="43">
                  <c:v>213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217</c:v>
                </c:pt>
                <c:pt idx="48">
                  <c:v>218</c:v>
                </c:pt>
                <c:pt idx="49">
                  <c:v>219</c:v>
                </c:pt>
                <c:pt idx="50">
                  <c:v>220</c:v>
                </c:pt>
                <c:pt idx="51">
                  <c:v>221</c:v>
                </c:pt>
                <c:pt idx="52">
                  <c:v>222</c:v>
                </c:pt>
                <c:pt idx="53">
                  <c:v>223</c:v>
                </c:pt>
                <c:pt idx="54">
                  <c:v>224</c:v>
                </c:pt>
                <c:pt idx="55">
                  <c:v>225</c:v>
                </c:pt>
                <c:pt idx="56">
                  <c:v>226</c:v>
                </c:pt>
                <c:pt idx="57">
                  <c:v>227</c:v>
                </c:pt>
                <c:pt idx="58">
                  <c:v>228</c:v>
                </c:pt>
                <c:pt idx="59">
                  <c:v>229</c:v>
                </c:pt>
                <c:pt idx="60">
                  <c:v>230</c:v>
                </c:pt>
                <c:pt idx="61">
                  <c:v>231</c:v>
                </c:pt>
                <c:pt idx="62">
                  <c:v>232</c:v>
                </c:pt>
                <c:pt idx="63">
                  <c:v>233</c:v>
                </c:pt>
                <c:pt idx="64">
                  <c:v>234</c:v>
                </c:pt>
                <c:pt idx="65">
                  <c:v>235</c:v>
                </c:pt>
                <c:pt idx="66">
                  <c:v>236</c:v>
                </c:pt>
                <c:pt idx="67">
                  <c:v>237</c:v>
                </c:pt>
                <c:pt idx="68">
                  <c:v>239</c:v>
                </c:pt>
                <c:pt idx="69">
                  <c:v>240</c:v>
                </c:pt>
                <c:pt idx="70">
                  <c:v>241</c:v>
                </c:pt>
                <c:pt idx="71">
                  <c:v>243</c:v>
                </c:pt>
                <c:pt idx="72">
                  <c:v>244</c:v>
                </c:pt>
                <c:pt idx="73">
                  <c:v>245</c:v>
                </c:pt>
                <c:pt idx="74">
                  <c:v>246</c:v>
                </c:pt>
                <c:pt idx="75">
                  <c:v>248</c:v>
                </c:pt>
                <c:pt idx="76">
                  <c:v>250</c:v>
                </c:pt>
                <c:pt idx="77">
                  <c:v>252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271</c:v>
                </c:pt>
                <c:pt idx="93">
                  <c:v>275</c:v>
                </c:pt>
                <c:pt idx="94">
                  <c:v>276</c:v>
                </c:pt>
                <c:pt idx="95">
                  <c:v>280</c:v>
                </c:pt>
                <c:pt idx="96">
                  <c:v>283</c:v>
                </c:pt>
                <c:pt idx="97">
                  <c:v>291</c:v>
                </c:pt>
                <c:pt idx="98">
                  <c:v>312</c:v>
                </c:pt>
              </c:numCache>
            </c:num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1-4E64-AE5B-463352FB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27639"/>
        <c:axId val="212370024"/>
      </c:barChart>
      <c:catAx>
        <c:axId val="457327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024"/>
        <c:crosses val="autoZero"/>
        <c:auto val="1"/>
        <c:lblAlgn val="ctr"/>
        <c:lblOffset val="100"/>
        <c:noMultiLvlLbl val="0"/>
      </c:catAx>
      <c:valAx>
        <c:axId val="21237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7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38100</xdr:rowOff>
    </xdr:from>
    <xdr:to>
      <xdr:col>9</xdr:col>
      <xdr:colOff>352425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D8873-B542-2550-8AA9-B44C7BEB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2.676592824071" createdVersion="8" refreshedVersion="8" minRefreshableVersion="3" recordCount="204" xr:uid="{6F46C1E7-3B97-49B6-A0B1-534518D2A221}">
  <cacheSource type="worksheet">
    <worksheetSource ref="A1:H1048576" sheet="My trades"/>
  </cacheSource>
  <cacheFields count="8">
    <cacheField name="Trade" numFmtId="0">
      <sharedItems containsBlank="1"/>
    </cacheField>
    <cacheField name="Stock exchange" numFmtId="0">
      <sharedItems containsBlank="1" count="22">
        <s v="Bombay Stock Exchange"/>
        <s v="Tehran Stock Exchange"/>
        <s v="National Stock Exchange"/>
        <s v="SIX Swiss Exchange"/>
        <s v="Euronext"/>
        <s v="Korea Exchange"/>
        <s v="Johannesburg Stock Exchange"/>
        <s v="Toronto Stock Exchange"/>
        <s v="Deutsche Börse AG"/>
        <s v="Saudi Stock Exchange (Tadawul)"/>
        <s v="Japan Exchange Group"/>
        <s v="Hong Kong Stock Exchange"/>
        <s v="Shanghai Stock Exchange"/>
        <s v="London Stock Exchange"/>
        <s v="B3 Brasil Bolsa Balcão"/>
        <s v="Nasdaq"/>
        <s v="Shenzhen Stock Exchange"/>
        <s v="Taiwan Stock Exchange"/>
        <s v="New York Stock Exchange"/>
        <s v="Australian Securities Exchange"/>
        <s v="Nasdaq Nordic and Baltic Exchanges"/>
        <m/>
      </sharedItems>
    </cacheField>
    <cacheField name="Region" numFmtId="0">
      <sharedItems containsBlank="1" count="18">
        <s v="India"/>
        <s v="Iran"/>
        <s v="Switzerland"/>
        <s v="Europe"/>
        <s v="South Korea"/>
        <s v="South Africa"/>
        <s v="Canada"/>
        <s v="Germany"/>
        <s v="Saudi Arabia"/>
        <s v="Japan"/>
        <s v="Hong Kong"/>
        <s v="China"/>
        <s v="United Kingdom"/>
        <s v="Brazil"/>
        <s v="United States"/>
        <s v="Taiwan"/>
        <s v="Australia"/>
        <m/>
      </sharedItems>
    </cacheField>
    <cacheField name="Date added" numFmtId="0">
      <sharedItems containsDate="1" containsBlank="1" containsMixedTypes="1" minDate="2021-01-02T00:00:00" maxDate="2022-12-31T00:00:00"/>
    </cacheField>
    <cacheField name="Quantity" numFmtId="0">
      <sharedItems containsString="0" containsBlank="1" containsNumber="1" containsInteger="1" minValue="1" maxValue="10" count="11">
        <n v="7"/>
        <n v="2"/>
        <n v="6"/>
        <n v="1"/>
        <n v="9"/>
        <n v="3"/>
        <n v="4"/>
        <n v="10"/>
        <n v="5"/>
        <n v="8"/>
        <m/>
      </sharedItems>
    </cacheField>
    <cacheField name="Buy Price" numFmtId="0">
      <sharedItems containsString="0" containsBlank="1" containsNumber="1" minValue="2.2027610408179498E-3" maxValue="0.98933192835650696"/>
    </cacheField>
    <cacheField name="Date sold" numFmtId="0">
      <sharedItems containsDate="1" containsBlank="1" containsMixedTypes="1" minDate="2023-01-02T00:00:00" maxDate="2023-05-30T00:00:00"/>
    </cacheField>
    <cacheField name="Sell Price" numFmtId="0">
      <sharedItems containsString="0" containsBlank="1" containsNumber="1" minValue="6.0761804468123501E-5" maxValue="0.99207281995433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2.709210300927" createdVersion="8" refreshedVersion="8" minRefreshableVersion="3" recordCount="1005" xr:uid="{C8EE0DE3-C0EB-40F9-B4D8-491C5D8F600A}">
  <cacheSource type="worksheet">
    <worksheetSource ref="A1:C1048576" sheet="duration and profid"/>
  </cacheSource>
  <cacheFields count="3">
    <cacheField name="Trade" numFmtId="0">
      <sharedItems containsBlank="1"/>
    </cacheField>
    <cacheField name="duration" numFmtId="0">
      <sharedItems containsString="0" containsBlank="1" containsNumber="1" containsInteger="1" minValue="123" maxValue="312" count="100">
        <n v="217"/>
        <n v="211"/>
        <n v="221"/>
        <n v="218"/>
        <n v="236"/>
        <n v="159"/>
        <n v="185"/>
        <n v="149"/>
        <n v="179"/>
        <n v="264"/>
        <n v="200"/>
        <n v="233"/>
        <n v="246"/>
        <n v="198"/>
        <n v="192"/>
        <n v="262"/>
        <n v="258"/>
        <n v="189"/>
        <n v="241"/>
        <n v="208"/>
        <n v="202"/>
        <n v="165"/>
        <n v="199"/>
        <n v="268"/>
        <n v="209"/>
        <n v="152"/>
        <n v="235"/>
        <n v="230"/>
        <n v="219"/>
        <n v="190"/>
        <n v="195"/>
        <n v="254"/>
        <n v="191"/>
        <n v="267"/>
        <n v="245"/>
        <n v="250"/>
        <n v="261"/>
        <n v="232"/>
        <n v="204"/>
        <n v="123"/>
        <n v="225"/>
        <n v="201"/>
        <n v="234"/>
        <n v="253"/>
        <n v="237"/>
        <n v="269"/>
        <n v="203"/>
        <n v="283"/>
        <n v="228"/>
        <n v="215"/>
        <n v="142"/>
        <n v="223"/>
        <n v="186"/>
        <n v="240"/>
        <n v="194"/>
        <n v="243"/>
        <n v="222"/>
        <n v="181"/>
        <n v="239"/>
        <n v="220"/>
        <n v="276"/>
        <n v="180"/>
        <n v="255"/>
        <n v="312"/>
        <n v="147"/>
        <n v="263"/>
        <n v="224"/>
        <n v="259"/>
        <n v="212"/>
        <n v="157"/>
        <n v="216"/>
        <n v="291"/>
        <n v="244"/>
        <n v="206"/>
        <n v="252"/>
        <n v="210"/>
        <n v="227"/>
        <n v="214"/>
        <n v="158"/>
        <n v="248"/>
        <n v="188"/>
        <n v="197"/>
        <n v="183"/>
        <n v="196"/>
        <n v="231"/>
        <n v="265"/>
        <n v="213"/>
        <n v="226"/>
        <n v="207"/>
        <n v="172"/>
        <n v="280"/>
        <n v="135"/>
        <n v="184"/>
        <n v="177"/>
        <n v="154"/>
        <n v="271"/>
        <n v="260"/>
        <n v="229"/>
        <n v="275"/>
        <m/>
      </sharedItems>
    </cacheField>
    <cacheField name="profit" numFmtId="0">
      <sharedItems containsString="0" containsBlank="1" containsNumber="1" minValue="-1720.4560284746485" maxValue="1541.0051952877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agfgcfxt"/>
    <x v="0"/>
    <x v="0"/>
    <d v="2022-10-07T00:00:00"/>
    <x v="0"/>
    <n v="0.28318547112501802"/>
    <d v="2023-04-23T00:00:00"/>
    <n v="0.557129814707503"/>
  </r>
  <r>
    <s v="aieoltom"/>
    <x v="1"/>
    <x v="1"/>
    <d v="2021-01-04T00:00:00"/>
    <x v="1"/>
    <n v="0.64142747007026002"/>
    <d v="2023-04-23T00:00:00"/>
    <n v="0.88983597888511301"/>
  </r>
  <r>
    <s v="almuieaq"/>
    <x v="2"/>
    <x v="0"/>
    <d v="2021-11-19T00:00:00"/>
    <x v="2"/>
    <n v="0.98092817996517101"/>
    <d v="2023-02-11T00:00:00"/>
    <n v="0.72256312699759195"/>
  </r>
  <r>
    <s v="apxkynfx"/>
    <x v="3"/>
    <x v="2"/>
    <d v="2022-04-13T00:00:00"/>
    <x v="3"/>
    <n v="0.46027529609517198"/>
    <d v="2023-02-14T00:00:00"/>
    <n v="0.82793169583258497"/>
  </r>
  <r>
    <s v="bbjeprsq"/>
    <x v="0"/>
    <x v="0"/>
    <d v="2021-06-04T00:00:00"/>
    <x v="4"/>
    <n v="0.55179844990216698"/>
    <d v="2023-02-20T00:00:00"/>
    <n v="0.19789786446941801"/>
  </r>
  <r>
    <s v="bcizkhng"/>
    <x v="4"/>
    <x v="3"/>
    <d v="2021-11-29T00:00:00"/>
    <x v="3"/>
    <n v="0.30386848867018701"/>
    <d v="2023-02-12T00:00:00"/>
    <n v="0.97814412656590199"/>
  </r>
  <r>
    <s v="bdkloegq"/>
    <x v="5"/>
    <x v="4"/>
    <d v="2021-10-31T00:00:00"/>
    <x v="5"/>
    <n v="0.100945559071712"/>
    <d v="2023-01-04T00:00:00"/>
    <n v="0.407405377776074"/>
  </r>
  <r>
    <s v="beszhcyh"/>
    <x v="6"/>
    <x v="5"/>
    <d v="2022-01-23T00:00:00"/>
    <x v="6"/>
    <n v="0.13652069785058399"/>
    <d v="2023-03-06T00:00:00"/>
    <n v="0.38969057106772598"/>
  </r>
  <r>
    <s v="bjfxoyxb"/>
    <x v="7"/>
    <x v="6"/>
    <d v="2021-10-03T00:00:00"/>
    <x v="7"/>
    <n v="0.41670439236003598"/>
    <d v="2023-04-29T00:00:00"/>
    <n v="0.54934508287877304"/>
  </r>
  <r>
    <s v="bpjmrhjo"/>
    <x v="4"/>
    <x v="3"/>
    <d v="2022-01-26T00:00:00"/>
    <x v="2"/>
    <n v="0.24316986891245501"/>
    <d v="2023-03-02T00:00:00"/>
    <n v="0.420232824731951"/>
  </r>
  <r>
    <s v="brxwzrct"/>
    <x v="8"/>
    <x v="7"/>
    <d v="2021-07-30T00:00:00"/>
    <x v="8"/>
    <n v="0.80079383386161695"/>
    <d v="2023-03-11T00:00:00"/>
    <n v="0.89666229529100405"/>
  </r>
  <r>
    <s v="bumcnvke"/>
    <x v="0"/>
    <x v="0"/>
    <d v="2021-12-13T00:00:00"/>
    <x v="7"/>
    <n v="0.638981266676107"/>
    <d v="2023-04-15T00:00:00"/>
    <n v="0.77496721699985804"/>
  </r>
  <r>
    <s v="cesjzpbs"/>
    <x v="0"/>
    <x v="0"/>
    <d v="2022-12-30T00:00:00"/>
    <x v="9"/>
    <n v="0.34625418958602699"/>
    <d v="2023-04-18T00:00:00"/>
    <n v="0.71065052633396197"/>
  </r>
  <r>
    <s v="cetffxgx"/>
    <x v="9"/>
    <x v="8"/>
    <d v="2021-06-08T00:00:00"/>
    <x v="2"/>
    <n v="0.36584758654187899"/>
    <d v="2023-04-07T00:00:00"/>
    <n v="0.45311698845143"/>
  </r>
  <r>
    <s v="chhqshvn"/>
    <x v="6"/>
    <x v="5"/>
    <d v="2022-05-29T00:00:00"/>
    <x v="2"/>
    <n v="0.379060395757914"/>
    <d v="2023-02-20T00:00:00"/>
    <n v="0.31616207722275602"/>
  </r>
  <r>
    <s v="ciykrilb"/>
    <x v="10"/>
    <x v="9"/>
    <d v="2022-12-27T00:00:00"/>
    <x v="9"/>
    <n v="0.72895214290311094"/>
    <d v="2023-03-15T00:00:00"/>
    <n v="0.22418004410534101"/>
  </r>
  <r>
    <s v="cnitsbpk"/>
    <x v="11"/>
    <x v="10"/>
    <d v="2021-04-08T00:00:00"/>
    <x v="8"/>
    <n v="0.42202075102150899"/>
    <d v="2023-05-10T00:00:00"/>
    <n v="0.38793156543941099"/>
  </r>
  <r>
    <s v="cntrbotn"/>
    <x v="12"/>
    <x v="11"/>
    <d v="2021-05-25T00:00:00"/>
    <x v="6"/>
    <n v="0.221183884694959"/>
    <d v="2023-02-07T00:00:00"/>
    <n v="0.33188863151931702"/>
  </r>
  <r>
    <s v="cwuqczya"/>
    <x v="2"/>
    <x v="0"/>
    <d v="2021-01-09T00:00:00"/>
    <x v="3"/>
    <n v="0.33608049957319502"/>
    <d v="2023-05-21T00:00:00"/>
    <n v="0.632173644236244"/>
  </r>
  <r>
    <s v="cymioqte"/>
    <x v="10"/>
    <x v="9"/>
    <d v="2021-07-08T00:00:00"/>
    <x v="3"/>
    <n v="0.66879924137456503"/>
    <d v="2023-04-03T00:00:00"/>
    <n v="0.97050369055421803"/>
  </r>
  <r>
    <s v="dcnexoao"/>
    <x v="13"/>
    <x v="12"/>
    <d v="2021-08-10T00:00:00"/>
    <x v="3"/>
    <n v="0.94855371414201095"/>
    <d v="2023-02-07T00:00:00"/>
    <n v="0.335795433783181"/>
  </r>
  <r>
    <s v="dcplrgaa"/>
    <x v="0"/>
    <x v="0"/>
    <d v="2021-04-17T00:00:00"/>
    <x v="4"/>
    <n v="0.84008770787604403"/>
    <d v="2023-03-26T00:00:00"/>
    <n v="0.55247139186324401"/>
  </r>
  <r>
    <s v="dieionnl"/>
    <x v="14"/>
    <x v="13"/>
    <d v="2021-09-30T00:00:00"/>
    <x v="1"/>
    <n v="2.2027610408179498E-3"/>
    <d v="2023-03-31T00:00:00"/>
    <n v="0.38274839978632802"/>
  </r>
  <r>
    <s v="dlgsjszn"/>
    <x v="15"/>
    <x v="14"/>
    <d v="2022-08-13T00:00:00"/>
    <x v="5"/>
    <n v="0.70520735936114698"/>
    <d v="2023-04-07T00:00:00"/>
    <n v="0.85427426099032899"/>
  </r>
  <r>
    <s v="dpaxyvrx"/>
    <x v="7"/>
    <x v="6"/>
    <d v="2022-11-17T00:00:00"/>
    <x v="1"/>
    <n v="0.83894286337563995"/>
    <d v="2023-01-07T00:00:00"/>
    <n v="0.67630232908539301"/>
  </r>
  <r>
    <s v="dspetbsq"/>
    <x v="14"/>
    <x v="13"/>
    <d v="2022-06-13T00:00:00"/>
    <x v="9"/>
    <n v="0.87889715359181098"/>
    <d v="2023-01-06T00:00:00"/>
    <n v="0.20020556920871699"/>
  </r>
  <r>
    <s v="ebkkmqbi"/>
    <x v="5"/>
    <x v="4"/>
    <d v="2022-02-07T00:00:00"/>
    <x v="0"/>
    <n v="0.81200798012546904"/>
    <d v="2023-05-18T00:00:00"/>
    <n v="0.26150647842758601"/>
  </r>
  <r>
    <s v="egvfikiy"/>
    <x v="0"/>
    <x v="0"/>
    <d v="2021-10-23T00:00:00"/>
    <x v="3"/>
    <n v="0.27554760755730201"/>
    <d v="2023-05-03T00:00:00"/>
    <n v="0.19858809226913399"/>
  </r>
  <r>
    <s v="eknpqcge"/>
    <x v="0"/>
    <x v="0"/>
    <d v="2021-11-23T00:00:00"/>
    <x v="5"/>
    <n v="0.15183590676997499"/>
    <d v="2023-04-20T00:00:00"/>
    <n v="0.96263635120934099"/>
  </r>
  <r>
    <s v="ekteqlhb"/>
    <x v="8"/>
    <x v="7"/>
    <d v="2021-03-26T00:00:00"/>
    <x v="3"/>
    <n v="0.31751651418006399"/>
    <d v="2023-02-10T00:00:00"/>
    <n v="0.47080505116614901"/>
  </r>
  <r>
    <s v="emjmheht"/>
    <x v="13"/>
    <x v="12"/>
    <d v="2022-02-02T00:00:00"/>
    <x v="0"/>
    <n v="8.2508842921547004E-2"/>
    <d v="2023-02-24T00:00:00"/>
    <n v="0.90723039307728803"/>
  </r>
  <r>
    <s v="eodhevfz"/>
    <x v="16"/>
    <x v="11"/>
    <d v="2021-02-12T00:00:00"/>
    <x v="4"/>
    <n v="3.8415611438702597E-2"/>
    <d v="2023-04-18T00:00:00"/>
    <n v="0.69214535069910299"/>
  </r>
  <r>
    <s v="ewzlrcco"/>
    <x v="17"/>
    <x v="15"/>
    <d v="2021-12-11T00:00:00"/>
    <x v="4"/>
    <n v="0.215773738787989"/>
    <d v="2023-04-24T00:00:00"/>
    <n v="0.54884364241615202"/>
  </r>
  <r>
    <s v="fenldjbq"/>
    <x v="8"/>
    <x v="7"/>
    <d v="2021-09-07T00:00:00"/>
    <x v="8"/>
    <n v="0.72585135876436702"/>
    <d v="2023-05-07T00:00:00"/>
    <n v="0.173994592694031"/>
  </r>
  <r>
    <s v="fipcayvv"/>
    <x v="3"/>
    <x v="2"/>
    <d v="2021-12-24T00:00:00"/>
    <x v="9"/>
    <n v="0.68255570090641804"/>
    <d v="2023-03-03T00:00:00"/>
    <n v="0.60454082217188998"/>
  </r>
  <r>
    <s v="fjcdzhde"/>
    <x v="4"/>
    <x v="3"/>
    <d v="2021-01-02T00:00:00"/>
    <x v="5"/>
    <n v="0.80123839065137303"/>
    <d v="2023-05-03T00:00:00"/>
    <n v="0.30527628395158701"/>
  </r>
  <r>
    <s v="fjhbimle"/>
    <x v="17"/>
    <x v="15"/>
    <d v="2022-10-04T00:00:00"/>
    <x v="6"/>
    <n v="0.86036052556079601"/>
    <d v="2023-02-11T00:00:00"/>
    <n v="0.75556235613803402"/>
  </r>
  <r>
    <s v="fkgjitio"/>
    <x v="8"/>
    <x v="7"/>
    <d v="2021-11-03T00:00:00"/>
    <x v="5"/>
    <n v="0.89411437906362101"/>
    <d v="2023-01-25T00:00:00"/>
    <n v="0.15236785201696099"/>
  </r>
  <r>
    <s v="frlnnmpc"/>
    <x v="18"/>
    <x v="14"/>
    <d v="2022-01-18T00:00:00"/>
    <x v="7"/>
    <n v="0.93792316902615502"/>
    <d v="2023-05-15T00:00:00"/>
    <n v="0.45551581516099299"/>
  </r>
  <r>
    <s v="fucpzbpk"/>
    <x v="1"/>
    <x v="1"/>
    <d v="2022-12-03T00:00:00"/>
    <x v="6"/>
    <n v="0.70777097045034598"/>
    <d v="2023-02-12T00:00:00"/>
    <n v="0.29010240599643"/>
  </r>
  <r>
    <s v="fzpkolfu"/>
    <x v="18"/>
    <x v="14"/>
    <d v="2021-04-29T00:00:00"/>
    <x v="7"/>
    <n v="0.32809052787687998"/>
    <d v="2023-05-12T00:00:00"/>
    <n v="0.53620178529362506"/>
  </r>
  <r>
    <s v="gcndrwci"/>
    <x v="1"/>
    <x v="1"/>
    <d v="2022-12-26T00:00:00"/>
    <x v="7"/>
    <n v="0.20148931810460499"/>
    <d v="2023-04-11T00:00:00"/>
    <n v="0.37346939187061601"/>
  </r>
  <r>
    <s v="gfiuzniq"/>
    <x v="10"/>
    <x v="9"/>
    <d v="2022-05-27T00:00:00"/>
    <x v="2"/>
    <n v="3.5993791246495099E-2"/>
    <d v="2023-02-28T00:00:00"/>
    <n v="0.97861539568179701"/>
  </r>
  <r>
    <s v="giuqiukz"/>
    <x v="0"/>
    <x v="0"/>
    <d v="2022-08-22T00:00:00"/>
    <x v="3"/>
    <n v="0.71704537744139196"/>
    <d v="2023-04-06T00:00:00"/>
    <n v="0.16233553287650401"/>
  </r>
  <r>
    <s v="gnghjpok"/>
    <x v="12"/>
    <x v="11"/>
    <d v="2021-05-22T00:00:00"/>
    <x v="4"/>
    <n v="0.71155870482197403"/>
    <d v="2023-04-29T00:00:00"/>
    <n v="0.15390650537949099"/>
  </r>
  <r>
    <s v="goxmkirb"/>
    <x v="8"/>
    <x v="7"/>
    <d v="2021-03-19T00:00:00"/>
    <x v="2"/>
    <n v="6.4033223650055093E-2"/>
    <d v="2023-03-19T00:00:00"/>
    <n v="4.2104998611888203E-3"/>
  </r>
  <r>
    <s v="gsarsxnf"/>
    <x v="11"/>
    <x v="10"/>
    <d v="2022-06-13T00:00:00"/>
    <x v="0"/>
    <n v="0.97988976578176401"/>
    <d v="2023-05-05T00:00:00"/>
    <n v="4.3763329833777703E-2"/>
  </r>
  <r>
    <s v="hafqyymf"/>
    <x v="7"/>
    <x v="6"/>
    <d v="2021-05-24T00:00:00"/>
    <x v="7"/>
    <n v="0.702645841021446"/>
    <d v="2023-01-02T00:00:00"/>
    <n v="0.369783832169231"/>
  </r>
  <r>
    <s v="hdpggnqd"/>
    <x v="5"/>
    <x v="4"/>
    <d v="2021-11-02T00:00:00"/>
    <x v="5"/>
    <n v="6.7860349366877903E-2"/>
    <d v="2023-04-10T00:00:00"/>
    <n v="0.67274821533457596"/>
  </r>
  <r>
    <s v="hdslpwul"/>
    <x v="13"/>
    <x v="12"/>
    <d v="2021-12-30T00:00:00"/>
    <x v="4"/>
    <n v="0.407593318710052"/>
    <d v="2023-03-03T00:00:00"/>
    <n v="0.63816582309695902"/>
  </r>
  <r>
    <s v="heuzjzpi"/>
    <x v="15"/>
    <x v="14"/>
    <d v="2021-06-14T00:00:00"/>
    <x v="6"/>
    <n v="0.52920695915069904"/>
    <d v="2023-02-19T00:00:00"/>
    <n v="0.13238552807963799"/>
  </r>
  <r>
    <s v="hfdavabb"/>
    <x v="3"/>
    <x v="2"/>
    <d v="2021-05-27T00:00:00"/>
    <x v="3"/>
    <n v="0.83003541427247696"/>
    <d v="2023-02-08T00:00:00"/>
    <n v="0.52621974753425005"/>
  </r>
  <r>
    <s v="hfjghpbq"/>
    <x v="3"/>
    <x v="2"/>
    <d v="2021-07-05T00:00:00"/>
    <x v="4"/>
    <n v="0.13503720101241901"/>
    <d v="2023-04-01T00:00:00"/>
    <n v="0.85749627053317901"/>
  </r>
  <r>
    <s v="hflsqchs"/>
    <x v="13"/>
    <x v="12"/>
    <d v="2022-04-29T00:00:00"/>
    <x v="1"/>
    <n v="0.18457397753690899"/>
    <d v="2023-03-19T00:00:00"/>
    <n v="0.74032989684219797"/>
  </r>
  <r>
    <s v="hfwtmipz"/>
    <x v="5"/>
    <x v="4"/>
    <d v="2022-09-12T00:00:00"/>
    <x v="0"/>
    <n v="1.4827494446379701E-2"/>
    <d v="2023-02-21T00:00:00"/>
    <n v="0.41833053891377597"/>
  </r>
  <r>
    <s v="hkesgmfj"/>
    <x v="6"/>
    <x v="5"/>
    <d v="2021-03-23T00:00:00"/>
    <x v="6"/>
    <n v="0.27577765609607802"/>
    <d v="2023-05-25T00:00:00"/>
    <n v="0.84349820990746505"/>
  </r>
  <r>
    <s v="hmtiybmi"/>
    <x v="10"/>
    <x v="9"/>
    <d v="2022-04-16T00:00:00"/>
    <x v="1"/>
    <n v="1.4798370860461801E-2"/>
    <d v="2023-03-26T00:00:00"/>
    <n v="0.65581817056759795"/>
  </r>
  <r>
    <s v="hnmvqkxv"/>
    <x v="16"/>
    <x v="11"/>
    <d v="2021-08-12T00:00:00"/>
    <x v="6"/>
    <n v="0.71929697815108395"/>
    <d v="2023-04-13T00:00:00"/>
    <n v="5.4091466872212501E-2"/>
  </r>
  <r>
    <s v="hpvfzslv"/>
    <x v="8"/>
    <x v="7"/>
    <d v="2022-12-27T00:00:00"/>
    <x v="2"/>
    <n v="0.45894107528788403"/>
    <d v="2023-01-26T00:00:00"/>
    <n v="0.64879966285478297"/>
  </r>
  <r>
    <s v="hrfilyua"/>
    <x v="19"/>
    <x v="16"/>
    <d v="2021-06-09T00:00:00"/>
    <x v="2"/>
    <n v="0.75369284563293804"/>
    <d v="2023-03-15T00:00:00"/>
    <n v="0.95310350121023102"/>
  </r>
  <r>
    <s v="hutszssu"/>
    <x v="9"/>
    <x v="8"/>
    <d v="2021-04-29T00:00:00"/>
    <x v="0"/>
    <n v="0.73835370024837998"/>
    <d v="2023-04-04T00:00:00"/>
    <n v="0.10264222958663"/>
  </r>
  <r>
    <s v="iagrfath"/>
    <x v="1"/>
    <x v="1"/>
    <d v="2022-10-26T00:00:00"/>
    <x v="9"/>
    <n v="0.585256316656942"/>
    <d v="2023-04-25T00:00:00"/>
    <n v="0.63534355964006295"/>
  </r>
  <r>
    <s v="icbmbfqb"/>
    <x v="14"/>
    <x v="13"/>
    <d v="2021-05-24T00:00:00"/>
    <x v="4"/>
    <n v="0.87646719833682096"/>
    <d v="2023-01-31T00:00:00"/>
    <n v="0.32932752883912297"/>
  </r>
  <r>
    <s v="icgddrqk"/>
    <x v="8"/>
    <x v="7"/>
    <d v="2022-07-31T00:00:00"/>
    <x v="8"/>
    <n v="0.68720157697523698"/>
    <d v="2023-05-08T00:00:00"/>
    <n v="0.79990973215818495"/>
  </r>
  <r>
    <s v="ifomvwpk"/>
    <x v="6"/>
    <x v="5"/>
    <d v="2021-05-31T00:00:00"/>
    <x v="3"/>
    <n v="0.48588703608226103"/>
    <d v="2023-04-19T00:00:00"/>
    <n v="0.45518918214522902"/>
  </r>
  <r>
    <s v="ifskxsgr"/>
    <x v="16"/>
    <x v="11"/>
    <d v="2022-04-08T00:00:00"/>
    <x v="1"/>
    <n v="0.68555193640676504"/>
    <d v="2023-03-29T00:00:00"/>
    <n v="0.40035912772023502"/>
  </r>
  <r>
    <s v="ivnpgban"/>
    <x v="14"/>
    <x v="13"/>
    <d v="2022-04-28T00:00:00"/>
    <x v="3"/>
    <n v="0.574831092396204"/>
    <d v="2023-01-10T00:00:00"/>
    <n v="0.14703843884491"/>
  </r>
  <r>
    <s v="iztdnkqz"/>
    <x v="18"/>
    <x v="14"/>
    <d v="2022-08-27T00:00:00"/>
    <x v="6"/>
    <n v="0.89057060464664195"/>
    <d v="2023-03-19T00:00:00"/>
    <n v="0.24766978894018499"/>
  </r>
  <r>
    <s v="jarhgmub"/>
    <x v="0"/>
    <x v="0"/>
    <d v="2022-11-24T00:00:00"/>
    <x v="6"/>
    <n v="0.64606533640427699"/>
    <d v="2023-02-20T00:00:00"/>
    <n v="0.75502767909149604"/>
  </r>
  <r>
    <s v="jgrpnvil"/>
    <x v="19"/>
    <x v="16"/>
    <d v="2022-01-13T00:00:00"/>
    <x v="8"/>
    <n v="2.4408043245797401E-2"/>
    <d v="2023-04-25T00:00:00"/>
    <n v="0.11842008103757801"/>
  </r>
  <r>
    <s v="jhrvrggo"/>
    <x v="15"/>
    <x v="14"/>
    <d v="2022-07-10T00:00:00"/>
    <x v="3"/>
    <n v="0.144587962809021"/>
    <d v="2023-02-17T00:00:00"/>
    <n v="0.22337306376263399"/>
  </r>
  <r>
    <s v="jszxcuxx"/>
    <x v="11"/>
    <x v="10"/>
    <d v="2022-08-13T00:00:00"/>
    <x v="0"/>
    <n v="1.31744392227479E-2"/>
    <d v="2023-04-14T00:00:00"/>
    <n v="0.97185682841004495"/>
  </r>
  <r>
    <s v="jvcllvko"/>
    <x v="4"/>
    <x v="3"/>
    <d v="2022-03-24T00:00:00"/>
    <x v="6"/>
    <n v="0.81530857906975795"/>
    <d v="2023-01-28T00:00:00"/>
    <n v="0.48260987316073201"/>
  </r>
  <r>
    <s v="jxgqnvpx"/>
    <x v="3"/>
    <x v="2"/>
    <d v="2021-12-24T00:00:00"/>
    <x v="2"/>
    <n v="0.15491081045699601"/>
    <d v="2023-05-18T00:00:00"/>
    <n v="0.76802453424894601"/>
  </r>
  <r>
    <s v="jyrrbwon"/>
    <x v="14"/>
    <x v="13"/>
    <d v="2022-05-25T00:00:00"/>
    <x v="3"/>
    <n v="0.269555056043635"/>
    <d v="2023-03-15T00:00:00"/>
    <n v="0.122182361751799"/>
  </r>
  <r>
    <s v="kcqqvvon"/>
    <x v="2"/>
    <x v="0"/>
    <d v="2022-08-21T00:00:00"/>
    <x v="5"/>
    <n v="0.71512622981990404"/>
    <d v="2023-04-07T00:00:00"/>
    <n v="2.82332058926804E-3"/>
  </r>
  <r>
    <s v="kdxpqsjj"/>
    <x v="8"/>
    <x v="7"/>
    <d v="2021-08-15T00:00:00"/>
    <x v="8"/>
    <n v="0.517478802978105"/>
    <d v="2023-03-06T00:00:00"/>
    <n v="0.194941670945359"/>
  </r>
  <r>
    <s v="kltxxoqv"/>
    <x v="14"/>
    <x v="13"/>
    <d v="2021-03-15T00:00:00"/>
    <x v="5"/>
    <n v="0.98933192835650696"/>
    <d v="2023-01-26T00:00:00"/>
    <n v="0.116747383128981"/>
  </r>
  <r>
    <s v="kmlcsefq"/>
    <x v="17"/>
    <x v="15"/>
    <d v="2022-10-18T00:00:00"/>
    <x v="8"/>
    <n v="0.32415684712172899"/>
    <d v="2023-05-05T00:00:00"/>
    <n v="0.28398523541759901"/>
  </r>
  <r>
    <s v="knifvikn"/>
    <x v="0"/>
    <x v="0"/>
    <d v="2021-05-27T00:00:00"/>
    <x v="2"/>
    <n v="0.64559425958074801"/>
    <d v="2023-05-11T00:00:00"/>
    <n v="0.74976354481356899"/>
  </r>
  <r>
    <s v="knrhgdai"/>
    <x v="19"/>
    <x v="16"/>
    <d v="2022-03-23T00:00:00"/>
    <x v="7"/>
    <n v="0.13502577444900801"/>
    <d v="2023-05-04T00:00:00"/>
    <n v="9.7289928257875094E-2"/>
  </r>
  <r>
    <s v="koqfbdwf"/>
    <x v="10"/>
    <x v="9"/>
    <d v="2021-06-06T00:00:00"/>
    <x v="9"/>
    <n v="0.74864767306151003"/>
    <d v="2023-05-29T00:00:00"/>
    <n v="0.91487830622236999"/>
  </r>
  <r>
    <s v="kpoujdyl"/>
    <x v="12"/>
    <x v="11"/>
    <d v="2022-05-22T00:00:00"/>
    <x v="3"/>
    <n v="0.105161391848884"/>
    <d v="2023-05-08T00:00:00"/>
    <n v="0.22690729464404399"/>
  </r>
  <r>
    <s v="kqbdcljv"/>
    <x v="20"/>
    <x v="3"/>
    <d v="2022-06-30T00:00:00"/>
    <x v="2"/>
    <n v="0.11408685507641"/>
    <d v="2023-01-28T00:00:00"/>
    <n v="0.33571676903915298"/>
  </r>
  <r>
    <s v="krqkwnaw"/>
    <x v="15"/>
    <x v="14"/>
    <d v="2022-02-08T00:00:00"/>
    <x v="3"/>
    <n v="0.58372843681935904"/>
    <d v="2023-03-12T00:00:00"/>
    <n v="0.38186645762982302"/>
  </r>
  <r>
    <s v="kwbxqlin"/>
    <x v="20"/>
    <x v="3"/>
    <d v="2022-06-09T00:00:00"/>
    <x v="2"/>
    <n v="1.6069181318315098E-2"/>
    <d v="2023-01-02T00:00:00"/>
    <n v="0.93551003990677095"/>
  </r>
  <r>
    <s v="kweyaukr"/>
    <x v="19"/>
    <x v="16"/>
    <d v="2021-12-14T00:00:00"/>
    <x v="0"/>
    <n v="0.77483286137645402"/>
    <d v="2023-02-20T00:00:00"/>
    <n v="0.83972936204120796"/>
  </r>
  <r>
    <s v="ldjllwvy"/>
    <x v="8"/>
    <x v="7"/>
    <d v="2021-04-18T00:00:00"/>
    <x v="2"/>
    <n v="0.83415711448827101"/>
    <d v="2023-04-16T00:00:00"/>
    <n v="0.73754903864989096"/>
  </r>
  <r>
    <s v="lenpuaop"/>
    <x v="2"/>
    <x v="0"/>
    <d v="2021-03-30T00:00:00"/>
    <x v="0"/>
    <n v="0.27349998025771599"/>
    <d v="2023-05-10T00:00:00"/>
    <n v="0.398707058551939"/>
  </r>
  <r>
    <s v="lkxgzzvq"/>
    <x v="4"/>
    <x v="3"/>
    <d v="2021-03-24T00:00:00"/>
    <x v="7"/>
    <n v="0.17894362318854701"/>
    <d v="2023-04-10T00:00:00"/>
    <n v="0.27983535659688702"/>
  </r>
  <r>
    <s v="loffykcg"/>
    <x v="0"/>
    <x v="0"/>
    <d v="2021-01-10T00:00:00"/>
    <x v="1"/>
    <n v="0.90504227111458202"/>
    <d v="2023-01-31T00:00:00"/>
    <n v="0.45883084719257899"/>
  </r>
  <r>
    <s v="lpzjhtkm"/>
    <x v="14"/>
    <x v="13"/>
    <d v="2021-12-27T00:00:00"/>
    <x v="6"/>
    <n v="3.6105377236760302E-3"/>
    <d v="2023-03-08T00:00:00"/>
    <n v="0.430410454177235"/>
  </r>
  <r>
    <s v="maizvkuo"/>
    <x v="18"/>
    <x v="14"/>
    <d v="2021-06-19T00:00:00"/>
    <x v="1"/>
    <n v="0.256532208615462"/>
    <d v="2023-02-18T00:00:00"/>
    <n v="0.25683090454434099"/>
  </r>
  <r>
    <s v="mfdlyjqb"/>
    <x v="19"/>
    <x v="16"/>
    <d v="2021-02-23T00:00:00"/>
    <x v="8"/>
    <n v="0.70021844930653598"/>
    <d v="2023-03-23T00:00:00"/>
    <n v="0.61187665279577597"/>
  </r>
  <r>
    <s v="mfwvjgje"/>
    <x v="4"/>
    <x v="3"/>
    <d v="2021-02-08T00:00:00"/>
    <x v="1"/>
    <n v="0.86236623667253698"/>
    <d v="2023-03-30T00:00:00"/>
    <n v="0.56413054876588398"/>
  </r>
  <r>
    <s v="mghfyjbr"/>
    <x v="20"/>
    <x v="3"/>
    <d v="2022-08-01T00:00:00"/>
    <x v="8"/>
    <n v="0.309379274915278"/>
    <d v="2023-03-30T00:00:00"/>
    <n v="6.4512653240185102E-3"/>
  </r>
  <r>
    <s v="mjbwcafl"/>
    <x v="19"/>
    <x v="16"/>
    <d v="2021-07-19T00:00:00"/>
    <x v="0"/>
    <n v="0.55211790295911001"/>
    <d v="2023-03-26T00:00:00"/>
    <n v="0.33871055216854301"/>
  </r>
  <r>
    <s v="mjyuxzvj"/>
    <x v="20"/>
    <x v="3"/>
    <d v="2021-10-22T00:00:00"/>
    <x v="6"/>
    <n v="0.20150989296011099"/>
    <d v="2023-05-21T00:00:00"/>
    <n v="0.23936851527945999"/>
  </r>
  <r>
    <s v="mkxkerbr"/>
    <x v="2"/>
    <x v="0"/>
    <d v="2021-12-04T00:00:00"/>
    <x v="8"/>
    <n v="0.18484009932934201"/>
    <d v="2023-01-26T00:00:00"/>
    <n v="0.17511595791935999"/>
  </r>
  <r>
    <s v="mxmztjnk"/>
    <x v="7"/>
    <x v="6"/>
    <d v="2022-11-07T00:00:00"/>
    <x v="2"/>
    <n v="0.34955930087119302"/>
    <d v="2023-01-03T00:00:00"/>
    <n v="0.53327527116873796"/>
  </r>
  <r>
    <s v="mxpzparg"/>
    <x v="19"/>
    <x v="16"/>
    <d v="2021-09-29T00:00:00"/>
    <x v="5"/>
    <n v="0.93189165277683395"/>
    <d v="2023-02-05T00:00:00"/>
    <n v="2.43785689040747E-2"/>
  </r>
  <r>
    <s v="nheepbxg"/>
    <x v="17"/>
    <x v="15"/>
    <d v="2022-12-26T00:00:00"/>
    <x v="7"/>
    <n v="0.68735083469695002"/>
    <d v="2023-03-05T00:00:00"/>
    <n v="0.41787841201432302"/>
  </r>
  <r>
    <s v="njxhycea"/>
    <x v="9"/>
    <x v="8"/>
    <d v="2022-02-13T00:00:00"/>
    <x v="8"/>
    <n v="0.17493546348643599"/>
    <d v="2023-03-16T00:00:00"/>
    <n v="0.83666855090333903"/>
  </r>
  <r>
    <s v="nklszbdc"/>
    <x v="19"/>
    <x v="16"/>
    <d v="2022-04-08T00:00:00"/>
    <x v="0"/>
    <n v="0.75215132834364595"/>
    <d v="2023-05-05T00:00:00"/>
    <n v="2.6168363795351798E-2"/>
  </r>
  <r>
    <s v="nqgoiuik"/>
    <x v="9"/>
    <x v="8"/>
    <d v="2021-03-08T00:00:00"/>
    <x v="3"/>
    <n v="0.30953917056170199"/>
    <d v="2023-05-12T00:00:00"/>
    <n v="0.66043948995340296"/>
  </r>
  <r>
    <s v="nriklgrf"/>
    <x v="15"/>
    <x v="14"/>
    <d v="2021-08-14T00:00:00"/>
    <x v="7"/>
    <n v="0.62147829765565299"/>
    <d v="2023-04-29T00:00:00"/>
    <n v="0.44466276095616802"/>
  </r>
  <r>
    <s v="nuleyiit"/>
    <x v="14"/>
    <x v="13"/>
    <d v="2022-12-08T00:00:00"/>
    <x v="0"/>
    <n v="0.60752716500644899"/>
    <d v="2023-04-13T00:00:00"/>
    <n v="0.90286839870973001"/>
  </r>
  <r>
    <s v="nzyednpn"/>
    <x v="11"/>
    <x v="10"/>
    <d v="2022-09-06T00:00:00"/>
    <x v="7"/>
    <n v="8.0126723415399101E-2"/>
    <d v="2023-02-16T00:00:00"/>
    <n v="0.51635999068168204"/>
  </r>
  <r>
    <s v="ogszgnpm"/>
    <x v="4"/>
    <x v="3"/>
    <d v="2022-06-04T00:00:00"/>
    <x v="3"/>
    <n v="0.165768699711766"/>
    <d v="2023-02-01T00:00:00"/>
    <n v="0.35219920122081899"/>
  </r>
  <r>
    <s v="ohtzxhrm"/>
    <x v="14"/>
    <x v="13"/>
    <d v="2021-03-21T00:00:00"/>
    <x v="0"/>
    <n v="0.95038285910889397"/>
    <d v="2023-05-21T00:00:00"/>
    <n v="0.493774747227402"/>
  </r>
  <r>
    <s v="olnjegug"/>
    <x v="3"/>
    <x v="2"/>
    <d v="2022-05-28T00:00:00"/>
    <x v="9"/>
    <n v="0.34324624551472199"/>
    <d v="2023-02-23T00:00:00"/>
    <n v="5.5941217861464797E-2"/>
  </r>
  <r>
    <s v="oplgqwal"/>
    <x v="14"/>
    <x v="13"/>
    <d v="2022-12-12T00:00:00"/>
    <x v="4"/>
    <n v="0.88394112549340798"/>
    <d v="2023-01-23T00:00:00"/>
    <n v="0.170650898099275"/>
  </r>
  <r>
    <s v="orgnwenh"/>
    <x v="1"/>
    <x v="1"/>
    <d v="2022-01-17T00:00:00"/>
    <x v="1"/>
    <n v="0.19124266932346201"/>
    <d v="2023-01-27T00:00:00"/>
    <n v="0.44988838372928502"/>
  </r>
  <r>
    <s v="ossshndu"/>
    <x v="10"/>
    <x v="9"/>
    <d v="2021-05-08T00:00:00"/>
    <x v="4"/>
    <n v="0.70237024955138705"/>
    <d v="2023-04-23T00:00:00"/>
    <n v="0.23474526869976101"/>
  </r>
  <r>
    <s v="pberstsl"/>
    <x v="5"/>
    <x v="4"/>
    <d v="2021-09-25T00:00:00"/>
    <x v="3"/>
    <n v="0.47664293083306503"/>
    <d v="2023-03-13T00:00:00"/>
    <n v="0.23032087534575099"/>
  </r>
  <r>
    <s v="pcifviip"/>
    <x v="15"/>
    <x v="14"/>
    <d v="2022-01-20T00:00:00"/>
    <x v="9"/>
    <n v="0.52894618812607497"/>
    <d v="2023-03-13T00:00:00"/>
    <n v="0.14894391596640999"/>
  </r>
  <r>
    <s v="pnsxdhqo"/>
    <x v="19"/>
    <x v="16"/>
    <d v="2022-02-03T00:00:00"/>
    <x v="3"/>
    <n v="0.90771622925444195"/>
    <d v="2023-01-30T00:00:00"/>
    <n v="0.76439006848756197"/>
  </r>
  <r>
    <s v="poohpdwc"/>
    <x v="13"/>
    <x v="12"/>
    <d v="2022-03-05T00:00:00"/>
    <x v="6"/>
    <n v="0.93532778717298004"/>
    <d v="2023-01-07T00:00:00"/>
    <n v="2.9378328012187802E-2"/>
  </r>
  <r>
    <s v="pswtoazn"/>
    <x v="0"/>
    <x v="0"/>
    <d v="2022-08-28T00:00:00"/>
    <x v="2"/>
    <n v="0.103932010083317"/>
    <d v="2023-02-28T00:00:00"/>
    <n v="6.0761804468123501E-5"/>
  </r>
  <r>
    <s v="pxkjcmpp"/>
    <x v="2"/>
    <x v="0"/>
    <d v="2022-01-28T00:00:00"/>
    <x v="5"/>
    <n v="0.33696098865178298"/>
    <d v="2023-04-18T00:00:00"/>
    <n v="0.68587611661549097"/>
  </r>
  <r>
    <s v="pxzcvvvv"/>
    <x v="11"/>
    <x v="10"/>
    <d v="2022-06-21T00:00:00"/>
    <x v="4"/>
    <n v="0.32825674154548301"/>
    <d v="2023-02-24T00:00:00"/>
    <n v="0.48045519677837101"/>
  </r>
  <r>
    <s v="pyljmfku"/>
    <x v="3"/>
    <x v="2"/>
    <d v="2022-11-14T00:00:00"/>
    <x v="7"/>
    <n v="0.47307005712237998"/>
    <d v="2023-01-11T00:00:00"/>
    <n v="0.10169187940690801"/>
  </r>
  <r>
    <s v="pysaclod"/>
    <x v="8"/>
    <x v="7"/>
    <d v="2021-06-24T00:00:00"/>
    <x v="4"/>
    <n v="0.71248835178386805"/>
    <d v="2023-02-18T00:00:00"/>
    <n v="0.42914106932160101"/>
  </r>
  <r>
    <s v="pywztrno"/>
    <x v="6"/>
    <x v="5"/>
    <d v="2022-08-19T00:00:00"/>
    <x v="3"/>
    <n v="0.87147093954098998"/>
    <d v="2023-02-10T00:00:00"/>
    <n v="0.35443622359295701"/>
  </r>
  <r>
    <s v="qdqbwhng"/>
    <x v="1"/>
    <x v="1"/>
    <d v="2021-03-17T00:00:00"/>
    <x v="2"/>
    <n v="5.4464754581670202E-2"/>
    <d v="2023-03-28T00:00:00"/>
    <n v="0.49434155447053002"/>
  </r>
  <r>
    <s v="qexyofhb"/>
    <x v="19"/>
    <x v="16"/>
    <d v="2022-11-21T00:00:00"/>
    <x v="9"/>
    <n v="0.46539821567982897"/>
    <d v="2023-04-22T00:00:00"/>
    <n v="0.39766402949830199"/>
  </r>
  <r>
    <s v="qhprzdnb"/>
    <x v="14"/>
    <x v="13"/>
    <d v="2021-07-03T00:00:00"/>
    <x v="1"/>
    <n v="0.41769016811982401"/>
    <d v="2023-03-05T00:00:00"/>
    <n v="0.67060305745283799"/>
  </r>
  <r>
    <s v="qklyndfp"/>
    <x v="11"/>
    <x v="10"/>
    <d v="2022-04-10T00:00:00"/>
    <x v="8"/>
    <n v="0.90898321519765801"/>
    <d v="2023-05-21T00:00:00"/>
    <n v="0.71076510162728801"/>
  </r>
  <r>
    <s v="qonnwndv"/>
    <x v="19"/>
    <x v="16"/>
    <d v="2021-04-11T00:00:00"/>
    <x v="1"/>
    <n v="2.2277472344418001E-2"/>
    <d v="2023-05-07T00:00:00"/>
    <n v="0.31572522679826798"/>
  </r>
  <r>
    <s v="rcmrnpig"/>
    <x v="2"/>
    <x v="0"/>
    <d v="2021-01-27T00:00:00"/>
    <x v="7"/>
    <n v="4.84656763549157E-2"/>
    <d v="2023-04-25T00:00:00"/>
    <n v="0.76568330987062005"/>
  </r>
  <r>
    <s v="rfngluke"/>
    <x v="17"/>
    <x v="15"/>
    <d v="2022-02-24T00:00:00"/>
    <x v="7"/>
    <n v="0.29076178482231801"/>
    <d v="2023-01-19T00:00:00"/>
    <n v="0.33143123502147698"/>
  </r>
  <r>
    <s v="rgbcrwet"/>
    <x v="18"/>
    <x v="14"/>
    <d v="2021-07-21T00:00:00"/>
    <x v="2"/>
    <n v="0.74483031602755301"/>
    <d v="2023-05-21T00:00:00"/>
    <n v="0.45618689536000101"/>
  </r>
  <r>
    <s v="rkupdsbn"/>
    <x v="7"/>
    <x v="6"/>
    <d v="2021-02-17T00:00:00"/>
    <x v="1"/>
    <n v="0.55145811024395297"/>
    <d v="2023-01-12T00:00:00"/>
    <n v="0.43942741221319298"/>
  </r>
  <r>
    <s v="rxbzlipl"/>
    <x v="8"/>
    <x v="7"/>
    <d v="2022-06-03T00:00:00"/>
    <x v="1"/>
    <n v="0.75204781971908696"/>
    <d v="2023-03-31T00:00:00"/>
    <n v="0.46296822834011098"/>
  </r>
  <r>
    <s v="rypujago"/>
    <x v="15"/>
    <x v="14"/>
    <d v="2021-01-29T00:00:00"/>
    <x v="0"/>
    <n v="0.47691846634392299"/>
    <d v="2023-02-24T00:00:00"/>
    <n v="0.46204966570717498"/>
  </r>
  <r>
    <s v="scoljxeg"/>
    <x v="20"/>
    <x v="3"/>
    <d v="2021-09-03T00:00:00"/>
    <x v="4"/>
    <n v="0.351563700735118"/>
    <d v="2023-04-07T00:00:00"/>
    <n v="0.95442216883254405"/>
  </r>
  <r>
    <s v="seaeoiib"/>
    <x v="8"/>
    <x v="7"/>
    <d v="2022-11-13T00:00:00"/>
    <x v="5"/>
    <n v="0.708252824575899"/>
    <d v="2023-05-01T00:00:00"/>
    <n v="0.25743349659995701"/>
  </r>
  <r>
    <s v="sejklwar"/>
    <x v="13"/>
    <x v="12"/>
    <d v="2021-12-05T00:00:00"/>
    <x v="2"/>
    <n v="8.1168066351901699E-2"/>
    <d v="2023-03-19T00:00:00"/>
    <n v="0.51544985308443603"/>
  </r>
  <r>
    <s v="seszlhqz"/>
    <x v="17"/>
    <x v="15"/>
    <d v="2022-09-11T00:00:00"/>
    <x v="5"/>
    <n v="0.44727279397540398"/>
    <d v="2023-02-04T00:00:00"/>
    <n v="0.72124646028638995"/>
  </r>
  <r>
    <s v="sgdkuekd"/>
    <x v="7"/>
    <x v="6"/>
    <d v="2022-05-09T00:00:00"/>
    <x v="8"/>
    <n v="0.55996144918041602"/>
    <d v="2023-02-25T00:00:00"/>
    <n v="4.0845294204603297E-3"/>
  </r>
  <r>
    <s v="slqawwyu"/>
    <x v="20"/>
    <x v="3"/>
    <d v="2021-11-21T00:00:00"/>
    <x v="6"/>
    <n v="0.56230632063577901"/>
    <d v="2023-05-14T00:00:00"/>
    <n v="0.68743114384612203"/>
  </r>
  <r>
    <s v="stsjuvrd"/>
    <x v="7"/>
    <x v="6"/>
    <d v="2022-07-27T00:00:00"/>
    <x v="8"/>
    <n v="0.72618042932337601"/>
    <d v="2023-03-28T00:00:00"/>
    <n v="0.31138195774945998"/>
  </r>
  <r>
    <s v="tazccemg"/>
    <x v="16"/>
    <x v="11"/>
    <d v="2021-01-10T00:00:00"/>
    <x v="5"/>
    <n v="0.113699112632604"/>
    <d v="2023-03-27T00:00:00"/>
    <n v="3.0869795040312301E-2"/>
  </r>
  <r>
    <s v="tgayvhvz"/>
    <x v="20"/>
    <x v="3"/>
    <d v="2022-09-18T00:00:00"/>
    <x v="3"/>
    <n v="8.6409222229514596E-2"/>
    <d v="2023-01-19T00:00:00"/>
    <n v="0.720395287309052"/>
  </r>
  <r>
    <s v="tiebtpqq"/>
    <x v="16"/>
    <x v="11"/>
    <d v="2021-10-15T00:00:00"/>
    <x v="6"/>
    <n v="0.573839853564304"/>
    <d v="2023-05-04T00:00:00"/>
    <n v="0.74143260510805697"/>
  </r>
  <r>
    <s v="tjtyuhoi"/>
    <x v="6"/>
    <x v="5"/>
    <d v="2022-06-22T00:00:00"/>
    <x v="7"/>
    <n v="5.8312359538940997E-2"/>
    <d v="2023-04-25T00:00:00"/>
    <n v="0.50418526458823998"/>
  </r>
  <r>
    <s v="tsmbtvip"/>
    <x v="13"/>
    <x v="12"/>
    <d v="2021-10-11T00:00:00"/>
    <x v="0"/>
    <n v="0.717702757066082"/>
    <d v="2023-01-10T00:00:00"/>
    <n v="0.1182538345041"/>
  </r>
  <r>
    <s v="tsrjnkjg"/>
    <x v="5"/>
    <x v="4"/>
    <d v="2021-12-04T00:00:00"/>
    <x v="3"/>
    <n v="0.29181649358212502"/>
    <d v="2023-01-18T00:00:00"/>
    <n v="0.59525600260086198"/>
  </r>
  <r>
    <s v="ttxgpfqy"/>
    <x v="14"/>
    <x v="13"/>
    <d v="2022-02-24T00:00:00"/>
    <x v="0"/>
    <n v="0.41475447056245102"/>
    <d v="2023-03-07T00:00:00"/>
    <n v="0.41302964862980401"/>
  </r>
  <r>
    <s v="tuneagik"/>
    <x v="1"/>
    <x v="1"/>
    <d v="2022-07-24T00:00:00"/>
    <x v="5"/>
    <n v="0.273622029983696"/>
    <d v="2023-04-10T00:00:00"/>
    <n v="0.28004873586635498"/>
  </r>
  <r>
    <s v="twxakkhn"/>
    <x v="19"/>
    <x v="16"/>
    <d v="2022-10-23T00:00:00"/>
    <x v="8"/>
    <n v="0.36944159210677702"/>
    <d v="2023-01-18T00:00:00"/>
    <n v="0.83598479662907399"/>
  </r>
  <r>
    <s v="txuwmhfn"/>
    <x v="19"/>
    <x v="16"/>
    <d v="2022-02-15T00:00:00"/>
    <x v="3"/>
    <n v="0.58311714000128001"/>
    <d v="2023-03-01T00:00:00"/>
    <n v="0.132094119226041"/>
  </r>
  <r>
    <s v="tyoavqhc"/>
    <x v="8"/>
    <x v="7"/>
    <d v="2021-04-26T00:00:00"/>
    <x v="2"/>
    <n v="0.65300297719761102"/>
    <d v="2023-03-28T00:00:00"/>
    <n v="0.67542025364515701"/>
  </r>
  <r>
    <s v="ucjtvrzo"/>
    <x v="16"/>
    <x v="11"/>
    <d v="2022-05-03T00:00:00"/>
    <x v="9"/>
    <n v="0.29111039384551202"/>
    <d v="2023-03-18T00:00:00"/>
    <n v="0.67736656660512595"/>
  </r>
  <r>
    <s v="ueoaufxg"/>
    <x v="16"/>
    <x v="11"/>
    <d v="2021-02-13T00:00:00"/>
    <x v="6"/>
    <n v="0.112536236136402"/>
    <d v="2023-05-05T00:00:00"/>
    <n v="0.73892418680528005"/>
  </r>
  <r>
    <s v="ugegxjpi"/>
    <x v="8"/>
    <x v="7"/>
    <d v="2022-01-18T00:00:00"/>
    <x v="4"/>
    <n v="0.15192205963339001"/>
    <d v="2023-03-14T00:00:00"/>
    <n v="0.20150857478536399"/>
  </r>
  <r>
    <s v="uijhzhtp"/>
    <x v="19"/>
    <x v="16"/>
    <d v="2022-09-26T00:00:00"/>
    <x v="1"/>
    <n v="0.28151547287029699"/>
    <d v="2023-02-14T00:00:00"/>
    <n v="0.112845737208008"/>
  </r>
  <r>
    <s v="uiytklhp"/>
    <x v="0"/>
    <x v="0"/>
    <d v="2022-01-19T00:00:00"/>
    <x v="1"/>
    <n v="0.47294292208057698"/>
    <d v="2023-04-07T00:00:00"/>
    <n v="0.79212265204075905"/>
  </r>
  <r>
    <s v="umdvcmek"/>
    <x v="0"/>
    <x v="0"/>
    <d v="2022-02-13T00:00:00"/>
    <x v="1"/>
    <n v="0.95827680251471803"/>
    <d v="2023-03-24T00:00:00"/>
    <n v="0.89660265479322399"/>
  </r>
  <r>
    <s v="unxxstxp"/>
    <x v="9"/>
    <x v="8"/>
    <d v="2022-02-12T00:00:00"/>
    <x v="1"/>
    <n v="0.27963347908695002"/>
    <d v="2023-01-23T00:00:00"/>
    <n v="0.24854191017697499"/>
  </r>
  <r>
    <s v="upcbwvls"/>
    <x v="15"/>
    <x v="14"/>
    <d v="2021-03-02T00:00:00"/>
    <x v="9"/>
    <n v="0.434644149591145"/>
    <d v="2023-01-29T00:00:00"/>
    <n v="0.625342854199327"/>
  </r>
  <r>
    <s v="uvenvheh"/>
    <x v="12"/>
    <x v="11"/>
    <d v="2022-07-03T00:00:00"/>
    <x v="8"/>
    <n v="0.74838580953710099"/>
    <d v="2023-02-23T00:00:00"/>
    <n v="0.56239389347784197"/>
  </r>
  <r>
    <s v="vajwbmmv"/>
    <x v="7"/>
    <x v="6"/>
    <d v="2022-12-21T00:00:00"/>
    <x v="2"/>
    <n v="0.48045901029779903"/>
    <d v="2023-05-18T00:00:00"/>
    <n v="0.433788778732414"/>
  </r>
  <r>
    <s v="vggvbbxh"/>
    <x v="14"/>
    <x v="13"/>
    <d v="2021-06-07T00:00:00"/>
    <x v="0"/>
    <n v="0.98744929724646802"/>
    <d v="2023-05-03T00:00:00"/>
    <n v="0.21163360381443899"/>
  </r>
  <r>
    <s v="vjtxbscg"/>
    <x v="0"/>
    <x v="0"/>
    <d v="2022-05-30T00:00:00"/>
    <x v="5"/>
    <n v="5.2479096578398297E-2"/>
    <d v="2023-05-23T00:00:00"/>
    <n v="5.8390055671951401E-2"/>
  </r>
  <r>
    <s v="vnkvbrpg"/>
    <x v="12"/>
    <x v="11"/>
    <d v="2022-08-28T00:00:00"/>
    <x v="6"/>
    <n v="6.3638338964366797E-2"/>
    <d v="2023-03-29T00:00:00"/>
    <n v="0.82222519151117301"/>
  </r>
  <r>
    <s v="vqkagvwm"/>
    <x v="4"/>
    <x v="3"/>
    <d v="2021-11-15T00:00:00"/>
    <x v="5"/>
    <n v="7.0327700844507193E-2"/>
    <d v="2023-02-17T00:00:00"/>
    <n v="9.4112460113233404E-2"/>
  </r>
  <r>
    <s v="waxzujox"/>
    <x v="18"/>
    <x v="14"/>
    <d v="2022-12-02T00:00:00"/>
    <x v="5"/>
    <n v="0.95057620706778501"/>
    <d v="2023-04-24T00:00:00"/>
    <n v="0.96163422719710601"/>
  </r>
  <r>
    <s v="wfglkcmq"/>
    <x v="19"/>
    <x v="16"/>
    <d v="2022-12-08T00:00:00"/>
    <x v="3"/>
    <n v="0.48177369539871401"/>
    <d v="2023-04-30T00:00:00"/>
    <n v="0.92834498334210402"/>
  </r>
  <r>
    <s v="wgpoqytj"/>
    <x v="13"/>
    <x v="12"/>
    <d v="2021-01-08T00:00:00"/>
    <x v="1"/>
    <n v="0.43098053100217298"/>
    <d v="2023-01-22T00:00:00"/>
    <n v="0.43731221847381901"/>
  </r>
  <r>
    <s v="wgzgfkki"/>
    <x v="5"/>
    <x v="4"/>
    <d v="2021-08-31T00:00:00"/>
    <x v="9"/>
    <n v="0.59735476523394404"/>
    <d v="2023-02-25T00:00:00"/>
    <n v="0.16822758298431501"/>
  </r>
  <r>
    <s v="wiujcxll"/>
    <x v="5"/>
    <x v="4"/>
    <d v="2021-09-10T00:00:00"/>
    <x v="2"/>
    <n v="0.26280269378864801"/>
    <d v="2023-03-29T00:00:00"/>
    <n v="0.14823080489066301"/>
  </r>
  <r>
    <s v="wmesgogf"/>
    <x v="12"/>
    <x v="11"/>
    <d v="2022-08-06T00:00:00"/>
    <x v="6"/>
    <n v="0.90284110874477896"/>
    <d v="2023-03-23T00:00:00"/>
    <n v="0.63507569454438495"/>
  </r>
  <r>
    <s v="wzerurjz"/>
    <x v="3"/>
    <x v="2"/>
    <d v="2021-02-14T00:00:00"/>
    <x v="2"/>
    <n v="0.98199261995326603"/>
    <d v="2023-03-09T00:00:00"/>
    <n v="0.54481123922804697"/>
  </r>
  <r>
    <s v="xbcdvdtp"/>
    <x v="10"/>
    <x v="9"/>
    <d v="2021-02-02T00:00:00"/>
    <x v="5"/>
    <n v="0.84716039463076198"/>
    <d v="2023-05-21T00:00:00"/>
    <n v="1.3086187744415801E-2"/>
  </r>
  <r>
    <s v="xgimgqvp"/>
    <x v="20"/>
    <x v="3"/>
    <d v="2022-10-02T00:00:00"/>
    <x v="8"/>
    <n v="0.30637569785375002"/>
    <d v="2023-03-23T00:00:00"/>
    <n v="1.25503463839893E-3"/>
  </r>
  <r>
    <s v="xgszegxx"/>
    <x v="12"/>
    <x v="11"/>
    <d v="2021-01-15T00:00:00"/>
    <x v="2"/>
    <n v="0.76879912576772802"/>
    <d v="2023-03-21T00:00:00"/>
    <n v="0.86548533755676105"/>
  </r>
  <r>
    <s v="xgxazdwr"/>
    <x v="8"/>
    <x v="7"/>
    <d v="2021-11-14T00:00:00"/>
    <x v="0"/>
    <n v="0.38563992038543599"/>
    <d v="2023-03-19T00:00:00"/>
    <n v="0.508902669316179"/>
  </r>
  <r>
    <s v="xkdlzakx"/>
    <x v="18"/>
    <x v="14"/>
    <d v="2021-04-23T00:00:00"/>
    <x v="9"/>
    <n v="0.85335977277591302"/>
    <d v="2023-04-05T00:00:00"/>
    <n v="0.99207281995433205"/>
  </r>
  <r>
    <s v="xmfevyrg"/>
    <x v="1"/>
    <x v="1"/>
    <d v="2021-04-03T00:00:00"/>
    <x v="8"/>
    <n v="0.28334897654743202"/>
    <d v="2023-02-08T00:00:00"/>
    <n v="0.63454053513977304"/>
  </r>
  <r>
    <s v="xmzhzbvl"/>
    <x v="18"/>
    <x v="14"/>
    <d v="2022-01-11T00:00:00"/>
    <x v="5"/>
    <n v="0.117748642112043"/>
    <d v="2023-05-27T00:00:00"/>
    <n v="0.67092430905617095"/>
  </r>
  <r>
    <s v="xslzwome"/>
    <x v="9"/>
    <x v="8"/>
    <d v="2022-08-17T00:00:00"/>
    <x v="8"/>
    <n v="0.76783916519082696"/>
    <d v="2023-04-05T00:00:00"/>
    <n v="0.24099871039557799"/>
  </r>
  <r>
    <s v="xydeqivj"/>
    <x v="9"/>
    <x v="8"/>
    <d v="2022-07-24T00:00:00"/>
    <x v="1"/>
    <n v="0.14806713315151801"/>
    <d v="2023-05-05T00:00:00"/>
    <n v="0.312315972509696"/>
  </r>
  <r>
    <s v="ybasexlh"/>
    <x v="9"/>
    <x v="8"/>
    <d v="2022-01-16T00:00:00"/>
    <x v="0"/>
    <n v="7.8885651390256904E-3"/>
    <d v="2023-04-21T00:00:00"/>
    <n v="0.42001946730883299"/>
  </r>
  <r>
    <s v="ydcmffnz"/>
    <x v="17"/>
    <x v="15"/>
    <d v="2021-08-08T00:00:00"/>
    <x v="0"/>
    <n v="6.5026558074850402E-2"/>
    <d v="2023-03-20T00:00:00"/>
    <n v="0.566596656084567"/>
  </r>
  <r>
    <s v="yjrqvwdc"/>
    <x v="2"/>
    <x v="0"/>
    <d v="2022-11-18T00:00:00"/>
    <x v="3"/>
    <n v="0.30777843623572698"/>
    <d v="2023-02-06T00:00:00"/>
    <n v="0.172453184843159"/>
  </r>
  <r>
    <s v="ynqvlbrq"/>
    <x v="6"/>
    <x v="5"/>
    <d v="2021-01-18T00:00:00"/>
    <x v="8"/>
    <n v="0.1874453216227"/>
    <d v="2023-02-04T00:00:00"/>
    <n v="0.22911064366850301"/>
  </r>
  <r>
    <s v="ynrcizqr"/>
    <x v="10"/>
    <x v="9"/>
    <d v="2021-07-26T00:00:00"/>
    <x v="2"/>
    <n v="0.83300140406454304"/>
    <d v="2023-04-10T00:00:00"/>
    <n v="0.70242147925557197"/>
  </r>
  <r>
    <s v="ypdwpcvo"/>
    <x v="8"/>
    <x v="7"/>
    <d v="2022-05-13T00:00:00"/>
    <x v="5"/>
    <n v="0.27727516856333601"/>
    <d v="2023-04-20T00:00:00"/>
    <n v="0.34199564672456301"/>
  </r>
  <r>
    <s v="yrvvdedn"/>
    <x v="0"/>
    <x v="0"/>
    <d v="2021-01-03T00:00:00"/>
    <x v="1"/>
    <n v="0.22356266053190499"/>
    <d v="2023-01-25T00:00:00"/>
    <n v="0.43217504342818902"/>
  </r>
  <r>
    <s v="ysndnwiy"/>
    <x v="11"/>
    <x v="10"/>
    <d v="2022-02-14T00:00:00"/>
    <x v="2"/>
    <n v="0.64447099494037297"/>
    <d v="2023-02-18T00:00:00"/>
    <n v="0.96567027076396705"/>
  </r>
  <r>
    <s v="ywfotaaf"/>
    <x v="12"/>
    <x v="11"/>
    <d v="2022-07-18T00:00:00"/>
    <x v="2"/>
    <n v="0.91937449423976403"/>
    <d v="2023-01-15T00:00:00"/>
    <n v="0.80855685548065803"/>
  </r>
  <r>
    <s v="yyclexzy"/>
    <x v="16"/>
    <x v="11"/>
    <d v="2021-07-14T00:00:00"/>
    <x v="3"/>
    <n v="0.26377783191771698"/>
    <d v="2023-01-17T00:00:00"/>
    <n v="0.53464391868976202"/>
  </r>
  <r>
    <s v="zhhtkovi"/>
    <x v="6"/>
    <x v="5"/>
    <d v="2021-09-18T00:00:00"/>
    <x v="5"/>
    <n v="0.48376018648020602"/>
    <d v="2023-02-26T00:00:00"/>
    <n v="0.28976743361438201"/>
  </r>
  <r>
    <s v="zkxftiop"/>
    <x v="14"/>
    <x v="13"/>
    <d v="2021-08-01T00:00:00"/>
    <x v="1"/>
    <n v="0.56649641364178105"/>
    <d v="2023-01-22T00:00:00"/>
    <n v="0.76019400248091895"/>
  </r>
  <r>
    <s v="zlqfijoe"/>
    <x v="19"/>
    <x v="16"/>
    <d v="2021-02-02T00:00:00"/>
    <x v="7"/>
    <n v="0.81758392927810297"/>
    <d v="2023-01-11T00:00:00"/>
    <n v="0.16419798109251399"/>
  </r>
  <r>
    <s v="zrgkwdyf"/>
    <x v="11"/>
    <x v="10"/>
    <d v="2021-08-04T00:00:00"/>
    <x v="8"/>
    <n v="0.24147425161639699"/>
    <d v="2023-03-20T00:00:00"/>
    <n v="0.23302367858983999"/>
  </r>
  <r>
    <s v="zsbkamjf"/>
    <x v="14"/>
    <x v="13"/>
    <d v="2022-09-24T00:00:00"/>
    <x v="2"/>
    <n v="0.51291771398490105"/>
    <d v="2023-03-02T00:00:00"/>
    <n v="0.755021488484095"/>
  </r>
  <r>
    <s v="zsylhezi"/>
    <x v="17"/>
    <x v="15"/>
    <d v="2022-06-30T00:00:00"/>
    <x v="4"/>
    <n v="0.30094368268289601"/>
    <d v="2023-04-21T00:00:00"/>
    <n v="0.55983002083455202"/>
  </r>
  <r>
    <s v="zvxjotpr"/>
    <x v="14"/>
    <x v="13"/>
    <d v="2021-11-02T00:00:00"/>
    <x v="9"/>
    <n v="0.91352809441905303"/>
    <d v="2023-02-21T00:00:00"/>
    <n v="0.137985792121295"/>
  </r>
  <r>
    <m/>
    <x v="21"/>
    <x v="17"/>
    <s v="In [ ]:"/>
    <x v="10"/>
    <m/>
    <s v="In [ ]:"/>
    <m/>
  </r>
  <r>
    <m/>
    <x v="21"/>
    <x v="17"/>
    <s v="​"/>
    <x v="10"/>
    <m/>
    <m/>
    <m/>
  </r>
  <r>
    <m/>
    <x v="21"/>
    <x v="17"/>
    <m/>
    <x v="10"/>
    <m/>
    <m/>
    <m/>
  </r>
  <r>
    <m/>
    <x v="21"/>
    <x v="17"/>
    <m/>
    <x v="1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s v="agfgcfxt"/>
    <x v="0"/>
    <n v="416.12145790179471"/>
  </r>
  <r>
    <s v="aieoltom"/>
    <x v="1"/>
    <n v="104.82839071986797"/>
  </r>
  <r>
    <s v="almuieaq"/>
    <x v="2"/>
    <n v="-342.59206023500985"/>
  </r>
  <r>
    <s v="apxkynfx"/>
    <x v="3"/>
    <n v="80.149095142756025"/>
  </r>
  <r>
    <s v="bbjeprsq"/>
    <x v="4"/>
    <n v="-751.68484345915874"/>
  </r>
  <r>
    <s v="bcizkhng"/>
    <x v="5"/>
    <n v="107.20982642541868"/>
  </r>
  <r>
    <s v="bdkloegq"/>
    <x v="6"/>
    <n v="170.08519938092093"/>
  </r>
  <r>
    <s v="beszhcyh"/>
    <x v="7"/>
    <n v="150.88924443741664"/>
  </r>
  <r>
    <s v="bjfxoyxb"/>
    <x v="0"/>
    <n v="287.83029842565941"/>
  </r>
  <r>
    <s v="bpjmrhjo"/>
    <x v="8"/>
    <n v="190.16561455013868"/>
  </r>
  <r>
    <s v="brxwzrct"/>
    <x v="9"/>
    <n v="126.54636908679097"/>
  </r>
  <r>
    <s v="bumcnvke"/>
    <x v="10"/>
    <n v="271.97190064750208"/>
  </r>
  <r>
    <s v="cesjzpbs"/>
    <x v="11"/>
    <n v="679.23477169815078"/>
  </r>
  <r>
    <s v="cetffxgx"/>
    <x v="12"/>
    <n v="128.8096372184973"/>
  </r>
  <r>
    <s v="chhqshvn"/>
    <x v="13"/>
    <n v="-74.723202419767688"/>
  </r>
  <r>
    <s v="ciykrilb"/>
    <x v="14"/>
    <n v="-775.32994375337466"/>
  </r>
  <r>
    <s v="cnitsbpk"/>
    <x v="15"/>
    <n v="-44.656833112548384"/>
  </r>
  <r>
    <s v="cntrbotn"/>
    <x v="16"/>
    <n v="114.24729872273747"/>
  </r>
  <r>
    <s v="cwuqczya"/>
    <x v="4"/>
    <n v="69.87798214047956"/>
  </r>
  <r>
    <s v="cymioqte"/>
    <x v="17"/>
    <n v="57.022140894954418"/>
  </r>
  <r>
    <s v="dcnexoao"/>
    <x v="18"/>
    <n v="-147.67474556647801"/>
  </r>
  <r>
    <s v="dcplrgaa"/>
    <x v="19"/>
    <n v="-538.41774357596159"/>
  </r>
  <r>
    <s v="dieionnl"/>
    <x v="20"/>
    <n v="153.74043805318607"/>
  </r>
  <r>
    <s v="dlgsjszn"/>
    <x v="21"/>
    <n v="73.78811630644509"/>
  </r>
  <r>
    <s v="dpaxyvrx"/>
    <x v="22"/>
    <n v="-64.730932647518287"/>
  </r>
  <r>
    <s v="dspetbsq"/>
    <x v="23"/>
    <n v="-1455.1147569173534"/>
  </r>
  <r>
    <s v="ebkkmqbi"/>
    <x v="24"/>
    <n v="-805.38369698400288"/>
  </r>
  <r>
    <s v="egvfikiy"/>
    <x v="25"/>
    <n v="-11.697846323801539"/>
  </r>
  <r>
    <s v="eknpqcge"/>
    <x v="26"/>
    <n v="571.61431332975303"/>
  </r>
  <r>
    <s v="ekteqlhb"/>
    <x v="27"/>
    <n v="35.256363506799552"/>
  </r>
  <r>
    <s v="emjmheht"/>
    <x v="28"/>
    <n v="1264.2981363887509"/>
  </r>
  <r>
    <s v="eodhevfz"/>
    <x v="29"/>
    <n v="1117.8778541352847"/>
  </r>
  <r>
    <s v="ewzlrcco"/>
    <x v="20"/>
    <n v="605.52108479600042"/>
  </r>
  <r>
    <s v="fenldjbq"/>
    <x v="30"/>
    <n v="-538.06034691857758"/>
  </r>
  <r>
    <s v="fipcayvv"/>
    <x v="3"/>
    <n v="-136.05794851301692"/>
  </r>
  <r>
    <s v="fjcdzhde"/>
    <x v="2"/>
    <n v="-328.82287674195817"/>
  </r>
  <r>
    <s v="fjhbimle"/>
    <x v="22"/>
    <n v="-83.41934286051854"/>
  </r>
  <r>
    <s v="fkgjitio"/>
    <x v="31"/>
    <n v="-565.21085360955487"/>
  </r>
  <r>
    <s v="frlnnmpc"/>
    <x v="32"/>
    <n v="-921.39804588245954"/>
  </r>
  <r>
    <s v="fucpzbpk"/>
    <x v="33"/>
    <n v="-446.07002683678229"/>
  </r>
  <r>
    <s v="fzpkolfu"/>
    <x v="34"/>
    <n v="509.87258067102539"/>
  </r>
  <r>
    <s v="gcndrwci"/>
    <x v="35"/>
    <n v="429.95018441502754"/>
  </r>
  <r>
    <s v="gfiuzniq"/>
    <x v="26"/>
    <n v="1329.0964622537758"/>
  </r>
  <r>
    <s v="giuqiukz"/>
    <x v="36"/>
    <n v="-144.77926943143575"/>
  </r>
  <r>
    <s v="gnghjpok"/>
    <x v="37"/>
    <n v="-1164.3777924359044"/>
  </r>
  <r>
    <s v="goxmkirb"/>
    <x v="38"/>
    <n v="-73.223013917572317"/>
  </r>
  <r>
    <s v="gsarsxnf"/>
    <x v="39"/>
    <n v="-806.00486135121628"/>
  </r>
  <r>
    <s v="hafqyymf"/>
    <x v="27"/>
    <n v="-765.58262036009444"/>
  </r>
  <r>
    <s v="hdpggnqd"/>
    <x v="40"/>
    <n v="408.29930952819615"/>
  </r>
  <r>
    <s v="hdslpwul"/>
    <x v="41"/>
    <n v="417.10566043591479"/>
  </r>
  <r>
    <s v="heuzjzpi"/>
    <x v="42"/>
    <n v="-371.42485948251311"/>
  </r>
  <r>
    <s v="hfdavabb"/>
    <x v="43"/>
    <n v="-76.86536368477141"/>
  </r>
  <r>
    <s v="hfjghpbq"/>
    <x v="44"/>
    <n v="1541.0051952877809"/>
  </r>
  <r>
    <s v="hflsqchs"/>
    <x v="15"/>
    <n v="291.21610171597143"/>
  </r>
  <r>
    <s v="hfwtmipz"/>
    <x v="30"/>
    <n v="550.78165569799592"/>
  </r>
  <r>
    <s v="hkesgmfj"/>
    <x v="45"/>
    <n v="610.86731590105239"/>
  </r>
  <r>
    <s v="hmtiybmi"/>
    <x v="46"/>
    <n v="260.25403868109731"/>
  </r>
  <r>
    <s v="hnmvqkxv"/>
    <x v="24"/>
    <n v="-556.11180742913655"/>
  </r>
  <r>
    <s v="hpvfzslv"/>
    <x v="47"/>
    <n v="322.37988168859437"/>
  </r>
  <r>
    <s v="hrfilyua"/>
    <x v="48"/>
    <n v="272.79377682973683"/>
  </r>
  <r>
    <s v="hutszssu"/>
    <x v="49"/>
    <n v="-956.7457633459336"/>
  </r>
  <r>
    <s v="iagrfath"/>
    <x v="50"/>
    <n v="56.899108028825395"/>
  </r>
  <r>
    <s v="icbmbfqb"/>
    <x v="2"/>
    <n v="-1088.2608026309213"/>
  </r>
  <r>
    <s v="icgddrqk"/>
    <x v="5"/>
    <n v="89.602983370443638"/>
  </r>
  <r>
    <s v="ifomvwpk"/>
    <x v="4"/>
    <n v="-7.2446935291395533"/>
  </r>
  <r>
    <s v="ifskxsgr"/>
    <x v="51"/>
    <n v="-127.19599267419238"/>
  </r>
  <r>
    <s v="ivnpgban"/>
    <x v="52"/>
    <n v="-79.569433560540688"/>
  </r>
  <r>
    <s v="iztdnkqz"/>
    <x v="53"/>
    <n v="-617.18478307819873"/>
  </r>
  <r>
    <s v="jarhgmub"/>
    <x v="54"/>
    <n v="84.554777925281982"/>
  </r>
  <r>
    <s v="jgrpnvil"/>
    <x v="55"/>
    <n v="114.22462591701343"/>
  </r>
  <r>
    <s v="jhrvrggo"/>
    <x v="56"/>
    <n v="17.490292411702082"/>
  </r>
  <r>
    <s v="jszxcuxx"/>
    <x v="57"/>
    <n v="1214.6505871003053"/>
  </r>
  <r>
    <s v="jvcllvko"/>
    <x v="58"/>
    <n v="-318.05996284902881"/>
  </r>
  <r>
    <s v="jxgqnvpx"/>
    <x v="59"/>
    <n v="809.31011540537395"/>
  </r>
  <r>
    <s v="jyrrbwon"/>
    <x v="60"/>
    <n v="-40.674863624546738"/>
  </r>
  <r>
    <s v="kcqqvvon"/>
    <x v="61"/>
    <n v="-384.64357098454343"/>
  </r>
  <r>
    <s v="kdxpqsjj"/>
    <x v="62"/>
    <n v="-411.23484334175123"/>
  </r>
  <r>
    <s v="kltxxoqv"/>
    <x v="46"/>
    <n v="-531.40398804356323"/>
  </r>
  <r>
    <s v="kmlcsefq"/>
    <x v="63"/>
    <n v="-62.667714258442757"/>
  </r>
  <r>
    <s v="knifvikn"/>
    <x v="52"/>
    <n v="116.25292231982822"/>
  </r>
  <r>
    <s v="knrhgdai"/>
    <x v="64"/>
    <n v="-55.471693900965384"/>
  </r>
  <r>
    <s v="koqfbdwf"/>
    <x v="31"/>
    <n v="337.7806465828674"/>
  </r>
  <r>
    <s v="kpoujdyl"/>
    <x v="4"/>
    <n v="28.732033059657759"/>
  </r>
  <r>
    <s v="kqbdcljv"/>
    <x v="65"/>
    <n v="349.73200423320839"/>
  </r>
  <r>
    <s v="krqkwnaw"/>
    <x v="46"/>
    <n v="-40.977981775475811"/>
  </r>
  <r>
    <s v="kwbxqlin"/>
    <x v="4"/>
    <n v="1301.9282557612535"/>
  </r>
  <r>
    <s v="kweyaukr"/>
    <x v="66"/>
    <n v="101.75771304233419"/>
  </r>
  <r>
    <s v="ldjllwvy"/>
    <x v="27"/>
    <n v="-133.31914465696445"/>
  </r>
  <r>
    <s v="lenpuaop"/>
    <x v="67"/>
    <n v="227.00043294742633"/>
  </r>
  <r>
    <s v="lkxgzzvq"/>
    <x v="68"/>
    <n v="213.89047482568083"/>
  </r>
  <r>
    <s v="loffykcg"/>
    <x v="31"/>
    <n v="-226.67540335237754"/>
  </r>
  <r>
    <s v="lpzjhtkm"/>
    <x v="69"/>
    <n v="268.03034753283504"/>
  </r>
  <r>
    <s v="maizvkuo"/>
    <x v="26"/>
    <n v="0.14038708657312493"/>
  </r>
  <r>
    <s v="mfdlyjqb"/>
    <x v="70"/>
    <n v="-95.409140231620825"/>
  </r>
  <r>
    <s v="mfwvjgje"/>
    <x v="2"/>
    <n v="-131.82017405474062"/>
  </r>
  <r>
    <s v="mghfyjbr"/>
    <x v="71"/>
    <n v="-440.76025395528251"/>
  </r>
  <r>
    <s v="mjbwcafl"/>
    <x v="72"/>
    <n v="-364.49975515028842"/>
  </r>
  <r>
    <s v="mjyuxzvj"/>
    <x v="73"/>
    <n v="31.195504791143577"/>
  </r>
  <r>
    <s v="mkxkerbr"/>
    <x v="74"/>
    <n v="-12.252418176577336"/>
  </r>
  <r>
    <s v="mxmztjnk"/>
    <x v="33"/>
    <n v="294.31298441666701"/>
  </r>
  <r>
    <s v="mxpzparg"/>
    <x v="75"/>
    <n v="-571.73324283983834"/>
  </r>
  <r>
    <s v="nheepbxg"/>
    <x v="13"/>
    <n v="-533.55539691160152"/>
  </r>
  <r>
    <s v="njxhycea"/>
    <x v="45"/>
    <n v="890.03100257573465"/>
  </r>
  <r>
    <s v="nklszbdc"/>
    <x v="76"/>
    <n v="-1153.5869306672394"/>
  </r>
  <r>
    <s v="nqgoiuik"/>
    <x v="57"/>
    <n v="63.512957809897877"/>
  </r>
  <r>
    <s v="nriklgrf"/>
    <x v="19"/>
    <n v="-367.77631633492877"/>
  </r>
  <r>
    <s v="nuleyiit"/>
    <x v="77"/>
    <n v="442.42116808751496"/>
  </r>
  <r>
    <s v="nzyednpn"/>
    <x v="16"/>
    <n v="1125.4818295470097"/>
  </r>
  <r>
    <s v="ogszgnpm"/>
    <x v="78"/>
    <n v="29.456019238430372"/>
  </r>
  <r>
    <s v="ohtzxhrm"/>
    <x v="43"/>
    <n v="-808.6529661421223"/>
  </r>
  <r>
    <s v="olnjegug"/>
    <x v="26"/>
    <n v="-540.13345198812351"/>
  </r>
  <r>
    <s v="oplgqwal"/>
    <x v="23"/>
    <n v="-1720.4560284746485"/>
  </r>
  <r>
    <s v="orgnwenh"/>
    <x v="44"/>
    <n v="122.59806862836011"/>
  </r>
  <r>
    <s v="ossshndu"/>
    <x v="29"/>
    <n v="-799.63871725628064"/>
  </r>
  <r>
    <s v="pberstsl"/>
    <x v="0"/>
    <n v="-53.451886040747148"/>
  </r>
  <r>
    <s v="pcifviip"/>
    <x v="79"/>
    <n v="-753.92450796477533"/>
  </r>
  <r>
    <s v="pnsxdhqo"/>
    <x v="19"/>
    <n v="-29.811841439511035"/>
  </r>
  <r>
    <s v="poohpdwc"/>
    <x v="49"/>
    <n v="-779.11653487828141"/>
  </r>
  <r>
    <s v="pswtoazn"/>
    <x v="4"/>
    <n v="-147.08168756285002"/>
  </r>
  <r>
    <s v="pxkjcmpp"/>
    <x v="34"/>
    <n v="256.45261905332541"/>
  </r>
  <r>
    <s v="pxzcvvvv"/>
    <x v="80"/>
    <n v="257.51978625404649"/>
  </r>
  <r>
    <s v="pyljmfku"/>
    <x v="3"/>
    <n v="-809.60442741972895"/>
  </r>
  <r>
    <s v="pysaclod"/>
    <x v="44"/>
    <n v="-604.37975349201554"/>
  </r>
  <r>
    <s v="pywztrno"/>
    <x v="2"/>
    <n v="-114.26467222451528"/>
  </r>
  <r>
    <s v="qdqbwhng"/>
    <x v="81"/>
    <n v="519.93437746863231"/>
  </r>
  <r>
    <s v="qexyofhb"/>
    <x v="82"/>
    <n v="-99.162848569755511"/>
  </r>
  <r>
    <s v="qhprzdnb"/>
    <x v="26"/>
    <n v="118.86905798651657"/>
  </r>
  <r>
    <s v="qklyndfp"/>
    <x v="16"/>
    <n v="-255.70136650577732"/>
  </r>
  <r>
    <s v="qonnwndv"/>
    <x v="15"/>
    <n v="153.76662333381739"/>
  </r>
  <r>
    <s v="rcmrnpig"/>
    <x v="73"/>
    <n v="1477.4683250423511"/>
  </r>
  <r>
    <s v="rfngluke"/>
    <x v="74"/>
    <n v="102.48701450188058"/>
  </r>
  <r>
    <s v="rgbcrwet"/>
    <x v="82"/>
    <n v="-316.93047589297208"/>
  </r>
  <r>
    <s v="rkupdsbn"/>
    <x v="80"/>
    <n v="-42.123542459565755"/>
  </r>
  <r>
    <s v="rxbzlipl"/>
    <x v="83"/>
    <n v="-113.31919982055858"/>
  </r>
  <r>
    <s v="rypujago"/>
    <x v="28"/>
    <n v="-22.793871376134689"/>
  </r>
  <r>
    <s v="scoljxeg"/>
    <x v="84"/>
    <n v="1253.3427551745488"/>
  </r>
  <r>
    <s v="seaeoiib"/>
    <x v="29"/>
    <n v="-256.96701694628695"/>
  </r>
  <r>
    <s v="sejklwar"/>
    <x v="85"/>
    <n v="690.50804090472957"/>
  </r>
  <r>
    <s v="seszlhqz"/>
    <x v="86"/>
    <n v="175.06917277272004"/>
  </r>
  <r>
    <s v="sgdkuekd"/>
    <x v="40"/>
    <n v="-625.36153472995011"/>
  </r>
  <r>
    <s v="slqawwyu"/>
    <x v="1"/>
    <n v="105.60535078952951"/>
  </r>
  <r>
    <s v="stsjuvrd"/>
    <x v="41"/>
    <n v="-416.8724639317856"/>
  </r>
  <r>
    <s v="tazccemg"/>
    <x v="38"/>
    <n v="-50.691542366482523"/>
  </r>
  <r>
    <s v="tgayvhvz"/>
    <x v="84"/>
    <n v="146.45078103337312"/>
  </r>
  <r>
    <s v="tiebtpqq"/>
    <x v="87"/>
    <n v="151.5038473955527"/>
  </r>
  <r>
    <s v="tjtyuhoi"/>
    <x v="37"/>
    <n v="1034.4251397143737"/>
  </r>
  <r>
    <s v="tsmbtvip"/>
    <x v="74"/>
    <n v="-1057.4278993993362"/>
  </r>
  <r>
    <s v="tsrjnkjg"/>
    <x v="43"/>
    <n v="76.770195781740455"/>
  </r>
  <r>
    <s v="ttxgpfqy"/>
    <x v="88"/>
    <n v="-2.499266980405507"/>
  </r>
  <r>
    <s v="tuneagik"/>
    <x v="89"/>
    <n v="3.3161802354520331"/>
  </r>
  <r>
    <s v="twxakkhn"/>
    <x v="61"/>
    <n v="419.88888407006726"/>
  </r>
  <r>
    <s v="txuwmhfn"/>
    <x v="90"/>
    <n v="-126.28644581706693"/>
  </r>
  <r>
    <s v="tyoavqhc"/>
    <x v="72"/>
    <n v="32.818892719207327"/>
  </r>
  <r>
    <s v="ucjtvrzo"/>
    <x v="76"/>
    <n v="701.44120973145891"/>
  </r>
  <r>
    <s v="ueoaufxg"/>
    <x v="70"/>
    <n v="541.19918937791067"/>
  </r>
  <r>
    <s v="ugegxjpi"/>
    <x v="91"/>
    <n v="60.247615909648395"/>
  </r>
  <r>
    <s v="uijhzhtp"/>
    <x v="75"/>
    <n v="-70.841288978161373"/>
  </r>
  <r>
    <s v="uiytklhp"/>
    <x v="92"/>
    <n v="117.458140625347"/>
  </r>
  <r>
    <s v="umdvcmek"/>
    <x v="9"/>
    <n v="-32.563949996948857"/>
  </r>
  <r>
    <s v="unxxstxp"/>
    <x v="28"/>
    <n v="-13.61810718256906"/>
  </r>
  <r>
    <s v="upcbwvls"/>
    <x v="34"/>
    <n v="373.7694610320367"/>
  </r>
  <r>
    <s v="uvenvheh"/>
    <x v="52"/>
    <n v="-172.97248193511089"/>
  </r>
  <r>
    <s v="vajwbmmv"/>
    <x v="79"/>
    <n v="-69.445304569292915"/>
  </r>
  <r>
    <s v="vggvbbxh"/>
    <x v="2"/>
    <n v="-1200.186877739349"/>
  </r>
  <r>
    <s v="vjtxbscg"/>
    <x v="93"/>
    <n v="3.1387192786766978"/>
  </r>
  <r>
    <s v="vnkvbrpg"/>
    <x v="61"/>
    <n v="546.18253383370052"/>
  </r>
  <r>
    <s v="vqkagvwm"/>
    <x v="3"/>
    <n v="15.555232561746942"/>
  </r>
  <r>
    <s v="waxzujox"/>
    <x v="54"/>
    <n v="6.4357677152648218"/>
  </r>
  <r>
    <s v="wfglkcmq"/>
    <x v="56"/>
    <n v="99.138825923432577"/>
  </r>
  <r>
    <s v="wgpoqytj"/>
    <x v="77"/>
    <n v="2.709962237864501"/>
  </r>
  <r>
    <s v="wgzgfkki"/>
    <x v="94"/>
    <n v="-528.68468853154297"/>
  </r>
  <r>
    <s v="wiujcxll"/>
    <x v="81"/>
    <n v="-135.42397267741828"/>
  </r>
  <r>
    <s v="wmesgogf"/>
    <x v="70"/>
    <n v="-231.34931786914044"/>
  </r>
  <r>
    <s v="wzerurjz"/>
    <x v="22"/>
    <n v="-521.99456858591157"/>
  </r>
  <r>
    <s v="xbcdvdtp"/>
    <x v="95"/>
    <n v="-678.10233019859947"/>
  </r>
  <r>
    <s v="xgimgqvp"/>
    <x v="77"/>
    <n v="-326.47910964042569"/>
  </r>
  <r>
    <s v="xgszegxx"/>
    <x v="96"/>
    <n v="150.83049039089153"/>
  </r>
  <r>
    <s v="xgxazdwr"/>
    <x v="83"/>
    <n v="169.11649153297944"/>
  </r>
  <r>
    <s v="xkdlzakx"/>
    <x v="73"/>
    <n v="228.59910175003458"/>
  </r>
  <r>
    <s v="xmfevyrg"/>
    <x v="46"/>
    <n v="356.45943197122614"/>
  </r>
  <r>
    <s v="xmzhzbvl"/>
    <x v="70"/>
    <n v="358.45783217979488"/>
  </r>
  <r>
    <s v="xslzwome"/>
    <x v="22"/>
    <n v="-524.20625252127275"/>
  </r>
  <r>
    <s v="xydeqivj"/>
    <x v="68"/>
    <n v="69.641507887867476"/>
  </r>
  <r>
    <s v="ybasexlh"/>
    <x v="9"/>
    <n v="761.61790720980389"/>
  </r>
  <r>
    <s v="ydcmffnz"/>
    <x v="88"/>
    <n v="726.77507201607932"/>
  </r>
  <r>
    <s v="yjrqvwdc"/>
    <x v="74"/>
    <n v="-34.101963350927136"/>
  </r>
  <r>
    <s v="ynqvlbrq"/>
    <x v="97"/>
    <n v="47.706793742444439"/>
  </r>
  <r>
    <s v="ynrcizqr"/>
    <x v="42"/>
    <n v="-183.33421443179537"/>
  </r>
  <r>
    <s v="ypdwpcvo"/>
    <x v="11"/>
    <n v="45.239614234697676"/>
  </r>
  <r>
    <s v="yrvvdedn"/>
    <x v="61"/>
    <n v="75.100457842662252"/>
  </r>
  <r>
    <s v="ysndnwiy"/>
    <x v="19"/>
    <n v="400.85669622784542"/>
  </r>
  <r>
    <s v="ywfotaaf"/>
    <x v="58"/>
    <n v="-158.912493980558"/>
  </r>
  <r>
    <s v="yyclexzy"/>
    <x v="76"/>
    <n v="61.486601697254223"/>
  </r>
  <r>
    <s v="zhhtkovi"/>
    <x v="68"/>
    <n v="-123.37939082266406"/>
  </r>
  <r>
    <s v="zkxftiop"/>
    <x v="98"/>
    <n v="106.53367386152584"/>
  </r>
  <r>
    <s v="zlqfijoe"/>
    <x v="70"/>
    <n v="-1411.3136480808723"/>
  </r>
  <r>
    <s v="zrgkwdyf"/>
    <x v="20"/>
    <n v="-8.5350787568225659"/>
  </r>
  <r>
    <s v="zsbkamjf"/>
    <x v="88"/>
    <n v="300.69288792799887"/>
  </r>
  <r>
    <s v="zsylhezi"/>
    <x v="90"/>
    <n v="652.39357214217318"/>
  </r>
  <r>
    <s v="zvxjotpr"/>
    <x v="28"/>
    <n v="-1358.7501136256719"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  <r>
    <m/>
    <x v="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21DA1-151B-4C4F-9CF0-4AF34A3DB659}" name="PivotTable1" cacheId="26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C43" firstHeaderRow="1" firstDataRow="1" firstDataCol="2"/>
  <pivotFields count="8">
    <pivotField compact="0" outline="0" showAll="0"/>
    <pivotField axis="axisRow" compact="0" outline="0" showAll="0">
      <items count="23">
        <item x="19"/>
        <item x="14"/>
        <item x="0"/>
        <item x="8"/>
        <item x="4"/>
        <item x="11"/>
        <item x="10"/>
        <item x="6"/>
        <item x="5"/>
        <item x="13"/>
        <item x="15"/>
        <item x="20"/>
        <item x="2"/>
        <item x="18"/>
        <item x="9"/>
        <item x="12"/>
        <item x="16"/>
        <item x="3"/>
        <item x="17"/>
        <item x="1"/>
        <item x="7"/>
        <item x="21"/>
        <item t="default"/>
      </items>
    </pivotField>
    <pivotField axis="axisRow" compact="0" outline="0" showAll="0">
      <items count="19">
        <item x="16"/>
        <item x="13"/>
        <item x="6"/>
        <item x="11"/>
        <item x="3"/>
        <item x="7"/>
        <item x="10"/>
        <item x="0"/>
        <item x="1"/>
        <item x="9"/>
        <item x="8"/>
        <item x="5"/>
        <item x="4"/>
        <item x="2"/>
        <item x="15"/>
        <item x="12"/>
        <item x="14"/>
        <item x="1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41">
    <i>
      <x/>
      <x/>
    </i>
    <i t="default">
      <x/>
    </i>
    <i>
      <x v="1"/>
      <x v="1"/>
    </i>
    <i t="default">
      <x v="1"/>
    </i>
    <i>
      <x v="2"/>
      <x v="20"/>
    </i>
    <i t="default">
      <x v="2"/>
    </i>
    <i>
      <x v="3"/>
      <x v="15"/>
    </i>
    <i r="1">
      <x v="16"/>
    </i>
    <i t="default">
      <x v="3"/>
    </i>
    <i>
      <x v="4"/>
      <x v="4"/>
    </i>
    <i r="1">
      <x v="11"/>
    </i>
    <i t="default">
      <x v="4"/>
    </i>
    <i>
      <x v="5"/>
      <x v="3"/>
    </i>
    <i t="default">
      <x v="5"/>
    </i>
    <i>
      <x v="6"/>
      <x v="5"/>
    </i>
    <i t="default">
      <x v="6"/>
    </i>
    <i>
      <x v="7"/>
      <x v="2"/>
    </i>
    <i r="1">
      <x v="12"/>
    </i>
    <i t="default">
      <x v="7"/>
    </i>
    <i>
      <x v="8"/>
      <x v="19"/>
    </i>
    <i t="default">
      <x v="8"/>
    </i>
    <i>
      <x v="9"/>
      <x v="6"/>
    </i>
    <i t="default">
      <x v="9"/>
    </i>
    <i>
      <x v="10"/>
      <x v="14"/>
    </i>
    <i t="default">
      <x v="10"/>
    </i>
    <i>
      <x v="11"/>
      <x v="7"/>
    </i>
    <i t="default">
      <x v="11"/>
    </i>
    <i>
      <x v="12"/>
      <x v="8"/>
    </i>
    <i t="default">
      <x v="12"/>
    </i>
    <i>
      <x v="13"/>
      <x v="17"/>
    </i>
    <i t="default">
      <x v="13"/>
    </i>
    <i>
      <x v="14"/>
      <x v="18"/>
    </i>
    <i t="default">
      <x v="14"/>
    </i>
    <i>
      <x v="15"/>
      <x v="9"/>
    </i>
    <i t="default">
      <x v="15"/>
    </i>
    <i>
      <x v="16"/>
      <x v="10"/>
    </i>
    <i r="1">
      <x v="13"/>
    </i>
    <i t="default">
      <x v="16"/>
    </i>
    <i>
      <x v="17"/>
      <x v="21"/>
    </i>
    <i t="default">
      <x v="17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6303B-68A7-400A-9215-237A7DF4A29B}" name="PivotTable2" cacheId="265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03" firstHeaderRow="1" firstDataRow="1" firstDataCol="1"/>
  <pivotFields count="3">
    <pivotField compact="0" outline="0" showAll="0"/>
    <pivotField axis="axisRow" dataField="1" compact="0" outline="0" showAll="0">
      <items count="101">
        <item x="39"/>
        <item x="91"/>
        <item x="50"/>
        <item x="64"/>
        <item x="7"/>
        <item x="25"/>
        <item x="94"/>
        <item x="69"/>
        <item x="78"/>
        <item x="5"/>
        <item x="21"/>
        <item x="89"/>
        <item x="93"/>
        <item x="8"/>
        <item x="61"/>
        <item x="57"/>
        <item x="82"/>
        <item x="92"/>
        <item x="6"/>
        <item x="52"/>
        <item x="80"/>
        <item x="17"/>
        <item x="29"/>
        <item x="32"/>
        <item x="14"/>
        <item x="54"/>
        <item x="30"/>
        <item x="83"/>
        <item x="81"/>
        <item x="13"/>
        <item x="22"/>
        <item x="10"/>
        <item x="41"/>
        <item x="20"/>
        <item x="46"/>
        <item x="38"/>
        <item x="73"/>
        <item x="88"/>
        <item x="19"/>
        <item x="24"/>
        <item x="75"/>
        <item x="1"/>
        <item x="68"/>
        <item x="86"/>
        <item x="77"/>
        <item x="49"/>
        <item x="70"/>
        <item x="0"/>
        <item x="3"/>
        <item x="28"/>
        <item x="59"/>
        <item x="2"/>
        <item x="56"/>
        <item x="51"/>
        <item x="66"/>
        <item x="40"/>
        <item x="87"/>
        <item x="76"/>
        <item x="48"/>
        <item x="97"/>
        <item x="27"/>
        <item x="84"/>
        <item x="37"/>
        <item x="11"/>
        <item x="42"/>
        <item x="26"/>
        <item x="4"/>
        <item x="44"/>
        <item x="58"/>
        <item x="53"/>
        <item x="18"/>
        <item x="55"/>
        <item x="72"/>
        <item x="34"/>
        <item x="12"/>
        <item x="79"/>
        <item x="35"/>
        <item x="74"/>
        <item x="43"/>
        <item x="31"/>
        <item x="62"/>
        <item x="16"/>
        <item x="67"/>
        <item x="96"/>
        <item x="36"/>
        <item x="15"/>
        <item x="65"/>
        <item x="9"/>
        <item x="85"/>
        <item x="33"/>
        <item x="23"/>
        <item x="45"/>
        <item x="95"/>
        <item x="98"/>
        <item x="60"/>
        <item x="90"/>
        <item x="47"/>
        <item x="71"/>
        <item x="63"/>
        <item x="99"/>
        <item t="default"/>
      </items>
    </pivotField>
    <pivotField compact="0" outline="0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Count of dur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3_(stock_exchange)" TargetMode="External"/><Relationship Id="rId21" Type="http://schemas.openxmlformats.org/officeDocument/2006/relationships/hyperlink" Target="https://en.wikipedia.org/wiki/London_Stock_Exchange" TargetMode="External"/><Relationship Id="rId42" Type="http://schemas.openxmlformats.org/officeDocument/2006/relationships/hyperlink" Target="https://en.wikipedia.org/wiki/Tehran_Stock_Exchange" TargetMode="External"/><Relationship Id="rId63" Type="http://schemas.openxmlformats.org/officeDocument/2006/relationships/hyperlink" Target="https://en.wikipedia.org/wiki/Deutsche_B%C3%B6rse" TargetMode="External"/><Relationship Id="rId84" Type="http://schemas.openxmlformats.org/officeDocument/2006/relationships/hyperlink" Target="https://en.wikipedia.org/wiki/Deutsche_B%C3%B6rse" TargetMode="External"/><Relationship Id="rId138" Type="http://schemas.openxmlformats.org/officeDocument/2006/relationships/hyperlink" Target="https://en.wikipedia.org/wiki/B3_(stock_exchange)" TargetMode="External"/><Relationship Id="rId159" Type="http://schemas.openxmlformats.org/officeDocument/2006/relationships/hyperlink" Target="https://en.wikipedia.org/wiki/SIX_Swiss_Exchange" TargetMode="External"/><Relationship Id="rId170" Type="http://schemas.openxmlformats.org/officeDocument/2006/relationships/hyperlink" Target="https://en.wikipedia.org/wiki/Taiwan_Stock_Exchange" TargetMode="External"/><Relationship Id="rId107" Type="http://schemas.openxmlformats.org/officeDocument/2006/relationships/hyperlink" Target="https://en.wikipedia.org/wiki/Korea_Exchange" TargetMode="External"/><Relationship Id="rId11" Type="http://schemas.openxmlformats.org/officeDocument/2006/relationships/hyperlink" Target="https://en.wikipedia.org/wiki/Deutsche_B%C3%B6rse" TargetMode="External"/><Relationship Id="rId32" Type="http://schemas.openxmlformats.org/officeDocument/2006/relationships/hyperlink" Target="https://en.wikipedia.org/wiki/Shenzhen_Stock_Exchange" TargetMode="External"/><Relationship Id="rId53" Type="http://schemas.openxmlformats.org/officeDocument/2006/relationships/hyperlink" Target="https://en.wikipedia.org/wiki/SIX_Swiss_Exchange" TargetMode="External"/><Relationship Id="rId74" Type="http://schemas.openxmlformats.org/officeDocument/2006/relationships/hyperlink" Target="https://en.wikipedia.org/wiki/National_Stock_Exchange_of_India" TargetMode="External"/><Relationship Id="rId128" Type="http://schemas.openxmlformats.org/officeDocument/2006/relationships/hyperlink" Target="https://en.wikipedia.org/wiki/Taiwan_Stock_Exchange" TargetMode="External"/><Relationship Id="rId149" Type="http://schemas.openxmlformats.org/officeDocument/2006/relationships/hyperlink" Target="https://en.wikipedia.org/wiki/Toronto_Stock_Exchange" TargetMode="External"/><Relationship Id="rId5" Type="http://schemas.openxmlformats.org/officeDocument/2006/relationships/hyperlink" Target="https://en.wikipedia.org/wiki/Bombay_Stock_Exchange" TargetMode="External"/><Relationship Id="rId95" Type="http://schemas.openxmlformats.org/officeDocument/2006/relationships/hyperlink" Target="https://en.wikipedia.org/wiki/Taiwan_Stock_Exchange" TargetMode="External"/><Relationship Id="rId160" Type="http://schemas.openxmlformats.org/officeDocument/2006/relationships/hyperlink" Target="https://en.wikipedia.org/wiki/Japan_Exchange_Group" TargetMode="External"/><Relationship Id="rId181" Type="http://schemas.openxmlformats.org/officeDocument/2006/relationships/hyperlink" Target="https://en.wikipedia.org/wiki/Hong_Kong_Stock_Exchange" TargetMode="External"/><Relationship Id="rId22" Type="http://schemas.openxmlformats.org/officeDocument/2006/relationships/hyperlink" Target="https://en.wikipedia.org/wiki/Bombay_Stock_Exchange" TargetMode="External"/><Relationship Id="rId43" Type="http://schemas.openxmlformats.org/officeDocument/2006/relationships/hyperlink" Target="https://en.wikipedia.org/wiki/Japan_Exchange_Group" TargetMode="External"/><Relationship Id="rId64" Type="http://schemas.openxmlformats.org/officeDocument/2006/relationships/hyperlink" Target="https://en.wikipedia.org/wiki/JSE_Limited" TargetMode="External"/><Relationship Id="rId118" Type="http://schemas.openxmlformats.org/officeDocument/2006/relationships/hyperlink" Target="https://en.wikipedia.org/wiki/Hong_Kong_Stock_Exchange" TargetMode="External"/><Relationship Id="rId139" Type="http://schemas.openxmlformats.org/officeDocument/2006/relationships/hyperlink" Target="https://en.wikipedia.org/wiki/Tehran_Stock_Exchange" TargetMode="External"/><Relationship Id="rId85" Type="http://schemas.openxmlformats.org/officeDocument/2006/relationships/hyperlink" Target="https://en.wikipedia.org/wiki/National_Stock_Exchange_of_India" TargetMode="External"/><Relationship Id="rId150" Type="http://schemas.openxmlformats.org/officeDocument/2006/relationships/hyperlink" Target="https://en.wikipedia.org/wiki/B3_(stock_exchange)" TargetMode="External"/><Relationship Id="rId171" Type="http://schemas.openxmlformats.org/officeDocument/2006/relationships/hyperlink" Target="https://en.wikipedia.org/wiki/National_Stock_Exchange_of_India" TargetMode="External"/><Relationship Id="rId12" Type="http://schemas.openxmlformats.org/officeDocument/2006/relationships/hyperlink" Target="https://en.wikipedia.org/wiki/Bombay_Stock_Exchange" TargetMode="External"/><Relationship Id="rId33" Type="http://schemas.openxmlformats.org/officeDocument/2006/relationships/hyperlink" Target="https://en.wikipedia.org/wiki/Taiwan_Stock_Exchange" TargetMode="External"/><Relationship Id="rId108" Type="http://schemas.openxmlformats.org/officeDocument/2006/relationships/hyperlink" Target="https://en.wikipedia.org/wiki/Nasdaq" TargetMode="External"/><Relationship Id="rId129" Type="http://schemas.openxmlformats.org/officeDocument/2006/relationships/hyperlink" Target="https://en.wikipedia.org/wiki/Toronto_Stock_Exchange" TargetMode="External"/><Relationship Id="rId54" Type="http://schemas.openxmlformats.org/officeDocument/2006/relationships/hyperlink" Target="https://en.wikipedia.org/wiki/London_Stock_Exchange" TargetMode="External"/><Relationship Id="rId75" Type="http://schemas.openxmlformats.org/officeDocument/2006/relationships/hyperlink" Target="https://en.wikipedia.org/wiki/Deutsche_B%C3%B6rse" TargetMode="External"/><Relationship Id="rId96" Type="http://schemas.openxmlformats.org/officeDocument/2006/relationships/hyperlink" Target="https://en.wikipedia.org/wiki/Tadawul" TargetMode="External"/><Relationship Id="rId140" Type="http://schemas.openxmlformats.org/officeDocument/2006/relationships/hyperlink" Target="https://en.wikipedia.org/wiki/Deutsche_B%C3%B6rse" TargetMode="External"/><Relationship Id="rId161" Type="http://schemas.openxmlformats.org/officeDocument/2006/relationships/hyperlink" Target="https://en.wikipedia.org/wiki/Nasdaq_Nordic" TargetMode="External"/><Relationship Id="rId182" Type="http://schemas.openxmlformats.org/officeDocument/2006/relationships/hyperlink" Target="https://en.wikipedia.org/wiki/B3_(stock_exchange)" TargetMode="External"/><Relationship Id="rId6" Type="http://schemas.openxmlformats.org/officeDocument/2006/relationships/hyperlink" Target="https://en.wikipedia.org/wiki/Euronext" TargetMode="External"/><Relationship Id="rId23" Type="http://schemas.openxmlformats.org/officeDocument/2006/relationships/hyperlink" Target="https://en.wikipedia.org/wiki/B3_(stock_exchange)" TargetMode="External"/><Relationship Id="rId119" Type="http://schemas.openxmlformats.org/officeDocument/2006/relationships/hyperlink" Target="https://en.wikipedia.org/wiki/National_Stock_Exchange_of_India" TargetMode="External"/><Relationship Id="rId44" Type="http://schemas.openxmlformats.org/officeDocument/2006/relationships/hyperlink" Target="https://en.wikipedia.org/wiki/Bombay_Stock_Exchange" TargetMode="External"/><Relationship Id="rId60" Type="http://schemas.openxmlformats.org/officeDocument/2006/relationships/hyperlink" Target="https://en.wikipedia.org/wiki/Tadawul" TargetMode="External"/><Relationship Id="rId65" Type="http://schemas.openxmlformats.org/officeDocument/2006/relationships/hyperlink" Target="https://en.wikipedia.org/wiki/Shenzhen_Stock_Exchange" TargetMode="External"/><Relationship Id="rId81" Type="http://schemas.openxmlformats.org/officeDocument/2006/relationships/hyperlink" Target="https://en.wikipedia.org/wiki/Nasdaq_Nordic" TargetMode="External"/><Relationship Id="rId86" Type="http://schemas.openxmlformats.org/officeDocument/2006/relationships/hyperlink" Target="https://en.wikipedia.org/wiki/Euronext" TargetMode="External"/><Relationship Id="rId130" Type="http://schemas.openxmlformats.org/officeDocument/2006/relationships/hyperlink" Target="https://en.wikipedia.org/wiki/Nasdaq_Nordic" TargetMode="External"/><Relationship Id="rId135" Type="http://schemas.openxmlformats.org/officeDocument/2006/relationships/hyperlink" Target="https://en.wikipedia.org/wiki/JSE_Limited" TargetMode="External"/><Relationship Id="rId151" Type="http://schemas.openxmlformats.org/officeDocument/2006/relationships/hyperlink" Target="https://en.wikipedia.org/wiki/Bombay_Stock_Exchange" TargetMode="External"/><Relationship Id="rId156" Type="http://schemas.openxmlformats.org/officeDocument/2006/relationships/hyperlink" Target="https://en.wikipedia.org/wiki/Korea_Exchange" TargetMode="External"/><Relationship Id="rId177" Type="http://schemas.openxmlformats.org/officeDocument/2006/relationships/hyperlink" Target="https://en.wikipedia.org/wiki/Shanghai_Stock_Exchange" TargetMode="External"/><Relationship Id="rId172" Type="http://schemas.openxmlformats.org/officeDocument/2006/relationships/hyperlink" Target="https://en.wikipedia.org/wiki/JSE_Limited" TargetMode="External"/><Relationship Id="rId13" Type="http://schemas.openxmlformats.org/officeDocument/2006/relationships/hyperlink" Target="https://en.wikipedia.org/wiki/Bombay_Stock_Exchange" TargetMode="External"/><Relationship Id="rId18" Type="http://schemas.openxmlformats.org/officeDocument/2006/relationships/hyperlink" Target="https://en.wikipedia.org/wiki/Shanghai_Stock_Exchange" TargetMode="External"/><Relationship Id="rId39" Type="http://schemas.openxmlformats.org/officeDocument/2006/relationships/hyperlink" Target="https://en.wikipedia.org/wiki/New_York_Stock_Exchange" TargetMode="External"/><Relationship Id="rId109" Type="http://schemas.openxmlformats.org/officeDocument/2006/relationships/hyperlink" Target="https://en.wikipedia.org/wiki/London_Stock_Exchange" TargetMode="External"/><Relationship Id="rId34" Type="http://schemas.openxmlformats.org/officeDocument/2006/relationships/hyperlink" Target="https://en.wikipedia.org/wiki/Deutsche_B%C3%B6rse" TargetMode="External"/><Relationship Id="rId50" Type="http://schemas.openxmlformats.org/officeDocument/2006/relationships/hyperlink" Target="https://en.wikipedia.org/wiki/London_Stock_Exchange" TargetMode="External"/><Relationship Id="rId55" Type="http://schemas.openxmlformats.org/officeDocument/2006/relationships/hyperlink" Target="https://en.wikipedia.org/wiki/Korea_Exchange" TargetMode="External"/><Relationship Id="rId76" Type="http://schemas.openxmlformats.org/officeDocument/2006/relationships/hyperlink" Target="https://en.wikipedia.org/wiki/B3_(stock_exchange)" TargetMode="External"/><Relationship Id="rId97" Type="http://schemas.openxmlformats.org/officeDocument/2006/relationships/hyperlink" Target="https://en.wikipedia.org/wiki/Tadawul" TargetMode="External"/><Relationship Id="rId104" Type="http://schemas.openxmlformats.org/officeDocument/2006/relationships/hyperlink" Target="https://en.wikipedia.org/wiki/B3_(stock_exchange)" TargetMode="External"/><Relationship Id="rId120" Type="http://schemas.openxmlformats.org/officeDocument/2006/relationships/hyperlink" Target="https://en.wikipedia.org/wiki/Taiwan_Stock_Exchange" TargetMode="External"/><Relationship Id="rId125" Type="http://schemas.openxmlformats.org/officeDocument/2006/relationships/hyperlink" Target="https://en.wikipedia.org/wiki/Nasdaq_Nordic" TargetMode="External"/><Relationship Id="rId141" Type="http://schemas.openxmlformats.org/officeDocument/2006/relationships/hyperlink" Target="https://en.wikipedia.org/wiki/Shenzhen_Stock_Exchange" TargetMode="External"/><Relationship Id="rId146" Type="http://schemas.openxmlformats.org/officeDocument/2006/relationships/hyperlink" Target="https://en.wikipedia.org/wiki/Tadawul" TargetMode="External"/><Relationship Id="rId167" Type="http://schemas.openxmlformats.org/officeDocument/2006/relationships/hyperlink" Target="https://en.wikipedia.org/wiki/Tadawul" TargetMode="External"/><Relationship Id="rId7" Type="http://schemas.openxmlformats.org/officeDocument/2006/relationships/hyperlink" Target="https://en.wikipedia.org/wiki/Korea_Exchange" TargetMode="External"/><Relationship Id="rId71" Type="http://schemas.openxmlformats.org/officeDocument/2006/relationships/hyperlink" Target="https://en.wikipedia.org/wiki/Euronext" TargetMode="External"/><Relationship Id="rId92" Type="http://schemas.openxmlformats.org/officeDocument/2006/relationships/hyperlink" Target="https://en.wikipedia.org/wiki/Nasdaq_Nordic" TargetMode="External"/><Relationship Id="rId162" Type="http://schemas.openxmlformats.org/officeDocument/2006/relationships/hyperlink" Target="https://en.wikipedia.org/wiki/Shanghai_Stock_Exchange" TargetMode="External"/><Relationship Id="rId183" Type="http://schemas.openxmlformats.org/officeDocument/2006/relationships/hyperlink" Target="https://en.wikipedia.org/wiki/Taiwan_Stock_Exchange" TargetMode="External"/><Relationship Id="rId2" Type="http://schemas.openxmlformats.org/officeDocument/2006/relationships/hyperlink" Target="https://en.wikipedia.org/wiki/Tehran_Stock_Exchange" TargetMode="External"/><Relationship Id="rId29" Type="http://schemas.openxmlformats.org/officeDocument/2006/relationships/hyperlink" Target="https://en.wikipedia.org/wiki/Bombay_Stock_Exchange" TargetMode="External"/><Relationship Id="rId24" Type="http://schemas.openxmlformats.org/officeDocument/2006/relationships/hyperlink" Target="https://en.wikipedia.org/wiki/Nasdaq" TargetMode="External"/><Relationship Id="rId40" Type="http://schemas.openxmlformats.org/officeDocument/2006/relationships/hyperlink" Target="https://en.wikipedia.org/wiki/Tehran_Stock_Exchange" TargetMode="External"/><Relationship Id="rId45" Type="http://schemas.openxmlformats.org/officeDocument/2006/relationships/hyperlink" Target="https://en.wikipedia.org/wiki/Shanghai_Stock_Exchange" TargetMode="External"/><Relationship Id="rId66" Type="http://schemas.openxmlformats.org/officeDocument/2006/relationships/hyperlink" Target="https://en.wikipedia.org/wiki/B3_(stock_exchange)" TargetMode="External"/><Relationship Id="rId87" Type="http://schemas.openxmlformats.org/officeDocument/2006/relationships/hyperlink" Target="https://en.wikipedia.org/wiki/Bombay_Stock_Exchange" TargetMode="External"/><Relationship Id="rId110" Type="http://schemas.openxmlformats.org/officeDocument/2006/relationships/hyperlink" Target="https://en.wikipedia.org/wiki/Bombay_Stock_Exchange" TargetMode="External"/><Relationship Id="rId115" Type="http://schemas.openxmlformats.org/officeDocument/2006/relationships/hyperlink" Target="https://en.wikipedia.org/wiki/JSE_Limited" TargetMode="External"/><Relationship Id="rId131" Type="http://schemas.openxmlformats.org/officeDocument/2006/relationships/hyperlink" Target="https://en.wikipedia.org/wiki/Toronto_Stock_Exchange" TargetMode="External"/><Relationship Id="rId136" Type="http://schemas.openxmlformats.org/officeDocument/2006/relationships/hyperlink" Target="https://en.wikipedia.org/wiki/London_Stock_Exchange" TargetMode="External"/><Relationship Id="rId157" Type="http://schemas.openxmlformats.org/officeDocument/2006/relationships/hyperlink" Target="https://en.wikipedia.org/wiki/Korea_Exchange" TargetMode="External"/><Relationship Id="rId178" Type="http://schemas.openxmlformats.org/officeDocument/2006/relationships/hyperlink" Target="https://en.wikipedia.org/wiki/Shenzhen_Stock_Exchange" TargetMode="External"/><Relationship Id="rId61" Type="http://schemas.openxmlformats.org/officeDocument/2006/relationships/hyperlink" Target="https://en.wikipedia.org/wiki/Tehran_Stock_Exchange" TargetMode="External"/><Relationship Id="rId82" Type="http://schemas.openxmlformats.org/officeDocument/2006/relationships/hyperlink" Target="https://en.wikipedia.org/wiki/Nasdaq" TargetMode="External"/><Relationship Id="rId152" Type="http://schemas.openxmlformats.org/officeDocument/2006/relationships/hyperlink" Target="https://en.wikipedia.org/wiki/Shanghai_Stock_Exchange" TargetMode="External"/><Relationship Id="rId173" Type="http://schemas.openxmlformats.org/officeDocument/2006/relationships/hyperlink" Target="https://en.wikipedia.org/wiki/Japan_Exchange_Group" TargetMode="External"/><Relationship Id="rId19" Type="http://schemas.openxmlformats.org/officeDocument/2006/relationships/hyperlink" Target="https://en.wikipedia.org/wiki/National_Stock_Exchange_of_India" TargetMode="External"/><Relationship Id="rId14" Type="http://schemas.openxmlformats.org/officeDocument/2006/relationships/hyperlink" Target="https://en.wikipedia.org/wiki/Tadawul" TargetMode="External"/><Relationship Id="rId30" Type="http://schemas.openxmlformats.org/officeDocument/2006/relationships/hyperlink" Target="https://en.wikipedia.org/wiki/Deutsche_B%C3%B6rse" TargetMode="External"/><Relationship Id="rId35" Type="http://schemas.openxmlformats.org/officeDocument/2006/relationships/hyperlink" Target="https://en.wikipedia.org/wiki/SIX_Swiss_Exchange" TargetMode="External"/><Relationship Id="rId56" Type="http://schemas.openxmlformats.org/officeDocument/2006/relationships/hyperlink" Target="https://en.wikipedia.org/wiki/JSE_Limited" TargetMode="External"/><Relationship Id="rId77" Type="http://schemas.openxmlformats.org/officeDocument/2006/relationships/hyperlink" Target="https://en.wikipedia.org/wiki/Taiwan_Stock_Exchange" TargetMode="External"/><Relationship Id="rId100" Type="http://schemas.openxmlformats.org/officeDocument/2006/relationships/hyperlink" Target="https://en.wikipedia.org/wiki/Hong_Kong_Stock_Exchange" TargetMode="External"/><Relationship Id="rId105" Type="http://schemas.openxmlformats.org/officeDocument/2006/relationships/hyperlink" Target="https://en.wikipedia.org/wiki/Tehran_Stock_Exchange" TargetMode="External"/><Relationship Id="rId126" Type="http://schemas.openxmlformats.org/officeDocument/2006/relationships/hyperlink" Target="https://en.wikipedia.org/wiki/Deutsche_B%C3%B6rse" TargetMode="External"/><Relationship Id="rId147" Type="http://schemas.openxmlformats.org/officeDocument/2006/relationships/hyperlink" Target="https://en.wikipedia.org/wiki/Nasdaq" TargetMode="External"/><Relationship Id="rId168" Type="http://schemas.openxmlformats.org/officeDocument/2006/relationships/hyperlink" Target="https://en.wikipedia.org/wiki/Tadawul" TargetMode="External"/><Relationship Id="rId8" Type="http://schemas.openxmlformats.org/officeDocument/2006/relationships/hyperlink" Target="https://en.wikipedia.org/wiki/JSE_Limited" TargetMode="External"/><Relationship Id="rId51" Type="http://schemas.openxmlformats.org/officeDocument/2006/relationships/hyperlink" Target="https://en.wikipedia.org/wiki/Nasdaq" TargetMode="External"/><Relationship Id="rId72" Type="http://schemas.openxmlformats.org/officeDocument/2006/relationships/hyperlink" Target="https://en.wikipedia.org/wiki/SIX_Swiss_Exchange" TargetMode="External"/><Relationship Id="rId93" Type="http://schemas.openxmlformats.org/officeDocument/2006/relationships/hyperlink" Target="https://en.wikipedia.org/wiki/National_Stock_Exchange_of_India" TargetMode="External"/><Relationship Id="rId98" Type="http://schemas.openxmlformats.org/officeDocument/2006/relationships/hyperlink" Target="https://en.wikipedia.org/wiki/Nasdaq" TargetMode="External"/><Relationship Id="rId121" Type="http://schemas.openxmlformats.org/officeDocument/2006/relationships/hyperlink" Target="https://en.wikipedia.org/wiki/New_York_Stock_Exchange" TargetMode="External"/><Relationship Id="rId142" Type="http://schemas.openxmlformats.org/officeDocument/2006/relationships/hyperlink" Target="https://en.wikipedia.org/wiki/Shenzhen_Stock_Exchange" TargetMode="External"/><Relationship Id="rId163" Type="http://schemas.openxmlformats.org/officeDocument/2006/relationships/hyperlink" Target="https://en.wikipedia.org/wiki/Deutsche_B%C3%B6rse" TargetMode="External"/><Relationship Id="rId184" Type="http://schemas.openxmlformats.org/officeDocument/2006/relationships/hyperlink" Target="https://en.wikipedia.org/wiki/B3_(stock_exchange)" TargetMode="External"/><Relationship Id="rId3" Type="http://schemas.openxmlformats.org/officeDocument/2006/relationships/hyperlink" Target="https://en.wikipedia.org/wiki/National_Stock_Exchange_of_India" TargetMode="External"/><Relationship Id="rId25" Type="http://schemas.openxmlformats.org/officeDocument/2006/relationships/hyperlink" Target="https://en.wikipedia.org/wiki/Toronto_Stock_Exchange" TargetMode="External"/><Relationship Id="rId46" Type="http://schemas.openxmlformats.org/officeDocument/2006/relationships/hyperlink" Target="https://en.wikipedia.org/wiki/Deutsche_B%C3%B6rse" TargetMode="External"/><Relationship Id="rId67" Type="http://schemas.openxmlformats.org/officeDocument/2006/relationships/hyperlink" Target="https://en.wikipedia.org/wiki/New_York_Stock_Exchange" TargetMode="External"/><Relationship Id="rId116" Type="http://schemas.openxmlformats.org/officeDocument/2006/relationships/hyperlink" Target="https://en.wikipedia.org/wiki/Tehran_Stock_Exchange" TargetMode="External"/><Relationship Id="rId137" Type="http://schemas.openxmlformats.org/officeDocument/2006/relationships/hyperlink" Target="https://en.wikipedia.org/wiki/Korea_Exchange" TargetMode="External"/><Relationship Id="rId158" Type="http://schemas.openxmlformats.org/officeDocument/2006/relationships/hyperlink" Target="https://en.wikipedia.org/wiki/Shanghai_Stock_Exchange" TargetMode="External"/><Relationship Id="rId20" Type="http://schemas.openxmlformats.org/officeDocument/2006/relationships/hyperlink" Target="https://en.wikipedia.org/wiki/Japan_Exchange_Group" TargetMode="External"/><Relationship Id="rId41" Type="http://schemas.openxmlformats.org/officeDocument/2006/relationships/hyperlink" Target="https://en.wikipedia.org/wiki/New_York_Stock_Exchange" TargetMode="External"/><Relationship Id="rId62" Type="http://schemas.openxmlformats.org/officeDocument/2006/relationships/hyperlink" Target="https://en.wikipedia.org/wiki/B3_(stock_exchange)" TargetMode="External"/><Relationship Id="rId83" Type="http://schemas.openxmlformats.org/officeDocument/2006/relationships/hyperlink" Target="https://en.wikipedia.org/wiki/Nasdaq_Nordic" TargetMode="External"/><Relationship Id="rId88" Type="http://schemas.openxmlformats.org/officeDocument/2006/relationships/hyperlink" Target="https://en.wikipedia.org/wiki/B3_(stock_exchange)" TargetMode="External"/><Relationship Id="rId111" Type="http://schemas.openxmlformats.org/officeDocument/2006/relationships/hyperlink" Target="https://en.wikipedia.org/wiki/National_Stock_Exchange_of_India" TargetMode="External"/><Relationship Id="rId132" Type="http://schemas.openxmlformats.org/officeDocument/2006/relationships/hyperlink" Target="https://en.wikipedia.org/wiki/Shenzhen_Stock_Exchange" TargetMode="External"/><Relationship Id="rId153" Type="http://schemas.openxmlformats.org/officeDocument/2006/relationships/hyperlink" Target="https://en.wikipedia.org/wiki/Euronext" TargetMode="External"/><Relationship Id="rId174" Type="http://schemas.openxmlformats.org/officeDocument/2006/relationships/hyperlink" Target="https://en.wikipedia.org/wiki/Deutsche_B%C3%B6rse" TargetMode="External"/><Relationship Id="rId179" Type="http://schemas.openxmlformats.org/officeDocument/2006/relationships/hyperlink" Target="https://en.wikipedia.org/wiki/JSE_Limited" TargetMode="External"/><Relationship Id="rId15" Type="http://schemas.openxmlformats.org/officeDocument/2006/relationships/hyperlink" Target="https://en.wikipedia.org/wiki/JSE_Limited" TargetMode="External"/><Relationship Id="rId36" Type="http://schemas.openxmlformats.org/officeDocument/2006/relationships/hyperlink" Target="https://en.wikipedia.org/wiki/Euronext" TargetMode="External"/><Relationship Id="rId57" Type="http://schemas.openxmlformats.org/officeDocument/2006/relationships/hyperlink" Target="https://en.wikipedia.org/wiki/Japan_Exchange_Group" TargetMode="External"/><Relationship Id="rId106" Type="http://schemas.openxmlformats.org/officeDocument/2006/relationships/hyperlink" Target="https://en.wikipedia.org/wiki/Japan_Exchange_Group" TargetMode="External"/><Relationship Id="rId127" Type="http://schemas.openxmlformats.org/officeDocument/2006/relationships/hyperlink" Target="https://en.wikipedia.org/wiki/London_Stock_Exchange" TargetMode="External"/><Relationship Id="rId10" Type="http://schemas.openxmlformats.org/officeDocument/2006/relationships/hyperlink" Target="https://en.wikipedia.org/wiki/Euronext" TargetMode="External"/><Relationship Id="rId31" Type="http://schemas.openxmlformats.org/officeDocument/2006/relationships/hyperlink" Target="https://en.wikipedia.org/wiki/London_Stock_Exchange" TargetMode="External"/><Relationship Id="rId52" Type="http://schemas.openxmlformats.org/officeDocument/2006/relationships/hyperlink" Target="https://en.wikipedia.org/wiki/SIX_Swiss_Exchange" TargetMode="External"/><Relationship Id="rId73" Type="http://schemas.openxmlformats.org/officeDocument/2006/relationships/hyperlink" Target="https://en.wikipedia.org/wiki/B3_(stock_exchange)" TargetMode="External"/><Relationship Id="rId78" Type="http://schemas.openxmlformats.org/officeDocument/2006/relationships/hyperlink" Target="https://en.wikipedia.org/wiki/Bombay_Stock_Exchange" TargetMode="External"/><Relationship Id="rId94" Type="http://schemas.openxmlformats.org/officeDocument/2006/relationships/hyperlink" Target="https://en.wikipedia.org/wiki/Toronto_Stock_Exchange" TargetMode="External"/><Relationship Id="rId99" Type="http://schemas.openxmlformats.org/officeDocument/2006/relationships/hyperlink" Target="https://en.wikipedia.org/wiki/B3_(stock_exchange)" TargetMode="External"/><Relationship Id="rId101" Type="http://schemas.openxmlformats.org/officeDocument/2006/relationships/hyperlink" Target="https://en.wikipedia.org/wiki/Euronext" TargetMode="External"/><Relationship Id="rId122" Type="http://schemas.openxmlformats.org/officeDocument/2006/relationships/hyperlink" Target="https://en.wikipedia.org/wiki/Toronto_Stock_Exchange" TargetMode="External"/><Relationship Id="rId143" Type="http://schemas.openxmlformats.org/officeDocument/2006/relationships/hyperlink" Target="https://en.wikipedia.org/wiki/Deutsche_B%C3%B6rse" TargetMode="External"/><Relationship Id="rId148" Type="http://schemas.openxmlformats.org/officeDocument/2006/relationships/hyperlink" Target="https://en.wikipedia.org/wiki/Shanghai_Stock_Exchange" TargetMode="External"/><Relationship Id="rId164" Type="http://schemas.openxmlformats.org/officeDocument/2006/relationships/hyperlink" Target="https://en.wikipedia.org/wiki/New_York_Stock_Exchange" TargetMode="External"/><Relationship Id="rId169" Type="http://schemas.openxmlformats.org/officeDocument/2006/relationships/hyperlink" Target="https://en.wikipedia.org/wiki/Tadawul" TargetMode="External"/><Relationship Id="rId4" Type="http://schemas.openxmlformats.org/officeDocument/2006/relationships/hyperlink" Target="https://en.wikipedia.org/wiki/SIX_Swiss_Exchange" TargetMode="External"/><Relationship Id="rId9" Type="http://schemas.openxmlformats.org/officeDocument/2006/relationships/hyperlink" Target="https://en.wikipedia.org/wiki/Toronto_Stock_Exchange" TargetMode="External"/><Relationship Id="rId180" Type="http://schemas.openxmlformats.org/officeDocument/2006/relationships/hyperlink" Target="https://en.wikipedia.org/wiki/B3_(stock_exchange)" TargetMode="External"/><Relationship Id="rId26" Type="http://schemas.openxmlformats.org/officeDocument/2006/relationships/hyperlink" Target="https://en.wikipedia.org/wiki/B3_(stock_exchange)" TargetMode="External"/><Relationship Id="rId47" Type="http://schemas.openxmlformats.org/officeDocument/2006/relationships/hyperlink" Target="https://en.wikipedia.org/wiki/Hong_Kong_Stock_Exchange" TargetMode="External"/><Relationship Id="rId68" Type="http://schemas.openxmlformats.org/officeDocument/2006/relationships/hyperlink" Target="https://en.wikipedia.org/wiki/Bombay_Stock_Exchange" TargetMode="External"/><Relationship Id="rId89" Type="http://schemas.openxmlformats.org/officeDocument/2006/relationships/hyperlink" Target="https://en.wikipedia.org/wiki/New_York_Stock_Exchange" TargetMode="External"/><Relationship Id="rId112" Type="http://schemas.openxmlformats.org/officeDocument/2006/relationships/hyperlink" Target="https://en.wikipedia.org/wiki/Hong_Kong_Stock_Exchange" TargetMode="External"/><Relationship Id="rId133" Type="http://schemas.openxmlformats.org/officeDocument/2006/relationships/hyperlink" Target="https://en.wikipedia.org/wiki/Nasdaq_Nordic" TargetMode="External"/><Relationship Id="rId154" Type="http://schemas.openxmlformats.org/officeDocument/2006/relationships/hyperlink" Target="https://en.wikipedia.org/wiki/New_York_Stock_Exchange" TargetMode="External"/><Relationship Id="rId175" Type="http://schemas.openxmlformats.org/officeDocument/2006/relationships/hyperlink" Target="https://en.wikipedia.org/wiki/Bombay_Stock_Exchange" TargetMode="External"/><Relationship Id="rId16" Type="http://schemas.openxmlformats.org/officeDocument/2006/relationships/hyperlink" Target="https://en.wikipedia.org/wiki/Japan_Exchange_Group" TargetMode="External"/><Relationship Id="rId37" Type="http://schemas.openxmlformats.org/officeDocument/2006/relationships/hyperlink" Target="https://en.wikipedia.org/wiki/Taiwan_Stock_Exchange" TargetMode="External"/><Relationship Id="rId58" Type="http://schemas.openxmlformats.org/officeDocument/2006/relationships/hyperlink" Target="https://en.wikipedia.org/wiki/Shenzhen_Stock_Exchange" TargetMode="External"/><Relationship Id="rId79" Type="http://schemas.openxmlformats.org/officeDocument/2006/relationships/hyperlink" Target="https://en.wikipedia.org/wiki/Japan_Exchange_Group" TargetMode="External"/><Relationship Id="rId102" Type="http://schemas.openxmlformats.org/officeDocument/2006/relationships/hyperlink" Target="https://en.wikipedia.org/wiki/B3_(stock_exchange)" TargetMode="External"/><Relationship Id="rId123" Type="http://schemas.openxmlformats.org/officeDocument/2006/relationships/hyperlink" Target="https://en.wikipedia.org/wiki/Deutsche_B%C3%B6rse" TargetMode="External"/><Relationship Id="rId144" Type="http://schemas.openxmlformats.org/officeDocument/2006/relationships/hyperlink" Target="https://en.wikipedia.org/wiki/Bombay_Stock_Exchange" TargetMode="External"/><Relationship Id="rId90" Type="http://schemas.openxmlformats.org/officeDocument/2006/relationships/hyperlink" Target="https://en.wikipedia.org/wiki/Euronext" TargetMode="External"/><Relationship Id="rId165" Type="http://schemas.openxmlformats.org/officeDocument/2006/relationships/hyperlink" Target="https://en.wikipedia.org/wiki/Tehran_Stock_Exchange" TargetMode="External"/><Relationship Id="rId27" Type="http://schemas.openxmlformats.org/officeDocument/2006/relationships/hyperlink" Target="https://en.wikipedia.org/wiki/Korea_Exchange" TargetMode="External"/><Relationship Id="rId48" Type="http://schemas.openxmlformats.org/officeDocument/2006/relationships/hyperlink" Target="https://en.wikipedia.org/wiki/Toronto_Stock_Exchange" TargetMode="External"/><Relationship Id="rId69" Type="http://schemas.openxmlformats.org/officeDocument/2006/relationships/hyperlink" Target="https://en.wikipedia.org/wiki/Nasdaq" TargetMode="External"/><Relationship Id="rId113" Type="http://schemas.openxmlformats.org/officeDocument/2006/relationships/hyperlink" Target="https://en.wikipedia.org/wiki/SIX_Swiss_Exchange" TargetMode="External"/><Relationship Id="rId134" Type="http://schemas.openxmlformats.org/officeDocument/2006/relationships/hyperlink" Target="https://en.wikipedia.org/wiki/Shenzhen_Stock_Exchange" TargetMode="External"/><Relationship Id="rId80" Type="http://schemas.openxmlformats.org/officeDocument/2006/relationships/hyperlink" Target="https://en.wikipedia.org/wiki/Shanghai_Stock_Exchange" TargetMode="External"/><Relationship Id="rId155" Type="http://schemas.openxmlformats.org/officeDocument/2006/relationships/hyperlink" Target="https://en.wikipedia.org/wiki/London_Stock_Exchange" TargetMode="External"/><Relationship Id="rId176" Type="http://schemas.openxmlformats.org/officeDocument/2006/relationships/hyperlink" Target="https://en.wikipedia.org/wiki/Hong_Kong_Stock_Exchange" TargetMode="External"/><Relationship Id="rId17" Type="http://schemas.openxmlformats.org/officeDocument/2006/relationships/hyperlink" Target="https://en.wikipedia.org/wiki/Hong_Kong_Stock_Exchange" TargetMode="External"/><Relationship Id="rId38" Type="http://schemas.openxmlformats.org/officeDocument/2006/relationships/hyperlink" Target="https://en.wikipedia.org/wiki/Deutsche_B%C3%B6rse" TargetMode="External"/><Relationship Id="rId59" Type="http://schemas.openxmlformats.org/officeDocument/2006/relationships/hyperlink" Target="https://en.wikipedia.org/wiki/Deutsche_B%C3%B6rse" TargetMode="External"/><Relationship Id="rId103" Type="http://schemas.openxmlformats.org/officeDocument/2006/relationships/hyperlink" Target="https://en.wikipedia.org/wiki/SIX_Swiss_Exchange" TargetMode="External"/><Relationship Id="rId124" Type="http://schemas.openxmlformats.org/officeDocument/2006/relationships/hyperlink" Target="https://en.wikipedia.org/wiki/Nasdaq" TargetMode="External"/><Relationship Id="rId70" Type="http://schemas.openxmlformats.org/officeDocument/2006/relationships/hyperlink" Target="https://en.wikipedia.org/wiki/Hong_Kong_Stock_Exchange" TargetMode="External"/><Relationship Id="rId91" Type="http://schemas.openxmlformats.org/officeDocument/2006/relationships/hyperlink" Target="https://en.wikipedia.org/wiki/Nasdaq_Nordic" TargetMode="External"/><Relationship Id="rId145" Type="http://schemas.openxmlformats.org/officeDocument/2006/relationships/hyperlink" Target="https://en.wikipedia.org/wiki/Bombay_Stock_Exchange" TargetMode="External"/><Relationship Id="rId166" Type="http://schemas.openxmlformats.org/officeDocument/2006/relationships/hyperlink" Target="https://en.wikipedia.org/wiki/New_York_Stock_Exchange" TargetMode="External"/><Relationship Id="rId1" Type="http://schemas.openxmlformats.org/officeDocument/2006/relationships/hyperlink" Target="https://en.wikipedia.org/wiki/Bombay_Stock_Exchange" TargetMode="External"/><Relationship Id="rId28" Type="http://schemas.openxmlformats.org/officeDocument/2006/relationships/hyperlink" Target="https://en.wikipedia.org/wiki/Bombay_Stock_Exchange" TargetMode="External"/><Relationship Id="rId49" Type="http://schemas.openxmlformats.org/officeDocument/2006/relationships/hyperlink" Target="https://en.wikipedia.org/wiki/Korea_Exchange" TargetMode="External"/><Relationship Id="rId114" Type="http://schemas.openxmlformats.org/officeDocument/2006/relationships/hyperlink" Target="https://en.wikipedia.org/wiki/Deutsche_B%C3%B6r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4"/>
  <sheetViews>
    <sheetView workbookViewId="0">
      <pane ySplit="1" topLeftCell="A2" activePane="bottomLeft" state="frozen"/>
      <selection pane="bottomLeft" activeCell="G205" sqref="G205"/>
    </sheetView>
  </sheetViews>
  <sheetFormatPr defaultColWidth="12.5703125" defaultRowHeight="15.75" customHeight="1"/>
  <cols>
    <col min="2" max="2" width="33.85546875" customWidth="1"/>
    <col min="6" max="6" width="13.710937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>
      <c r="A2" s="3" t="s">
        <v>8</v>
      </c>
      <c r="B2" s="4" t="s">
        <v>9</v>
      </c>
      <c r="C2" s="5">
        <f>('My trades'!H2-'My trades'!F2)</f>
        <v>0.27394434358248498</v>
      </c>
      <c r="D2" s="6">
        <v>44841</v>
      </c>
      <c r="E2" s="7">
        <v>7</v>
      </c>
      <c r="F2" s="7">
        <v>0.28318547112501802</v>
      </c>
      <c r="G2" s="6">
        <v>45092</v>
      </c>
      <c r="H2" s="7">
        <v>0.557129814707503</v>
      </c>
      <c r="I2" s="5"/>
    </row>
    <row r="3" spans="1:9">
      <c r="A3" s="3" t="s">
        <v>10</v>
      </c>
      <c r="B3" s="4" t="s">
        <v>11</v>
      </c>
      <c r="C3" s="5" t="s">
        <v>12</v>
      </c>
      <c r="D3" s="6">
        <v>44200</v>
      </c>
      <c r="E3" s="7">
        <v>2</v>
      </c>
      <c r="F3" s="7">
        <v>0.64142747007026002</v>
      </c>
      <c r="G3" s="6">
        <v>45039</v>
      </c>
      <c r="H3" s="7">
        <v>0.88983597888511301</v>
      </c>
      <c r="I3" s="5"/>
    </row>
    <row r="4" spans="1:9">
      <c r="A4" s="3" t="s">
        <v>13</v>
      </c>
      <c r="B4" s="4" t="s">
        <v>14</v>
      </c>
      <c r="C4" s="5" t="s">
        <v>15</v>
      </c>
      <c r="D4" s="6">
        <v>44519</v>
      </c>
      <c r="E4" s="7">
        <v>6</v>
      </c>
      <c r="F4" s="7">
        <v>0.98092817996517101</v>
      </c>
      <c r="G4" s="6">
        <v>44968</v>
      </c>
      <c r="H4" s="7">
        <v>0.72256312699759195</v>
      </c>
      <c r="I4" s="5"/>
    </row>
    <row r="5" spans="1:9">
      <c r="A5" s="3" t="s">
        <v>16</v>
      </c>
      <c r="B5" s="4" t="s">
        <v>17</v>
      </c>
      <c r="C5" s="5" t="s">
        <v>18</v>
      </c>
      <c r="D5" s="6">
        <v>44664</v>
      </c>
      <c r="E5" s="7">
        <v>1</v>
      </c>
      <c r="F5" s="7">
        <v>0.46027529609517198</v>
      </c>
      <c r="G5" s="6">
        <v>44971</v>
      </c>
      <c r="H5" s="7">
        <v>0.82793169583258497</v>
      </c>
      <c r="I5" s="5"/>
    </row>
    <row r="6" spans="1:9">
      <c r="A6" s="3" t="s">
        <v>19</v>
      </c>
      <c r="B6" s="4" t="s">
        <v>9</v>
      </c>
      <c r="C6" s="5" t="s">
        <v>15</v>
      </c>
      <c r="D6" s="6">
        <v>44351</v>
      </c>
      <c r="E6" s="7">
        <v>9</v>
      </c>
      <c r="F6" s="7">
        <v>0.55179844990216698</v>
      </c>
      <c r="G6" s="6">
        <v>44977</v>
      </c>
      <c r="H6" s="7">
        <v>0.19789786446941801</v>
      </c>
      <c r="I6" s="5"/>
    </row>
    <row r="7" spans="1:9">
      <c r="A7" s="3" t="s">
        <v>20</v>
      </c>
      <c r="B7" s="4" t="s">
        <v>21</v>
      </c>
      <c r="C7" s="5" t="s">
        <v>22</v>
      </c>
      <c r="D7" s="6">
        <v>44529</v>
      </c>
      <c r="E7" s="7">
        <v>1</v>
      </c>
      <c r="F7" s="7">
        <v>0.30386848867018701</v>
      </c>
      <c r="G7" s="6">
        <v>44969</v>
      </c>
      <c r="H7" s="7">
        <v>0.97814412656590199</v>
      </c>
      <c r="I7" s="5"/>
    </row>
    <row r="8" spans="1:9">
      <c r="A8" s="3" t="s">
        <v>23</v>
      </c>
      <c r="B8" s="4" t="s">
        <v>24</v>
      </c>
      <c r="C8" s="5" t="s">
        <v>25</v>
      </c>
      <c r="D8" s="6">
        <v>44500</v>
      </c>
      <c r="E8" s="7">
        <v>3</v>
      </c>
      <c r="F8" s="7">
        <v>0.100945559071712</v>
      </c>
      <c r="G8" s="6">
        <v>44930</v>
      </c>
      <c r="H8" s="7">
        <v>0.407405377776074</v>
      </c>
      <c r="I8" s="5"/>
    </row>
    <row r="9" spans="1:9">
      <c r="A9" s="3" t="s">
        <v>26</v>
      </c>
      <c r="B9" s="4" t="s">
        <v>27</v>
      </c>
      <c r="C9" s="5" t="s">
        <v>28</v>
      </c>
      <c r="D9" s="6">
        <v>44584</v>
      </c>
      <c r="E9" s="7">
        <v>4</v>
      </c>
      <c r="F9" s="7">
        <v>0.13652069785058399</v>
      </c>
      <c r="G9" s="6">
        <v>44991</v>
      </c>
      <c r="H9" s="7">
        <v>0.38969057106772598</v>
      </c>
      <c r="I9" s="5"/>
    </row>
    <row r="10" spans="1:9">
      <c r="A10" s="3" t="s">
        <v>29</v>
      </c>
      <c r="B10" s="4" t="s">
        <v>30</v>
      </c>
      <c r="C10" s="5" t="s">
        <v>31</v>
      </c>
      <c r="D10" s="6">
        <v>44472</v>
      </c>
      <c r="E10" s="7">
        <v>10</v>
      </c>
      <c r="F10" s="7">
        <v>0.41670439236003598</v>
      </c>
      <c r="G10" s="6">
        <v>45045</v>
      </c>
      <c r="H10" s="7">
        <v>0.54934508287877304</v>
      </c>
      <c r="I10" s="5"/>
    </row>
    <row r="11" spans="1:9">
      <c r="A11" s="3" t="s">
        <v>32</v>
      </c>
      <c r="B11" s="4" t="s">
        <v>21</v>
      </c>
      <c r="C11" s="5" t="s">
        <v>22</v>
      </c>
      <c r="D11" s="6">
        <v>44587</v>
      </c>
      <c r="E11" s="7">
        <v>6</v>
      </c>
      <c r="F11" s="7">
        <v>0.24316986891245501</v>
      </c>
      <c r="G11" s="6">
        <v>44987</v>
      </c>
      <c r="H11" s="7">
        <v>0.420232824731951</v>
      </c>
      <c r="I11" s="5"/>
    </row>
    <row r="12" spans="1:9">
      <c r="A12" s="3" t="s">
        <v>33</v>
      </c>
      <c r="B12" s="4" t="s">
        <v>34</v>
      </c>
      <c r="C12" s="5" t="s">
        <v>35</v>
      </c>
      <c r="D12" s="6">
        <v>44407</v>
      </c>
      <c r="E12" s="7">
        <v>5</v>
      </c>
      <c r="F12" s="7">
        <v>0.80079383386161695</v>
      </c>
      <c r="G12" s="6">
        <v>44996</v>
      </c>
      <c r="H12" s="7">
        <v>0.89666229529100405</v>
      </c>
      <c r="I12" s="5"/>
    </row>
    <row r="13" spans="1:9">
      <c r="A13" s="3" t="s">
        <v>36</v>
      </c>
      <c r="B13" s="4" t="s">
        <v>9</v>
      </c>
      <c r="C13" s="5" t="s">
        <v>15</v>
      </c>
      <c r="D13" s="6">
        <v>44543</v>
      </c>
      <c r="E13" s="7">
        <v>10</v>
      </c>
      <c r="F13" s="7">
        <v>0.638981266676107</v>
      </c>
      <c r="G13" s="6">
        <v>45031</v>
      </c>
      <c r="H13" s="7">
        <v>0.77496721699985804</v>
      </c>
      <c r="I13" s="5"/>
    </row>
    <row r="14" spans="1:9">
      <c r="A14" s="3" t="s">
        <v>37</v>
      </c>
      <c r="B14" s="4" t="s">
        <v>9</v>
      </c>
      <c r="C14" s="5" t="s">
        <v>15</v>
      </c>
      <c r="D14" s="6">
        <v>44925</v>
      </c>
      <c r="E14" s="7">
        <v>8</v>
      </c>
      <c r="F14" s="7">
        <v>0.34625418958602699</v>
      </c>
      <c r="G14" s="6">
        <v>45034</v>
      </c>
      <c r="H14" s="7">
        <v>0.71065052633396197</v>
      </c>
      <c r="I14" s="5"/>
    </row>
    <row r="15" spans="1:9">
      <c r="A15" s="3" t="s">
        <v>38</v>
      </c>
      <c r="B15" s="4" t="s">
        <v>39</v>
      </c>
      <c r="C15" s="5" t="s">
        <v>40</v>
      </c>
      <c r="D15" s="6">
        <v>44355</v>
      </c>
      <c r="E15" s="7">
        <v>6</v>
      </c>
      <c r="F15" s="7">
        <v>0.36584758654187899</v>
      </c>
      <c r="G15" s="6">
        <v>45023</v>
      </c>
      <c r="H15" s="7">
        <v>0.45311698845143</v>
      </c>
      <c r="I15" s="5"/>
    </row>
    <row r="16" spans="1:9">
      <c r="A16" s="3" t="s">
        <v>41</v>
      </c>
      <c r="B16" s="4" t="s">
        <v>27</v>
      </c>
      <c r="C16" s="5" t="s">
        <v>28</v>
      </c>
      <c r="D16" s="6">
        <v>44710</v>
      </c>
      <c r="E16" s="7">
        <v>6</v>
      </c>
      <c r="F16" s="7">
        <v>0.379060395757914</v>
      </c>
      <c r="G16" s="6">
        <v>44977</v>
      </c>
      <c r="H16" s="7">
        <v>0.31616207722275602</v>
      </c>
      <c r="I16" s="5"/>
    </row>
    <row r="17" spans="1:9">
      <c r="A17" s="3" t="s">
        <v>42</v>
      </c>
      <c r="B17" s="4" t="s">
        <v>43</v>
      </c>
      <c r="C17" s="5" t="s">
        <v>44</v>
      </c>
      <c r="D17" s="6">
        <v>44922</v>
      </c>
      <c r="E17" s="7">
        <v>8</v>
      </c>
      <c r="F17" s="7">
        <v>0.72895214290311094</v>
      </c>
      <c r="G17" s="6">
        <v>45000</v>
      </c>
      <c r="H17" s="7">
        <v>0.22418004410534101</v>
      </c>
      <c r="I17" s="5"/>
    </row>
    <row r="18" spans="1:9">
      <c r="A18" s="3" t="s">
        <v>45</v>
      </c>
      <c r="B18" s="4" t="s">
        <v>46</v>
      </c>
      <c r="C18" s="5" t="s">
        <v>47</v>
      </c>
      <c r="D18" s="6">
        <v>44294</v>
      </c>
      <c r="E18" s="7">
        <v>5</v>
      </c>
      <c r="F18" s="7">
        <v>0.42202075102150899</v>
      </c>
      <c r="G18" s="6">
        <v>45056</v>
      </c>
      <c r="H18" s="7">
        <v>0.38793156543941099</v>
      </c>
      <c r="I18" s="5"/>
    </row>
    <row r="19" spans="1:9">
      <c r="A19" s="3" t="s">
        <v>48</v>
      </c>
      <c r="B19" s="4" t="s">
        <v>49</v>
      </c>
      <c r="C19" s="5" t="s">
        <v>50</v>
      </c>
      <c r="D19" s="6">
        <v>44341</v>
      </c>
      <c r="E19" s="7">
        <v>4</v>
      </c>
      <c r="F19" s="7">
        <v>0.221183884694959</v>
      </c>
      <c r="G19" s="6">
        <v>44964</v>
      </c>
      <c r="H19" s="7">
        <v>0.33188863151931702</v>
      </c>
      <c r="I19" s="5"/>
    </row>
    <row r="20" spans="1:9">
      <c r="A20" s="3" t="s">
        <v>51</v>
      </c>
      <c r="B20" s="4" t="s">
        <v>14</v>
      </c>
      <c r="C20" s="5" t="s">
        <v>15</v>
      </c>
      <c r="D20" s="6">
        <v>44205</v>
      </c>
      <c r="E20" s="7">
        <v>1</v>
      </c>
      <c r="F20" s="7">
        <v>0.33608049957319502</v>
      </c>
      <c r="G20" s="6">
        <v>45067</v>
      </c>
      <c r="H20" s="7">
        <v>0.632173644236244</v>
      </c>
      <c r="I20" s="5"/>
    </row>
    <row r="21" spans="1:9">
      <c r="A21" s="3" t="s">
        <v>52</v>
      </c>
      <c r="B21" s="4" t="s">
        <v>43</v>
      </c>
      <c r="C21" s="5" t="s">
        <v>44</v>
      </c>
      <c r="D21" s="6">
        <v>44385</v>
      </c>
      <c r="E21" s="7">
        <v>1</v>
      </c>
      <c r="F21" s="7">
        <v>0.66879924137456503</v>
      </c>
      <c r="G21" s="6">
        <v>45019</v>
      </c>
      <c r="H21" s="7">
        <v>0.97050369055421803</v>
      </c>
      <c r="I21" s="5"/>
    </row>
    <row r="22" spans="1:9">
      <c r="A22" s="3" t="s">
        <v>53</v>
      </c>
      <c r="B22" s="4" t="s">
        <v>54</v>
      </c>
      <c r="C22" s="5" t="s">
        <v>55</v>
      </c>
      <c r="D22" s="6">
        <v>44418</v>
      </c>
      <c r="E22" s="7">
        <v>1</v>
      </c>
      <c r="F22" s="7">
        <v>0.94855371414201095</v>
      </c>
      <c r="G22" s="6">
        <v>44964</v>
      </c>
      <c r="H22" s="7">
        <v>0.335795433783181</v>
      </c>
      <c r="I22" s="5"/>
    </row>
    <row r="23" spans="1:9">
      <c r="A23" s="3" t="s">
        <v>56</v>
      </c>
      <c r="B23" s="4" t="s">
        <v>9</v>
      </c>
      <c r="C23" s="5" t="s">
        <v>15</v>
      </c>
      <c r="D23" s="6">
        <v>44303</v>
      </c>
      <c r="E23" s="7">
        <v>9</v>
      </c>
      <c r="F23" s="7">
        <v>0.84008770787604403</v>
      </c>
      <c r="G23" s="6">
        <v>45011</v>
      </c>
      <c r="H23" s="7">
        <v>0.55247139186324401</v>
      </c>
      <c r="I23" s="5"/>
    </row>
    <row r="24" spans="1:9">
      <c r="A24" s="3" t="s">
        <v>57</v>
      </c>
      <c r="B24" s="4" t="s">
        <v>58</v>
      </c>
      <c r="C24" s="5" t="s">
        <v>59</v>
      </c>
      <c r="D24" s="6">
        <v>44469</v>
      </c>
      <c r="E24" s="7">
        <v>2</v>
      </c>
      <c r="F24" s="7">
        <v>2.2027610408179498E-3</v>
      </c>
      <c r="G24" s="6">
        <v>45016</v>
      </c>
      <c r="H24" s="7">
        <v>0.38274839978632802</v>
      </c>
      <c r="I24" s="5"/>
    </row>
    <row r="25" spans="1:9">
      <c r="A25" s="3" t="s">
        <v>60</v>
      </c>
      <c r="B25" s="4" t="s">
        <v>61</v>
      </c>
      <c r="C25" s="5" t="s">
        <v>62</v>
      </c>
      <c r="D25" s="6">
        <v>44786</v>
      </c>
      <c r="E25" s="7">
        <v>3</v>
      </c>
      <c r="F25" s="7">
        <v>0.70520735936114698</v>
      </c>
      <c r="G25" s="6">
        <v>45023</v>
      </c>
      <c r="H25" s="7">
        <v>0.85427426099032899</v>
      </c>
      <c r="I25" s="5"/>
    </row>
    <row r="26" spans="1:9">
      <c r="A26" s="3" t="s">
        <v>63</v>
      </c>
      <c r="B26" s="4" t="s">
        <v>30</v>
      </c>
      <c r="C26" s="5" t="s">
        <v>31</v>
      </c>
      <c r="D26" s="6">
        <v>44882</v>
      </c>
      <c r="E26" s="7">
        <v>2</v>
      </c>
      <c r="F26" s="7">
        <v>0.83894286337563995</v>
      </c>
      <c r="G26" s="6">
        <v>44933</v>
      </c>
      <c r="H26" s="7">
        <v>0.67630232908539301</v>
      </c>
      <c r="I26" s="5"/>
    </row>
    <row r="27" spans="1:9">
      <c r="A27" s="3" t="s">
        <v>64</v>
      </c>
      <c r="B27" s="4" t="s">
        <v>58</v>
      </c>
      <c r="C27" s="5" t="s">
        <v>59</v>
      </c>
      <c r="D27" s="6">
        <v>44725</v>
      </c>
      <c r="E27" s="7">
        <v>8</v>
      </c>
      <c r="F27" s="7">
        <v>0.87889715359181098</v>
      </c>
      <c r="G27" s="6">
        <v>44932</v>
      </c>
      <c r="H27" s="7">
        <v>0.20020556920871699</v>
      </c>
      <c r="I27" s="5"/>
    </row>
    <row r="28" spans="1:9">
      <c r="A28" s="3" t="s">
        <v>65</v>
      </c>
      <c r="B28" s="4" t="s">
        <v>24</v>
      </c>
      <c r="C28" s="5" t="s">
        <v>25</v>
      </c>
      <c r="D28" s="6">
        <v>44599</v>
      </c>
      <c r="E28" s="7">
        <v>7</v>
      </c>
      <c r="F28" s="7">
        <v>0.81200798012546904</v>
      </c>
      <c r="G28" s="6">
        <v>45064</v>
      </c>
      <c r="H28" s="7">
        <v>0.26150647842758601</v>
      </c>
      <c r="I28" s="5"/>
    </row>
    <row r="29" spans="1:9">
      <c r="A29" s="3" t="s">
        <v>66</v>
      </c>
      <c r="B29" s="4" t="s">
        <v>9</v>
      </c>
      <c r="C29" s="5" t="s">
        <v>15</v>
      </c>
      <c r="D29" s="6">
        <v>44492</v>
      </c>
      <c r="E29" s="7">
        <v>1</v>
      </c>
      <c r="F29" s="7">
        <v>0.27554760755730201</v>
      </c>
      <c r="G29" s="6">
        <v>45049</v>
      </c>
      <c r="H29" s="7">
        <v>0.19858809226913399</v>
      </c>
      <c r="I29" s="5"/>
    </row>
    <row r="30" spans="1:9">
      <c r="A30" s="3" t="s">
        <v>67</v>
      </c>
      <c r="B30" s="4" t="s">
        <v>9</v>
      </c>
      <c r="C30" s="5" t="s">
        <v>15</v>
      </c>
      <c r="D30" s="6">
        <v>44523</v>
      </c>
      <c r="E30" s="7">
        <v>3</v>
      </c>
      <c r="F30" s="7">
        <v>0.15183590676997499</v>
      </c>
      <c r="G30" s="6">
        <v>45036</v>
      </c>
      <c r="H30" s="7">
        <v>0.96263635120934099</v>
      </c>
      <c r="I30" s="5"/>
    </row>
    <row r="31" spans="1:9">
      <c r="A31" s="3" t="s">
        <v>68</v>
      </c>
      <c r="B31" s="4" t="s">
        <v>34</v>
      </c>
      <c r="C31" s="5" t="s">
        <v>35</v>
      </c>
      <c r="D31" s="6">
        <v>44281</v>
      </c>
      <c r="E31" s="7">
        <v>1</v>
      </c>
      <c r="F31" s="7">
        <v>0.31751651418006399</v>
      </c>
      <c r="G31" s="6">
        <v>44967</v>
      </c>
      <c r="H31" s="7">
        <v>0.47080505116614901</v>
      </c>
      <c r="I31" s="5"/>
    </row>
    <row r="32" spans="1:9">
      <c r="A32" s="3" t="s">
        <v>69</v>
      </c>
      <c r="B32" s="4" t="s">
        <v>54</v>
      </c>
      <c r="C32" s="5" t="s">
        <v>55</v>
      </c>
      <c r="D32" s="6">
        <v>44594</v>
      </c>
      <c r="E32" s="7">
        <v>7</v>
      </c>
      <c r="F32" s="7">
        <v>8.2508842921547004E-2</v>
      </c>
      <c r="G32" s="6">
        <v>44981</v>
      </c>
      <c r="H32" s="7">
        <v>0.90723039307728803</v>
      </c>
      <c r="I32" s="5"/>
    </row>
    <row r="33" spans="1:9">
      <c r="A33" s="3" t="s">
        <v>70</v>
      </c>
      <c r="B33" s="4" t="s">
        <v>71</v>
      </c>
      <c r="C33" s="5" t="s">
        <v>50</v>
      </c>
      <c r="D33" s="6">
        <v>44239</v>
      </c>
      <c r="E33" s="7">
        <v>9</v>
      </c>
      <c r="F33" s="7">
        <v>3.8415611438702597E-2</v>
      </c>
      <c r="G33" s="6">
        <v>45034</v>
      </c>
      <c r="H33" s="7">
        <v>0.69214535069910299</v>
      </c>
      <c r="I33" s="5"/>
    </row>
    <row r="34" spans="1:9">
      <c r="A34" s="3" t="s">
        <v>72</v>
      </c>
      <c r="B34" s="4" t="s">
        <v>73</v>
      </c>
      <c r="C34" s="5" t="s">
        <v>74</v>
      </c>
      <c r="D34" s="6">
        <v>44541</v>
      </c>
      <c r="E34" s="7">
        <v>9</v>
      </c>
      <c r="F34" s="7">
        <v>0.215773738787989</v>
      </c>
      <c r="G34" s="6">
        <v>45040</v>
      </c>
      <c r="H34" s="7">
        <v>0.54884364241615202</v>
      </c>
      <c r="I34" s="5"/>
    </row>
    <row r="35" spans="1:9">
      <c r="A35" s="3" t="s">
        <v>75</v>
      </c>
      <c r="B35" s="4" t="s">
        <v>34</v>
      </c>
      <c r="C35" s="5" t="s">
        <v>35</v>
      </c>
      <c r="D35" s="6">
        <v>44446</v>
      </c>
      <c r="E35" s="7">
        <v>5</v>
      </c>
      <c r="F35" s="7">
        <v>0.72585135876436702</v>
      </c>
      <c r="G35" s="6">
        <v>45053</v>
      </c>
      <c r="H35" s="7">
        <v>0.173994592694031</v>
      </c>
      <c r="I35" s="5"/>
    </row>
    <row r="36" spans="1:9">
      <c r="A36" s="3" t="s">
        <v>76</v>
      </c>
      <c r="B36" s="4" t="s">
        <v>17</v>
      </c>
      <c r="C36" s="5" t="s">
        <v>18</v>
      </c>
      <c r="D36" s="6">
        <v>44554</v>
      </c>
      <c r="E36" s="7">
        <v>8</v>
      </c>
      <c r="F36" s="7">
        <v>0.68255570090641804</v>
      </c>
      <c r="G36" s="6">
        <v>44988</v>
      </c>
      <c r="H36" s="7">
        <v>0.60454082217188998</v>
      </c>
      <c r="I36" s="5"/>
    </row>
    <row r="37" spans="1:9">
      <c r="A37" s="3" t="s">
        <v>77</v>
      </c>
      <c r="B37" s="4" t="s">
        <v>21</v>
      </c>
      <c r="C37" s="5" t="s">
        <v>22</v>
      </c>
      <c r="D37" s="6">
        <v>44198</v>
      </c>
      <c r="E37" s="7">
        <v>3</v>
      </c>
      <c r="F37" s="7">
        <v>0.80123839065137303</v>
      </c>
      <c r="G37" s="6">
        <v>45049</v>
      </c>
      <c r="H37" s="7">
        <v>0.30527628395158701</v>
      </c>
      <c r="I37" s="5"/>
    </row>
    <row r="38" spans="1:9">
      <c r="A38" s="3" t="s">
        <v>78</v>
      </c>
      <c r="B38" s="4" t="s">
        <v>73</v>
      </c>
      <c r="C38" s="5" t="s">
        <v>74</v>
      </c>
      <c r="D38" s="6">
        <v>44838</v>
      </c>
      <c r="E38" s="7">
        <v>4</v>
      </c>
      <c r="F38" s="7">
        <v>0.86036052556079601</v>
      </c>
      <c r="G38" s="6">
        <v>44968</v>
      </c>
      <c r="H38" s="7">
        <v>0.75556235613803402</v>
      </c>
      <c r="I38" s="5"/>
    </row>
    <row r="39" spans="1:9">
      <c r="A39" s="3" t="s">
        <v>79</v>
      </c>
      <c r="B39" s="4" t="s">
        <v>34</v>
      </c>
      <c r="C39" s="5" t="s">
        <v>35</v>
      </c>
      <c r="D39" s="6">
        <v>44503</v>
      </c>
      <c r="E39" s="7">
        <v>3</v>
      </c>
      <c r="F39" s="7">
        <v>0.89411437906362101</v>
      </c>
      <c r="G39" s="6">
        <v>44951</v>
      </c>
      <c r="H39" s="7">
        <v>0.15236785201696099</v>
      </c>
      <c r="I39" s="5"/>
    </row>
    <row r="40" spans="1:9">
      <c r="A40" s="3" t="s">
        <v>80</v>
      </c>
      <c r="B40" s="4" t="s">
        <v>81</v>
      </c>
      <c r="C40" s="5" t="s">
        <v>62</v>
      </c>
      <c r="D40" s="6">
        <v>44579</v>
      </c>
      <c r="E40" s="7">
        <v>10</v>
      </c>
      <c r="F40" s="7">
        <v>0.93792316902615502</v>
      </c>
      <c r="G40" s="6">
        <v>45061</v>
      </c>
      <c r="H40" s="7">
        <v>0.45551581516099299</v>
      </c>
      <c r="I40" s="5"/>
    </row>
    <row r="41" spans="1:9">
      <c r="A41" s="3" t="s">
        <v>82</v>
      </c>
      <c r="B41" s="4" t="s">
        <v>11</v>
      </c>
      <c r="C41" s="5" t="s">
        <v>12</v>
      </c>
      <c r="D41" s="6">
        <v>44898</v>
      </c>
      <c r="E41" s="7">
        <v>4</v>
      </c>
      <c r="F41" s="7">
        <v>0.70777097045034598</v>
      </c>
      <c r="G41" s="6">
        <v>44969</v>
      </c>
      <c r="H41" s="7">
        <v>0.29010240599643</v>
      </c>
      <c r="I41" s="5"/>
    </row>
    <row r="42" spans="1:9">
      <c r="A42" s="3" t="s">
        <v>83</v>
      </c>
      <c r="B42" s="4" t="s">
        <v>81</v>
      </c>
      <c r="C42" s="5" t="s">
        <v>62</v>
      </c>
      <c r="D42" s="6">
        <v>44315</v>
      </c>
      <c r="E42" s="7">
        <v>10</v>
      </c>
      <c r="F42" s="7">
        <v>0.32809052787687998</v>
      </c>
      <c r="G42" s="6">
        <v>45058</v>
      </c>
      <c r="H42" s="7">
        <v>0.53620178529362506</v>
      </c>
      <c r="I42" s="5"/>
    </row>
    <row r="43" spans="1:9">
      <c r="A43" s="3" t="s">
        <v>84</v>
      </c>
      <c r="B43" s="4" t="s">
        <v>11</v>
      </c>
      <c r="C43" s="5" t="s">
        <v>12</v>
      </c>
      <c r="D43" s="6">
        <v>44921</v>
      </c>
      <c r="E43" s="7">
        <v>10</v>
      </c>
      <c r="F43" s="7">
        <v>0.20148931810460499</v>
      </c>
      <c r="G43" s="6">
        <v>45027</v>
      </c>
      <c r="H43" s="7">
        <v>0.37346939187061601</v>
      </c>
      <c r="I43" s="5"/>
    </row>
    <row r="44" spans="1:9">
      <c r="A44" s="3" t="s">
        <v>85</v>
      </c>
      <c r="B44" s="4" t="s">
        <v>43</v>
      </c>
      <c r="C44" s="5" t="s">
        <v>44</v>
      </c>
      <c r="D44" s="6">
        <v>44708</v>
      </c>
      <c r="E44" s="7">
        <v>6</v>
      </c>
      <c r="F44" s="7">
        <v>3.5993791246495099E-2</v>
      </c>
      <c r="G44" s="6">
        <v>44985</v>
      </c>
      <c r="H44" s="7">
        <v>0.97861539568179701</v>
      </c>
      <c r="I44" s="5"/>
    </row>
    <row r="45" spans="1:9">
      <c r="A45" s="3" t="s">
        <v>86</v>
      </c>
      <c r="B45" s="4" t="s">
        <v>9</v>
      </c>
      <c r="C45" s="5" t="s">
        <v>15</v>
      </c>
      <c r="D45" s="6">
        <v>44795</v>
      </c>
      <c r="E45" s="7">
        <v>1</v>
      </c>
      <c r="F45" s="7">
        <v>0.71704537744139196</v>
      </c>
      <c r="G45" s="6">
        <v>45022</v>
      </c>
      <c r="H45" s="7">
        <v>0.16233553287650401</v>
      </c>
      <c r="I45" s="5"/>
    </row>
    <row r="46" spans="1:9">
      <c r="A46" s="3" t="s">
        <v>87</v>
      </c>
      <c r="B46" s="4" t="s">
        <v>49</v>
      </c>
      <c r="C46" s="5" t="s">
        <v>50</v>
      </c>
      <c r="D46" s="6">
        <v>44338</v>
      </c>
      <c r="E46" s="7">
        <v>9</v>
      </c>
      <c r="F46" s="7">
        <v>0.71155870482197403</v>
      </c>
      <c r="G46" s="6">
        <v>45045</v>
      </c>
      <c r="H46" s="7">
        <v>0.15390650537949099</v>
      </c>
      <c r="I46" s="5"/>
    </row>
    <row r="47" spans="1:9">
      <c r="A47" s="3" t="s">
        <v>88</v>
      </c>
      <c r="B47" s="4" t="s">
        <v>34</v>
      </c>
      <c r="C47" s="5" t="s">
        <v>35</v>
      </c>
      <c r="D47" s="6">
        <v>44274</v>
      </c>
      <c r="E47" s="7">
        <v>6</v>
      </c>
      <c r="F47" s="7">
        <v>6.4033223650055093E-2</v>
      </c>
      <c r="G47" s="6">
        <v>45004</v>
      </c>
      <c r="H47" s="7">
        <v>4.2104998611888203E-3</v>
      </c>
      <c r="I47" s="5"/>
    </row>
    <row r="48" spans="1:9">
      <c r="A48" s="3" t="s">
        <v>89</v>
      </c>
      <c r="B48" s="4" t="s">
        <v>46</v>
      </c>
      <c r="C48" s="5" t="s">
        <v>47</v>
      </c>
      <c r="D48" s="6">
        <v>44725</v>
      </c>
      <c r="E48" s="7">
        <v>7</v>
      </c>
      <c r="F48" s="7">
        <v>0.97988976578176401</v>
      </c>
      <c r="G48" s="6">
        <v>45051</v>
      </c>
      <c r="H48" s="7">
        <v>4.3763329833777703E-2</v>
      </c>
      <c r="I48" s="5"/>
    </row>
    <row r="49" spans="1:9">
      <c r="A49" s="3" t="s">
        <v>90</v>
      </c>
      <c r="B49" s="4" t="s">
        <v>30</v>
      </c>
      <c r="C49" s="5" t="s">
        <v>31</v>
      </c>
      <c r="D49" s="6">
        <v>44340</v>
      </c>
      <c r="E49" s="7">
        <v>10</v>
      </c>
      <c r="F49" s="7">
        <v>0.702645841021446</v>
      </c>
      <c r="G49" s="6">
        <v>44928</v>
      </c>
      <c r="H49" s="7">
        <v>0.369783832169231</v>
      </c>
      <c r="I49" s="5"/>
    </row>
    <row r="50" spans="1:9">
      <c r="A50" s="3" t="s">
        <v>91</v>
      </c>
      <c r="B50" s="4" t="s">
        <v>24</v>
      </c>
      <c r="C50" s="5" t="s">
        <v>25</v>
      </c>
      <c r="D50" s="6">
        <v>44502</v>
      </c>
      <c r="E50" s="7">
        <v>3</v>
      </c>
      <c r="F50" s="7">
        <v>6.7860349366877903E-2</v>
      </c>
      <c r="G50" s="6">
        <v>45026</v>
      </c>
      <c r="H50" s="7">
        <v>0.67274821533457596</v>
      </c>
      <c r="I50" s="5"/>
    </row>
    <row r="51" spans="1:9">
      <c r="A51" s="3" t="s">
        <v>92</v>
      </c>
      <c r="B51" s="4" t="s">
        <v>54</v>
      </c>
      <c r="C51" s="5" t="s">
        <v>55</v>
      </c>
      <c r="D51" s="6">
        <v>44560</v>
      </c>
      <c r="E51" s="7">
        <v>9</v>
      </c>
      <c r="F51" s="7">
        <v>0.407593318710052</v>
      </c>
      <c r="G51" s="6">
        <v>44988</v>
      </c>
      <c r="H51" s="7">
        <v>0.63816582309695902</v>
      </c>
      <c r="I51" s="5"/>
    </row>
    <row r="52" spans="1:9">
      <c r="A52" s="3" t="s">
        <v>93</v>
      </c>
      <c r="B52" s="4" t="s">
        <v>61</v>
      </c>
      <c r="C52" s="5" t="s">
        <v>62</v>
      </c>
      <c r="D52" s="6">
        <v>44361</v>
      </c>
      <c r="E52" s="7">
        <v>4</v>
      </c>
      <c r="F52" s="7">
        <v>0.52920695915069904</v>
      </c>
      <c r="G52" s="6">
        <v>44976</v>
      </c>
      <c r="H52" s="7">
        <v>0.13238552807963799</v>
      </c>
      <c r="I52" s="5"/>
    </row>
    <row r="53" spans="1:9">
      <c r="A53" s="3" t="s">
        <v>94</v>
      </c>
      <c r="B53" s="4" t="s">
        <v>17</v>
      </c>
      <c r="C53" s="5" t="s">
        <v>18</v>
      </c>
      <c r="D53" s="6">
        <v>44343</v>
      </c>
      <c r="E53" s="7">
        <v>1</v>
      </c>
      <c r="F53" s="7">
        <v>0.83003541427247696</v>
      </c>
      <c r="G53" s="6">
        <v>44965</v>
      </c>
      <c r="H53" s="7">
        <v>0.52621974753425005</v>
      </c>
      <c r="I53" s="5"/>
    </row>
    <row r="54" spans="1:9">
      <c r="A54" s="3" t="s">
        <v>95</v>
      </c>
      <c r="B54" s="4" t="s">
        <v>17</v>
      </c>
      <c r="C54" s="5" t="s">
        <v>18</v>
      </c>
      <c r="D54" s="6">
        <v>44382</v>
      </c>
      <c r="E54" s="7">
        <v>9</v>
      </c>
      <c r="F54" s="7">
        <v>0.13503720101241901</v>
      </c>
      <c r="G54" s="6">
        <v>45017</v>
      </c>
      <c r="H54" s="7">
        <v>0.85749627053317901</v>
      </c>
      <c r="I54" s="5"/>
    </row>
    <row r="55" spans="1:9">
      <c r="A55" s="3" t="s">
        <v>96</v>
      </c>
      <c r="B55" s="4" t="s">
        <v>54</v>
      </c>
      <c r="C55" s="5" t="s">
        <v>55</v>
      </c>
      <c r="D55" s="6">
        <v>44680</v>
      </c>
      <c r="E55" s="7">
        <v>2</v>
      </c>
      <c r="F55" s="7">
        <v>0.18457397753690899</v>
      </c>
      <c r="G55" s="6">
        <v>45004</v>
      </c>
      <c r="H55" s="7">
        <v>0.74032989684219797</v>
      </c>
      <c r="I55" s="5"/>
    </row>
    <row r="56" spans="1:9">
      <c r="A56" s="3" t="s">
        <v>97</v>
      </c>
      <c r="B56" s="4" t="s">
        <v>24</v>
      </c>
      <c r="C56" s="5" t="s">
        <v>25</v>
      </c>
      <c r="D56" s="6">
        <v>44816</v>
      </c>
      <c r="E56" s="7">
        <v>7</v>
      </c>
      <c r="F56" s="7">
        <v>1.4827494446379701E-2</v>
      </c>
      <c r="G56" s="6">
        <v>44978</v>
      </c>
      <c r="H56" s="7">
        <v>0.41833053891377597</v>
      </c>
      <c r="I56" s="5"/>
    </row>
    <row r="57" spans="1:9">
      <c r="A57" s="3" t="s">
        <v>98</v>
      </c>
      <c r="B57" s="4" t="s">
        <v>27</v>
      </c>
      <c r="C57" s="5" t="s">
        <v>28</v>
      </c>
      <c r="D57" s="6">
        <v>44278</v>
      </c>
      <c r="E57" s="7">
        <v>4</v>
      </c>
      <c r="F57" s="7">
        <v>0.27577765609607802</v>
      </c>
      <c r="G57" s="6">
        <v>45071</v>
      </c>
      <c r="H57" s="7">
        <v>0.84349820990746505</v>
      </c>
      <c r="I57" s="5"/>
    </row>
    <row r="58" spans="1:9">
      <c r="A58" s="3" t="s">
        <v>99</v>
      </c>
      <c r="B58" s="4" t="s">
        <v>43</v>
      </c>
      <c r="C58" s="5" t="s">
        <v>44</v>
      </c>
      <c r="D58" s="6">
        <v>44667</v>
      </c>
      <c r="E58" s="7">
        <v>2</v>
      </c>
      <c r="F58" s="7">
        <v>1.4798370860461801E-2</v>
      </c>
      <c r="G58" s="6">
        <v>45011</v>
      </c>
      <c r="H58" s="7">
        <v>0.65581817056759795</v>
      </c>
      <c r="I58" s="5"/>
    </row>
    <row r="59" spans="1:9">
      <c r="A59" s="3" t="s">
        <v>100</v>
      </c>
      <c r="B59" s="4" t="s">
        <v>71</v>
      </c>
      <c r="C59" s="5" t="s">
        <v>50</v>
      </c>
      <c r="D59" s="6">
        <v>44420</v>
      </c>
      <c r="E59" s="7">
        <v>4</v>
      </c>
      <c r="F59" s="7">
        <v>0.71929697815108395</v>
      </c>
      <c r="G59" s="6">
        <v>45029</v>
      </c>
      <c r="H59" s="7">
        <v>5.4091466872212501E-2</v>
      </c>
      <c r="I59" s="5"/>
    </row>
    <row r="60" spans="1:9">
      <c r="A60" s="3" t="s">
        <v>101</v>
      </c>
      <c r="B60" s="4" t="s">
        <v>34</v>
      </c>
      <c r="C60" s="5" t="s">
        <v>35</v>
      </c>
      <c r="D60" s="6">
        <v>44922</v>
      </c>
      <c r="E60" s="7">
        <v>6</v>
      </c>
      <c r="F60" s="7">
        <v>0.45894107528788403</v>
      </c>
      <c r="G60" s="6">
        <v>44952</v>
      </c>
      <c r="H60" s="7">
        <v>0.64879966285478297</v>
      </c>
      <c r="I60" s="5"/>
    </row>
    <row r="61" spans="1:9">
      <c r="A61" s="3" t="s">
        <v>102</v>
      </c>
      <c r="B61" s="4" t="s">
        <v>103</v>
      </c>
      <c r="C61" s="5" t="s">
        <v>104</v>
      </c>
      <c r="D61" s="6">
        <v>44356</v>
      </c>
      <c r="E61" s="7">
        <v>6</v>
      </c>
      <c r="F61" s="7">
        <v>0.75369284563293804</v>
      </c>
      <c r="G61" s="6">
        <v>45000</v>
      </c>
      <c r="H61" s="7">
        <v>0.95310350121023102</v>
      </c>
      <c r="I61" s="5"/>
    </row>
    <row r="62" spans="1:9">
      <c r="A62" s="3" t="s">
        <v>105</v>
      </c>
      <c r="B62" s="4" t="s">
        <v>39</v>
      </c>
      <c r="C62" s="5" t="s">
        <v>40</v>
      </c>
      <c r="D62" s="6">
        <v>44315</v>
      </c>
      <c r="E62" s="7">
        <v>7</v>
      </c>
      <c r="F62" s="7">
        <v>0.73835370024837998</v>
      </c>
      <c r="G62" s="6">
        <v>45020</v>
      </c>
      <c r="H62" s="7">
        <v>0.10264222958663</v>
      </c>
      <c r="I62" s="5"/>
    </row>
    <row r="63" spans="1:9">
      <c r="A63" s="3" t="s">
        <v>106</v>
      </c>
      <c r="B63" s="4" t="s">
        <v>11</v>
      </c>
      <c r="C63" s="5" t="s">
        <v>12</v>
      </c>
      <c r="D63" s="6">
        <v>44860</v>
      </c>
      <c r="E63" s="7">
        <v>8</v>
      </c>
      <c r="F63" s="7">
        <v>0.585256316656942</v>
      </c>
      <c r="G63" s="6">
        <v>45041</v>
      </c>
      <c r="H63" s="7">
        <v>0.63534355964006295</v>
      </c>
      <c r="I63" s="5"/>
    </row>
    <row r="64" spans="1:9">
      <c r="A64" s="3" t="s">
        <v>107</v>
      </c>
      <c r="B64" s="4" t="s">
        <v>58</v>
      </c>
      <c r="C64" s="5" t="s">
        <v>59</v>
      </c>
      <c r="D64" s="6">
        <v>44340</v>
      </c>
      <c r="E64" s="7">
        <v>9</v>
      </c>
      <c r="F64" s="7">
        <v>0.87646719833682096</v>
      </c>
      <c r="G64" s="6">
        <v>44957</v>
      </c>
      <c r="H64" s="7">
        <v>0.32932752883912297</v>
      </c>
      <c r="I64" s="5"/>
    </row>
    <row r="65" spans="1:9">
      <c r="A65" s="3" t="s">
        <v>108</v>
      </c>
      <c r="B65" s="4" t="s">
        <v>34</v>
      </c>
      <c r="C65" s="5" t="s">
        <v>35</v>
      </c>
      <c r="D65" s="6">
        <v>44773</v>
      </c>
      <c r="E65" s="7">
        <v>5</v>
      </c>
      <c r="F65" s="7">
        <v>0.68720157697523698</v>
      </c>
      <c r="G65" s="6">
        <v>45054</v>
      </c>
      <c r="H65" s="7">
        <v>0.79990973215818495</v>
      </c>
      <c r="I65" s="5"/>
    </row>
    <row r="66" spans="1:9">
      <c r="A66" s="3" t="s">
        <v>109</v>
      </c>
      <c r="B66" s="4" t="s">
        <v>27</v>
      </c>
      <c r="C66" s="5" t="s">
        <v>28</v>
      </c>
      <c r="D66" s="6">
        <v>44347</v>
      </c>
      <c r="E66" s="7">
        <v>1</v>
      </c>
      <c r="F66" s="7">
        <v>0.48588703608226103</v>
      </c>
      <c r="G66" s="6">
        <v>45035</v>
      </c>
      <c r="H66" s="7">
        <v>0.45518918214522902</v>
      </c>
      <c r="I66" s="5"/>
    </row>
    <row r="67" spans="1:9">
      <c r="A67" s="3" t="s">
        <v>110</v>
      </c>
      <c r="B67" s="4" t="s">
        <v>71</v>
      </c>
      <c r="C67" s="5" t="s">
        <v>50</v>
      </c>
      <c r="D67" s="6">
        <v>44659</v>
      </c>
      <c r="E67" s="7">
        <v>2</v>
      </c>
      <c r="F67" s="7">
        <v>0.68555193640676504</v>
      </c>
      <c r="G67" s="6">
        <v>45014</v>
      </c>
      <c r="H67" s="7">
        <v>0.40035912772023502</v>
      </c>
      <c r="I67" s="5"/>
    </row>
    <row r="68" spans="1:9">
      <c r="A68" s="3" t="s">
        <v>111</v>
      </c>
      <c r="B68" s="4" t="s">
        <v>58</v>
      </c>
      <c r="C68" s="5" t="s">
        <v>59</v>
      </c>
      <c r="D68" s="6">
        <v>44679</v>
      </c>
      <c r="E68" s="7">
        <v>1</v>
      </c>
      <c r="F68" s="7">
        <v>0.574831092396204</v>
      </c>
      <c r="G68" s="6">
        <v>44936</v>
      </c>
      <c r="H68" s="7">
        <v>0.14703843884491</v>
      </c>
      <c r="I68" s="5"/>
    </row>
    <row r="69" spans="1:9">
      <c r="A69" s="3" t="s">
        <v>112</v>
      </c>
      <c r="B69" s="4" t="s">
        <v>81</v>
      </c>
      <c r="C69" s="5" t="s">
        <v>62</v>
      </c>
      <c r="D69" s="6">
        <v>44800</v>
      </c>
      <c r="E69" s="7">
        <v>4</v>
      </c>
      <c r="F69" s="7">
        <v>0.89057060464664195</v>
      </c>
      <c r="G69" s="6">
        <v>45004</v>
      </c>
      <c r="H69" s="7">
        <v>0.24766978894018499</v>
      </c>
      <c r="I69" s="5"/>
    </row>
    <row r="70" spans="1:9">
      <c r="A70" s="3" t="s">
        <v>113</v>
      </c>
      <c r="B70" s="4" t="s">
        <v>9</v>
      </c>
      <c r="C70" s="5" t="s">
        <v>15</v>
      </c>
      <c r="D70" s="6">
        <v>44889</v>
      </c>
      <c r="E70" s="7">
        <v>4</v>
      </c>
      <c r="F70" s="7">
        <v>0.64606533640427699</v>
      </c>
      <c r="G70" s="6">
        <v>44977</v>
      </c>
      <c r="H70" s="7">
        <v>0.75502767909149604</v>
      </c>
      <c r="I70" s="5"/>
    </row>
    <row r="71" spans="1:9">
      <c r="A71" s="3" t="s">
        <v>114</v>
      </c>
      <c r="B71" s="4" t="s">
        <v>103</v>
      </c>
      <c r="C71" s="5" t="s">
        <v>104</v>
      </c>
      <c r="D71" s="6">
        <v>44574</v>
      </c>
      <c r="E71" s="7">
        <v>5</v>
      </c>
      <c r="F71" s="7">
        <v>2.4408043245797401E-2</v>
      </c>
      <c r="G71" s="6">
        <v>45041</v>
      </c>
      <c r="H71" s="7">
        <v>0.11842008103757801</v>
      </c>
      <c r="I71" s="5"/>
    </row>
    <row r="72" spans="1:9">
      <c r="A72" s="3" t="s">
        <v>115</v>
      </c>
      <c r="B72" s="4" t="s">
        <v>61</v>
      </c>
      <c r="C72" s="5" t="s">
        <v>62</v>
      </c>
      <c r="D72" s="6">
        <v>44752</v>
      </c>
      <c r="E72" s="7">
        <v>1</v>
      </c>
      <c r="F72" s="7">
        <v>0.144587962809021</v>
      </c>
      <c r="G72" s="6">
        <v>44974</v>
      </c>
      <c r="H72" s="7">
        <v>0.22337306376263399</v>
      </c>
      <c r="I72" s="5"/>
    </row>
    <row r="73" spans="1:9">
      <c r="A73" s="3" t="s">
        <v>116</v>
      </c>
      <c r="B73" s="4" t="s">
        <v>46</v>
      </c>
      <c r="C73" s="5" t="s">
        <v>47</v>
      </c>
      <c r="D73" s="6">
        <v>44786</v>
      </c>
      <c r="E73" s="7">
        <v>7</v>
      </c>
      <c r="F73" s="7">
        <v>1.31744392227479E-2</v>
      </c>
      <c r="G73" s="6">
        <v>45030</v>
      </c>
      <c r="H73" s="7">
        <v>0.97185682841004495</v>
      </c>
      <c r="I73" s="5"/>
    </row>
    <row r="74" spans="1:9">
      <c r="A74" s="3" t="s">
        <v>117</v>
      </c>
      <c r="B74" s="4" t="s">
        <v>21</v>
      </c>
      <c r="C74" s="5" t="s">
        <v>22</v>
      </c>
      <c r="D74" s="6">
        <v>44644</v>
      </c>
      <c r="E74" s="7">
        <v>4</v>
      </c>
      <c r="F74" s="7">
        <v>0.81530857906975795</v>
      </c>
      <c r="G74" s="6">
        <v>44954</v>
      </c>
      <c r="H74" s="7">
        <v>0.48260987316073201</v>
      </c>
      <c r="I74" s="5"/>
    </row>
    <row r="75" spans="1:9">
      <c r="A75" s="3" t="s">
        <v>118</v>
      </c>
      <c r="B75" s="4" t="s">
        <v>17</v>
      </c>
      <c r="C75" s="5" t="s">
        <v>18</v>
      </c>
      <c r="D75" s="6">
        <v>44554</v>
      </c>
      <c r="E75" s="7">
        <v>6</v>
      </c>
      <c r="F75" s="7">
        <v>0.15491081045699601</v>
      </c>
      <c r="G75" s="6">
        <v>45064</v>
      </c>
      <c r="H75" s="7">
        <v>0.76802453424894601</v>
      </c>
      <c r="I75" s="5"/>
    </row>
    <row r="76" spans="1:9">
      <c r="A76" s="3" t="s">
        <v>119</v>
      </c>
      <c r="B76" s="4" t="s">
        <v>58</v>
      </c>
      <c r="C76" s="5" t="s">
        <v>59</v>
      </c>
      <c r="D76" s="6">
        <v>44706</v>
      </c>
      <c r="E76" s="7">
        <v>1</v>
      </c>
      <c r="F76" s="7">
        <v>0.269555056043635</v>
      </c>
      <c r="G76" s="6">
        <v>45000</v>
      </c>
      <c r="H76" s="7">
        <v>0.122182361751799</v>
      </c>
      <c r="I76" s="5"/>
    </row>
    <row r="77" spans="1:9">
      <c r="A77" s="3" t="s">
        <v>120</v>
      </c>
      <c r="B77" s="4" t="s">
        <v>14</v>
      </c>
      <c r="C77" s="5" t="s">
        <v>15</v>
      </c>
      <c r="D77" s="6">
        <v>44794</v>
      </c>
      <c r="E77" s="7">
        <v>3</v>
      </c>
      <c r="F77" s="7">
        <v>0.71512622981990404</v>
      </c>
      <c r="G77" s="6">
        <v>45023</v>
      </c>
      <c r="H77" s="7">
        <v>2.82332058926804E-3</v>
      </c>
      <c r="I77" s="5"/>
    </row>
    <row r="78" spans="1:9">
      <c r="A78" s="3" t="s">
        <v>121</v>
      </c>
      <c r="B78" s="4" t="s">
        <v>34</v>
      </c>
      <c r="C78" s="5" t="s">
        <v>35</v>
      </c>
      <c r="D78" s="6">
        <v>44423</v>
      </c>
      <c r="E78" s="7">
        <v>5</v>
      </c>
      <c r="F78" s="7">
        <v>0.517478802978105</v>
      </c>
      <c r="G78" s="6">
        <v>44991</v>
      </c>
      <c r="H78" s="7">
        <v>0.194941670945359</v>
      </c>
      <c r="I78" s="5"/>
    </row>
    <row r="79" spans="1:9">
      <c r="A79" s="3" t="s">
        <v>122</v>
      </c>
      <c r="B79" s="4" t="s">
        <v>58</v>
      </c>
      <c r="C79" s="5" t="s">
        <v>59</v>
      </c>
      <c r="D79" s="6">
        <v>44270</v>
      </c>
      <c r="E79" s="7">
        <v>3</v>
      </c>
      <c r="F79" s="7">
        <v>0.98933192835650696</v>
      </c>
      <c r="G79" s="6">
        <v>44952</v>
      </c>
      <c r="H79" s="7">
        <v>0.116747383128981</v>
      </c>
      <c r="I79" s="5"/>
    </row>
    <row r="80" spans="1:9">
      <c r="A80" s="3" t="s">
        <v>123</v>
      </c>
      <c r="B80" s="4" t="s">
        <v>73</v>
      </c>
      <c r="C80" s="5" t="s">
        <v>74</v>
      </c>
      <c r="D80" s="6">
        <v>44852</v>
      </c>
      <c r="E80" s="7">
        <v>5</v>
      </c>
      <c r="F80" s="7">
        <v>0.32415684712172899</v>
      </c>
      <c r="G80" s="6">
        <v>45051</v>
      </c>
      <c r="H80" s="7">
        <v>0.28398523541759901</v>
      </c>
      <c r="I80" s="5"/>
    </row>
    <row r="81" spans="1:9">
      <c r="A81" s="3" t="s">
        <v>124</v>
      </c>
      <c r="B81" s="4" t="s">
        <v>9</v>
      </c>
      <c r="C81" s="5" t="s">
        <v>15</v>
      </c>
      <c r="D81" s="6">
        <v>44343</v>
      </c>
      <c r="E81" s="7">
        <v>6</v>
      </c>
      <c r="F81" s="7">
        <v>0.64559425958074801</v>
      </c>
      <c r="G81" s="6">
        <v>45057</v>
      </c>
      <c r="H81" s="7">
        <v>0.74976354481356899</v>
      </c>
      <c r="I81" s="5"/>
    </row>
    <row r="82" spans="1:9">
      <c r="A82" s="3" t="s">
        <v>125</v>
      </c>
      <c r="B82" s="4" t="s">
        <v>103</v>
      </c>
      <c r="C82" s="5" t="s">
        <v>104</v>
      </c>
      <c r="D82" s="6">
        <v>44643</v>
      </c>
      <c r="E82" s="7">
        <v>10</v>
      </c>
      <c r="F82" s="7">
        <v>0.13502577444900801</v>
      </c>
      <c r="G82" s="6">
        <v>45050</v>
      </c>
      <c r="H82" s="7">
        <v>9.7289928257875094E-2</v>
      </c>
      <c r="I82" s="5"/>
    </row>
    <row r="83" spans="1:9">
      <c r="A83" s="3" t="s">
        <v>126</v>
      </c>
      <c r="B83" s="4" t="s">
        <v>43</v>
      </c>
      <c r="C83" s="5" t="s">
        <v>44</v>
      </c>
      <c r="D83" s="6">
        <v>44353</v>
      </c>
      <c r="E83" s="7">
        <v>8</v>
      </c>
      <c r="F83" s="7">
        <v>0.74864767306151003</v>
      </c>
      <c r="G83" s="6">
        <v>45075</v>
      </c>
      <c r="H83" s="7">
        <v>0.91487830622236999</v>
      </c>
      <c r="I83" s="5"/>
    </row>
    <row r="84" spans="1:9">
      <c r="A84" s="3" t="s">
        <v>127</v>
      </c>
      <c r="B84" s="4" t="s">
        <v>49</v>
      </c>
      <c r="C84" s="5" t="s">
        <v>50</v>
      </c>
      <c r="D84" s="6">
        <v>44703</v>
      </c>
      <c r="E84" s="7">
        <v>1</v>
      </c>
      <c r="F84" s="7">
        <v>0.105161391848884</v>
      </c>
      <c r="G84" s="6">
        <v>45054</v>
      </c>
      <c r="H84" s="7">
        <v>0.22690729464404399</v>
      </c>
      <c r="I84" s="5"/>
    </row>
    <row r="85" spans="1:9">
      <c r="A85" s="3" t="s">
        <v>128</v>
      </c>
      <c r="B85" s="4" t="s">
        <v>129</v>
      </c>
      <c r="C85" s="5" t="s">
        <v>22</v>
      </c>
      <c r="D85" s="6">
        <v>44742</v>
      </c>
      <c r="E85" s="7">
        <v>6</v>
      </c>
      <c r="F85" s="7">
        <v>0.11408685507641</v>
      </c>
      <c r="G85" s="6">
        <v>44954</v>
      </c>
      <c r="H85" s="7">
        <v>0.33571676903915298</v>
      </c>
      <c r="I85" s="5"/>
    </row>
    <row r="86" spans="1:9">
      <c r="A86" s="3" t="s">
        <v>130</v>
      </c>
      <c r="B86" s="4" t="s">
        <v>61</v>
      </c>
      <c r="C86" s="5" t="s">
        <v>62</v>
      </c>
      <c r="D86" s="6">
        <v>44600</v>
      </c>
      <c r="E86" s="7">
        <v>1</v>
      </c>
      <c r="F86" s="7">
        <v>0.58372843681935904</v>
      </c>
      <c r="G86" s="6">
        <v>44997</v>
      </c>
      <c r="H86" s="7">
        <v>0.38186645762982302</v>
      </c>
      <c r="I86" s="5"/>
    </row>
    <row r="87" spans="1:9">
      <c r="A87" s="3" t="s">
        <v>131</v>
      </c>
      <c r="B87" s="4" t="s">
        <v>129</v>
      </c>
      <c r="C87" s="5" t="s">
        <v>22</v>
      </c>
      <c r="D87" s="6">
        <v>44721</v>
      </c>
      <c r="E87" s="7">
        <v>6</v>
      </c>
      <c r="F87" s="7">
        <v>1.6069181318315098E-2</v>
      </c>
      <c r="G87" s="6">
        <v>44928</v>
      </c>
      <c r="H87" s="7">
        <v>0.93551003990677095</v>
      </c>
      <c r="I87" s="5"/>
    </row>
    <row r="88" spans="1:9">
      <c r="A88" s="3" t="s">
        <v>132</v>
      </c>
      <c r="B88" s="4" t="s">
        <v>103</v>
      </c>
      <c r="C88" s="5" t="s">
        <v>104</v>
      </c>
      <c r="D88" s="6">
        <v>44544</v>
      </c>
      <c r="E88" s="7">
        <v>7</v>
      </c>
      <c r="F88" s="7">
        <v>0.77483286137645402</v>
      </c>
      <c r="G88" s="6">
        <v>44977</v>
      </c>
      <c r="H88" s="7">
        <v>0.83972936204120796</v>
      </c>
      <c r="I88" s="5"/>
    </row>
    <row r="89" spans="1:9">
      <c r="A89" s="3" t="s">
        <v>133</v>
      </c>
      <c r="B89" s="4" t="s">
        <v>34</v>
      </c>
      <c r="C89" s="5" t="s">
        <v>35</v>
      </c>
      <c r="D89" s="6">
        <v>44304</v>
      </c>
      <c r="E89" s="7">
        <v>6</v>
      </c>
      <c r="F89" s="7">
        <v>0.83415711448827101</v>
      </c>
      <c r="G89" s="6">
        <v>45032</v>
      </c>
      <c r="H89" s="7">
        <v>0.73754903864989096</v>
      </c>
      <c r="I89" s="5"/>
    </row>
    <row r="90" spans="1:9">
      <c r="A90" s="3" t="s">
        <v>134</v>
      </c>
      <c r="B90" s="4" t="s">
        <v>14</v>
      </c>
      <c r="C90" s="5" t="s">
        <v>15</v>
      </c>
      <c r="D90" s="6">
        <v>44285</v>
      </c>
      <c r="E90" s="7">
        <v>7</v>
      </c>
      <c r="F90" s="7">
        <v>0.27349998025771599</v>
      </c>
      <c r="G90" s="6">
        <v>45056</v>
      </c>
      <c r="H90" s="7">
        <v>0.398707058551939</v>
      </c>
      <c r="I90" s="5"/>
    </row>
    <row r="91" spans="1:9">
      <c r="A91" s="3" t="s">
        <v>135</v>
      </c>
      <c r="B91" s="4" t="s">
        <v>21</v>
      </c>
      <c r="C91" s="5" t="s">
        <v>22</v>
      </c>
      <c r="D91" s="6">
        <v>44279</v>
      </c>
      <c r="E91" s="7">
        <v>10</v>
      </c>
      <c r="F91" s="7">
        <v>0.17894362318854701</v>
      </c>
      <c r="G91" s="6">
        <v>45026</v>
      </c>
      <c r="H91" s="7">
        <v>0.27983535659688702</v>
      </c>
      <c r="I91" s="5"/>
    </row>
    <row r="92" spans="1:9">
      <c r="A92" s="3" t="s">
        <v>136</v>
      </c>
      <c r="B92" s="4" t="s">
        <v>9</v>
      </c>
      <c r="C92" s="5" t="s">
        <v>15</v>
      </c>
      <c r="D92" s="6">
        <v>44206</v>
      </c>
      <c r="E92" s="7">
        <v>2</v>
      </c>
      <c r="F92" s="7">
        <v>0.90504227111458202</v>
      </c>
      <c r="G92" s="6">
        <v>44957</v>
      </c>
      <c r="H92" s="7">
        <v>0.45883084719257899</v>
      </c>
      <c r="I92" s="5"/>
    </row>
    <row r="93" spans="1:9">
      <c r="A93" s="3" t="s">
        <v>137</v>
      </c>
      <c r="B93" s="4" t="s">
        <v>58</v>
      </c>
      <c r="C93" s="5" t="s">
        <v>59</v>
      </c>
      <c r="D93" s="6">
        <v>44557</v>
      </c>
      <c r="E93" s="7">
        <v>4</v>
      </c>
      <c r="F93" s="7">
        <v>3.6105377236760302E-3</v>
      </c>
      <c r="G93" s="6">
        <v>44993</v>
      </c>
      <c r="H93" s="7">
        <v>0.430410454177235</v>
      </c>
      <c r="I93" s="5"/>
    </row>
    <row r="94" spans="1:9">
      <c r="A94" s="3" t="s">
        <v>138</v>
      </c>
      <c r="B94" s="4" t="s">
        <v>81</v>
      </c>
      <c r="C94" s="5" t="s">
        <v>62</v>
      </c>
      <c r="D94" s="6">
        <v>44366</v>
      </c>
      <c r="E94" s="7">
        <v>2</v>
      </c>
      <c r="F94" s="7">
        <v>0.256532208615462</v>
      </c>
      <c r="G94" s="6">
        <v>44975</v>
      </c>
      <c r="H94" s="7">
        <v>0.25683090454434099</v>
      </c>
      <c r="I94" s="5"/>
    </row>
    <row r="95" spans="1:9">
      <c r="A95" s="3" t="s">
        <v>139</v>
      </c>
      <c r="B95" s="4" t="s">
        <v>103</v>
      </c>
      <c r="C95" s="5" t="s">
        <v>104</v>
      </c>
      <c r="D95" s="6">
        <v>44250</v>
      </c>
      <c r="E95" s="7">
        <v>5</v>
      </c>
      <c r="F95" s="7">
        <v>0.70021844930653598</v>
      </c>
      <c r="G95" s="6">
        <v>45008</v>
      </c>
      <c r="H95" s="7">
        <v>0.61187665279577597</v>
      </c>
      <c r="I95" s="5"/>
    </row>
    <row r="96" spans="1:9">
      <c r="A96" s="3" t="s">
        <v>140</v>
      </c>
      <c r="B96" s="4" t="s">
        <v>21</v>
      </c>
      <c r="C96" s="5" t="s">
        <v>22</v>
      </c>
      <c r="D96" s="6">
        <v>44235</v>
      </c>
      <c r="E96" s="7">
        <v>2</v>
      </c>
      <c r="F96" s="7">
        <v>0.86236623667253698</v>
      </c>
      <c r="G96" s="6">
        <v>45015</v>
      </c>
      <c r="H96" s="7">
        <v>0.56413054876588398</v>
      </c>
      <c r="I96" s="5"/>
    </row>
    <row r="97" spans="1:9">
      <c r="A97" s="3" t="s">
        <v>141</v>
      </c>
      <c r="B97" s="4" t="s">
        <v>129</v>
      </c>
      <c r="C97" s="5" t="s">
        <v>22</v>
      </c>
      <c r="D97" s="6">
        <v>44774</v>
      </c>
      <c r="E97" s="7">
        <v>5</v>
      </c>
      <c r="F97" s="7">
        <v>0.309379274915278</v>
      </c>
      <c r="G97" s="6">
        <v>45015</v>
      </c>
      <c r="H97" s="7">
        <v>6.4512653240185102E-3</v>
      </c>
      <c r="I97" s="5"/>
    </row>
    <row r="98" spans="1:9">
      <c r="A98" s="3" t="s">
        <v>142</v>
      </c>
      <c r="B98" s="4" t="s">
        <v>103</v>
      </c>
      <c r="C98" s="5" t="s">
        <v>104</v>
      </c>
      <c r="D98" s="6">
        <v>44396</v>
      </c>
      <c r="E98" s="7">
        <v>7</v>
      </c>
      <c r="F98" s="7">
        <v>0.55211790295911001</v>
      </c>
      <c r="G98" s="6">
        <v>45011</v>
      </c>
      <c r="H98" s="7">
        <v>0.33871055216854301</v>
      </c>
      <c r="I98" s="5"/>
    </row>
    <row r="99" spans="1:9">
      <c r="A99" s="3" t="s">
        <v>143</v>
      </c>
      <c r="B99" s="4" t="s">
        <v>129</v>
      </c>
      <c r="C99" s="5" t="s">
        <v>22</v>
      </c>
      <c r="D99" s="6">
        <v>44491</v>
      </c>
      <c r="E99" s="7">
        <v>4</v>
      </c>
      <c r="F99" s="7">
        <v>0.20150989296011099</v>
      </c>
      <c r="G99" s="6">
        <v>45067</v>
      </c>
      <c r="H99" s="7">
        <v>0.23936851527945999</v>
      </c>
      <c r="I99" s="5"/>
    </row>
    <row r="100" spans="1:9">
      <c r="A100" s="3" t="s">
        <v>144</v>
      </c>
      <c r="B100" s="4" t="s">
        <v>14</v>
      </c>
      <c r="C100" s="5" t="s">
        <v>15</v>
      </c>
      <c r="D100" s="6">
        <v>44534</v>
      </c>
      <c r="E100" s="7">
        <v>5</v>
      </c>
      <c r="F100" s="7">
        <v>0.18484009932934201</v>
      </c>
      <c r="G100" s="6">
        <v>44952</v>
      </c>
      <c r="H100" s="7">
        <v>0.17511595791935999</v>
      </c>
      <c r="I100" s="5"/>
    </row>
    <row r="101" spans="1:9">
      <c r="A101" s="3" t="s">
        <v>145</v>
      </c>
      <c r="B101" s="4" t="s">
        <v>30</v>
      </c>
      <c r="C101" s="5" t="s">
        <v>31</v>
      </c>
      <c r="D101" s="6">
        <v>44872</v>
      </c>
      <c r="E101" s="7">
        <v>6</v>
      </c>
      <c r="F101" s="7">
        <v>0.34955930087119302</v>
      </c>
      <c r="G101" s="6">
        <v>44929</v>
      </c>
      <c r="H101" s="7">
        <v>0.53327527116873796</v>
      </c>
      <c r="I101" s="5"/>
    </row>
    <row r="102" spans="1:9">
      <c r="A102" s="3" t="s">
        <v>146</v>
      </c>
      <c r="B102" s="4" t="s">
        <v>103</v>
      </c>
      <c r="C102" s="5" t="s">
        <v>104</v>
      </c>
      <c r="D102" s="6">
        <v>44468</v>
      </c>
      <c r="E102" s="7">
        <v>3</v>
      </c>
      <c r="F102" s="7">
        <v>0.93189165277683395</v>
      </c>
      <c r="G102" s="6">
        <v>44962</v>
      </c>
      <c r="H102" s="7">
        <v>2.43785689040747E-2</v>
      </c>
      <c r="I102" s="5"/>
    </row>
    <row r="103" spans="1:9">
      <c r="A103" s="3" t="s">
        <v>147</v>
      </c>
      <c r="B103" s="4" t="s">
        <v>73</v>
      </c>
      <c r="C103" s="5" t="s">
        <v>74</v>
      </c>
      <c r="D103" s="6">
        <v>44921</v>
      </c>
      <c r="E103" s="7">
        <v>10</v>
      </c>
      <c r="F103" s="7">
        <v>0.68735083469695002</v>
      </c>
      <c r="G103" s="6">
        <v>44990</v>
      </c>
      <c r="H103" s="7">
        <v>0.41787841201432302</v>
      </c>
      <c r="I103" s="5"/>
    </row>
    <row r="104" spans="1:9">
      <c r="A104" s="3" t="s">
        <v>148</v>
      </c>
      <c r="B104" s="4" t="s">
        <v>39</v>
      </c>
      <c r="C104" s="5" t="s">
        <v>40</v>
      </c>
      <c r="D104" s="6">
        <v>44605</v>
      </c>
      <c r="E104" s="7">
        <v>5</v>
      </c>
      <c r="F104" s="7">
        <v>0.17493546348643599</v>
      </c>
      <c r="G104" s="6">
        <v>45001</v>
      </c>
      <c r="H104" s="7">
        <v>0.83666855090333903</v>
      </c>
      <c r="I104" s="5"/>
    </row>
    <row r="105" spans="1:9">
      <c r="A105" s="3" t="s">
        <v>149</v>
      </c>
      <c r="B105" s="4" t="s">
        <v>103</v>
      </c>
      <c r="C105" s="5" t="s">
        <v>104</v>
      </c>
      <c r="D105" s="6">
        <v>44659</v>
      </c>
      <c r="E105" s="7">
        <v>7</v>
      </c>
      <c r="F105" s="7">
        <v>0.75215132834364595</v>
      </c>
      <c r="G105" s="6">
        <v>45051</v>
      </c>
      <c r="H105" s="7">
        <v>2.6168363795351798E-2</v>
      </c>
      <c r="I105" s="5"/>
    </row>
    <row r="106" spans="1:9">
      <c r="A106" s="3" t="s">
        <v>150</v>
      </c>
      <c r="B106" s="4" t="s">
        <v>39</v>
      </c>
      <c r="C106" s="5" t="s">
        <v>40</v>
      </c>
      <c r="D106" s="6">
        <v>44263</v>
      </c>
      <c r="E106" s="7">
        <v>1</v>
      </c>
      <c r="F106" s="7">
        <v>0.30953917056170199</v>
      </c>
      <c r="G106" s="6">
        <v>45058</v>
      </c>
      <c r="H106" s="7">
        <v>0.66043948995340296</v>
      </c>
      <c r="I106" s="5"/>
    </row>
    <row r="107" spans="1:9">
      <c r="A107" s="3" t="s">
        <v>151</v>
      </c>
      <c r="B107" s="4" t="s">
        <v>61</v>
      </c>
      <c r="C107" s="5" t="s">
        <v>62</v>
      </c>
      <c r="D107" s="6">
        <v>44422</v>
      </c>
      <c r="E107" s="7">
        <v>10</v>
      </c>
      <c r="F107" s="7">
        <v>0.62147829765565299</v>
      </c>
      <c r="G107" s="6">
        <v>45045</v>
      </c>
      <c r="H107" s="7">
        <v>0.44466276095616802</v>
      </c>
      <c r="I107" s="5"/>
    </row>
    <row r="108" spans="1:9">
      <c r="A108" s="3" t="s">
        <v>152</v>
      </c>
      <c r="B108" s="4" t="s">
        <v>58</v>
      </c>
      <c r="C108" s="5" t="s">
        <v>59</v>
      </c>
      <c r="D108" s="6">
        <v>44903</v>
      </c>
      <c r="E108" s="7">
        <v>7</v>
      </c>
      <c r="F108" s="7">
        <v>0.60752716500644899</v>
      </c>
      <c r="G108" s="6">
        <v>45029</v>
      </c>
      <c r="H108" s="7">
        <v>0.90286839870973001</v>
      </c>
      <c r="I108" s="5"/>
    </row>
    <row r="109" spans="1:9">
      <c r="A109" s="3" t="s">
        <v>153</v>
      </c>
      <c r="B109" s="4" t="s">
        <v>46</v>
      </c>
      <c r="C109" s="5" t="s">
        <v>47</v>
      </c>
      <c r="D109" s="6">
        <v>44810</v>
      </c>
      <c r="E109" s="7">
        <v>10</v>
      </c>
      <c r="F109" s="7">
        <v>8.0126723415399101E-2</v>
      </c>
      <c r="G109" s="6">
        <v>44973</v>
      </c>
      <c r="H109" s="7">
        <v>0.51635999068168204</v>
      </c>
      <c r="I109" s="5"/>
    </row>
    <row r="110" spans="1:9">
      <c r="A110" s="3" t="s">
        <v>154</v>
      </c>
      <c r="B110" s="4" t="s">
        <v>21</v>
      </c>
      <c r="C110" s="5" t="s">
        <v>22</v>
      </c>
      <c r="D110" s="6">
        <v>44716</v>
      </c>
      <c r="E110" s="7">
        <v>1</v>
      </c>
      <c r="F110" s="7">
        <v>0.165768699711766</v>
      </c>
      <c r="G110" s="6">
        <v>44958</v>
      </c>
      <c r="H110" s="7">
        <v>0.35219920122081899</v>
      </c>
      <c r="I110" s="5"/>
    </row>
    <row r="111" spans="1:9">
      <c r="A111" s="3" t="s">
        <v>155</v>
      </c>
      <c r="B111" s="4" t="s">
        <v>58</v>
      </c>
      <c r="C111" s="5" t="s">
        <v>59</v>
      </c>
      <c r="D111" s="6">
        <v>44276</v>
      </c>
      <c r="E111" s="7">
        <v>7</v>
      </c>
      <c r="F111" s="7">
        <v>0.95038285910889397</v>
      </c>
      <c r="G111" s="6">
        <v>45067</v>
      </c>
      <c r="H111" s="7">
        <v>0.493774747227402</v>
      </c>
      <c r="I111" s="5"/>
    </row>
    <row r="112" spans="1:9">
      <c r="A112" s="3" t="s">
        <v>156</v>
      </c>
      <c r="B112" s="4" t="s">
        <v>17</v>
      </c>
      <c r="C112" s="5" t="s">
        <v>18</v>
      </c>
      <c r="D112" s="6">
        <v>44709</v>
      </c>
      <c r="E112" s="7">
        <v>8</v>
      </c>
      <c r="F112" s="7">
        <v>0.34324624551472199</v>
      </c>
      <c r="G112" s="6">
        <v>44980</v>
      </c>
      <c r="H112" s="7">
        <v>5.5941217861464797E-2</v>
      </c>
      <c r="I112" s="5"/>
    </row>
    <row r="113" spans="1:9">
      <c r="A113" s="3" t="s">
        <v>157</v>
      </c>
      <c r="B113" s="4" t="s">
        <v>58</v>
      </c>
      <c r="C113" s="5" t="s">
        <v>59</v>
      </c>
      <c r="D113" s="6">
        <v>44907</v>
      </c>
      <c r="E113" s="7">
        <v>9</v>
      </c>
      <c r="F113" s="7">
        <v>0.88394112549340798</v>
      </c>
      <c r="G113" s="6">
        <v>44949</v>
      </c>
      <c r="H113" s="7">
        <v>0.170650898099275</v>
      </c>
      <c r="I113" s="5"/>
    </row>
    <row r="114" spans="1:9">
      <c r="A114" s="3" t="s">
        <v>158</v>
      </c>
      <c r="B114" s="4" t="s">
        <v>11</v>
      </c>
      <c r="C114" s="5" t="s">
        <v>12</v>
      </c>
      <c r="D114" s="6">
        <v>44578</v>
      </c>
      <c r="E114" s="7">
        <v>2</v>
      </c>
      <c r="F114" s="7">
        <v>0.19124266932346201</v>
      </c>
      <c r="G114" s="6">
        <v>44953</v>
      </c>
      <c r="H114" s="7">
        <v>0.44988838372928502</v>
      </c>
      <c r="I114" s="5"/>
    </row>
    <row r="115" spans="1:9">
      <c r="A115" s="3" t="s">
        <v>159</v>
      </c>
      <c r="B115" s="4" t="s">
        <v>43</v>
      </c>
      <c r="C115" s="5" t="s">
        <v>44</v>
      </c>
      <c r="D115" s="6">
        <v>44324</v>
      </c>
      <c r="E115" s="7">
        <v>9</v>
      </c>
      <c r="F115" s="7">
        <v>0.70237024955138705</v>
      </c>
      <c r="G115" s="6">
        <v>45039</v>
      </c>
      <c r="H115" s="7">
        <v>0.23474526869976101</v>
      </c>
      <c r="I115" s="5"/>
    </row>
    <row r="116" spans="1:9">
      <c r="A116" s="3" t="s">
        <v>160</v>
      </c>
      <c r="B116" s="4" t="s">
        <v>24</v>
      </c>
      <c r="C116" s="5" t="s">
        <v>25</v>
      </c>
      <c r="D116" s="6">
        <v>44464</v>
      </c>
      <c r="E116" s="7">
        <v>1</v>
      </c>
      <c r="F116" s="7">
        <v>0.47664293083306503</v>
      </c>
      <c r="G116" s="6">
        <v>44998</v>
      </c>
      <c r="H116" s="7">
        <v>0.23032087534575099</v>
      </c>
      <c r="I116" s="5"/>
    </row>
    <row r="117" spans="1:9">
      <c r="A117" s="3" t="s">
        <v>161</v>
      </c>
      <c r="B117" s="4" t="s">
        <v>61</v>
      </c>
      <c r="C117" s="5" t="s">
        <v>62</v>
      </c>
      <c r="D117" s="6">
        <v>44581</v>
      </c>
      <c r="E117" s="7">
        <v>8</v>
      </c>
      <c r="F117" s="7">
        <v>0.52894618812607497</v>
      </c>
      <c r="G117" s="6">
        <v>44998</v>
      </c>
      <c r="H117" s="7">
        <v>0.14894391596640999</v>
      </c>
      <c r="I117" s="5"/>
    </row>
    <row r="118" spans="1:9">
      <c r="A118" s="3" t="s">
        <v>162</v>
      </c>
      <c r="B118" s="4" t="s">
        <v>103</v>
      </c>
      <c r="C118" s="5" t="s">
        <v>104</v>
      </c>
      <c r="D118" s="6">
        <v>44595</v>
      </c>
      <c r="E118" s="7">
        <v>1</v>
      </c>
      <c r="F118" s="7">
        <v>0.90771622925444195</v>
      </c>
      <c r="G118" s="6">
        <v>44956</v>
      </c>
      <c r="H118" s="7">
        <v>0.76439006848756197</v>
      </c>
      <c r="I118" s="5"/>
    </row>
    <row r="119" spans="1:9">
      <c r="A119" s="3" t="s">
        <v>163</v>
      </c>
      <c r="B119" s="4" t="s">
        <v>54</v>
      </c>
      <c r="C119" s="5" t="s">
        <v>55</v>
      </c>
      <c r="D119" s="6">
        <v>44625</v>
      </c>
      <c r="E119" s="7">
        <v>4</v>
      </c>
      <c r="F119" s="7">
        <v>0.93532778717298004</v>
      </c>
      <c r="G119" s="6">
        <v>44933</v>
      </c>
      <c r="H119" s="7">
        <v>2.9378328012187802E-2</v>
      </c>
      <c r="I119" s="5"/>
    </row>
    <row r="120" spans="1:9">
      <c r="A120" s="3" t="s">
        <v>164</v>
      </c>
      <c r="B120" s="4" t="s">
        <v>9</v>
      </c>
      <c r="C120" s="5" t="s">
        <v>15</v>
      </c>
      <c r="D120" s="6">
        <v>44801</v>
      </c>
      <c r="E120" s="7">
        <v>6</v>
      </c>
      <c r="F120" s="7">
        <v>0.103932010083317</v>
      </c>
      <c r="G120" s="6">
        <v>44985</v>
      </c>
      <c r="H120" s="8">
        <v>6.0761804468123501E-5</v>
      </c>
      <c r="I120" s="5"/>
    </row>
    <row r="121" spans="1:9">
      <c r="A121" s="3" t="s">
        <v>165</v>
      </c>
      <c r="B121" s="4" t="s">
        <v>14</v>
      </c>
      <c r="C121" s="5" t="s">
        <v>15</v>
      </c>
      <c r="D121" s="6">
        <v>44589</v>
      </c>
      <c r="E121" s="7">
        <v>3</v>
      </c>
      <c r="F121" s="7">
        <v>0.33696098865178298</v>
      </c>
      <c r="G121" s="6">
        <v>45034</v>
      </c>
      <c r="H121" s="7">
        <v>0.68587611661549097</v>
      </c>
      <c r="I121" s="5"/>
    </row>
    <row r="122" spans="1:9">
      <c r="A122" s="3" t="s">
        <v>166</v>
      </c>
      <c r="B122" s="4" t="s">
        <v>46</v>
      </c>
      <c r="C122" s="5" t="s">
        <v>47</v>
      </c>
      <c r="D122" s="6">
        <v>44733</v>
      </c>
      <c r="E122" s="7">
        <v>9</v>
      </c>
      <c r="F122" s="7">
        <v>0.32825674154548301</v>
      </c>
      <c r="G122" s="6">
        <v>44981</v>
      </c>
      <c r="H122" s="7">
        <v>0.48045519677837101</v>
      </c>
      <c r="I122" s="5"/>
    </row>
    <row r="123" spans="1:9">
      <c r="A123" s="3" t="s">
        <v>167</v>
      </c>
      <c r="B123" s="4" t="s">
        <v>17</v>
      </c>
      <c r="C123" s="5" t="s">
        <v>18</v>
      </c>
      <c r="D123" s="6">
        <v>44879</v>
      </c>
      <c r="E123" s="7">
        <v>10</v>
      </c>
      <c r="F123" s="7">
        <v>0.47307005712237998</v>
      </c>
      <c r="G123" s="6">
        <v>44937</v>
      </c>
      <c r="H123" s="7">
        <v>0.10169187940690801</v>
      </c>
      <c r="I123" s="5"/>
    </row>
    <row r="124" spans="1:9">
      <c r="A124" s="3" t="s">
        <v>168</v>
      </c>
      <c r="B124" s="4" t="s">
        <v>34</v>
      </c>
      <c r="C124" s="5" t="s">
        <v>35</v>
      </c>
      <c r="D124" s="6">
        <v>44371</v>
      </c>
      <c r="E124" s="7">
        <v>9</v>
      </c>
      <c r="F124" s="7">
        <v>0.71248835178386805</v>
      </c>
      <c r="G124" s="6">
        <v>44975</v>
      </c>
      <c r="H124" s="7">
        <v>0.42914106932160101</v>
      </c>
      <c r="I124" s="5"/>
    </row>
    <row r="125" spans="1:9">
      <c r="A125" s="3" t="s">
        <v>169</v>
      </c>
      <c r="B125" s="4" t="s">
        <v>27</v>
      </c>
      <c r="C125" s="5" t="s">
        <v>28</v>
      </c>
      <c r="D125" s="6">
        <v>44792</v>
      </c>
      <c r="E125" s="7">
        <v>1</v>
      </c>
      <c r="F125" s="7">
        <v>0.87147093954098998</v>
      </c>
      <c r="G125" s="6">
        <v>44967</v>
      </c>
      <c r="H125" s="7">
        <v>0.35443622359295701</v>
      </c>
      <c r="I125" s="5"/>
    </row>
    <row r="126" spans="1:9">
      <c r="A126" s="3" t="s">
        <v>170</v>
      </c>
      <c r="B126" s="4" t="s">
        <v>11</v>
      </c>
      <c r="C126" s="5" t="s">
        <v>12</v>
      </c>
      <c r="D126" s="6">
        <v>44272</v>
      </c>
      <c r="E126" s="7">
        <v>6</v>
      </c>
      <c r="F126" s="7">
        <v>5.4464754581670202E-2</v>
      </c>
      <c r="G126" s="6">
        <v>45013</v>
      </c>
      <c r="H126" s="7">
        <v>0.49434155447053002</v>
      </c>
      <c r="I126" s="5"/>
    </row>
    <row r="127" spans="1:9">
      <c r="A127" s="3" t="s">
        <v>171</v>
      </c>
      <c r="B127" s="4" t="s">
        <v>103</v>
      </c>
      <c r="C127" s="5" t="s">
        <v>104</v>
      </c>
      <c r="D127" s="6">
        <v>44886</v>
      </c>
      <c r="E127" s="7">
        <v>8</v>
      </c>
      <c r="F127" s="7">
        <v>0.46539821567982897</v>
      </c>
      <c r="G127" s="6">
        <v>45038</v>
      </c>
      <c r="H127" s="7">
        <v>0.39766402949830199</v>
      </c>
      <c r="I127" s="5"/>
    </row>
    <row r="128" spans="1:9">
      <c r="A128" s="3" t="s">
        <v>172</v>
      </c>
      <c r="B128" s="4" t="s">
        <v>58</v>
      </c>
      <c r="C128" s="5" t="s">
        <v>59</v>
      </c>
      <c r="D128" s="6">
        <v>44380</v>
      </c>
      <c r="E128" s="7">
        <v>2</v>
      </c>
      <c r="F128" s="7">
        <v>0.41769016811982401</v>
      </c>
      <c r="G128" s="6">
        <v>44990</v>
      </c>
      <c r="H128" s="7">
        <v>0.67060305745283799</v>
      </c>
      <c r="I128" s="5"/>
    </row>
    <row r="129" spans="1:9">
      <c r="A129" s="3" t="s">
        <v>173</v>
      </c>
      <c r="B129" s="4" t="s">
        <v>46</v>
      </c>
      <c r="C129" s="5" t="s">
        <v>47</v>
      </c>
      <c r="D129" s="6">
        <v>44661</v>
      </c>
      <c r="E129" s="7">
        <v>5</v>
      </c>
      <c r="F129" s="7">
        <v>0.90898321519765801</v>
      </c>
      <c r="G129" s="6">
        <v>45067</v>
      </c>
      <c r="H129" s="7">
        <v>0.71076510162728801</v>
      </c>
      <c r="I129" s="5"/>
    </row>
    <row r="130" spans="1:9">
      <c r="A130" s="3" t="s">
        <v>174</v>
      </c>
      <c r="B130" s="4" t="s">
        <v>103</v>
      </c>
      <c r="C130" s="5" t="s">
        <v>104</v>
      </c>
      <c r="D130" s="6">
        <v>44297</v>
      </c>
      <c r="E130" s="7">
        <v>2</v>
      </c>
      <c r="F130" s="7">
        <v>2.2277472344418001E-2</v>
      </c>
      <c r="G130" s="6">
        <v>45053</v>
      </c>
      <c r="H130" s="7">
        <v>0.31572522679826798</v>
      </c>
      <c r="I130" s="5"/>
    </row>
    <row r="131" spans="1:9">
      <c r="A131" s="3" t="s">
        <v>175</v>
      </c>
      <c r="B131" s="4" t="s">
        <v>14</v>
      </c>
      <c r="C131" s="5" t="s">
        <v>15</v>
      </c>
      <c r="D131" s="6">
        <v>44223</v>
      </c>
      <c r="E131" s="7">
        <v>10</v>
      </c>
      <c r="F131" s="7">
        <v>4.84656763549157E-2</v>
      </c>
      <c r="G131" s="6">
        <v>45041</v>
      </c>
      <c r="H131" s="7">
        <v>0.76568330987062005</v>
      </c>
      <c r="I131" s="5"/>
    </row>
    <row r="132" spans="1:9">
      <c r="A132" s="3" t="s">
        <v>176</v>
      </c>
      <c r="B132" s="4" t="s">
        <v>73</v>
      </c>
      <c r="C132" s="5" t="s">
        <v>74</v>
      </c>
      <c r="D132" s="6">
        <v>44616</v>
      </c>
      <c r="E132" s="7">
        <v>10</v>
      </c>
      <c r="F132" s="7">
        <v>0.29076178482231801</v>
      </c>
      <c r="G132" s="6">
        <v>44945</v>
      </c>
      <c r="H132" s="7">
        <v>0.33143123502147698</v>
      </c>
      <c r="I132" s="5"/>
    </row>
    <row r="133" spans="1:9">
      <c r="A133" s="3" t="s">
        <v>177</v>
      </c>
      <c r="B133" s="4" t="s">
        <v>81</v>
      </c>
      <c r="C133" s="5" t="s">
        <v>62</v>
      </c>
      <c r="D133" s="6">
        <v>44398</v>
      </c>
      <c r="E133" s="7">
        <v>6</v>
      </c>
      <c r="F133" s="7">
        <v>0.74483031602755301</v>
      </c>
      <c r="G133" s="6">
        <v>45067</v>
      </c>
      <c r="H133" s="7">
        <v>0.45618689536000101</v>
      </c>
      <c r="I133" s="5"/>
    </row>
    <row r="134" spans="1:9">
      <c r="A134" s="3" t="s">
        <v>178</v>
      </c>
      <c r="B134" s="4" t="s">
        <v>30</v>
      </c>
      <c r="C134" s="5" t="s">
        <v>31</v>
      </c>
      <c r="D134" s="6">
        <v>44244</v>
      </c>
      <c r="E134" s="7">
        <v>2</v>
      </c>
      <c r="F134" s="7">
        <v>0.55145811024395297</v>
      </c>
      <c r="G134" s="6">
        <v>44938</v>
      </c>
      <c r="H134" s="7">
        <v>0.43942741221319298</v>
      </c>
      <c r="I134" s="5"/>
    </row>
    <row r="135" spans="1:9">
      <c r="A135" s="3" t="s">
        <v>179</v>
      </c>
      <c r="B135" s="4" t="s">
        <v>34</v>
      </c>
      <c r="C135" s="5" t="s">
        <v>35</v>
      </c>
      <c r="D135" s="6">
        <v>44715</v>
      </c>
      <c r="E135" s="7">
        <v>2</v>
      </c>
      <c r="F135" s="7">
        <v>0.75204781971908696</v>
      </c>
      <c r="G135" s="6">
        <v>45016</v>
      </c>
      <c r="H135" s="7">
        <v>0.46296822834011098</v>
      </c>
      <c r="I135" s="5"/>
    </row>
    <row r="136" spans="1:9">
      <c r="A136" s="3" t="s">
        <v>180</v>
      </c>
      <c r="B136" s="4" t="s">
        <v>61</v>
      </c>
      <c r="C136" s="5" t="s">
        <v>62</v>
      </c>
      <c r="D136" s="6">
        <v>44225</v>
      </c>
      <c r="E136" s="7">
        <v>7</v>
      </c>
      <c r="F136" s="7">
        <v>0.47691846634392299</v>
      </c>
      <c r="G136" s="6">
        <v>44981</v>
      </c>
      <c r="H136" s="7">
        <v>0.46204966570717498</v>
      </c>
      <c r="I136" s="5"/>
    </row>
    <row r="137" spans="1:9">
      <c r="A137" s="3" t="s">
        <v>181</v>
      </c>
      <c r="B137" s="4" t="s">
        <v>129</v>
      </c>
      <c r="C137" s="5" t="s">
        <v>22</v>
      </c>
      <c r="D137" s="6">
        <v>44442</v>
      </c>
      <c r="E137" s="7">
        <v>9</v>
      </c>
      <c r="F137" s="7">
        <v>0.351563700735118</v>
      </c>
      <c r="G137" s="6">
        <v>45023</v>
      </c>
      <c r="H137" s="7">
        <v>0.95442216883254405</v>
      </c>
      <c r="I137" s="5"/>
    </row>
    <row r="138" spans="1:9">
      <c r="A138" s="3" t="s">
        <v>182</v>
      </c>
      <c r="B138" s="4" t="s">
        <v>34</v>
      </c>
      <c r="C138" s="5" t="s">
        <v>35</v>
      </c>
      <c r="D138" s="6">
        <v>44878</v>
      </c>
      <c r="E138" s="7">
        <v>3</v>
      </c>
      <c r="F138" s="7">
        <v>0.708252824575899</v>
      </c>
      <c r="G138" s="6">
        <v>45047</v>
      </c>
      <c r="H138" s="7">
        <v>0.25743349659995701</v>
      </c>
      <c r="I138" s="5"/>
    </row>
    <row r="139" spans="1:9">
      <c r="A139" s="3" t="s">
        <v>183</v>
      </c>
      <c r="B139" s="4" t="s">
        <v>54</v>
      </c>
      <c r="C139" s="5" t="s">
        <v>55</v>
      </c>
      <c r="D139" s="6">
        <v>44535</v>
      </c>
      <c r="E139" s="7">
        <v>6</v>
      </c>
      <c r="F139" s="7">
        <v>8.1168066351901699E-2</v>
      </c>
      <c r="G139" s="6">
        <v>45004</v>
      </c>
      <c r="H139" s="7">
        <v>0.51544985308443603</v>
      </c>
      <c r="I139" s="5"/>
    </row>
    <row r="140" spans="1:9">
      <c r="A140" s="3" t="s">
        <v>184</v>
      </c>
      <c r="B140" s="4" t="s">
        <v>73</v>
      </c>
      <c r="C140" s="5" t="s">
        <v>74</v>
      </c>
      <c r="D140" s="6">
        <v>44815</v>
      </c>
      <c r="E140" s="7">
        <v>3</v>
      </c>
      <c r="F140" s="7">
        <v>0.44727279397540398</v>
      </c>
      <c r="G140" s="6">
        <v>44961</v>
      </c>
      <c r="H140" s="7">
        <v>0.72124646028638995</v>
      </c>
      <c r="I140" s="5"/>
    </row>
    <row r="141" spans="1:9">
      <c r="A141" s="3" t="s">
        <v>185</v>
      </c>
      <c r="B141" s="4" t="s">
        <v>30</v>
      </c>
      <c r="C141" s="5" t="s">
        <v>31</v>
      </c>
      <c r="D141" s="6">
        <v>44690</v>
      </c>
      <c r="E141" s="7">
        <v>5</v>
      </c>
      <c r="F141" s="7">
        <v>0.55996144918041602</v>
      </c>
      <c r="G141" s="6">
        <v>44982</v>
      </c>
      <c r="H141" s="7">
        <v>4.0845294204603297E-3</v>
      </c>
      <c r="I141" s="5"/>
    </row>
    <row r="142" spans="1:9">
      <c r="A142" s="3" t="s">
        <v>186</v>
      </c>
      <c r="B142" s="4" t="s">
        <v>129</v>
      </c>
      <c r="C142" s="5" t="s">
        <v>22</v>
      </c>
      <c r="D142" s="6">
        <v>44521</v>
      </c>
      <c r="E142" s="7">
        <v>4</v>
      </c>
      <c r="F142" s="7">
        <v>0.56230632063577901</v>
      </c>
      <c r="G142" s="6">
        <v>45060</v>
      </c>
      <c r="H142" s="7">
        <v>0.68743114384612203</v>
      </c>
      <c r="I142" s="5"/>
    </row>
    <row r="143" spans="1:9">
      <c r="A143" s="3" t="s">
        <v>187</v>
      </c>
      <c r="B143" s="4" t="s">
        <v>30</v>
      </c>
      <c r="C143" s="5" t="s">
        <v>31</v>
      </c>
      <c r="D143" s="6">
        <v>44769</v>
      </c>
      <c r="E143" s="7">
        <v>5</v>
      </c>
      <c r="F143" s="7">
        <v>0.72618042932337601</v>
      </c>
      <c r="G143" s="6">
        <v>45013</v>
      </c>
      <c r="H143" s="7">
        <v>0.31138195774945998</v>
      </c>
      <c r="I143" s="5"/>
    </row>
    <row r="144" spans="1:9">
      <c r="A144" s="3" t="s">
        <v>188</v>
      </c>
      <c r="B144" s="4" t="s">
        <v>71</v>
      </c>
      <c r="C144" s="5" t="s">
        <v>50</v>
      </c>
      <c r="D144" s="6">
        <v>44206</v>
      </c>
      <c r="E144" s="7">
        <v>3</v>
      </c>
      <c r="F144" s="7">
        <v>0.113699112632604</v>
      </c>
      <c r="G144" s="6">
        <v>45012</v>
      </c>
      <c r="H144" s="7">
        <v>3.0869795040312301E-2</v>
      </c>
      <c r="I144" s="5"/>
    </row>
    <row r="145" spans="1:9">
      <c r="A145" s="3" t="s">
        <v>189</v>
      </c>
      <c r="B145" s="4" t="s">
        <v>129</v>
      </c>
      <c r="C145" s="5" t="s">
        <v>22</v>
      </c>
      <c r="D145" s="6">
        <v>44822</v>
      </c>
      <c r="E145" s="7">
        <v>1</v>
      </c>
      <c r="F145" s="7">
        <v>8.6409222229514596E-2</v>
      </c>
      <c r="G145" s="6">
        <v>44945</v>
      </c>
      <c r="H145" s="7">
        <v>0.720395287309052</v>
      </c>
      <c r="I145" s="5"/>
    </row>
    <row r="146" spans="1:9">
      <c r="A146" s="3" t="s">
        <v>190</v>
      </c>
      <c r="B146" s="4" t="s">
        <v>71</v>
      </c>
      <c r="C146" s="5" t="s">
        <v>50</v>
      </c>
      <c r="D146" s="6">
        <v>44484</v>
      </c>
      <c r="E146" s="7">
        <v>4</v>
      </c>
      <c r="F146" s="7">
        <v>0.573839853564304</v>
      </c>
      <c r="G146" s="6">
        <v>45050</v>
      </c>
      <c r="H146" s="7">
        <v>0.74143260510805697</v>
      </c>
      <c r="I146" s="5"/>
    </row>
    <row r="147" spans="1:9">
      <c r="A147" s="3" t="s">
        <v>191</v>
      </c>
      <c r="B147" s="4" t="s">
        <v>27</v>
      </c>
      <c r="C147" s="5" t="s">
        <v>28</v>
      </c>
      <c r="D147" s="6">
        <v>44734</v>
      </c>
      <c r="E147" s="7">
        <v>10</v>
      </c>
      <c r="F147" s="7">
        <v>5.8312359538940997E-2</v>
      </c>
      <c r="G147" s="6">
        <v>45041</v>
      </c>
      <c r="H147" s="7">
        <v>0.50418526458823998</v>
      </c>
      <c r="I147" s="5"/>
    </row>
    <row r="148" spans="1:9">
      <c r="A148" s="3" t="s">
        <v>192</v>
      </c>
      <c r="B148" s="4" t="s">
        <v>54</v>
      </c>
      <c r="C148" s="5" t="s">
        <v>55</v>
      </c>
      <c r="D148" s="6">
        <v>44480</v>
      </c>
      <c r="E148" s="7">
        <v>7</v>
      </c>
      <c r="F148" s="7">
        <v>0.717702757066082</v>
      </c>
      <c r="G148" s="6">
        <v>44936</v>
      </c>
      <c r="H148" s="7">
        <v>0.1182538345041</v>
      </c>
      <c r="I148" s="5"/>
    </row>
    <row r="149" spans="1:9">
      <c r="A149" s="3" t="s">
        <v>193</v>
      </c>
      <c r="B149" s="4" t="s">
        <v>24</v>
      </c>
      <c r="C149" s="5" t="s">
        <v>25</v>
      </c>
      <c r="D149" s="6">
        <v>44534</v>
      </c>
      <c r="E149" s="7">
        <v>1</v>
      </c>
      <c r="F149" s="7">
        <v>0.29181649358212502</v>
      </c>
      <c r="G149" s="6">
        <v>44944</v>
      </c>
      <c r="H149" s="7">
        <v>0.59525600260086198</v>
      </c>
      <c r="I149" s="5"/>
    </row>
    <row r="150" spans="1:9">
      <c r="A150" s="3" t="s">
        <v>194</v>
      </c>
      <c r="B150" s="4" t="s">
        <v>58</v>
      </c>
      <c r="C150" s="5" t="s">
        <v>59</v>
      </c>
      <c r="D150" s="6">
        <v>44616</v>
      </c>
      <c r="E150" s="7">
        <v>7</v>
      </c>
      <c r="F150" s="7">
        <v>0.41475447056245102</v>
      </c>
      <c r="G150" s="6">
        <v>44992</v>
      </c>
      <c r="H150" s="7">
        <v>0.41302964862980401</v>
      </c>
      <c r="I150" s="5"/>
    </row>
    <row r="151" spans="1:9">
      <c r="A151" s="3" t="s">
        <v>195</v>
      </c>
      <c r="B151" s="4" t="s">
        <v>11</v>
      </c>
      <c r="C151" s="5" t="s">
        <v>12</v>
      </c>
      <c r="D151" s="6">
        <v>44766</v>
      </c>
      <c r="E151" s="7">
        <v>3</v>
      </c>
      <c r="F151" s="7">
        <v>0.273622029983696</v>
      </c>
      <c r="G151" s="6">
        <v>45026</v>
      </c>
      <c r="H151" s="7">
        <v>0.28004873586635498</v>
      </c>
      <c r="I151" s="5"/>
    </row>
    <row r="152" spans="1:9">
      <c r="A152" s="3" t="s">
        <v>196</v>
      </c>
      <c r="B152" s="4" t="s">
        <v>103</v>
      </c>
      <c r="C152" s="5" t="s">
        <v>104</v>
      </c>
      <c r="D152" s="6">
        <v>44857</v>
      </c>
      <c r="E152" s="7">
        <v>5</v>
      </c>
      <c r="F152" s="7">
        <v>0.36944159210677702</v>
      </c>
      <c r="G152" s="6">
        <v>44944</v>
      </c>
      <c r="H152" s="7">
        <v>0.83598479662907399</v>
      </c>
      <c r="I152" s="5"/>
    </row>
    <row r="153" spans="1:9">
      <c r="A153" s="3" t="s">
        <v>197</v>
      </c>
      <c r="B153" s="4" t="s">
        <v>103</v>
      </c>
      <c r="C153" s="5" t="s">
        <v>104</v>
      </c>
      <c r="D153" s="6">
        <v>44607</v>
      </c>
      <c r="E153" s="7">
        <v>1</v>
      </c>
      <c r="F153" s="7">
        <v>0.58311714000128001</v>
      </c>
      <c r="G153" s="6">
        <v>44986</v>
      </c>
      <c r="H153" s="7">
        <v>0.132094119226041</v>
      </c>
      <c r="I153" s="5"/>
    </row>
    <row r="154" spans="1:9">
      <c r="A154" s="3" t="s">
        <v>198</v>
      </c>
      <c r="B154" s="4" t="s">
        <v>34</v>
      </c>
      <c r="C154" s="5" t="s">
        <v>35</v>
      </c>
      <c r="D154" s="6">
        <v>44312</v>
      </c>
      <c r="E154" s="7">
        <v>6</v>
      </c>
      <c r="F154" s="7">
        <v>0.65300297719761102</v>
      </c>
      <c r="G154" s="6">
        <v>45013</v>
      </c>
      <c r="H154" s="7">
        <v>0.67542025364515701</v>
      </c>
      <c r="I154" s="5"/>
    </row>
    <row r="155" spans="1:9">
      <c r="A155" s="3" t="s">
        <v>199</v>
      </c>
      <c r="B155" s="4" t="s">
        <v>71</v>
      </c>
      <c r="C155" s="5" t="s">
        <v>50</v>
      </c>
      <c r="D155" s="6">
        <v>44684</v>
      </c>
      <c r="E155" s="7">
        <v>8</v>
      </c>
      <c r="F155" s="7">
        <v>0.29111039384551202</v>
      </c>
      <c r="G155" s="6">
        <v>45003</v>
      </c>
      <c r="H155" s="7">
        <v>0.67736656660512595</v>
      </c>
      <c r="I155" s="5"/>
    </row>
    <row r="156" spans="1:9">
      <c r="A156" s="3" t="s">
        <v>200</v>
      </c>
      <c r="B156" s="4" t="s">
        <v>71</v>
      </c>
      <c r="C156" s="5" t="s">
        <v>50</v>
      </c>
      <c r="D156" s="6">
        <v>44240</v>
      </c>
      <c r="E156" s="7">
        <v>4</v>
      </c>
      <c r="F156" s="7">
        <v>0.112536236136402</v>
      </c>
      <c r="G156" s="6">
        <v>45051</v>
      </c>
      <c r="H156" s="7">
        <v>0.73892418680528005</v>
      </c>
      <c r="I156" s="5"/>
    </row>
    <row r="157" spans="1:9">
      <c r="A157" s="3" t="s">
        <v>201</v>
      </c>
      <c r="B157" s="4" t="s">
        <v>34</v>
      </c>
      <c r="C157" s="5" t="s">
        <v>35</v>
      </c>
      <c r="D157" s="6">
        <v>44579</v>
      </c>
      <c r="E157" s="7">
        <v>9</v>
      </c>
      <c r="F157" s="7">
        <v>0.15192205963339001</v>
      </c>
      <c r="G157" s="6">
        <v>44999</v>
      </c>
      <c r="H157" s="7">
        <v>0.20150857478536399</v>
      </c>
      <c r="I157" s="5"/>
    </row>
    <row r="158" spans="1:9">
      <c r="A158" s="3" t="s">
        <v>202</v>
      </c>
      <c r="B158" s="4" t="s">
        <v>103</v>
      </c>
      <c r="C158" s="5" t="s">
        <v>104</v>
      </c>
      <c r="D158" s="6">
        <v>44830</v>
      </c>
      <c r="E158" s="7">
        <v>2</v>
      </c>
      <c r="F158" s="7">
        <v>0.28151547287029699</v>
      </c>
      <c r="G158" s="6">
        <v>44971</v>
      </c>
      <c r="H158" s="7">
        <v>0.112845737208008</v>
      </c>
      <c r="I158" s="5"/>
    </row>
    <row r="159" spans="1:9">
      <c r="A159" s="3" t="s">
        <v>203</v>
      </c>
      <c r="B159" s="4" t="s">
        <v>9</v>
      </c>
      <c r="C159" s="5" t="s">
        <v>15</v>
      </c>
      <c r="D159" s="6">
        <v>44580</v>
      </c>
      <c r="E159" s="7">
        <v>2</v>
      </c>
      <c r="F159" s="7">
        <v>0.47294292208057698</v>
      </c>
      <c r="G159" s="6">
        <v>45023</v>
      </c>
      <c r="H159" s="7">
        <v>0.79212265204075905</v>
      </c>
      <c r="I159" s="5"/>
    </row>
    <row r="160" spans="1:9">
      <c r="A160" s="3" t="s">
        <v>204</v>
      </c>
      <c r="B160" s="4" t="s">
        <v>9</v>
      </c>
      <c r="C160" s="5" t="s">
        <v>15</v>
      </c>
      <c r="D160" s="6">
        <v>44605</v>
      </c>
      <c r="E160" s="7">
        <v>2</v>
      </c>
      <c r="F160" s="7">
        <v>0.95827680251471803</v>
      </c>
      <c r="G160" s="6">
        <v>45009</v>
      </c>
      <c r="H160" s="7">
        <v>0.89660265479322399</v>
      </c>
      <c r="I160" s="5"/>
    </row>
    <row r="161" spans="1:9">
      <c r="A161" s="3" t="s">
        <v>205</v>
      </c>
      <c r="B161" s="4" t="s">
        <v>39</v>
      </c>
      <c r="C161" s="5" t="s">
        <v>40</v>
      </c>
      <c r="D161" s="6">
        <v>44604</v>
      </c>
      <c r="E161" s="7">
        <v>2</v>
      </c>
      <c r="F161" s="7">
        <v>0.27963347908695002</v>
      </c>
      <c r="G161" s="6">
        <v>44949</v>
      </c>
      <c r="H161" s="7">
        <v>0.24854191017697499</v>
      </c>
      <c r="I161" s="5"/>
    </row>
    <row r="162" spans="1:9">
      <c r="A162" s="3" t="s">
        <v>206</v>
      </c>
      <c r="B162" s="4" t="s">
        <v>61</v>
      </c>
      <c r="C162" s="5" t="s">
        <v>62</v>
      </c>
      <c r="D162" s="6">
        <v>44257</v>
      </c>
      <c r="E162" s="7">
        <v>8</v>
      </c>
      <c r="F162" s="7">
        <v>0.434644149591145</v>
      </c>
      <c r="G162" s="6">
        <v>44955</v>
      </c>
      <c r="H162" s="7">
        <v>0.625342854199327</v>
      </c>
      <c r="I162" s="5"/>
    </row>
    <row r="163" spans="1:9">
      <c r="A163" s="3" t="s">
        <v>207</v>
      </c>
      <c r="B163" s="4" t="s">
        <v>49</v>
      </c>
      <c r="C163" s="5" t="s">
        <v>50</v>
      </c>
      <c r="D163" s="6">
        <v>44745</v>
      </c>
      <c r="E163" s="7">
        <v>5</v>
      </c>
      <c r="F163" s="7">
        <v>0.74838580953710099</v>
      </c>
      <c r="G163" s="6">
        <v>44980</v>
      </c>
      <c r="H163" s="7">
        <v>0.56239389347784197</v>
      </c>
      <c r="I163" s="5"/>
    </row>
    <row r="164" spans="1:9">
      <c r="A164" s="3" t="s">
        <v>208</v>
      </c>
      <c r="B164" s="4" t="s">
        <v>30</v>
      </c>
      <c r="C164" s="5" t="s">
        <v>31</v>
      </c>
      <c r="D164" s="6">
        <v>44916</v>
      </c>
      <c r="E164" s="7">
        <v>6</v>
      </c>
      <c r="F164" s="7">
        <v>0.48045901029779903</v>
      </c>
      <c r="G164" s="6">
        <v>45064</v>
      </c>
      <c r="H164" s="7">
        <v>0.433788778732414</v>
      </c>
      <c r="I164" s="5"/>
    </row>
    <row r="165" spans="1:9">
      <c r="A165" s="3" t="s">
        <v>209</v>
      </c>
      <c r="B165" s="4" t="s">
        <v>58</v>
      </c>
      <c r="C165" s="5" t="s">
        <v>59</v>
      </c>
      <c r="D165" s="6">
        <v>44354</v>
      </c>
      <c r="E165" s="7">
        <v>7</v>
      </c>
      <c r="F165" s="7">
        <v>0.98744929724646802</v>
      </c>
      <c r="G165" s="6">
        <v>45049</v>
      </c>
      <c r="H165" s="7">
        <v>0.21163360381443899</v>
      </c>
      <c r="I165" s="5"/>
    </row>
    <row r="166" spans="1:9">
      <c r="A166" s="3" t="s">
        <v>210</v>
      </c>
      <c r="B166" s="4" t="s">
        <v>9</v>
      </c>
      <c r="C166" s="5" t="s">
        <v>15</v>
      </c>
      <c r="D166" s="6">
        <v>44711</v>
      </c>
      <c r="E166" s="7">
        <v>3</v>
      </c>
      <c r="F166" s="7">
        <v>5.2479096578398297E-2</v>
      </c>
      <c r="G166" s="6">
        <v>45069</v>
      </c>
      <c r="H166" s="7">
        <v>5.8390055671951401E-2</v>
      </c>
      <c r="I166" s="5"/>
    </row>
    <row r="167" spans="1:9">
      <c r="A167" s="3" t="s">
        <v>211</v>
      </c>
      <c r="B167" s="4" t="s">
        <v>49</v>
      </c>
      <c r="C167" s="5" t="s">
        <v>50</v>
      </c>
      <c r="D167" s="6">
        <v>44801</v>
      </c>
      <c r="E167" s="7">
        <v>4</v>
      </c>
      <c r="F167" s="7">
        <v>6.3638338964366797E-2</v>
      </c>
      <c r="G167" s="6">
        <v>45014</v>
      </c>
      <c r="H167" s="7">
        <v>0.82222519151117301</v>
      </c>
      <c r="I167" s="5"/>
    </row>
    <row r="168" spans="1:9">
      <c r="A168" s="3" t="s">
        <v>212</v>
      </c>
      <c r="B168" s="4" t="s">
        <v>21</v>
      </c>
      <c r="C168" s="5" t="s">
        <v>22</v>
      </c>
      <c r="D168" s="6">
        <v>44515</v>
      </c>
      <c r="E168" s="7">
        <v>3</v>
      </c>
      <c r="F168" s="7">
        <v>7.0327700844507193E-2</v>
      </c>
      <c r="G168" s="6">
        <v>44974</v>
      </c>
      <c r="H168" s="7">
        <v>9.4112460113233404E-2</v>
      </c>
      <c r="I168" s="5"/>
    </row>
    <row r="169" spans="1:9">
      <c r="A169" s="3" t="s">
        <v>213</v>
      </c>
      <c r="B169" s="4" t="s">
        <v>81</v>
      </c>
      <c r="C169" s="5" t="s">
        <v>62</v>
      </c>
      <c r="D169" s="6">
        <v>44897</v>
      </c>
      <c r="E169" s="7">
        <v>3</v>
      </c>
      <c r="F169" s="7">
        <v>0.95057620706778501</v>
      </c>
      <c r="G169" s="6">
        <v>45040</v>
      </c>
      <c r="H169" s="7">
        <v>0.96163422719710601</v>
      </c>
      <c r="I169" s="5"/>
    </row>
    <row r="170" spans="1:9">
      <c r="A170" s="3" t="s">
        <v>214</v>
      </c>
      <c r="B170" s="4" t="s">
        <v>103</v>
      </c>
      <c r="C170" s="5" t="s">
        <v>104</v>
      </c>
      <c r="D170" s="6">
        <v>44903</v>
      </c>
      <c r="E170" s="7">
        <v>1</v>
      </c>
      <c r="F170" s="7">
        <v>0.48177369539871401</v>
      </c>
      <c r="G170" s="6">
        <v>45046</v>
      </c>
      <c r="H170" s="7">
        <v>0.92834498334210402</v>
      </c>
      <c r="I170" s="5"/>
    </row>
    <row r="171" spans="1:9">
      <c r="A171" s="3" t="s">
        <v>215</v>
      </c>
      <c r="B171" s="4" t="s">
        <v>54</v>
      </c>
      <c r="C171" s="5" t="s">
        <v>55</v>
      </c>
      <c r="D171" s="6">
        <v>44204</v>
      </c>
      <c r="E171" s="7">
        <v>2</v>
      </c>
      <c r="F171" s="7">
        <v>0.43098053100217298</v>
      </c>
      <c r="G171" s="6">
        <v>44948</v>
      </c>
      <c r="H171" s="7">
        <v>0.43731221847381901</v>
      </c>
      <c r="I171" s="5"/>
    </row>
    <row r="172" spans="1:9">
      <c r="A172" s="3" t="s">
        <v>216</v>
      </c>
      <c r="B172" s="4" t="s">
        <v>24</v>
      </c>
      <c r="C172" s="5" t="s">
        <v>25</v>
      </c>
      <c r="D172" s="6">
        <v>44439</v>
      </c>
      <c r="E172" s="7">
        <v>8</v>
      </c>
      <c r="F172" s="7">
        <v>0.59735476523394404</v>
      </c>
      <c r="G172" s="6">
        <v>44982</v>
      </c>
      <c r="H172" s="7">
        <v>0.16822758298431501</v>
      </c>
      <c r="I172" s="5"/>
    </row>
    <row r="173" spans="1:9">
      <c r="A173" s="3" t="s">
        <v>217</v>
      </c>
      <c r="B173" s="4" t="s">
        <v>24</v>
      </c>
      <c r="C173" s="5" t="s">
        <v>25</v>
      </c>
      <c r="D173" s="6">
        <v>44449</v>
      </c>
      <c r="E173" s="7">
        <v>6</v>
      </c>
      <c r="F173" s="7">
        <v>0.26280269378864801</v>
      </c>
      <c r="G173" s="6">
        <v>45014</v>
      </c>
      <c r="H173" s="7">
        <v>0.14823080489066301</v>
      </c>
      <c r="I173" s="5"/>
    </row>
    <row r="174" spans="1:9">
      <c r="A174" s="3" t="s">
        <v>218</v>
      </c>
      <c r="B174" s="4" t="s">
        <v>49</v>
      </c>
      <c r="C174" s="5" t="s">
        <v>50</v>
      </c>
      <c r="D174" s="6">
        <v>44779</v>
      </c>
      <c r="E174" s="7">
        <v>4</v>
      </c>
      <c r="F174" s="7">
        <v>0.90284110874477896</v>
      </c>
      <c r="G174" s="6">
        <v>45008</v>
      </c>
      <c r="H174" s="7">
        <v>0.63507569454438495</v>
      </c>
      <c r="I174" s="5"/>
    </row>
    <row r="175" spans="1:9">
      <c r="A175" s="3" t="s">
        <v>219</v>
      </c>
      <c r="B175" s="4" t="s">
        <v>17</v>
      </c>
      <c r="C175" s="5" t="s">
        <v>18</v>
      </c>
      <c r="D175" s="6">
        <v>44241</v>
      </c>
      <c r="E175" s="7">
        <v>6</v>
      </c>
      <c r="F175" s="7">
        <v>0.98199261995326603</v>
      </c>
      <c r="G175" s="6">
        <v>44994</v>
      </c>
      <c r="H175" s="7">
        <v>0.54481123922804697</v>
      </c>
      <c r="I175" s="5"/>
    </row>
    <row r="176" spans="1:9">
      <c r="A176" s="3" t="s">
        <v>220</v>
      </c>
      <c r="B176" s="4" t="s">
        <v>43</v>
      </c>
      <c r="C176" s="5" t="s">
        <v>44</v>
      </c>
      <c r="D176" s="6">
        <v>44229</v>
      </c>
      <c r="E176" s="7">
        <v>3</v>
      </c>
      <c r="F176" s="7">
        <v>0.84716039463076198</v>
      </c>
      <c r="G176" s="6">
        <v>45067</v>
      </c>
      <c r="H176" s="7">
        <v>1.3086187744415801E-2</v>
      </c>
      <c r="I176" s="5"/>
    </row>
    <row r="177" spans="1:9">
      <c r="A177" s="3" t="s">
        <v>221</v>
      </c>
      <c r="B177" s="4" t="s">
        <v>129</v>
      </c>
      <c r="C177" s="5" t="s">
        <v>22</v>
      </c>
      <c r="D177" s="6">
        <v>44836</v>
      </c>
      <c r="E177" s="7">
        <v>5</v>
      </c>
      <c r="F177" s="7">
        <v>0.30637569785375002</v>
      </c>
      <c r="G177" s="6">
        <v>45008</v>
      </c>
      <c r="H177" s="7">
        <v>1.25503463839893E-3</v>
      </c>
      <c r="I177" s="5"/>
    </row>
    <row r="178" spans="1:9">
      <c r="A178" s="3" t="s">
        <v>222</v>
      </c>
      <c r="B178" s="4" t="s">
        <v>49</v>
      </c>
      <c r="C178" s="5" t="s">
        <v>50</v>
      </c>
      <c r="D178" s="6">
        <v>44211</v>
      </c>
      <c r="E178" s="7">
        <v>6</v>
      </c>
      <c r="F178" s="7">
        <v>0.76879912576772802</v>
      </c>
      <c r="G178" s="6">
        <v>45006</v>
      </c>
      <c r="H178" s="7">
        <v>0.86548533755676105</v>
      </c>
      <c r="I178" s="5"/>
    </row>
    <row r="179" spans="1:9">
      <c r="A179" s="3" t="s">
        <v>223</v>
      </c>
      <c r="B179" s="4" t="s">
        <v>34</v>
      </c>
      <c r="C179" s="5" t="s">
        <v>35</v>
      </c>
      <c r="D179" s="6">
        <v>44514</v>
      </c>
      <c r="E179" s="7">
        <v>7</v>
      </c>
      <c r="F179" s="7">
        <v>0.38563992038543599</v>
      </c>
      <c r="G179" s="6">
        <v>45004</v>
      </c>
      <c r="H179" s="7">
        <v>0.508902669316179</v>
      </c>
      <c r="I179" s="5"/>
    </row>
    <row r="180" spans="1:9">
      <c r="A180" s="3" t="s">
        <v>224</v>
      </c>
      <c r="B180" s="4" t="s">
        <v>81</v>
      </c>
      <c r="C180" s="5" t="s">
        <v>62</v>
      </c>
      <c r="D180" s="6">
        <v>44309</v>
      </c>
      <c r="E180" s="7">
        <v>8</v>
      </c>
      <c r="F180" s="7">
        <v>0.85335977277591302</v>
      </c>
      <c r="G180" s="6">
        <v>45021</v>
      </c>
      <c r="H180" s="7">
        <v>0.99207281995433205</v>
      </c>
      <c r="I180" s="5"/>
    </row>
    <row r="181" spans="1:9">
      <c r="A181" s="3" t="s">
        <v>225</v>
      </c>
      <c r="B181" s="4" t="s">
        <v>11</v>
      </c>
      <c r="C181" s="5" t="s">
        <v>12</v>
      </c>
      <c r="D181" s="6">
        <v>44289</v>
      </c>
      <c r="E181" s="7">
        <v>5</v>
      </c>
      <c r="F181" s="7">
        <v>0.28334897654743202</v>
      </c>
      <c r="G181" s="6">
        <v>44965</v>
      </c>
      <c r="H181" s="7">
        <v>0.63454053513977304</v>
      </c>
      <c r="I181" s="5"/>
    </row>
    <row r="182" spans="1:9">
      <c r="A182" s="3" t="s">
        <v>226</v>
      </c>
      <c r="B182" s="4" t="s">
        <v>81</v>
      </c>
      <c r="C182" s="5" t="s">
        <v>62</v>
      </c>
      <c r="D182" s="6">
        <v>44572</v>
      </c>
      <c r="E182" s="7">
        <v>3</v>
      </c>
      <c r="F182" s="7">
        <v>0.117748642112043</v>
      </c>
      <c r="G182" s="6">
        <v>45073</v>
      </c>
      <c r="H182" s="7">
        <v>0.67092430905617095</v>
      </c>
      <c r="I182" s="5"/>
    </row>
    <row r="183" spans="1:9">
      <c r="A183" s="3" t="s">
        <v>227</v>
      </c>
      <c r="B183" s="4" t="s">
        <v>39</v>
      </c>
      <c r="C183" s="5" t="s">
        <v>40</v>
      </c>
      <c r="D183" s="6">
        <v>44790</v>
      </c>
      <c r="E183" s="7">
        <v>5</v>
      </c>
      <c r="F183" s="7">
        <v>0.76783916519082696</v>
      </c>
      <c r="G183" s="6">
        <v>45021</v>
      </c>
      <c r="H183" s="7">
        <v>0.24099871039557799</v>
      </c>
      <c r="I183" s="5"/>
    </row>
    <row r="184" spans="1:9">
      <c r="A184" s="3" t="s">
        <v>228</v>
      </c>
      <c r="B184" s="4" t="s">
        <v>39</v>
      </c>
      <c r="C184" s="5" t="s">
        <v>40</v>
      </c>
      <c r="D184" s="6">
        <v>44766</v>
      </c>
      <c r="E184" s="7">
        <v>2</v>
      </c>
      <c r="F184" s="7">
        <v>0.14806713315151801</v>
      </c>
      <c r="G184" s="6">
        <v>45051</v>
      </c>
      <c r="H184" s="7">
        <v>0.312315972509696</v>
      </c>
      <c r="I184" s="5"/>
    </row>
    <row r="185" spans="1:9">
      <c r="A185" s="3" t="s">
        <v>229</v>
      </c>
      <c r="B185" s="4" t="s">
        <v>39</v>
      </c>
      <c r="C185" s="5" t="s">
        <v>40</v>
      </c>
      <c r="D185" s="6">
        <v>44577</v>
      </c>
      <c r="E185" s="7">
        <v>7</v>
      </c>
      <c r="F185" s="7">
        <v>7.8885651390256904E-3</v>
      </c>
      <c r="G185" s="6">
        <v>45037</v>
      </c>
      <c r="H185" s="7">
        <v>0.42001946730883299</v>
      </c>
      <c r="I185" s="5"/>
    </row>
    <row r="186" spans="1:9">
      <c r="A186" s="3" t="s">
        <v>230</v>
      </c>
      <c r="B186" s="4" t="s">
        <v>73</v>
      </c>
      <c r="C186" s="5" t="s">
        <v>74</v>
      </c>
      <c r="D186" s="6">
        <v>44416</v>
      </c>
      <c r="E186" s="7">
        <v>7</v>
      </c>
      <c r="F186" s="7">
        <v>6.5026558074850402E-2</v>
      </c>
      <c r="G186" s="6">
        <v>45005</v>
      </c>
      <c r="H186" s="7">
        <v>0.566596656084567</v>
      </c>
      <c r="I186" s="5"/>
    </row>
    <row r="187" spans="1:9">
      <c r="A187" s="3" t="s">
        <v>231</v>
      </c>
      <c r="B187" s="4" t="s">
        <v>14</v>
      </c>
      <c r="C187" s="5" t="s">
        <v>15</v>
      </c>
      <c r="D187" s="6">
        <v>44883</v>
      </c>
      <c r="E187" s="7">
        <v>1</v>
      </c>
      <c r="F187" s="7">
        <v>0.30777843623572698</v>
      </c>
      <c r="G187" s="6">
        <v>44963</v>
      </c>
      <c r="H187" s="7">
        <v>0.172453184843159</v>
      </c>
      <c r="I187" s="5"/>
    </row>
    <row r="188" spans="1:9">
      <c r="A188" s="3" t="s">
        <v>232</v>
      </c>
      <c r="B188" s="4" t="s">
        <v>27</v>
      </c>
      <c r="C188" s="5" t="s">
        <v>28</v>
      </c>
      <c r="D188" s="6">
        <v>44214</v>
      </c>
      <c r="E188" s="7">
        <v>5</v>
      </c>
      <c r="F188" s="7">
        <v>0.1874453216227</v>
      </c>
      <c r="G188" s="6">
        <v>44961</v>
      </c>
      <c r="H188" s="7">
        <v>0.22911064366850301</v>
      </c>
      <c r="I188" s="5"/>
    </row>
    <row r="189" spans="1:9">
      <c r="A189" s="3" t="s">
        <v>233</v>
      </c>
      <c r="B189" s="4" t="s">
        <v>43</v>
      </c>
      <c r="C189" s="5" t="s">
        <v>44</v>
      </c>
      <c r="D189" s="6">
        <v>44403</v>
      </c>
      <c r="E189" s="7">
        <v>6</v>
      </c>
      <c r="F189" s="7">
        <v>0.83300140406454304</v>
      </c>
      <c r="G189" s="6">
        <v>45026</v>
      </c>
      <c r="H189" s="7">
        <v>0.70242147925557197</v>
      </c>
      <c r="I189" s="5"/>
    </row>
    <row r="190" spans="1:9">
      <c r="A190" s="3" t="s">
        <v>234</v>
      </c>
      <c r="B190" s="4" t="s">
        <v>34</v>
      </c>
      <c r="C190" s="5" t="s">
        <v>35</v>
      </c>
      <c r="D190" s="6">
        <v>44694</v>
      </c>
      <c r="E190" s="7">
        <v>3</v>
      </c>
      <c r="F190" s="7">
        <v>0.27727516856333601</v>
      </c>
      <c r="G190" s="6">
        <v>45036</v>
      </c>
      <c r="H190" s="7">
        <v>0.34199564672456301</v>
      </c>
      <c r="I190" s="5"/>
    </row>
    <row r="191" spans="1:9">
      <c r="A191" s="3" t="s">
        <v>235</v>
      </c>
      <c r="B191" s="4" t="s">
        <v>9</v>
      </c>
      <c r="C191" s="5" t="s">
        <v>15</v>
      </c>
      <c r="D191" s="6">
        <v>44199</v>
      </c>
      <c r="E191" s="7">
        <v>2</v>
      </c>
      <c r="F191" s="7">
        <v>0.22356266053190499</v>
      </c>
      <c r="G191" s="6">
        <v>44951</v>
      </c>
      <c r="H191" s="7">
        <v>0.43217504342818902</v>
      </c>
      <c r="I191" s="5"/>
    </row>
    <row r="192" spans="1:9">
      <c r="A192" s="3" t="s">
        <v>236</v>
      </c>
      <c r="B192" s="4" t="s">
        <v>46</v>
      </c>
      <c r="C192" s="5" t="s">
        <v>47</v>
      </c>
      <c r="D192" s="6">
        <v>44606</v>
      </c>
      <c r="E192" s="7">
        <v>6</v>
      </c>
      <c r="F192" s="7">
        <v>0.64447099494037297</v>
      </c>
      <c r="G192" s="6">
        <v>44975</v>
      </c>
      <c r="H192" s="7">
        <v>0.96567027076396705</v>
      </c>
      <c r="I192" s="5"/>
    </row>
    <row r="193" spans="1:9">
      <c r="A193" s="3" t="s">
        <v>237</v>
      </c>
      <c r="B193" s="4" t="s">
        <v>49</v>
      </c>
      <c r="C193" s="5" t="s">
        <v>50</v>
      </c>
      <c r="D193" s="6">
        <v>44760</v>
      </c>
      <c r="E193" s="7">
        <v>6</v>
      </c>
      <c r="F193" s="7">
        <v>0.91937449423976403</v>
      </c>
      <c r="G193" s="6">
        <v>44941</v>
      </c>
      <c r="H193" s="7">
        <v>0.80855685548065803</v>
      </c>
      <c r="I193" s="5"/>
    </row>
    <row r="194" spans="1:9">
      <c r="A194" s="3" t="s">
        <v>238</v>
      </c>
      <c r="B194" s="4" t="s">
        <v>71</v>
      </c>
      <c r="C194" s="5" t="s">
        <v>50</v>
      </c>
      <c r="D194" s="6">
        <v>44391</v>
      </c>
      <c r="E194" s="7">
        <v>1</v>
      </c>
      <c r="F194" s="7">
        <v>0.26377783191771698</v>
      </c>
      <c r="G194" s="6">
        <v>44943</v>
      </c>
      <c r="H194" s="7">
        <v>0.53464391868976202</v>
      </c>
      <c r="I194" s="5"/>
    </row>
    <row r="195" spans="1:9">
      <c r="A195" s="3" t="s">
        <v>239</v>
      </c>
      <c r="B195" s="4" t="s">
        <v>27</v>
      </c>
      <c r="C195" s="5" t="s">
        <v>28</v>
      </c>
      <c r="D195" s="6">
        <v>44457</v>
      </c>
      <c r="E195" s="7">
        <v>3</v>
      </c>
      <c r="F195" s="7">
        <v>0.48376018648020602</v>
      </c>
      <c r="G195" s="6">
        <v>44983</v>
      </c>
      <c r="H195" s="7">
        <v>0.28976743361438201</v>
      </c>
      <c r="I195" s="5"/>
    </row>
    <row r="196" spans="1:9">
      <c r="A196" s="3" t="s">
        <v>240</v>
      </c>
      <c r="B196" s="4" t="s">
        <v>58</v>
      </c>
      <c r="C196" s="5" t="s">
        <v>59</v>
      </c>
      <c r="D196" s="6">
        <v>44409</v>
      </c>
      <c r="E196" s="7">
        <v>2</v>
      </c>
      <c r="F196" s="7">
        <v>0.56649641364178105</v>
      </c>
      <c r="G196" s="6">
        <v>44948</v>
      </c>
      <c r="H196" s="7">
        <v>0.76019400248091895</v>
      </c>
      <c r="I196" s="5"/>
    </row>
    <row r="197" spans="1:9">
      <c r="A197" s="3" t="s">
        <v>241</v>
      </c>
      <c r="B197" s="4" t="s">
        <v>103</v>
      </c>
      <c r="C197" s="5" t="s">
        <v>104</v>
      </c>
      <c r="D197" s="6">
        <v>44229</v>
      </c>
      <c r="E197" s="7">
        <v>10</v>
      </c>
      <c r="F197" s="7">
        <v>0.81758392927810297</v>
      </c>
      <c r="G197" s="6">
        <v>44937</v>
      </c>
      <c r="H197" s="7">
        <v>0.16419798109251399</v>
      </c>
      <c r="I197" s="5"/>
    </row>
    <row r="198" spans="1:9">
      <c r="A198" s="3" t="s">
        <v>242</v>
      </c>
      <c r="B198" s="4" t="s">
        <v>46</v>
      </c>
      <c r="C198" s="5" t="s">
        <v>47</v>
      </c>
      <c r="D198" s="6">
        <v>44412</v>
      </c>
      <c r="E198" s="7">
        <v>5</v>
      </c>
      <c r="F198" s="7">
        <v>0.24147425161639699</v>
      </c>
      <c r="G198" s="6">
        <v>45005</v>
      </c>
      <c r="H198" s="7">
        <v>0.23302367858983999</v>
      </c>
      <c r="I198" s="5"/>
    </row>
    <row r="199" spans="1:9">
      <c r="A199" s="3" t="s">
        <v>243</v>
      </c>
      <c r="B199" s="4" t="s">
        <v>58</v>
      </c>
      <c r="C199" s="5" t="s">
        <v>59</v>
      </c>
      <c r="D199" s="6">
        <v>44828</v>
      </c>
      <c r="E199" s="7">
        <v>6</v>
      </c>
      <c r="F199" s="7">
        <v>0.51291771398490105</v>
      </c>
      <c r="G199" s="6">
        <v>44987</v>
      </c>
      <c r="H199" s="7">
        <v>0.755021488484095</v>
      </c>
      <c r="I199" s="5"/>
    </row>
    <row r="200" spans="1:9">
      <c r="A200" s="3" t="s">
        <v>244</v>
      </c>
      <c r="B200" s="4" t="s">
        <v>73</v>
      </c>
      <c r="C200" s="5" t="s">
        <v>74</v>
      </c>
      <c r="D200" s="6">
        <v>44742</v>
      </c>
      <c r="E200" s="7">
        <v>9</v>
      </c>
      <c r="F200" s="7">
        <v>0.30094368268289601</v>
      </c>
      <c r="G200" s="6">
        <v>45037</v>
      </c>
      <c r="H200" s="7">
        <v>0.55983002083455202</v>
      </c>
      <c r="I200" s="5"/>
    </row>
    <row r="201" spans="1:9">
      <c r="A201" s="3" t="s">
        <v>245</v>
      </c>
      <c r="B201" s="4" t="s">
        <v>58</v>
      </c>
      <c r="C201" s="5" t="s">
        <v>59</v>
      </c>
      <c r="D201" s="6">
        <v>44502</v>
      </c>
      <c r="E201" s="7">
        <v>8</v>
      </c>
      <c r="F201" s="7">
        <v>0.91352809441905303</v>
      </c>
      <c r="G201" s="6">
        <v>44978</v>
      </c>
      <c r="H201" s="7">
        <v>0.137985792121295</v>
      </c>
      <c r="I201" s="5"/>
    </row>
    <row r="202" spans="1:9" ht="12.75">
      <c r="A202" s="3"/>
      <c r="B202" s="4"/>
      <c r="C202" s="5"/>
      <c r="D202" s="9"/>
      <c r="E202" s="5"/>
      <c r="F202" s="5"/>
      <c r="G202" s="9"/>
      <c r="H202" s="5"/>
      <c r="I202" s="5"/>
    </row>
    <row r="203" spans="1:9">
      <c r="A203" s="3"/>
      <c r="B203" s="4"/>
      <c r="C203" s="5"/>
      <c r="D203" s="10" t="s">
        <v>246</v>
      </c>
      <c r="E203" s="5"/>
      <c r="F203" s="5"/>
      <c r="G203" s="11"/>
      <c r="H203" s="5"/>
      <c r="I203" s="5"/>
    </row>
    <row r="204" spans="1:9">
      <c r="A204" s="3"/>
      <c r="B204" s="4"/>
      <c r="C204" s="5"/>
      <c r="D204" s="12"/>
      <c r="E204" s="5"/>
      <c r="F204" s="5"/>
      <c r="G204" s="5"/>
      <c r="H204" s="5"/>
      <c r="I204" s="5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2" r:id="rId69" xr:uid="{00000000-0004-0000-0000-000044000000}"/>
    <hyperlink ref="B73" r:id="rId70" xr:uid="{00000000-0004-0000-0000-000045000000}"/>
    <hyperlink ref="B74" r:id="rId71" xr:uid="{00000000-0004-0000-0000-000046000000}"/>
    <hyperlink ref="B75" r:id="rId72" xr:uid="{00000000-0004-0000-0000-000047000000}"/>
    <hyperlink ref="B76" r:id="rId73" xr:uid="{00000000-0004-0000-0000-000048000000}"/>
    <hyperlink ref="B77" r:id="rId74" xr:uid="{00000000-0004-0000-0000-000049000000}"/>
    <hyperlink ref="B78" r:id="rId75" xr:uid="{00000000-0004-0000-0000-00004A000000}"/>
    <hyperlink ref="B79" r:id="rId76" xr:uid="{00000000-0004-0000-0000-00004B000000}"/>
    <hyperlink ref="B80" r:id="rId77" xr:uid="{00000000-0004-0000-0000-00004C000000}"/>
    <hyperlink ref="B81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9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6" r:id="rId90" xr:uid="{00000000-0004-0000-0000-000059000000}"/>
    <hyperlink ref="B97" r:id="rId91" xr:uid="{00000000-0004-0000-0000-00005A000000}"/>
    <hyperlink ref="B99" r:id="rId92" xr:uid="{00000000-0004-0000-0000-00005B000000}"/>
    <hyperlink ref="B100" r:id="rId93" xr:uid="{00000000-0004-0000-0000-00005C000000}"/>
    <hyperlink ref="B101" r:id="rId94" xr:uid="{00000000-0004-0000-0000-00005D000000}"/>
    <hyperlink ref="B103" r:id="rId95" xr:uid="{00000000-0004-0000-0000-00005E000000}"/>
    <hyperlink ref="B104" r:id="rId96" xr:uid="{00000000-0004-0000-0000-00005F000000}"/>
    <hyperlink ref="B106" r:id="rId97" xr:uid="{00000000-0004-0000-0000-000060000000}"/>
    <hyperlink ref="B107" r:id="rId98" xr:uid="{00000000-0004-0000-0000-000061000000}"/>
    <hyperlink ref="B108" r:id="rId99" xr:uid="{00000000-0004-0000-0000-000062000000}"/>
    <hyperlink ref="B109" r:id="rId100" xr:uid="{00000000-0004-0000-0000-000063000000}"/>
    <hyperlink ref="B110" r:id="rId101" xr:uid="{00000000-0004-0000-0000-000064000000}"/>
    <hyperlink ref="B111" r:id="rId102" xr:uid="{00000000-0004-0000-0000-000065000000}"/>
    <hyperlink ref="B112" r:id="rId103" xr:uid="{00000000-0004-0000-0000-000066000000}"/>
    <hyperlink ref="B113" r:id="rId104" xr:uid="{00000000-0004-0000-0000-000067000000}"/>
    <hyperlink ref="B114" r:id="rId105" xr:uid="{00000000-0004-0000-0000-000068000000}"/>
    <hyperlink ref="B115" r:id="rId106" xr:uid="{00000000-0004-0000-0000-000069000000}"/>
    <hyperlink ref="B116" r:id="rId107" xr:uid="{00000000-0004-0000-0000-00006A000000}"/>
    <hyperlink ref="B117" r:id="rId108" xr:uid="{00000000-0004-0000-0000-00006B000000}"/>
    <hyperlink ref="B119" r:id="rId109" xr:uid="{00000000-0004-0000-0000-00006C000000}"/>
    <hyperlink ref="B120" r:id="rId110" xr:uid="{00000000-0004-0000-0000-00006D000000}"/>
    <hyperlink ref="B121" r:id="rId111" xr:uid="{00000000-0004-0000-0000-00006E000000}"/>
    <hyperlink ref="B122" r:id="rId112" xr:uid="{00000000-0004-0000-0000-00006F000000}"/>
    <hyperlink ref="B123" r:id="rId113" xr:uid="{00000000-0004-0000-0000-000070000000}"/>
    <hyperlink ref="B124" r:id="rId114" xr:uid="{00000000-0004-0000-0000-000071000000}"/>
    <hyperlink ref="B125" r:id="rId115" xr:uid="{00000000-0004-0000-0000-000072000000}"/>
    <hyperlink ref="B126" r:id="rId116" xr:uid="{00000000-0004-0000-0000-000073000000}"/>
    <hyperlink ref="B128" r:id="rId117" xr:uid="{00000000-0004-0000-0000-000074000000}"/>
    <hyperlink ref="B129" r:id="rId118" xr:uid="{00000000-0004-0000-0000-000075000000}"/>
    <hyperlink ref="B131" r:id="rId119" xr:uid="{00000000-0004-0000-0000-000076000000}"/>
    <hyperlink ref="B132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7" r:id="rId125" xr:uid="{00000000-0004-0000-0000-00007C000000}"/>
    <hyperlink ref="B138" r:id="rId126" xr:uid="{00000000-0004-0000-0000-00007D000000}"/>
    <hyperlink ref="B139" r:id="rId127" xr:uid="{00000000-0004-0000-0000-00007E000000}"/>
    <hyperlink ref="B140" r:id="rId128" xr:uid="{00000000-0004-0000-0000-00007F000000}"/>
    <hyperlink ref="B141" r:id="rId129" xr:uid="{00000000-0004-0000-0000-000080000000}"/>
    <hyperlink ref="B142" r:id="rId130" xr:uid="{00000000-0004-0000-0000-000081000000}"/>
    <hyperlink ref="B143" r:id="rId131" xr:uid="{00000000-0004-0000-0000-000082000000}"/>
    <hyperlink ref="B144" r:id="rId132" xr:uid="{00000000-0004-0000-0000-000083000000}"/>
    <hyperlink ref="B145" r:id="rId133" xr:uid="{00000000-0004-0000-0000-000084000000}"/>
    <hyperlink ref="B146" r:id="rId134" xr:uid="{00000000-0004-0000-0000-000085000000}"/>
    <hyperlink ref="B147" r:id="rId135" xr:uid="{00000000-0004-0000-0000-000086000000}"/>
    <hyperlink ref="B148" r:id="rId136" xr:uid="{00000000-0004-0000-0000-000087000000}"/>
    <hyperlink ref="B149" r:id="rId137" xr:uid="{00000000-0004-0000-0000-000088000000}"/>
    <hyperlink ref="B150" r:id="rId138" xr:uid="{00000000-0004-0000-0000-000089000000}"/>
    <hyperlink ref="B151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9" r:id="rId144" xr:uid="{00000000-0004-0000-0000-00008F000000}"/>
    <hyperlink ref="B160" r:id="rId145" xr:uid="{00000000-0004-0000-0000-000090000000}"/>
    <hyperlink ref="B161" r:id="rId146" xr:uid="{00000000-0004-0000-0000-000091000000}"/>
    <hyperlink ref="B162" r:id="rId147" xr:uid="{00000000-0004-0000-0000-000092000000}"/>
    <hyperlink ref="B163" r:id="rId148" xr:uid="{00000000-0004-0000-0000-000093000000}"/>
    <hyperlink ref="B164" r:id="rId149" xr:uid="{00000000-0004-0000-0000-000094000000}"/>
    <hyperlink ref="B165" r:id="rId150" xr:uid="{00000000-0004-0000-0000-000095000000}"/>
    <hyperlink ref="B166" r:id="rId151" xr:uid="{00000000-0004-0000-0000-000096000000}"/>
    <hyperlink ref="B167" r:id="rId152" xr:uid="{00000000-0004-0000-0000-000097000000}"/>
    <hyperlink ref="B168" r:id="rId153" xr:uid="{00000000-0004-0000-0000-000098000000}"/>
    <hyperlink ref="B169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5" r:id="rId159" xr:uid="{00000000-0004-0000-0000-00009E000000}"/>
    <hyperlink ref="B176" r:id="rId160" xr:uid="{00000000-0004-0000-0000-00009F000000}"/>
    <hyperlink ref="B177" r:id="rId161" xr:uid="{00000000-0004-0000-0000-0000A0000000}"/>
    <hyperlink ref="B178" r:id="rId162" xr:uid="{00000000-0004-0000-0000-0000A1000000}"/>
    <hyperlink ref="B179" r:id="rId163" xr:uid="{00000000-0004-0000-0000-0000A2000000}"/>
    <hyperlink ref="B180" r:id="rId164" xr:uid="{00000000-0004-0000-0000-0000A3000000}"/>
    <hyperlink ref="B181" r:id="rId165" xr:uid="{00000000-0004-0000-0000-0000A4000000}"/>
    <hyperlink ref="B182" r:id="rId166" xr:uid="{00000000-0004-0000-0000-0000A5000000}"/>
    <hyperlink ref="B183" r:id="rId167" xr:uid="{00000000-0004-0000-0000-0000A6000000}"/>
    <hyperlink ref="B184" r:id="rId168" xr:uid="{00000000-0004-0000-0000-0000A7000000}"/>
    <hyperlink ref="B185" r:id="rId169" xr:uid="{00000000-0004-0000-0000-0000A8000000}"/>
    <hyperlink ref="B186" r:id="rId170" xr:uid="{00000000-0004-0000-0000-0000A9000000}"/>
    <hyperlink ref="B187" r:id="rId171" xr:uid="{00000000-0004-0000-0000-0000AA000000}"/>
    <hyperlink ref="B188" r:id="rId172" xr:uid="{00000000-0004-0000-0000-0000AB000000}"/>
    <hyperlink ref="B189" r:id="rId173" xr:uid="{00000000-0004-0000-0000-0000AC000000}"/>
    <hyperlink ref="B190" r:id="rId174" xr:uid="{00000000-0004-0000-0000-0000AD000000}"/>
    <hyperlink ref="B191" r:id="rId175" xr:uid="{00000000-0004-0000-0000-0000AE000000}"/>
    <hyperlink ref="B192" r:id="rId176" xr:uid="{00000000-0004-0000-0000-0000AF000000}"/>
    <hyperlink ref="B193" r:id="rId177" xr:uid="{00000000-0004-0000-0000-0000B0000000}"/>
    <hyperlink ref="B194" r:id="rId178" xr:uid="{00000000-0004-0000-0000-0000B1000000}"/>
    <hyperlink ref="B195" r:id="rId179" xr:uid="{00000000-0004-0000-0000-0000B2000000}"/>
    <hyperlink ref="B196" r:id="rId180" xr:uid="{00000000-0004-0000-0000-0000B3000000}"/>
    <hyperlink ref="B198" r:id="rId181" xr:uid="{00000000-0004-0000-0000-0000B4000000}"/>
    <hyperlink ref="B199" r:id="rId182" xr:uid="{00000000-0004-0000-0000-0000B5000000}"/>
    <hyperlink ref="B200" r:id="rId183" xr:uid="{00000000-0004-0000-0000-0000B6000000}"/>
    <hyperlink ref="B201" r:id="rId184" xr:uid="{00000000-0004-0000-0000-0000B7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5"/>
  <sheetViews>
    <sheetView workbookViewId="0">
      <selection activeCell="D2" sqref="D2"/>
    </sheetView>
  </sheetViews>
  <sheetFormatPr defaultColWidth="12.5703125" defaultRowHeight="15.75" customHeight="1"/>
  <cols>
    <col min="2" max="2" width="59.5703125" customWidth="1"/>
  </cols>
  <sheetData>
    <row r="1" spans="1:3" ht="18.75">
      <c r="A1" t="str">
        <f>'My trades'!A1</f>
        <v>Trade</v>
      </c>
      <c r="B1" s="1" t="s">
        <v>247</v>
      </c>
      <c r="C1" s="2" t="s">
        <v>248</v>
      </c>
    </row>
    <row r="2" spans="1:3" ht="12.75">
      <c r="A2" t="str">
        <f>'My trades'!A2</f>
        <v>agfgcfxt</v>
      </c>
      <c r="B2">
        <f ca="1">ROUND(_xlfn.NORM.INV(RAND(),220,35), 0)</f>
        <v>235</v>
      </c>
      <c r="C2" s="5">
        <f>('My trades'!H2-'My trades'!F2)*'My trades'!E2</f>
        <v>1.917610405077395</v>
      </c>
    </row>
    <row r="3" spans="1:3" ht="12.75">
      <c r="A3" t="str">
        <f>'My trades'!A3</f>
        <v>aieoltom</v>
      </c>
      <c r="B3">
        <f ca="1">ROUND(_xlfn.NORM.INV(RAND(),220,35), 0)</f>
        <v>238</v>
      </c>
      <c r="C3" s="5">
        <f>('My trades'!H3-'My trades'!F3)*'My trades'!E3</f>
        <v>0.49681701762970598</v>
      </c>
    </row>
    <row r="4" spans="1:3" ht="12.75">
      <c r="A4" t="str">
        <f>'My trades'!A4</f>
        <v>almuieaq</v>
      </c>
      <c r="B4">
        <f t="shared" ref="B4:B67" ca="1" si="0">ROUND(_xlfn.NORM.INV(RAND(),220,35), 0)</f>
        <v>179</v>
      </c>
      <c r="C4" s="5">
        <f>('My trades'!H4-'My trades'!F4)*'My trades'!E4</f>
        <v>-1.5501903178054743</v>
      </c>
    </row>
    <row r="5" spans="1:3" ht="12.75">
      <c r="A5" t="str">
        <f>'My trades'!A5</f>
        <v>apxkynfx</v>
      </c>
      <c r="B5">
        <f t="shared" ca="1" si="0"/>
        <v>255</v>
      </c>
      <c r="C5" s="5">
        <f>('My trades'!H5-'My trades'!F5)*'My trades'!E5</f>
        <v>0.36765639973741299</v>
      </c>
    </row>
    <row r="6" spans="1:3" ht="12.75">
      <c r="A6" t="str">
        <f>'My trades'!A6</f>
        <v>bbjeprsq</v>
      </c>
      <c r="B6">
        <f t="shared" ca="1" si="0"/>
        <v>238</v>
      </c>
      <c r="C6" s="5">
        <f>('My trades'!H6-'My trades'!F6)*'My trades'!E6</f>
        <v>-3.1851052688947403</v>
      </c>
    </row>
    <row r="7" spans="1:3" ht="12.75">
      <c r="A7" t="str">
        <f>'My trades'!A7</f>
        <v>bcizkhng</v>
      </c>
      <c r="B7">
        <f t="shared" ca="1" si="0"/>
        <v>179</v>
      </c>
      <c r="C7" s="5">
        <f>('My trades'!H7-'My trades'!F7)*'My trades'!E7</f>
        <v>0.67427563789571499</v>
      </c>
    </row>
    <row r="8" spans="1:3" ht="12.75">
      <c r="A8" t="str">
        <f>'My trades'!A8</f>
        <v>bdkloegq</v>
      </c>
      <c r="B8">
        <f t="shared" ca="1" si="0"/>
        <v>107</v>
      </c>
      <c r="C8" s="5">
        <f>('My trades'!H8-'My trades'!F8)*'My trades'!E8</f>
        <v>0.91937945611308602</v>
      </c>
    </row>
    <row r="9" spans="1:3" ht="12.75">
      <c r="A9" t="str">
        <f>'My trades'!A9</f>
        <v>beszhcyh</v>
      </c>
      <c r="B9">
        <f t="shared" ca="1" si="0"/>
        <v>248</v>
      </c>
      <c r="C9" s="5">
        <f>('My trades'!H9-'My trades'!F9)*'My trades'!E9</f>
        <v>1.0126794928685681</v>
      </c>
    </row>
    <row r="10" spans="1:3" ht="12.75">
      <c r="A10" t="str">
        <f>'My trades'!A10</f>
        <v>bjfxoyxb</v>
      </c>
      <c r="B10">
        <f t="shared" ca="1" si="0"/>
        <v>204</v>
      </c>
      <c r="C10" s="5">
        <f>('My trades'!H10-'My trades'!F10)*'My trades'!E10</f>
        <v>1.3264069051873706</v>
      </c>
    </row>
    <row r="11" spans="1:3" ht="12.75">
      <c r="A11" t="str">
        <f>'My trades'!A11</f>
        <v>bpjmrhjo</v>
      </c>
      <c r="B11">
        <f t="shared" ca="1" si="0"/>
        <v>197</v>
      </c>
      <c r="C11" s="5">
        <f>('My trades'!H11-'My trades'!F11)*'My trades'!E11</f>
        <v>1.0623777349169758</v>
      </c>
    </row>
    <row r="12" spans="1:3" ht="12.75">
      <c r="A12" t="str">
        <f>'My trades'!A12</f>
        <v>brxwzrct</v>
      </c>
      <c r="B12">
        <f t="shared" ca="1" si="0"/>
        <v>218</v>
      </c>
      <c r="C12" s="5">
        <f>('My trades'!H12-'My trades'!F12)*'My trades'!E12</f>
        <v>0.47934230714693549</v>
      </c>
    </row>
    <row r="13" spans="1:3" ht="12.75">
      <c r="A13" t="str">
        <f>'My trades'!A13</f>
        <v>bumcnvke</v>
      </c>
      <c r="B13">
        <f t="shared" ca="1" si="0"/>
        <v>276</v>
      </c>
      <c r="C13" s="5">
        <f>('My trades'!H13-'My trades'!F13)*'My trades'!E13</f>
        <v>1.3598595032375105</v>
      </c>
    </row>
    <row r="14" spans="1:3" ht="12.75">
      <c r="A14" t="str">
        <f>'My trades'!A14</f>
        <v>cesjzpbs</v>
      </c>
      <c r="B14">
        <f t="shared" ca="1" si="0"/>
        <v>161</v>
      </c>
      <c r="C14" s="5">
        <f>('My trades'!H14-'My trades'!F14)*'My trades'!E14</f>
        <v>2.9151706939834798</v>
      </c>
    </row>
    <row r="15" spans="1:3" ht="12.75">
      <c r="A15" t="str">
        <f>'My trades'!A15</f>
        <v>cetffxgx</v>
      </c>
      <c r="B15">
        <f t="shared" ca="1" si="0"/>
        <v>251</v>
      </c>
      <c r="C15" s="5">
        <f>('My trades'!H15-'My trades'!F15)*'My trades'!E15</f>
        <v>0.52361641145730609</v>
      </c>
    </row>
    <row r="16" spans="1:3" ht="12.75">
      <c r="A16" t="str">
        <f>'My trades'!A16</f>
        <v>chhqshvn</v>
      </c>
      <c r="B16">
        <f t="shared" ca="1" si="0"/>
        <v>187</v>
      </c>
      <c r="C16" s="5">
        <f>('My trades'!H16-'My trades'!F16)*'My trades'!E16</f>
        <v>-0.37738991121094789</v>
      </c>
    </row>
    <row r="17" spans="1:3" ht="12.75">
      <c r="A17" t="str">
        <f>'My trades'!A17</f>
        <v>ciykrilb</v>
      </c>
      <c r="B17">
        <f t="shared" ca="1" si="0"/>
        <v>249</v>
      </c>
      <c r="C17" s="5">
        <f>('My trades'!H17-'My trades'!F17)*'My trades'!E17</f>
        <v>-4.0381767903821597</v>
      </c>
    </row>
    <row r="18" spans="1:3" ht="12.75">
      <c r="A18" t="str">
        <f>'My trades'!A18</f>
        <v>cnitsbpk</v>
      </c>
      <c r="B18">
        <f t="shared" ca="1" si="0"/>
        <v>169</v>
      </c>
      <c r="C18" s="5">
        <f>('My trades'!H18-'My trades'!F18)*'My trades'!E18</f>
        <v>-0.17044592791049001</v>
      </c>
    </row>
    <row r="19" spans="1:3" ht="12.75">
      <c r="A19" t="str">
        <f>'My trades'!A19</f>
        <v>cntrbotn</v>
      </c>
      <c r="B19">
        <f t="shared" ca="1" si="0"/>
        <v>228</v>
      </c>
      <c r="C19" s="5">
        <f>('My trades'!H19-'My trades'!F19)*'My trades'!E19</f>
        <v>0.44281898729743208</v>
      </c>
    </row>
    <row r="20" spans="1:3" ht="12.75">
      <c r="A20" t="str">
        <f>'My trades'!A20</f>
        <v>cwuqczya</v>
      </c>
      <c r="B20">
        <f t="shared" ca="1" si="0"/>
        <v>210</v>
      </c>
      <c r="C20" s="5">
        <f>('My trades'!H20-'My trades'!F20)*'My trades'!E20</f>
        <v>0.29609314466304898</v>
      </c>
    </row>
    <row r="21" spans="1:3" ht="12.75">
      <c r="A21" t="str">
        <f>'My trades'!A21</f>
        <v>cymioqte</v>
      </c>
      <c r="B21">
        <f t="shared" ca="1" si="0"/>
        <v>136</v>
      </c>
      <c r="C21" s="5">
        <f>('My trades'!H21-'My trades'!F21)*'My trades'!E21</f>
        <v>0.301704449179653</v>
      </c>
    </row>
    <row r="22" spans="1:3" ht="12.75">
      <c r="A22" t="str">
        <f>'My trades'!A22</f>
        <v>dcnexoao</v>
      </c>
      <c r="B22">
        <f t="shared" ca="1" si="0"/>
        <v>241</v>
      </c>
      <c r="C22" s="5">
        <f>('My trades'!H22-'My trades'!F22)*'My trades'!E22</f>
        <v>-0.61275828035882995</v>
      </c>
    </row>
    <row r="23" spans="1:3" ht="12.75">
      <c r="A23" t="str">
        <f>'My trades'!A23</f>
        <v>dcplrgaa</v>
      </c>
      <c r="B23">
        <f t="shared" ca="1" si="0"/>
        <v>187</v>
      </c>
      <c r="C23" s="5">
        <f>('My trades'!H23-'My trades'!F23)*'My trades'!E23</f>
        <v>-2.5885468441152</v>
      </c>
    </row>
    <row r="24" spans="1:3" ht="12.75">
      <c r="A24" t="str">
        <f>'My trades'!A24</f>
        <v>dieionnl</v>
      </c>
      <c r="B24">
        <f t="shared" ca="1" si="0"/>
        <v>271</v>
      </c>
      <c r="C24" s="5">
        <f>('My trades'!H24-'My trades'!F24)*'My trades'!E24</f>
        <v>0.76109127749102012</v>
      </c>
    </row>
    <row r="25" spans="1:3" ht="12.75">
      <c r="A25" t="str">
        <f>'My trades'!A25</f>
        <v>dlgsjszn</v>
      </c>
      <c r="B25">
        <f t="shared" ca="1" si="0"/>
        <v>220</v>
      </c>
      <c r="C25" s="5">
        <f>('My trades'!H25-'My trades'!F25)*'My trades'!E25</f>
        <v>0.44720070488754604</v>
      </c>
    </row>
    <row r="26" spans="1:3" ht="12.75">
      <c r="A26" t="str">
        <f>'My trades'!A26</f>
        <v>dpaxyvrx</v>
      </c>
      <c r="B26">
        <f t="shared" ca="1" si="0"/>
        <v>282</v>
      </c>
      <c r="C26" s="5">
        <f>('My trades'!H26-'My trades'!F26)*'My trades'!E26</f>
        <v>-0.32528106858049388</v>
      </c>
    </row>
    <row r="27" spans="1:3" ht="12.75">
      <c r="A27" t="str">
        <f>'My trades'!A27</f>
        <v>dspetbsq</v>
      </c>
      <c r="B27">
        <f t="shared" ca="1" si="0"/>
        <v>194</v>
      </c>
      <c r="C27" s="5">
        <f>('My trades'!H27-'My trades'!F27)*'My trades'!E27</f>
        <v>-5.4295326750647517</v>
      </c>
    </row>
    <row r="28" spans="1:3" ht="12.75">
      <c r="A28" t="str">
        <f>'My trades'!A28</f>
        <v>ebkkmqbi</v>
      </c>
      <c r="B28">
        <f t="shared" ca="1" si="0"/>
        <v>206</v>
      </c>
      <c r="C28" s="5">
        <f>('My trades'!H28-'My trades'!F28)*'My trades'!E28</f>
        <v>-3.8535105118851813</v>
      </c>
    </row>
    <row r="29" spans="1:3" ht="12.75">
      <c r="A29" t="str">
        <f>'My trades'!A29</f>
        <v>egvfikiy</v>
      </c>
      <c r="B29">
        <f t="shared" ca="1" si="0"/>
        <v>181</v>
      </c>
      <c r="C29" s="5">
        <f>('My trades'!H29-'My trades'!F29)*'My trades'!E29</f>
        <v>-7.6959515288168023E-2</v>
      </c>
    </row>
    <row r="30" spans="1:3" ht="12.75">
      <c r="A30" t="str">
        <f>'My trades'!A30</f>
        <v>eknpqcge</v>
      </c>
      <c r="B30">
        <f t="shared" ca="1" si="0"/>
        <v>235</v>
      </c>
      <c r="C30" s="5">
        <f>('My trades'!H30-'My trades'!F30)*'My trades'!E30</f>
        <v>2.432401333318098</v>
      </c>
    </row>
    <row r="31" spans="1:3" ht="12.75">
      <c r="A31" t="str">
        <f>'My trades'!A31</f>
        <v>ekteqlhb</v>
      </c>
      <c r="B31">
        <f t="shared" ca="1" si="0"/>
        <v>255</v>
      </c>
      <c r="C31" s="5">
        <f>('My trades'!H31-'My trades'!F31)*'My trades'!E31</f>
        <v>0.15328853698608502</v>
      </c>
    </row>
    <row r="32" spans="1:3" ht="12.75">
      <c r="A32" t="str">
        <f>'My trades'!A32</f>
        <v>emjmheht</v>
      </c>
      <c r="B32">
        <f t="shared" ca="1" si="0"/>
        <v>128</v>
      </c>
      <c r="C32" s="5">
        <f>('My trades'!H32-'My trades'!F32)*'My trades'!E32</f>
        <v>5.7730508510901872</v>
      </c>
    </row>
    <row r="33" spans="1:3" ht="12.75">
      <c r="A33" t="str">
        <f>'My trades'!A33</f>
        <v>eodhevfz</v>
      </c>
      <c r="B33">
        <f t="shared" ca="1" si="0"/>
        <v>230</v>
      </c>
      <c r="C33" s="5">
        <f>('My trades'!H33-'My trades'!F33)*'My trades'!E33</f>
        <v>5.8835676533436034</v>
      </c>
    </row>
    <row r="34" spans="1:3" ht="12.75">
      <c r="A34" t="str">
        <f>'My trades'!A34</f>
        <v>ewzlrcco</v>
      </c>
      <c r="B34">
        <f t="shared" ca="1" si="0"/>
        <v>232</v>
      </c>
      <c r="C34" s="5">
        <f>('My trades'!H34-'My trades'!F34)*'My trades'!E34</f>
        <v>2.9976291326534672</v>
      </c>
    </row>
    <row r="35" spans="1:3" ht="12.75">
      <c r="A35" t="str">
        <f>'My trades'!A35</f>
        <v>fenldjbq</v>
      </c>
      <c r="B35">
        <f t="shared" ca="1" si="0"/>
        <v>221</v>
      </c>
      <c r="C35" s="5">
        <f>('My trades'!H35-'My trades'!F35)*'My trades'!E35</f>
        <v>-2.7592838303516798</v>
      </c>
    </row>
    <row r="36" spans="1:3" ht="12.75">
      <c r="A36" t="str">
        <f>'My trades'!A36</f>
        <v>fipcayvv</v>
      </c>
      <c r="B36">
        <f t="shared" ca="1" si="0"/>
        <v>233</v>
      </c>
      <c r="C36" s="5">
        <f>('My trades'!H36-'My trades'!F36)*'My trades'!E36</f>
        <v>-0.62411902987622447</v>
      </c>
    </row>
    <row r="37" spans="1:3" ht="12.75">
      <c r="A37" t="str">
        <f>'My trades'!A37</f>
        <v>fjcdzhde</v>
      </c>
      <c r="B37">
        <f t="shared" ca="1" si="0"/>
        <v>243</v>
      </c>
      <c r="C37" s="5">
        <f>('My trades'!H37-'My trades'!F37)*'My trades'!E37</f>
        <v>-1.4878863200993582</v>
      </c>
    </row>
    <row r="38" spans="1:3" ht="12.75">
      <c r="A38" t="str">
        <f>'My trades'!A38</f>
        <v>fjhbimle</v>
      </c>
      <c r="B38">
        <f t="shared" ca="1" si="0"/>
        <v>200</v>
      </c>
      <c r="C38" s="5">
        <f>('My trades'!H38-'My trades'!F38)*'My trades'!E38</f>
        <v>-0.41919267769104795</v>
      </c>
    </row>
    <row r="39" spans="1:3" ht="12.75">
      <c r="A39" t="str">
        <f>'My trades'!A39</f>
        <v>fkgjitio</v>
      </c>
      <c r="B39">
        <f t="shared" ca="1" si="0"/>
        <v>213</v>
      </c>
      <c r="C39" s="5">
        <f>('My trades'!H39-'My trades'!F39)*'My trades'!E39</f>
        <v>-2.2252395811399799</v>
      </c>
    </row>
    <row r="40" spans="1:3" ht="12.75">
      <c r="A40" t="str">
        <f>'My trades'!A40</f>
        <v>frlnnmpc</v>
      </c>
      <c r="B40">
        <f t="shared" ca="1" si="0"/>
        <v>159</v>
      </c>
      <c r="C40" s="5">
        <f>('My trades'!H40-'My trades'!F40)*'My trades'!E40</f>
        <v>-4.8240735386516205</v>
      </c>
    </row>
    <row r="41" spans="1:3" ht="12.75">
      <c r="A41" t="str">
        <f>'My trades'!A41</f>
        <v>fucpzbpk</v>
      </c>
      <c r="B41">
        <f t="shared" ca="1" si="0"/>
        <v>230</v>
      </c>
      <c r="C41" s="5">
        <f>('My trades'!H41-'My trades'!F41)*'My trades'!E41</f>
        <v>-1.6706742578156639</v>
      </c>
    </row>
    <row r="42" spans="1:3" ht="12.75">
      <c r="A42" t="str">
        <f>'My trades'!A42</f>
        <v>fzpkolfu</v>
      </c>
      <c r="B42">
        <f t="shared" ca="1" si="0"/>
        <v>158</v>
      </c>
      <c r="C42" s="5">
        <f>('My trades'!H42-'My trades'!F42)*'My trades'!E42</f>
        <v>2.0811125741674505</v>
      </c>
    </row>
    <row r="43" spans="1:3" ht="12.75">
      <c r="A43" t="str">
        <f>'My trades'!A43</f>
        <v>gcndrwci</v>
      </c>
      <c r="B43">
        <f t="shared" ca="1" si="0"/>
        <v>194</v>
      </c>
      <c r="C43" s="5">
        <f>('My trades'!H43-'My trades'!F43)*'My trades'!E43</f>
        <v>1.7198007376601101</v>
      </c>
    </row>
    <row r="44" spans="1:3" ht="12.75">
      <c r="A44" t="str">
        <f>'My trades'!A44</f>
        <v>gfiuzniq</v>
      </c>
      <c r="B44">
        <f t="shared" ca="1" si="0"/>
        <v>300</v>
      </c>
      <c r="C44" s="5">
        <f>('My trades'!H44-'My trades'!F44)*'My trades'!E44</f>
        <v>5.6557296266118122</v>
      </c>
    </row>
    <row r="45" spans="1:3" ht="12.75">
      <c r="A45" t="str">
        <f>'My trades'!A45</f>
        <v>giuqiukz</v>
      </c>
      <c r="B45">
        <f t="shared" ca="1" si="0"/>
        <v>185</v>
      </c>
      <c r="C45" s="5">
        <f>('My trades'!H45-'My trades'!F45)*'My trades'!E45</f>
        <v>-0.55470984456488792</v>
      </c>
    </row>
    <row r="46" spans="1:3" ht="12.75">
      <c r="A46" t="str">
        <f>'My trades'!A46</f>
        <v>gnghjpok</v>
      </c>
      <c r="B46">
        <f t="shared" ca="1" si="0"/>
        <v>166</v>
      </c>
      <c r="C46" s="5">
        <f>('My trades'!H46-'My trades'!F46)*'My trades'!E46</f>
        <v>-5.0188697949823471</v>
      </c>
    </row>
    <row r="47" spans="1:3" ht="12.75">
      <c r="A47" t="str">
        <f>'My trades'!A47</f>
        <v>goxmkirb</v>
      </c>
      <c r="B47">
        <f t="shared" ca="1" si="0"/>
        <v>211</v>
      </c>
      <c r="C47" s="5">
        <f>('My trades'!H47-'My trades'!F47)*'My trades'!E47</f>
        <v>-0.35893634273319763</v>
      </c>
    </row>
    <row r="48" spans="1:3" ht="12.75">
      <c r="A48" t="str">
        <f>'My trades'!A48</f>
        <v>gsarsxnf</v>
      </c>
      <c r="B48">
        <f t="shared" ca="1" si="0"/>
        <v>186</v>
      </c>
      <c r="C48" s="5">
        <f>('My trades'!H48-'My trades'!F48)*'My trades'!E48</f>
        <v>-6.5528850516359043</v>
      </c>
    </row>
    <row r="49" spans="1:3" ht="12.75">
      <c r="A49" t="str">
        <f>'My trades'!A49</f>
        <v>hafqyymf</v>
      </c>
      <c r="B49">
        <f t="shared" ca="1" si="0"/>
        <v>214</v>
      </c>
      <c r="C49" s="5">
        <f>('My trades'!H49-'My trades'!F49)*'My trades'!E49</f>
        <v>-3.32862008852215</v>
      </c>
    </row>
    <row r="50" spans="1:3" ht="12.75">
      <c r="A50" t="str">
        <f>'My trades'!A50</f>
        <v>hdpggnqd</v>
      </c>
      <c r="B50">
        <f t="shared" ca="1" si="0"/>
        <v>287</v>
      </c>
      <c r="C50" s="5">
        <f>('My trades'!H50-'My trades'!F50)*'My trades'!E50</f>
        <v>1.8146635979030941</v>
      </c>
    </row>
    <row r="51" spans="1:3" ht="12.75">
      <c r="A51" t="str">
        <f>'My trades'!A51</f>
        <v>hdslpwul</v>
      </c>
      <c r="B51">
        <f t="shared" ca="1" si="0"/>
        <v>191</v>
      </c>
      <c r="C51" s="5">
        <f>('My trades'!H51-'My trades'!F51)*'My trades'!E51</f>
        <v>2.075152539482163</v>
      </c>
    </row>
    <row r="52" spans="1:3" ht="12.75">
      <c r="A52" t="str">
        <f>'My trades'!A52</f>
        <v>heuzjzpi</v>
      </c>
      <c r="B52">
        <f t="shared" ca="1" si="0"/>
        <v>275</v>
      </c>
      <c r="C52" s="5">
        <f>('My trades'!H52-'My trades'!F52)*'My trades'!E52</f>
        <v>-1.5872857242842442</v>
      </c>
    </row>
    <row r="53" spans="1:3" ht="12.75">
      <c r="A53" t="str">
        <f>'My trades'!A53</f>
        <v>hfdavabb</v>
      </c>
      <c r="B53">
        <f t="shared" ca="1" si="0"/>
        <v>224</v>
      </c>
      <c r="C53" s="5">
        <f>('My trades'!H53-'My trades'!F53)*'My trades'!E53</f>
        <v>-0.30381566673822691</v>
      </c>
    </row>
    <row r="54" spans="1:3" ht="12.75">
      <c r="A54" t="str">
        <f>'My trades'!A54</f>
        <v>hfjghpbq</v>
      </c>
      <c r="B54">
        <f t="shared" ca="1" si="0"/>
        <v>232</v>
      </c>
      <c r="C54" s="5">
        <f>('My trades'!H54-'My trades'!F54)*'My trades'!E54</f>
        <v>6.5021316256868396</v>
      </c>
    </row>
    <row r="55" spans="1:3" ht="12.75">
      <c r="A55" t="str">
        <f>'My trades'!A55</f>
        <v>hflsqchs</v>
      </c>
      <c r="B55">
        <f t="shared" ca="1" si="0"/>
        <v>187</v>
      </c>
      <c r="C55" s="5">
        <f>('My trades'!H55-'My trades'!F55)*'My trades'!E55</f>
        <v>1.111511838610578</v>
      </c>
    </row>
    <row r="56" spans="1:3" ht="12.75">
      <c r="A56" t="str">
        <f>'My trades'!A56</f>
        <v>hfwtmipz</v>
      </c>
      <c r="B56">
        <f t="shared" ca="1" si="0"/>
        <v>181</v>
      </c>
      <c r="C56" s="5">
        <f>('My trades'!H56-'My trades'!F56)*'My trades'!E56</f>
        <v>2.824521311271774</v>
      </c>
    </row>
    <row r="57" spans="1:3" ht="12.75">
      <c r="A57" t="str">
        <f>'My trades'!A57</f>
        <v>hkesgmfj</v>
      </c>
      <c r="B57">
        <f t="shared" ca="1" si="0"/>
        <v>196</v>
      </c>
      <c r="C57" s="5">
        <f>('My trades'!H57-'My trades'!F57)*'My trades'!E57</f>
        <v>2.2708822152455479</v>
      </c>
    </row>
    <row r="58" spans="1:3" ht="12.75">
      <c r="A58" t="str">
        <f>'My trades'!A58</f>
        <v>hmtiybmi</v>
      </c>
      <c r="B58">
        <f t="shared" ca="1" si="0"/>
        <v>280</v>
      </c>
      <c r="C58" s="5">
        <f>('My trades'!H58-'My trades'!F58)*'My trades'!E58</f>
        <v>1.2820395994142724</v>
      </c>
    </row>
    <row r="59" spans="1:3" ht="12.75">
      <c r="A59" t="str">
        <f>'My trades'!A59</f>
        <v>hnmvqkxv</v>
      </c>
      <c r="B59">
        <f t="shared" ca="1" si="0"/>
        <v>255</v>
      </c>
      <c r="C59" s="5">
        <f>('My trades'!H59-'My trades'!F59)*'My trades'!E59</f>
        <v>-2.660822045115486</v>
      </c>
    </row>
    <row r="60" spans="1:3" ht="12.75">
      <c r="A60" t="str">
        <f>'My trades'!A60</f>
        <v>hpvfzslv</v>
      </c>
      <c r="B60">
        <f t="shared" ca="1" si="0"/>
        <v>183</v>
      </c>
      <c r="C60" s="5">
        <f>('My trades'!H60-'My trades'!F60)*'My trades'!E60</f>
        <v>1.1391515254013935</v>
      </c>
    </row>
    <row r="61" spans="1:3" ht="12.75">
      <c r="A61" t="str">
        <f>'My trades'!A61</f>
        <v>hrfilyua</v>
      </c>
      <c r="B61">
        <f t="shared" ca="1" si="0"/>
        <v>349</v>
      </c>
      <c r="C61" s="5">
        <f>('My trades'!H61-'My trades'!F61)*'My trades'!E61</f>
        <v>1.1964639334637579</v>
      </c>
    </row>
    <row r="62" spans="1:3" ht="12.75">
      <c r="A62" t="str">
        <f>'My trades'!A62</f>
        <v>hutszssu</v>
      </c>
      <c r="B62">
        <f t="shared" ca="1" si="0"/>
        <v>207</v>
      </c>
      <c r="C62" s="5">
        <f>('My trades'!H62-'My trades'!F62)*'My trades'!E62</f>
        <v>-4.4499802946322493</v>
      </c>
    </row>
    <row r="63" spans="1:3" ht="12.75">
      <c r="A63" t="str">
        <f>'My trades'!A63</f>
        <v>iagrfath</v>
      </c>
      <c r="B63">
        <f t="shared" ca="1" si="0"/>
        <v>256</v>
      </c>
      <c r="C63" s="5">
        <f>('My trades'!H63-'My trades'!F63)*'My trades'!E63</f>
        <v>0.4006979438649676</v>
      </c>
    </row>
    <row r="64" spans="1:3" ht="12.75">
      <c r="A64" t="str">
        <f>'My trades'!A64</f>
        <v>icbmbfqb</v>
      </c>
      <c r="B64">
        <f t="shared" ca="1" si="0"/>
        <v>210</v>
      </c>
      <c r="C64" s="5">
        <f>('My trades'!H64-'My trades'!F64)*'My trades'!E64</f>
        <v>-4.9242570254792817</v>
      </c>
    </row>
    <row r="65" spans="1:3" ht="12.75">
      <c r="A65" t="str">
        <f>'My trades'!A65</f>
        <v>icgddrqk</v>
      </c>
      <c r="B65">
        <f t="shared" ca="1" si="0"/>
        <v>198</v>
      </c>
      <c r="C65" s="5">
        <f>('My trades'!H65-'My trades'!F65)*'My trades'!E65</f>
        <v>0.56354077591473983</v>
      </c>
    </row>
    <row r="66" spans="1:3" ht="12.75">
      <c r="A66" t="str">
        <f>'My trades'!A66</f>
        <v>ifomvwpk</v>
      </c>
      <c r="B66">
        <f t="shared" ca="1" si="0"/>
        <v>252</v>
      </c>
      <c r="C66" s="5">
        <f>('My trades'!H66-'My trades'!F66)*'My trades'!E66</f>
        <v>-3.0697853937032005E-2</v>
      </c>
    </row>
    <row r="67" spans="1:3" ht="12.75">
      <c r="A67" t="str">
        <f>'My trades'!A67</f>
        <v>ifskxsgr</v>
      </c>
      <c r="B67">
        <f t="shared" ca="1" si="0"/>
        <v>259</v>
      </c>
      <c r="C67" s="5">
        <f>('My trades'!H67-'My trades'!F67)*'My trades'!E67</f>
        <v>-0.57038561737306004</v>
      </c>
    </row>
    <row r="68" spans="1:3" ht="12.75">
      <c r="A68" t="str">
        <f>'My trades'!A68</f>
        <v>ivnpgban</v>
      </c>
      <c r="B68">
        <f t="shared" ref="B68:B131" ca="1" si="1">ROUND(_xlfn.NORM.INV(RAND(),220,35), 0)</f>
        <v>252</v>
      </c>
      <c r="C68" s="5">
        <f>('My trades'!H68-'My trades'!F68)*'My trades'!E68</f>
        <v>-0.42779265355129403</v>
      </c>
    </row>
    <row r="69" spans="1:3" ht="12.75">
      <c r="A69" t="str">
        <f>'My trades'!A69</f>
        <v>iztdnkqz</v>
      </c>
      <c r="B69">
        <f t="shared" ca="1" si="1"/>
        <v>247</v>
      </c>
      <c r="C69" s="5">
        <f>('My trades'!H69-'My trades'!F69)*'My trades'!E69</f>
        <v>-2.5716032628258279</v>
      </c>
    </row>
    <row r="70" spans="1:3" ht="12.75">
      <c r="A70" t="str">
        <f>'My trades'!A70</f>
        <v>jarhgmub</v>
      </c>
      <c r="B70">
        <f t="shared" ca="1" si="1"/>
        <v>235</v>
      </c>
      <c r="C70" s="5">
        <f>('My trades'!H70-'My trades'!F70)*'My trades'!E70</f>
        <v>0.4358493707488762</v>
      </c>
    </row>
    <row r="71" spans="1:3" ht="12.75">
      <c r="A71" t="str">
        <f>'My trades'!A71</f>
        <v>jgrpnvil</v>
      </c>
      <c r="B71">
        <f t="shared" ca="1" si="1"/>
        <v>227</v>
      </c>
      <c r="C71" s="5">
        <f>('My trades'!H71-'My trades'!F71)*'My trades'!E71</f>
        <v>0.470060188958903</v>
      </c>
    </row>
    <row r="72" spans="1:3" ht="12.75">
      <c r="A72" t="str">
        <f>'My trades'!A72</f>
        <v>jhrvrggo</v>
      </c>
      <c r="B72">
        <f t="shared" ca="1" si="1"/>
        <v>208</v>
      </c>
      <c r="C72" s="5">
        <f>('My trades'!H72-'My trades'!F72)*'My trades'!E72</f>
        <v>7.8785100953612991E-2</v>
      </c>
    </row>
    <row r="73" spans="1:3" ht="12.75">
      <c r="A73" t="str">
        <f>'My trades'!A73</f>
        <v>jszxcuxx</v>
      </c>
      <c r="B73">
        <f t="shared" ca="1" si="1"/>
        <v>251</v>
      </c>
      <c r="C73" s="5">
        <f>('My trades'!H73-'My trades'!F73)*'My trades'!E73</f>
        <v>6.7107767243110796</v>
      </c>
    </row>
    <row r="74" spans="1:3" ht="12.75">
      <c r="A74" t="str">
        <f>'My trades'!A74</f>
        <v>jvcllvko</v>
      </c>
      <c r="B74">
        <f t="shared" ca="1" si="1"/>
        <v>211</v>
      </c>
      <c r="C74" s="5">
        <f>('My trades'!H74-'My trades'!F74)*'My trades'!E74</f>
        <v>-1.3307948236361038</v>
      </c>
    </row>
    <row r="75" spans="1:3" ht="12.75">
      <c r="A75" t="str">
        <f>'My trades'!A75</f>
        <v>jxgqnvpx</v>
      </c>
      <c r="B75">
        <f t="shared" ca="1" si="1"/>
        <v>283</v>
      </c>
      <c r="C75" s="5">
        <f>('My trades'!H75-'My trades'!F75)*'My trades'!E75</f>
        <v>3.6786823427516997</v>
      </c>
    </row>
    <row r="76" spans="1:3" ht="12.75">
      <c r="A76" t="str">
        <f>'My trades'!A76</f>
        <v>jyrrbwon</v>
      </c>
      <c r="B76">
        <f t="shared" ca="1" si="1"/>
        <v>219</v>
      </c>
      <c r="C76" s="5">
        <f>('My trades'!H76-'My trades'!F76)*'My trades'!E76</f>
        <v>-0.147372694291836</v>
      </c>
    </row>
    <row r="77" spans="1:3" ht="12.75">
      <c r="A77" t="str">
        <f>'My trades'!A77</f>
        <v>kcqqvvon</v>
      </c>
      <c r="B77">
        <f t="shared" ca="1" si="1"/>
        <v>227</v>
      </c>
      <c r="C77" s="5">
        <f>('My trades'!H77-'My trades'!F77)*'My trades'!E77</f>
        <v>-2.1369087276919081</v>
      </c>
    </row>
    <row r="78" spans="1:3" ht="12.75">
      <c r="A78" t="str">
        <f>'My trades'!A78</f>
        <v>kdxpqsjj</v>
      </c>
      <c r="B78">
        <f t="shared" ca="1" si="1"/>
        <v>181</v>
      </c>
      <c r="C78" s="5">
        <f>('My trades'!H78-'My trades'!F78)*'My trades'!E78</f>
        <v>-1.6126856601637303</v>
      </c>
    </row>
    <row r="79" spans="1:3" ht="12.75">
      <c r="A79" t="str">
        <f>'My trades'!A79</f>
        <v>kltxxoqv</v>
      </c>
      <c r="B79">
        <f t="shared" ca="1" si="1"/>
        <v>254</v>
      </c>
      <c r="C79" s="5">
        <f>('My trades'!H79-'My trades'!F79)*'My trades'!E79</f>
        <v>-2.6177536356825777</v>
      </c>
    </row>
    <row r="80" spans="1:3" ht="12.75">
      <c r="A80" t="str">
        <f>'My trades'!A80</f>
        <v>kmlcsefq</v>
      </c>
      <c r="B80">
        <f t="shared" ca="1" si="1"/>
        <v>250</v>
      </c>
      <c r="C80" s="5">
        <f>('My trades'!H80-'My trades'!F80)*'My trades'!E80</f>
        <v>-0.20085805852064986</v>
      </c>
    </row>
    <row r="81" spans="1:3" ht="12.75">
      <c r="A81" t="str">
        <f>'My trades'!A81</f>
        <v>knifvikn</v>
      </c>
      <c r="B81">
        <f t="shared" ca="1" si="1"/>
        <v>241</v>
      </c>
      <c r="C81" s="5">
        <f>('My trades'!H81-'My trades'!F81)*'My trades'!E81</f>
        <v>0.62501571139692591</v>
      </c>
    </row>
    <row r="82" spans="1:3" ht="12.75">
      <c r="A82" t="str">
        <f>'My trades'!A82</f>
        <v>knrhgdai</v>
      </c>
      <c r="B82">
        <f t="shared" ca="1" si="1"/>
        <v>231</v>
      </c>
      <c r="C82" s="5">
        <f>('My trades'!H82-'My trades'!F82)*'My trades'!E82</f>
        <v>-0.37735846191132916</v>
      </c>
    </row>
    <row r="83" spans="1:3" ht="12.75">
      <c r="A83" t="str">
        <f>'My trades'!A83</f>
        <v>koqfbdwf</v>
      </c>
      <c r="B83">
        <f t="shared" ca="1" si="1"/>
        <v>275</v>
      </c>
      <c r="C83" s="5">
        <f>('My trades'!H83-'My trades'!F83)*'My trades'!E83</f>
        <v>1.3298450652868796</v>
      </c>
    </row>
    <row r="84" spans="1:3" ht="12.75">
      <c r="A84" t="str">
        <f>'My trades'!A84</f>
        <v>kpoujdyl</v>
      </c>
      <c r="B84">
        <f t="shared" ca="1" si="1"/>
        <v>255</v>
      </c>
      <c r="C84" s="5">
        <f>('My trades'!H84-'My trades'!F84)*'My trades'!E84</f>
        <v>0.12174590279516</v>
      </c>
    </row>
    <row r="85" spans="1:3" ht="12.75">
      <c r="A85" t="str">
        <f>'My trades'!A85</f>
        <v>kqbdcljv</v>
      </c>
      <c r="B85">
        <f t="shared" ca="1" si="1"/>
        <v>217</v>
      </c>
      <c r="C85" s="5">
        <f>('My trades'!H85-'My trades'!F85)*'My trades'!E85</f>
        <v>1.3297794837764578</v>
      </c>
    </row>
    <row r="86" spans="1:3" ht="12.75">
      <c r="A86" t="str">
        <f>'My trades'!A86</f>
        <v>krqkwnaw</v>
      </c>
      <c r="B86">
        <f t="shared" ca="1" si="1"/>
        <v>234</v>
      </c>
      <c r="C86" s="5">
        <f>('My trades'!H86-'My trades'!F86)*'My trades'!E86</f>
        <v>-0.20186197918953602</v>
      </c>
    </row>
    <row r="87" spans="1:3" ht="12.75">
      <c r="A87" t="str">
        <f>'My trades'!A87</f>
        <v>kwbxqlin</v>
      </c>
      <c r="B87">
        <f t="shared" ca="1" si="1"/>
        <v>183</v>
      </c>
      <c r="C87" s="5">
        <f>('My trades'!H87-'My trades'!F87)*'My trades'!E87</f>
        <v>5.5166451515307351</v>
      </c>
    </row>
    <row r="88" spans="1:3" ht="12.75">
      <c r="A88" t="str">
        <f>'My trades'!A88</f>
        <v>kweyaukr</v>
      </c>
      <c r="B88">
        <f t="shared" ca="1" si="1"/>
        <v>212</v>
      </c>
      <c r="C88" s="5">
        <f>('My trades'!H88-'My trades'!F88)*'My trades'!E88</f>
        <v>0.4542755046532776</v>
      </c>
    </row>
    <row r="89" spans="1:3" ht="12.75">
      <c r="A89" t="str">
        <f>'My trades'!A89</f>
        <v>ldjllwvy</v>
      </c>
      <c r="B89">
        <f t="shared" ca="1" si="1"/>
        <v>155</v>
      </c>
      <c r="C89" s="5">
        <f>('My trades'!H89-'My trades'!F89)*'My trades'!E89</f>
        <v>-0.57964845503028029</v>
      </c>
    </row>
    <row r="90" spans="1:3" ht="12.75">
      <c r="A90" t="str">
        <f>'My trades'!A90</f>
        <v>lenpuaop</v>
      </c>
      <c r="B90">
        <f t="shared" ca="1" si="1"/>
        <v>220</v>
      </c>
      <c r="C90" s="5">
        <f>('My trades'!H90-'My trades'!F90)*'My trades'!E90</f>
        <v>0.8764495480595611</v>
      </c>
    </row>
    <row r="91" spans="1:3" ht="12.75">
      <c r="A91" t="str">
        <f>'My trades'!A91</f>
        <v>lkxgzzvq</v>
      </c>
      <c r="B91">
        <f t="shared" ca="1" si="1"/>
        <v>215</v>
      </c>
      <c r="C91" s="5">
        <f>('My trades'!H91-'My trades'!F91)*'My trades'!E91</f>
        <v>1.0089173340834001</v>
      </c>
    </row>
    <row r="92" spans="1:3" ht="12.75">
      <c r="A92" t="str">
        <f>'My trades'!A92</f>
        <v>loffykcg</v>
      </c>
      <c r="B92">
        <f t="shared" ca="1" si="1"/>
        <v>202</v>
      </c>
      <c r="C92" s="5">
        <f>('My trades'!H92-'My trades'!F92)*'My trades'!E92</f>
        <v>-0.89242284784400605</v>
      </c>
    </row>
    <row r="93" spans="1:3" ht="12.75">
      <c r="A93" t="str">
        <f>'My trades'!A93</f>
        <v>lpzjhtkm</v>
      </c>
      <c r="B93">
        <f t="shared" ca="1" si="1"/>
        <v>201</v>
      </c>
      <c r="C93" s="5">
        <f>('My trades'!H93-'My trades'!F93)*'My trades'!E93</f>
        <v>1.7071996658142359</v>
      </c>
    </row>
    <row r="94" spans="1:3" ht="12.75">
      <c r="A94" t="str">
        <f>'My trades'!A94</f>
        <v>maizvkuo</v>
      </c>
      <c r="B94">
        <f t="shared" ca="1" si="1"/>
        <v>213</v>
      </c>
      <c r="C94" s="5">
        <f>('My trades'!H94-'My trades'!F94)*'My trades'!E94</f>
        <v>5.9739185775797843E-4</v>
      </c>
    </row>
    <row r="95" spans="1:3" ht="12.75">
      <c r="A95" t="str">
        <f>'My trades'!A95</f>
        <v>mfdlyjqb</v>
      </c>
      <c r="B95">
        <f t="shared" ca="1" si="1"/>
        <v>230</v>
      </c>
      <c r="C95" s="5">
        <f>('My trades'!H95-'My trades'!F95)*'My trades'!E95</f>
        <v>-0.44170898255380009</v>
      </c>
    </row>
    <row r="96" spans="1:3" ht="12.75">
      <c r="A96" t="str">
        <f>'My trades'!A96</f>
        <v>mfwvjgje</v>
      </c>
      <c r="B96">
        <f t="shared" ca="1" si="1"/>
        <v>241</v>
      </c>
      <c r="C96" s="5">
        <f>('My trades'!H96-'My trades'!F96)*'My trades'!E96</f>
        <v>-0.596471375813306</v>
      </c>
    </row>
    <row r="97" spans="1:3" ht="12.75">
      <c r="A97" t="str">
        <f>'My trades'!A97</f>
        <v>mghfyjbr</v>
      </c>
      <c r="B97">
        <f t="shared" ca="1" si="1"/>
        <v>193</v>
      </c>
      <c r="C97" s="5">
        <f>('My trades'!H97-'My trades'!F97)*'My trades'!E97</f>
        <v>-1.5146400479562974</v>
      </c>
    </row>
    <row r="98" spans="1:3" ht="12.75">
      <c r="A98" t="str">
        <f>'My trades'!A98</f>
        <v>mjbwcafl</v>
      </c>
      <c r="B98">
        <f t="shared" ca="1" si="1"/>
        <v>205</v>
      </c>
      <c r="C98" s="5">
        <f>('My trades'!H98-'My trades'!F98)*'My trades'!E98</f>
        <v>-1.493851455533969</v>
      </c>
    </row>
    <row r="99" spans="1:3" ht="12.75">
      <c r="A99" t="str">
        <f>'My trades'!A99</f>
        <v>mjyuxzvj</v>
      </c>
      <c r="B99">
        <f t="shared" ca="1" si="1"/>
        <v>204</v>
      </c>
      <c r="C99" s="5">
        <f>('My trades'!H99-'My trades'!F99)*'My trades'!E99</f>
        <v>0.151434489277396</v>
      </c>
    </row>
    <row r="100" spans="1:3" ht="12.75">
      <c r="A100" t="str">
        <f>'My trades'!A100</f>
        <v>mkxkerbr</v>
      </c>
      <c r="B100">
        <f t="shared" ca="1" si="1"/>
        <v>180</v>
      </c>
      <c r="C100" s="5">
        <f>('My trades'!H100-'My trades'!F100)*'My trades'!E100</f>
        <v>-4.8620707049910061E-2</v>
      </c>
    </row>
    <row r="101" spans="1:3" ht="12.75">
      <c r="A101" t="str">
        <f>'My trades'!A101</f>
        <v>mxmztjnk</v>
      </c>
      <c r="B101">
        <f t="shared" ca="1" si="1"/>
        <v>243</v>
      </c>
      <c r="C101" s="5">
        <f>('My trades'!H101-'My trades'!F101)*'My trades'!E101</f>
        <v>1.1022958217852696</v>
      </c>
    </row>
    <row r="102" spans="1:3" ht="12.75">
      <c r="A102" t="str">
        <f>'My trades'!A102</f>
        <v>mxpzparg</v>
      </c>
      <c r="B102">
        <f t="shared" ca="1" si="1"/>
        <v>249</v>
      </c>
      <c r="C102" s="5">
        <f>('My trades'!H102-'My trades'!F102)*'My trades'!E102</f>
        <v>-2.7225392516182776</v>
      </c>
    </row>
    <row r="103" spans="1:3" ht="12.75">
      <c r="A103" t="str">
        <f>'My trades'!A103</f>
        <v>nheepbxg</v>
      </c>
      <c r="B103">
        <f t="shared" ca="1" si="1"/>
        <v>201</v>
      </c>
      <c r="C103" s="5">
        <f>('My trades'!H103-'My trades'!F103)*'My trades'!E103</f>
        <v>-2.6947242268262701</v>
      </c>
    </row>
    <row r="104" spans="1:3" ht="12.75">
      <c r="A104" t="str">
        <f>'My trades'!A104</f>
        <v>njxhycea</v>
      </c>
      <c r="B104">
        <f t="shared" ca="1" si="1"/>
        <v>217</v>
      </c>
      <c r="C104" s="5">
        <f>('My trades'!H104-'My trades'!F104)*'My trades'!E104</f>
        <v>3.3086654370845152</v>
      </c>
    </row>
    <row r="105" spans="1:3" ht="12.75">
      <c r="A105" t="str">
        <f>'My trades'!A105</f>
        <v>nklszbdc</v>
      </c>
      <c r="B105">
        <f t="shared" ca="1" si="1"/>
        <v>202</v>
      </c>
      <c r="C105" s="5">
        <f>('My trades'!H105-'My trades'!F105)*'My trades'!E105</f>
        <v>-5.0818807518380593</v>
      </c>
    </row>
    <row r="106" spans="1:3" ht="12.75">
      <c r="A106" t="str">
        <f>'My trades'!A106</f>
        <v>nqgoiuik</v>
      </c>
      <c r="B106">
        <f t="shared" ca="1" si="1"/>
        <v>250</v>
      </c>
      <c r="C106" s="5">
        <f>('My trades'!H106-'My trades'!F106)*'My trades'!E106</f>
        <v>0.35090031939170097</v>
      </c>
    </row>
    <row r="107" spans="1:3" ht="12.75">
      <c r="A107" t="str">
        <f>'My trades'!A107</f>
        <v>nriklgrf</v>
      </c>
      <c r="B107">
        <f t="shared" ca="1" si="1"/>
        <v>204</v>
      </c>
      <c r="C107" s="5">
        <f>('My trades'!H107-'My trades'!F107)*'My trades'!E107</f>
        <v>-1.7681553669948498</v>
      </c>
    </row>
    <row r="108" spans="1:3" ht="12.75">
      <c r="A108" t="str">
        <f>'My trades'!A108</f>
        <v>nuleyiit</v>
      </c>
      <c r="B108">
        <f t="shared" ca="1" si="1"/>
        <v>174</v>
      </c>
      <c r="C108" s="5">
        <f>('My trades'!H108-'My trades'!F108)*'My trades'!E108</f>
        <v>2.067388635922967</v>
      </c>
    </row>
    <row r="109" spans="1:3" ht="12.75">
      <c r="A109" t="str">
        <f>'My trades'!A109</f>
        <v>nzyednpn</v>
      </c>
      <c r="B109">
        <f t="shared" ca="1" si="1"/>
        <v>266</v>
      </c>
      <c r="C109" s="5">
        <f>('My trades'!H109-'My trades'!F109)*'My trades'!E109</f>
        <v>4.3623326726628289</v>
      </c>
    </row>
    <row r="110" spans="1:3" ht="12.75">
      <c r="A110" t="str">
        <f>'My trades'!A110</f>
        <v>ogszgnpm</v>
      </c>
      <c r="B110">
        <f t="shared" ca="1" si="1"/>
        <v>217</v>
      </c>
      <c r="C110" s="5">
        <f>('My trades'!H110-'My trades'!F110)*'My trades'!E110</f>
        <v>0.18643050150905299</v>
      </c>
    </row>
    <row r="111" spans="1:3" ht="12.75">
      <c r="A111" t="str">
        <f>'My trades'!A111</f>
        <v>ohtzxhrm</v>
      </c>
      <c r="B111">
        <f t="shared" ca="1" si="1"/>
        <v>232</v>
      </c>
      <c r="C111" s="5">
        <f>('My trades'!H111-'My trades'!F111)*'My trades'!E111</f>
        <v>-3.196256783170444</v>
      </c>
    </row>
    <row r="112" spans="1:3" ht="12.75">
      <c r="A112" t="str">
        <f>'My trades'!A112</f>
        <v>olnjegug</v>
      </c>
      <c r="B112">
        <f t="shared" ca="1" si="1"/>
        <v>203</v>
      </c>
      <c r="C112" s="5">
        <f>('My trades'!H112-'My trades'!F112)*'My trades'!E112</f>
        <v>-2.2984402212260577</v>
      </c>
    </row>
    <row r="113" spans="1:3" ht="12.75">
      <c r="A113" t="str">
        <f>'My trades'!A113</f>
        <v>oplgqwal</v>
      </c>
      <c r="B113">
        <f t="shared" ca="1" si="1"/>
        <v>200</v>
      </c>
      <c r="C113" s="5">
        <f>('My trades'!H113-'My trades'!F113)*'My trades'!E113</f>
        <v>-6.4196120465471962</v>
      </c>
    </row>
    <row r="114" spans="1:3" ht="12.75">
      <c r="A114" t="str">
        <f>'My trades'!A114</f>
        <v>orgnwenh</v>
      </c>
      <c r="B114">
        <f t="shared" ca="1" si="1"/>
        <v>265</v>
      </c>
      <c r="C114" s="5">
        <f>('My trades'!H114-'My trades'!F114)*'My trades'!E114</f>
        <v>0.51729142881164603</v>
      </c>
    </row>
    <row r="115" spans="1:3" ht="12.75">
      <c r="A115" t="str">
        <f>'My trades'!A115</f>
        <v>ossshndu</v>
      </c>
      <c r="B115">
        <f t="shared" ca="1" si="1"/>
        <v>185</v>
      </c>
      <c r="C115" s="5">
        <f>('My trades'!H115-'My trades'!F115)*'My trades'!E115</f>
        <v>-4.208624827664635</v>
      </c>
    </row>
    <row r="116" spans="1:3" ht="12.75">
      <c r="A116" t="str">
        <f>'My trades'!A116</f>
        <v>pberstsl</v>
      </c>
      <c r="B116">
        <f t="shared" ca="1" si="1"/>
        <v>227</v>
      </c>
      <c r="C116" s="5">
        <f>('My trades'!H116-'My trades'!F116)*'My trades'!E116</f>
        <v>-0.24632205548731403</v>
      </c>
    </row>
    <row r="117" spans="1:3" ht="12.75">
      <c r="A117" t="str">
        <f>'My trades'!A117</f>
        <v>pcifviip</v>
      </c>
      <c r="B117">
        <f t="shared" ca="1" si="1"/>
        <v>222</v>
      </c>
      <c r="C117" s="5">
        <f>('My trades'!H117-'My trades'!F117)*'My trades'!E117</f>
        <v>-3.0400181772773198</v>
      </c>
    </row>
    <row r="118" spans="1:3" ht="12.75">
      <c r="A118" t="str">
        <f>'My trades'!A118</f>
        <v>pnsxdhqo</v>
      </c>
      <c r="B118">
        <f t="shared" ca="1" si="1"/>
        <v>203</v>
      </c>
      <c r="C118" s="5">
        <f>('My trades'!H118-'My trades'!F118)*'My trades'!E118</f>
        <v>-0.14332616076687998</v>
      </c>
    </row>
    <row r="119" spans="1:3" ht="12.75">
      <c r="A119" t="str">
        <f>'My trades'!A119</f>
        <v>poohpdwc</v>
      </c>
      <c r="B119">
        <f t="shared" ca="1" si="1"/>
        <v>236</v>
      </c>
      <c r="C119" s="5">
        <f>('My trades'!H119-'My trades'!F119)*'My trades'!E119</f>
        <v>-3.6237978366431691</v>
      </c>
    </row>
    <row r="120" spans="1:3" ht="12.75">
      <c r="A120" t="str">
        <f>'My trades'!A120</f>
        <v>pswtoazn</v>
      </c>
      <c r="B120">
        <f t="shared" ca="1" si="1"/>
        <v>241</v>
      </c>
      <c r="C120" s="5">
        <f>('My trades'!H120-'My trades'!F120)*'My trades'!E120</f>
        <v>-0.62322748967309327</v>
      </c>
    </row>
    <row r="121" spans="1:3" ht="12.75">
      <c r="A121" t="str">
        <f>'My trades'!A121</f>
        <v>pxkjcmpp</v>
      </c>
      <c r="B121">
        <f t="shared" ca="1" si="1"/>
        <v>243</v>
      </c>
      <c r="C121" s="5">
        <f>('My trades'!H121-'My trades'!F121)*'My trades'!E121</f>
        <v>1.046745383891124</v>
      </c>
    </row>
    <row r="122" spans="1:3" ht="12.75">
      <c r="A122" t="str">
        <f>'My trades'!A122</f>
        <v>pxzcvvvv</v>
      </c>
      <c r="B122">
        <f t="shared" ca="1" si="1"/>
        <v>299</v>
      </c>
      <c r="C122" s="5">
        <f>('My trades'!H122-'My trades'!F122)*'My trades'!E122</f>
        <v>1.3697860970959921</v>
      </c>
    </row>
    <row r="123" spans="1:3" ht="12.75">
      <c r="A123" t="str">
        <f>'My trades'!A123</f>
        <v>pyljmfku</v>
      </c>
      <c r="B123">
        <f t="shared" ca="1" si="1"/>
        <v>271</v>
      </c>
      <c r="C123" s="5">
        <f>('My trades'!H123-'My trades'!F123)*'My trades'!E123</f>
        <v>-3.7137817771547201</v>
      </c>
    </row>
    <row r="124" spans="1:3" ht="12.75">
      <c r="A124" t="str">
        <f>'My trades'!A124</f>
        <v>pysaclod</v>
      </c>
      <c r="B124">
        <f t="shared" ca="1" si="1"/>
        <v>218</v>
      </c>
      <c r="C124" s="5">
        <f>('My trades'!H124-'My trades'!F124)*'My trades'!E124</f>
        <v>-2.5501255421604032</v>
      </c>
    </row>
    <row r="125" spans="1:3" ht="12.75">
      <c r="A125" t="str">
        <f>'My trades'!A125</f>
        <v>pywztrno</v>
      </c>
      <c r="B125">
        <f t="shared" ca="1" si="1"/>
        <v>197</v>
      </c>
      <c r="C125" s="5">
        <f>('My trades'!H125-'My trades'!F125)*'My trades'!E125</f>
        <v>-0.51703471594803296</v>
      </c>
    </row>
    <row r="126" spans="1:3" ht="12.75">
      <c r="A126" t="str">
        <f>'My trades'!A126</f>
        <v>qdqbwhng</v>
      </c>
      <c r="B126">
        <f t="shared" ca="1" si="1"/>
        <v>251</v>
      </c>
      <c r="C126" s="5">
        <f>('My trades'!H126-'My trades'!F126)*'My trades'!E126</f>
        <v>2.6392607993331589</v>
      </c>
    </row>
    <row r="127" spans="1:3" ht="12.75">
      <c r="A127" t="str">
        <f>'My trades'!A127</f>
        <v>qexyofhb</v>
      </c>
      <c r="B127">
        <f t="shared" ca="1" si="1"/>
        <v>203</v>
      </c>
      <c r="C127" s="5">
        <f>('My trades'!H127-'My trades'!F127)*'My trades'!E127</f>
        <v>-0.54187348945221592</v>
      </c>
    </row>
    <row r="128" spans="1:3" ht="12.75">
      <c r="A128" t="str">
        <f>'My trades'!A128</f>
        <v>qhprzdnb</v>
      </c>
      <c r="B128">
        <f t="shared" ca="1" si="1"/>
        <v>283</v>
      </c>
      <c r="C128" s="5">
        <f>('My trades'!H128-'My trades'!F128)*'My trades'!E128</f>
        <v>0.50582577866602796</v>
      </c>
    </row>
    <row r="129" spans="1:3" ht="12.75">
      <c r="A129" t="str">
        <f>'My trades'!A129</f>
        <v>qklyndfp</v>
      </c>
      <c r="B129">
        <f t="shared" ca="1" si="1"/>
        <v>284</v>
      </c>
      <c r="C129" s="5">
        <f>('My trades'!H129-'My trades'!F129)*'My trades'!E129</f>
        <v>-0.99109056785185001</v>
      </c>
    </row>
    <row r="130" spans="1:3" ht="12.75">
      <c r="A130" t="str">
        <f>'My trades'!A130</f>
        <v>qonnwndv</v>
      </c>
      <c r="B130">
        <f t="shared" ca="1" si="1"/>
        <v>210</v>
      </c>
      <c r="C130" s="5">
        <f>('My trades'!H130-'My trades'!F130)*'My trades'!E130</f>
        <v>0.58689550890769993</v>
      </c>
    </row>
    <row r="131" spans="1:3" ht="12.75">
      <c r="A131" t="str">
        <f>'My trades'!A131</f>
        <v>rcmrnpig</v>
      </c>
      <c r="B131">
        <f t="shared" ca="1" si="1"/>
        <v>213</v>
      </c>
      <c r="C131" s="5">
        <f>('My trades'!H131-'My trades'!F131)*'My trades'!E131</f>
        <v>7.1721763351570438</v>
      </c>
    </row>
    <row r="132" spans="1:3" ht="12.75">
      <c r="A132" t="str">
        <f>'My trades'!A132</f>
        <v>rfngluke</v>
      </c>
      <c r="B132">
        <f t="shared" ref="B132:B195" ca="1" si="2">ROUND(_xlfn.NORM.INV(RAND(),220,35), 0)</f>
        <v>200</v>
      </c>
      <c r="C132" s="5">
        <f>('My trades'!H132-'My trades'!F132)*'My trades'!E132</f>
        <v>0.40669450199158963</v>
      </c>
    </row>
    <row r="133" spans="1:3" ht="12.75">
      <c r="A133" t="str">
        <f>'My trades'!A133</f>
        <v>rgbcrwet</v>
      </c>
      <c r="B133">
        <f t="shared" ca="1" si="2"/>
        <v>255</v>
      </c>
      <c r="C133" s="5">
        <f>('My trades'!H133-'My trades'!F133)*'My trades'!E133</f>
        <v>-1.731860524005312</v>
      </c>
    </row>
    <row r="134" spans="1:3" ht="12.75">
      <c r="A134" t="str">
        <f>'My trades'!A134</f>
        <v>rkupdsbn</v>
      </c>
      <c r="B134">
        <f t="shared" ca="1" si="2"/>
        <v>234</v>
      </c>
      <c r="C134" s="5">
        <f>('My trades'!H134-'My trades'!F134)*'My trades'!E134</f>
        <v>-0.22406139606151998</v>
      </c>
    </row>
    <row r="135" spans="1:3" ht="12.75">
      <c r="A135" t="str">
        <f>'My trades'!A135</f>
        <v>rxbzlipl</v>
      </c>
      <c r="B135">
        <f t="shared" ca="1" si="2"/>
        <v>201</v>
      </c>
      <c r="C135" s="5">
        <f>('My trades'!H135-'My trades'!F135)*'My trades'!E135</f>
        <v>-0.57815918275795197</v>
      </c>
    </row>
    <row r="136" spans="1:3" ht="12.75">
      <c r="A136" t="str">
        <f>'My trades'!A136</f>
        <v>rypujago</v>
      </c>
      <c r="B136">
        <f t="shared" ca="1" si="2"/>
        <v>262</v>
      </c>
      <c r="C136" s="5">
        <f>('My trades'!H136-'My trades'!F136)*'My trades'!E136</f>
        <v>-0.10408160445723602</v>
      </c>
    </row>
    <row r="137" spans="1:3" ht="12.75">
      <c r="A137" t="str">
        <f>'My trades'!A137</f>
        <v>scoljxeg</v>
      </c>
      <c r="B137">
        <f t="shared" ca="1" si="2"/>
        <v>229</v>
      </c>
      <c r="C137" s="5">
        <f>('My trades'!H137-'My trades'!F137)*'My trades'!E137</f>
        <v>5.4257262128768344</v>
      </c>
    </row>
    <row r="138" spans="1:3" ht="12.75">
      <c r="A138" t="str">
        <f>'My trades'!A138</f>
        <v>seaeoiib</v>
      </c>
      <c r="B138">
        <f t="shared" ca="1" si="2"/>
        <v>215</v>
      </c>
      <c r="C138" s="5">
        <f>('My trades'!H138-'My trades'!F138)*'My trades'!E138</f>
        <v>-1.3524579839278259</v>
      </c>
    </row>
    <row r="139" spans="1:3" ht="12.75">
      <c r="A139" t="str">
        <f>'My trades'!A139</f>
        <v>sejklwar</v>
      </c>
      <c r="B139">
        <f t="shared" ca="1" si="2"/>
        <v>214</v>
      </c>
      <c r="C139" s="5">
        <f>('My trades'!H139-'My trades'!F139)*'My trades'!E139</f>
        <v>2.6056907203952058</v>
      </c>
    </row>
    <row r="140" spans="1:3" ht="12.75">
      <c r="A140" t="str">
        <f>'My trades'!A140</f>
        <v>seszlhqz</v>
      </c>
      <c r="B140">
        <f t="shared" ca="1" si="2"/>
        <v>195</v>
      </c>
      <c r="C140" s="5">
        <f>('My trades'!H140-'My trades'!F140)*'My trades'!E140</f>
        <v>0.82192099893295789</v>
      </c>
    </row>
    <row r="141" spans="1:3" ht="12.75">
      <c r="A141" t="str">
        <f>'My trades'!A141</f>
        <v>sgdkuekd</v>
      </c>
      <c r="B141">
        <f t="shared" ca="1" si="2"/>
        <v>189</v>
      </c>
      <c r="C141" s="5">
        <f>('My trades'!H141-'My trades'!F141)*'My trades'!E141</f>
        <v>-2.7793845987997785</v>
      </c>
    </row>
    <row r="142" spans="1:3" ht="12.75">
      <c r="A142" t="str">
        <f>'My trades'!A142</f>
        <v>slqawwyu</v>
      </c>
      <c r="B142">
        <f t="shared" ca="1" si="2"/>
        <v>198</v>
      </c>
      <c r="C142" s="5">
        <f>('My trades'!H142-'My trades'!F142)*'My trades'!E142</f>
        <v>0.50049929284137207</v>
      </c>
    </row>
    <row r="143" spans="1:3" ht="12.75">
      <c r="A143" t="str">
        <f>'My trades'!A143</f>
        <v>stsjuvrd</v>
      </c>
      <c r="B143">
        <f t="shared" ca="1" si="2"/>
        <v>231</v>
      </c>
      <c r="C143" s="5">
        <f>('My trades'!H143-'My trades'!F143)*'My trades'!E143</f>
        <v>-2.0739923578695802</v>
      </c>
    </row>
    <row r="144" spans="1:3" ht="12.75">
      <c r="A144" t="str">
        <f>'My trades'!A144</f>
        <v>tazccemg</v>
      </c>
      <c r="B144">
        <f t="shared" ca="1" si="2"/>
        <v>287</v>
      </c>
      <c r="C144" s="5">
        <f>('My trades'!H144-'My trades'!F144)*'My trades'!E144</f>
        <v>-0.2484879527768751</v>
      </c>
    </row>
    <row r="145" spans="1:3" ht="12.75">
      <c r="A145" t="str">
        <f>'My trades'!A145</f>
        <v>tgayvhvz</v>
      </c>
      <c r="B145">
        <f t="shared" ca="1" si="2"/>
        <v>251</v>
      </c>
      <c r="C145" s="5">
        <f>('My trades'!H145-'My trades'!F145)*'My trades'!E145</f>
        <v>0.63398606507953736</v>
      </c>
    </row>
    <row r="146" spans="1:3" ht="12.75">
      <c r="A146" t="str">
        <f>'My trades'!A146</f>
        <v>tiebtpqq</v>
      </c>
      <c r="B146">
        <f t="shared" ca="1" si="2"/>
        <v>205</v>
      </c>
      <c r="C146" s="5">
        <f>('My trades'!H146-'My trades'!F146)*'My trades'!E146</f>
        <v>0.67037100617501189</v>
      </c>
    </row>
    <row r="147" spans="1:3" ht="12.75">
      <c r="A147" t="str">
        <f>'My trades'!A147</f>
        <v>tjtyuhoi</v>
      </c>
      <c r="B147">
        <f t="shared" ca="1" si="2"/>
        <v>259</v>
      </c>
      <c r="C147" s="5">
        <f>('My trades'!H147-'My trades'!F147)*'My trades'!E147</f>
        <v>4.4587290504929902</v>
      </c>
    </row>
    <row r="148" spans="1:3" ht="12.75">
      <c r="A148" t="str">
        <f>'My trades'!A148</f>
        <v>tsmbtvip</v>
      </c>
      <c r="B148">
        <f t="shared" ca="1" si="2"/>
        <v>276</v>
      </c>
      <c r="C148" s="5">
        <f>('My trades'!H148-'My trades'!F148)*'My trades'!E148</f>
        <v>-4.196142457933874</v>
      </c>
    </row>
    <row r="149" spans="1:3" ht="12.75">
      <c r="A149" t="str">
        <f>'My trades'!A149</f>
        <v>tsrjnkjg</v>
      </c>
      <c r="B149">
        <f t="shared" ca="1" si="2"/>
        <v>215</v>
      </c>
      <c r="C149" s="5">
        <f>('My trades'!H149-'My trades'!F149)*'My trades'!E149</f>
        <v>0.30343950901873695</v>
      </c>
    </row>
    <row r="150" spans="1:3" ht="12.75">
      <c r="A150" t="str">
        <f>'My trades'!A150</f>
        <v>ttxgpfqy</v>
      </c>
      <c r="B150">
        <f t="shared" ca="1" si="2"/>
        <v>207</v>
      </c>
      <c r="C150" s="5">
        <f>('My trades'!H150-'My trades'!F150)*'My trades'!E150</f>
        <v>-1.2073753528529019E-2</v>
      </c>
    </row>
    <row r="151" spans="1:3" ht="12.75">
      <c r="A151" t="str">
        <f>'My trades'!A151</f>
        <v>tuneagik</v>
      </c>
      <c r="B151">
        <f t="shared" ca="1" si="2"/>
        <v>168</v>
      </c>
      <c r="C151" s="5">
        <f>('My trades'!H151-'My trades'!F151)*'My trades'!E151</f>
        <v>1.9280117647976935E-2</v>
      </c>
    </row>
    <row r="152" spans="1:3" ht="12.75">
      <c r="A152" t="str">
        <f>'My trades'!A152</f>
        <v>twxakkhn</v>
      </c>
      <c r="B152">
        <f t="shared" ca="1" si="2"/>
        <v>233</v>
      </c>
      <c r="C152" s="5">
        <f>('My trades'!H152-'My trades'!F152)*'My trades'!E152</f>
        <v>2.3327160226114847</v>
      </c>
    </row>
    <row r="153" spans="1:3" ht="12.75">
      <c r="A153" t="str">
        <f>'My trades'!A153</f>
        <v>txuwmhfn</v>
      </c>
      <c r="B153">
        <f t="shared" ca="1" si="2"/>
        <v>256</v>
      </c>
      <c r="C153" s="5">
        <f>('My trades'!H153-'My trades'!F153)*'My trades'!E153</f>
        <v>-0.45102302077523904</v>
      </c>
    </row>
    <row r="154" spans="1:3" ht="12.75">
      <c r="A154" t="str">
        <f>'My trades'!A154</f>
        <v>tyoavqhc</v>
      </c>
      <c r="B154">
        <f t="shared" ca="1" si="2"/>
        <v>231</v>
      </c>
      <c r="C154" s="5">
        <f>('My trades'!H154-'My trades'!F154)*'My trades'!E154</f>
        <v>0.13450365868527592</v>
      </c>
    </row>
    <row r="155" spans="1:3" ht="12.75">
      <c r="A155" t="str">
        <f>'My trades'!A155</f>
        <v>ucjtvrzo</v>
      </c>
      <c r="B155">
        <f t="shared" ca="1" si="2"/>
        <v>218</v>
      </c>
      <c r="C155" s="5">
        <f>('My trades'!H155-'My trades'!F155)*'My trades'!E155</f>
        <v>3.0900493820769115</v>
      </c>
    </row>
    <row r="156" spans="1:3" ht="12.75">
      <c r="A156" t="str">
        <f>'My trades'!A156</f>
        <v>ueoaufxg</v>
      </c>
      <c r="B156">
        <f t="shared" ca="1" si="2"/>
        <v>247</v>
      </c>
      <c r="C156" s="5">
        <f>('My trades'!H156-'My trades'!F156)*'My trades'!E156</f>
        <v>2.5055518026755124</v>
      </c>
    </row>
    <row r="157" spans="1:3" ht="12.75">
      <c r="A157" t="str">
        <f>'My trades'!A157</f>
        <v>ugegxjpi</v>
      </c>
      <c r="B157">
        <f t="shared" ca="1" si="2"/>
        <v>223</v>
      </c>
      <c r="C157" s="5">
        <f>('My trades'!H157-'My trades'!F157)*'My trades'!E157</f>
        <v>0.44627863636776588</v>
      </c>
    </row>
    <row r="158" spans="1:3" ht="12.75">
      <c r="A158" t="str">
        <f>'My trades'!A158</f>
        <v>uijhzhtp</v>
      </c>
      <c r="B158">
        <f t="shared" ca="1" si="2"/>
        <v>191</v>
      </c>
      <c r="C158" s="5">
        <f>('My trades'!H158-'My trades'!F158)*'My trades'!E158</f>
        <v>-0.33733947132457798</v>
      </c>
    </row>
    <row r="159" spans="1:3" ht="12.75">
      <c r="A159" t="str">
        <f>'My trades'!A159</f>
        <v>uiytklhp</v>
      </c>
      <c r="B159">
        <f t="shared" ca="1" si="2"/>
        <v>193</v>
      </c>
      <c r="C159" s="5">
        <f>('My trades'!H159-'My trades'!F159)*'My trades'!E159</f>
        <v>0.63835945992036414</v>
      </c>
    </row>
    <row r="160" spans="1:3" ht="12.75">
      <c r="A160" t="str">
        <f>'My trades'!A160</f>
        <v>umdvcmek</v>
      </c>
      <c r="B160">
        <f t="shared" ca="1" si="2"/>
        <v>240</v>
      </c>
      <c r="C160" s="5">
        <f>('My trades'!H160-'My trades'!F160)*'My trades'!E160</f>
        <v>-0.12334829544298809</v>
      </c>
    </row>
    <row r="161" spans="1:3" ht="12.75">
      <c r="A161" t="str">
        <f>'My trades'!A161</f>
        <v>unxxstxp</v>
      </c>
      <c r="B161">
        <f t="shared" ca="1" si="2"/>
        <v>206</v>
      </c>
      <c r="C161" s="5">
        <f>('My trades'!H161-'My trades'!F161)*'My trades'!E161</f>
        <v>-6.2183137819950052E-2</v>
      </c>
    </row>
    <row r="162" spans="1:3" ht="12.75">
      <c r="A162" t="str">
        <f>'My trades'!A162</f>
        <v>upcbwvls</v>
      </c>
      <c r="B162">
        <f t="shared" ca="1" si="2"/>
        <v>191</v>
      </c>
      <c r="C162" s="5">
        <f>('My trades'!H162-'My trades'!F162)*'My trades'!E162</f>
        <v>1.525589636865456</v>
      </c>
    </row>
    <row r="163" spans="1:3" ht="12.75">
      <c r="A163" t="str">
        <f>'My trades'!A163</f>
        <v>uvenvheh</v>
      </c>
      <c r="B163">
        <f t="shared" ca="1" si="2"/>
        <v>186</v>
      </c>
      <c r="C163" s="5">
        <f>('My trades'!H163-'My trades'!F163)*'My trades'!E163</f>
        <v>-0.92995958029629511</v>
      </c>
    </row>
    <row r="164" spans="1:3" ht="12.75">
      <c r="A164" t="str">
        <f>'My trades'!A164</f>
        <v>vajwbmmv</v>
      </c>
      <c r="B164">
        <f t="shared" ca="1" si="2"/>
        <v>250</v>
      </c>
      <c r="C164" s="5">
        <f>('My trades'!H164-'My trades'!F164)*'My trades'!E164</f>
        <v>-0.28002138939231014</v>
      </c>
    </row>
    <row r="165" spans="1:3" ht="12.75">
      <c r="A165" t="str">
        <f>'My trades'!A165</f>
        <v>vggvbbxh</v>
      </c>
      <c r="B165">
        <f t="shared" ca="1" si="2"/>
        <v>258</v>
      </c>
      <c r="C165" s="5">
        <f>('My trades'!H165-'My trades'!F165)*'My trades'!E165</f>
        <v>-5.4307098540242036</v>
      </c>
    </row>
    <row r="166" spans="1:3" ht="12.75">
      <c r="A166" t="str">
        <f>'My trades'!A166</f>
        <v>vjtxbscg</v>
      </c>
      <c r="B166">
        <f t="shared" ca="1" si="2"/>
        <v>162</v>
      </c>
      <c r="C166" s="5">
        <f>('My trades'!H166-'My trades'!F166)*'My trades'!E166</f>
        <v>1.7732877280659309E-2</v>
      </c>
    </row>
    <row r="167" spans="1:3" ht="12.75">
      <c r="A167" t="str">
        <f>'My trades'!A167</f>
        <v>vnkvbrpg</v>
      </c>
      <c r="B167">
        <f t="shared" ca="1" si="2"/>
        <v>195</v>
      </c>
      <c r="C167" s="5">
        <f>('My trades'!H167-'My trades'!F167)*'My trades'!E167</f>
        <v>3.034347410187225</v>
      </c>
    </row>
    <row r="168" spans="1:3" ht="12.75">
      <c r="A168" t="str">
        <f>'My trades'!A168</f>
        <v>vqkagvwm</v>
      </c>
      <c r="B168">
        <f t="shared" ca="1" si="2"/>
        <v>172</v>
      </c>
      <c r="C168" s="5">
        <f>('My trades'!H168-'My trades'!F168)*'My trades'!E168</f>
        <v>7.1354277806178631E-2</v>
      </c>
    </row>
    <row r="169" spans="1:3" ht="12.75">
      <c r="A169" t="str">
        <f>'My trades'!A169</f>
        <v>waxzujox</v>
      </c>
      <c r="B169">
        <f t="shared" ca="1" si="2"/>
        <v>231</v>
      </c>
      <c r="C169" s="5">
        <f>('My trades'!H169-'My trades'!F169)*'My trades'!E169</f>
        <v>3.3174060387963E-2</v>
      </c>
    </row>
    <row r="170" spans="1:3" ht="12.75">
      <c r="A170" t="str">
        <f>'My trades'!A170</f>
        <v>wfglkcmq</v>
      </c>
      <c r="B170">
        <f t="shared" ca="1" si="2"/>
        <v>208</v>
      </c>
      <c r="C170" s="5">
        <f>('My trades'!H170-'My trades'!F170)*'My trades'!E170</f>
        <v>0.44657128794339002</v>
      </c>
    </row>
    <row r="171" spans="1:3" ht="12.75">
      <c r="A171" t="str">
        <f>'My trades'!A171</f>
        <v>wgpoqytj</v>
      </c>
      <c r="B171">
        <f t="shared" ca="1" si="2"/>
        <v>244</v>
      </c>
      <c r="C171" s="5">
        <f>('My trades'!H171-'My trades'!F171)*'My trades'!E171</f>
        <v>1.2663374943292061E-2</v>
      </c>
    </row>
    <row r="172" spans="1:3" ht="12.75">
      <c r="A172" t="str">
        <f>'My trades'!A172</f>
        <v>wgzgfkki</v>
      </c>
      <c r="B172">
        <f t="shared" ca="1" si="2"/>
        <v>178</v>
      </c>
      <c r="C172" s="5">
        <f>('My trades'!H172-'My trades'!F172)*'My trades'!E172</f>
        <v>-3.4330174579970323</v>
      </c>
    </row>
    <row r="173" spans="1:3" ht="12.75">
      <c r="A173" t="str">
        <f>'My trades'!A173</f>
        <v>wiujcxll</v>
      </c>
      <c r="B173">
        <f t="shared" ca="1" si="2"/>
        <v>291</v>
      </c>
      <c r="C173" s="5">
        <f>('My trades'!H173-'My trades'!F173)*'My trades'!E173</f>
        <v>-0.68743133338791007</v>
      </c>
    </row>
    <row r="174" spans="1:3" ht="12.75">
      <c r="A174" t="str">
        <f>'My trades'!A174</f>
        <v>wmesgogf</v>
      </c>
      <c r="B174">
        <f t="shared" ca="1" si="2"/>
        <v>242</v>
      </c>
      <c r="C174" s="5">
        <f>('My trades'!H174-'My trades'!F174)*'My trades'!E174</f>
        <v>-1.0710616568015761</v>
      </c>
    </row>
    <row r="175" spans="1:3" ht="12.75">
      <c r="A175" t="str">
        <f>'My trades'!A175</f>
        <v>wzerurjz</v>
      </c>
      <c r="B175">
        <f t="shared" ca="1" si="2"/>
        <v>239</v>
      </c>
      <c r="C175" s="5">
        <f>('My trades'!H175-'My trades'!F175)*'My trades'!E175</f>
        <v>-2.6230882843513141</v>
      </c>
    </row>
    <row r="176" spans="1:3" ht="12.75">
      <c r="A176" t="str">
        <f>'My trades'!A176</f>
        <v>xbcdvdtp</v>
      </c>
      <c r="B176">
        <f t="shared" ca="1" si="2"/>
        <v>247</v>
      </c>
      <c r="C176" s="5">
        <f>('My trades'!H176-'My trades'!F176)*'My trades'!E176</f>
        <v>-2.5022226206590386</v>
      </c>
    </row>
    <row r="177" spans="1:3" ht="12.75">
      <c r="A177" t="str">
        <f>'My trades'!A177</f>
        <v>xgimgqvp</v>
      </c>
      <c r="B177">
        <f t="shared" ca="1" si="2"/>
        <v>310</v>
      </c>
      <c r="C177" s="5">
        <f>('My trades'!H177-'My trades'!F177)*'My trades'!E177</f>
        <v>-1.5256033160767555</v>
      </c>
    </row>
    <row r="178" spans="1:3" ht="12.75">
      <c r="A178" t="str">
        <f>'My trades'!A178</f>
        <v>xgszegxx</v>
      </c>
      <c r="B178">
        <f t="shared" ca="1" si="2"/>
        <v>236</v>
      </c>
      <c r="C178" s="5">
        <f>('My trades'!H178-'My trades'!F178)*'My trades'!E178</f>
        <v>0.58011727073419816</v>
      </c>
    </row>
    <row r="179" spans="1:3" ht="12.75">
      <c r="A179" t="str">
        <f>'My trades'!A179</f>
        <v>xgxazdwr</v>
      </c>
      <c r="B179">
        <f t="shared" ca="1" si="2"/>
        <v>252</v>
      </c>
      <c r="C179" s="5">
        <f>('My trades'!H179-'My trades'!F179)*'My trades'!E179</f>
        <v>0.86283924251520117</v>
      </c>
    </row>
    <row r="180" spans="1:3" ht="12.75">
      <c r="A180" t="str">
        <f>'My trades'!A180</f>
        <v>xkdlzakx</v>
      </c>
      <c r="B180">
        <f t="shared" ca="1" si="2"/>
        <v>225</v>
      </c>
      <c r="C180" s="5">
        <f>('My trades'!H180-'My trades'!F180)*'My trades'!E180</f>
        <v>1.1097043774273523</v>
      </c>
    </row>
    <row r="181" spans="1:3" ht="12.75">
      <c r="A181" t="str">
        <f>'My trades'!A181</f>
        <v>xmfevyrg</v>
      </c>
      <c r="B181">
        <f t="shared" ca="1" si="2"/>
        <v>209</v>
      </c>
      <c r="C181" s="5">
        <f>('My trades'!H181-'My trades'!F181)*'My trades'!E181</f>
        <v>1.7559577929617052</v>
      </c>
    </row>
    <row r="182" spans="1:3" ht="12.75">
      <c r="A182" t="str">
        <f>'My trades'!A182</f>
        <v>xmzhzbvl</v>
      </c>
      <c r="B182">
        <f t="shared" ca="1" si="2"/>
        <v>236</v>
      </c>
      <c r="C182" s="5">
        <f>('My trades'!H182-'My trades'!F182)*'My trades'!E182</f>
        <v>1.6595270008323837</v>
      </c>
    </row>
    <row r="183" spans="1:3" ht="12.75">
      <c r="A183" t="str">
        <f>'My trades'!A183</f>
        <v>xslzwome</v>
      </c>
      <c r="B183">
        <f t="shared" ca="1" si="2"/>
        <v>207</v>
      </c>
      <c r="C183" s="5">
        <f>('My trades'!H183-'My trades'!F183)*'My trades'!E183</f>
        <v>-2.634202273976245</v>
      </c>
    </row>
    <row r="184" spans="1:3" ht="12.75">
      <c r="A184" t="str">
        <f>'My trades'!A184</f>
        <v>xydeqivj</v>
      </c>
      <c r="B184">
        <f t="shared" ca="1" si="2"/>
        <v>218</v>
      </c>
      <c r="C184" s="5">
        <f>('My trades'!H184-'My trades'!F184)*'My trades'!E184</f>
        <v>0.32849767871635599</v>
      </c>
    </row>
    <row r="185" spans="1:3" ht="12.75">
      <c r="A185" t="str">
        <f>'My trades'!A185</f>
        <v>ybasexlh</v>
      </c>
      <c r="B185">
        <f t="shared" ca="1" si="2"/>
        <v>230</v>
      </c>
      <c r="C185" s="5">
        <f>('My trades'!H185-'My trades'!F185)*'My trades'!E185</f>
        <v>2.8849163151886512</v>
      </c>
    </row>
    <row r="186" spans="1:3" ht="12.75">
      <c r="A186" t="str">
        <f>'My trades'!A186</f>
        <v>ydcmffnz</v>
      </c>
      <c r="B186">
        <f t="shared" ca="1" si="2"/>
        <v>198</v>
      </c>
      <c r="C186" s="5">
        <f>('My trades'!H186-'My trades'!F186)*'My trades'!E186</f>
        <v>3.5109906860680162</v>
      </c>
    </row>
    <row r="187" spans="1:3" ht="12.75">
      <c r="A187" t="str">
        <f>'My trades'!A187</f>
        <v>yjrqvwdc</v>
      </c>
      <c r="B187">
        <f t="shared" ca="1" si="2"/>
        <v>266</v>
      </c>
      <c r="C187" s="5">
        <f>('My trades'!H187-'My trades'!F187)*'My trades'!E187</f>
        <v>-0.13532525139256799</v>
      </c>
    </row>
    <row r="188" spans="1:3" ht="12.75">
      <c r="A188" t="str">
        <f>'My trades'!A188</f>
        <v>ynqvlbrq</v>
      </c>
      <c r="B188">
        <f t="shared" ca="1" si="2"/>
        <v>200</v>
      </c>
      <c r="C188" s="5">
        <f>('My trades'!H188-'My trades'!F188)*'My trades'!E188</f>
        <v>0.20832661022901502</v>
      </c>
    </row>
    <row r="189" spans="1:3" ht="12.75">
      <c r="A189" t="str">
        <f>'My trades'!A189</f>
        <v>ynrcizqr</v>
      </c>
      <c r="B189">
        <f t="shared" ca="1" si="2"/>
        <v>204</v>
      </c>
      <c r="C189" s="5">
        <f>('My trades'!H189-'My trades'!F189)*'My trades'!E189</f>
        <v>-0.78347954885382642</v>
      </c>
    </row>
    <row r="190" spans="1:3" ht="12.75">
      <c r="A190" t="str">
        <f>'My trades'!A190</f>
        <v>ypdwpcvo</v>
      </c>
      <c r="B190">
        <f t="shared" ca="1" si="2"/>
        <v>169</v>
      </c>
      <c r="C190" s="5">
        <f>('My trades'!H190-'My trades'!F190)*'My trades'!E190</f>
        <v>0.19416143448368101</v>
      </c>
    </row>
    <row r="191" spans="1:3" ht="12.75">
      <c r="A191" t="str">
        <f>'My trades'!A191</f>
        <v>yrvvdedn</v>
      </c>
      <c r="B191">
        <f t="shared" ca="1" si="2"/>
        <v>247</v>
      </c>
      <c r="C191" s="5">
        <f>('My trades'!H191-'My trades'!F191)*'My trades'!E191</f>
        <v>0.41722476579256806</v>
      </c>
    </row>
    <row r="192" spans="1:3" ht="12.75">
      <c r="A192" t="str">
        <f>'My trades'!A192</f>
        <v>ysndnwiy</v>
      </c>
      <c r="B192">
        <f t="shared" ca="1" si="2"/>
        <v>208</v>
      </c>
      <c r="C192" s="5">
        <f>('My trades'!H192-'My trades'!F192)*'My trades'!E192</f>
        <v>1.9271956549415645</v>
      </c>
    </row>
    <row r="193" spans="1:3" ht="12.75">
      <c r="A193" t="str">
        <f>'My trades'!A193</f>
        <v>ywfotaaf</v>
      </c>
      <c r="B193">
        <f t="shared" ca="1" si="2"/>
        <v>263</v>
      </c>
      <c r="C193" s="5">
        <f>('My trades'!H193-'My trades'!F193)*'My trades'!E193</f>
        <v>-0.66490583255463598</v>
      </c>
    </row>
    <row r="194" spans="1:3" ht="12.75">
      <c r="A194" t="str">
        <f>'My trades'!A194</f>
        <v>yyclexzy</v>
      </c>
      <c r="B194">
        <f t="shared" ca="1" si="2"/>
        <v>211</v>
      </c>
      <c r="C194" s="5">
        <f>('My trades'!H194-'My trades'!F194)*'My trades'!E194</f>
        <v>0.27086608677204504</v>
      </c>
    </row>
    <row r="195" spans="1:3" ht="12.75">
      <c r="A195" t="str">
        <f>'My trades'!A195</f>
        <v>zhhtkovi</v>
      </c>
      <c r="B195">
        <f t="shared" ca="1" si="2"/>
        <v>301</v>
      </c>
      <c r="C195" s="5">
        <f>('My trades'!H195-'My trades'!F195)*'My trades'!E195</f>
        <v>-0.58197825859747199</v>
      </c>
    </row>
    <row r="196" spans="1:3" ht="12.75">
      <c r="A196" t="str">
        <f>'My trades'!A196</f>
        <v>zkxftiop</v>
      </c>
      <c r="B196">
        <f t="shared" ref="B196:B201" ca="1" si="3">ROUND(_xlfn.NORM.INV(RAND(),220,35), 0)</f>
        <v>252</v>
      </c>
      <c r="C196" s="5">
        <f>('My trades'!H196-'My trades'!F196)*'My trades'!E196</f>
        <v>0.3873951776782758</v>
      </c>
    </row>
    <row r="197" spans="1:3" ht="12.75">
      <c r="A197" t="str">
        <f>'My trades'!A197</f>
        <v>zlqfijoe</v>
      </c>
      <c r="B197">
        <f t="shared" ca="1" si="3"/>
        <v>210</v>
      </c>
      <c r="C197" s="5">
        <f>('My trades'!H197-'My trades'!F197)*'My trades'!E197</f>
        <v>-6.5338594818558899</v>
      </c>
    </row>
    <row r="198" spans="1:3" ht="12.75">
      <c r="A198" t="str">
        <f>'My trades'!A198</f>
        <v>zrgkwdyf</v>
      </c>
      <c r="B198">
        <f t="shared" ca="1" si="3"/>
        <v>234</v>
      </c>
      <c r="C198" s="5">
        <f>('My trades'!H198-'My trades'!F198)*'My trades'!E198</f>
        <v>-4.2252865132784978E-2</v>
      </c>
    </row>
    <row r="199" spans="1:3" ht="12.75">
      <c r="A199" t="str">
        <f>'My trades'!A199</f>
        <v>zsbkamjf</v>
      </c>
      <c r="B199">
        <f t="shared" ca="1" si="3"/>
        <v>194</v>
      </c>
      <c r="C199" s="5">
        <f>('My trades'!H199-'My trades'!F199)*'My trades'!E199</f>
        <v>1.4526226469951637</v>
      </c>
    </row>
    <row r="200" spans="1:3" ht="12.75">
      <c r="A200" t="str">
        <f>'My trades'!A200</f>
        <v>zsylhezi</v>
      </c>
      <c r="B200">
        <f t="shared" ca="1" si="3"/>
        <v>238</v>
      </c>
      <c r="C200" s="5">
        <f>('My trades'!H200-'My trades'!F200)*'My trades'!E200</f>
        <v>2.3299770433649041</v>
      </c>
    </row>
    <row r="201" spans="1:3" ht="12.75">
      <c r="A201" t="str">
        <f>'My trades'!A201</f>
        <v>zvxjotpr</v>
      </c>
      <c r="B201">
        <f t="shared" ca="1" si="3"/>
        <v>219</v>
      </c>
      <c r="C201" s="5">
        <f>('My trades'!H201-'My trades'!F201)*'My trades'!E201</f>
        <v>-6.204338418382064</v>
      </c>
    </row>
    <row r="202" spans="1:3" ht="12.75">
      <c r="B202" s="4"/>
      <c r="C202" s="5"/>
    </row>
    <row r="203" spans="1:3" ht="12.75">
      <c r="B203" s="4"/>
      <c r="C203" s="5"/>
    </row>
    <row r="204" spans="1:3" ht="12.75">
      <c r="B204" s="4"/>
      <c r="C204" s="5"/>
    </row>
    <row r="205" spans="1:3" ht="12.75">
      <c r="B205" s="4"/>
      <c r="C205" s="5"/>
    </row>
    <row r="206" spans="1:3" ht="12.75">
      <c r="B206" s="4"/>
      <c r="C206" s="5"/>
    </row>
    <row r="207" spans="1:3" ht="12.75">
      <c r="B207" s="4"/>
      <c r="C207" s="5"/>
    </row>
    <row r="208" spans="1:3" ht="12.75">
      <c r="B208" s="4"/>
      <c r="C208" s="5"/>
    </row>
    <row r="209" spans="2:3" ht="12.75">
      <c r="B209" s="4"/>
      <c r="C209" s="5"/>
    </row>
    <row r="210" spans="2:3" ht="12.75">
      <c r="B210" s="4"/>
      <c r="C210" s="5"/>
    </row>
    <row r="211" spans="2:3" ht="12.75">
      <c r="B211" s="4"/>
      <c r="C211" s="5"/>
    </row>
    <row r="212" spans="2:3" ht="12.75">
      <c r="B212" s="4"/>
      <c r="C212" s="5"/>
    </row>
    <row r="213" spans="2:3" ht="12.75">
      <c r="B213" s="4"/>
      <c r="C213" s="5"/>
    </row>
    <row r="214" spans="2:3" ht="12.75">
      <c r="B214" s="4"/>
      <c r="C214" s="5"/>
    </row>
    <row r="215" spans="2:3" ht="12.75">
      <c r="B215" s="4"/>
      <c r="C215" s="5"/>
    </row>
    <row r="216" spans="2:3" ht="12.75">
      <c r="B216" s="4"/>
      <c r="C216" s="5"/>
    </row>
    <row r="217" spans="2:3" ht="12.75">
      <c r="B217" s="4"/>
      <c r="C217" s="5"/>
    </row>
    <row r="218" spans="2:3" ht="12.75">
      <c r="B218" s="4"/>
      <c r="C218" s="5"/>
    </row>
    <row r="219" spans="2:3" ht="12.75">
      <c r="B219" s="4"/>
      <c r="C219" s="5"/>
    </row>
    <row r="220" spans="2:3" ht="12.75">
      <c r="B220" s="4"/>
      <c r="C220" s="5"/>
    </row>
    <row r="221" spans="2:3" ht="12.75">
      <c r="B221" s="4"/>
      <c r="C221" s="5"/>
    </row>
    <row r="222" spans="2:3" ht="12.75">
      <c r="B222" s="4"/>
      <c r="C222" s="5"/>
    </row>
    <row r="223" spans="2:3" ht="12.75">
      <c r="B223" s="4"/>
      <c r="C223" s="5"/>
    </row>
    <row r="224" spans="2:3" ht="12.75">
      <c r="B224" s="4"/>
      <c r="C224" s="5"/>
    </row>
    <row r="225" spans="2:3" ht="12.75">
      <c r="B225" s="4"/>
      <c r="C225" s="5"/>
    </row>
    <row r="226" spans="2:3" ht="12.75">
      <c r="B226" s="4"/>
      <c r="C226" s="5"/>
    </row>
    <row r="227" spans="2:3" ht="12.75">
      <c r="B227" s="4"/>
      <c r="C227" s="5"/>
    </row>
    <row r="228" spans="2:3" ht="12.75">
      <c r="B228" s="4"/>
      <c r="C228" s="5"/>
    </row>
    <row r="229" spans="2:3" ht="12.75">
      <c r="B229" s="4"/>
      <c r="C229" s="5"/>
    </row>
    <row r="230" spans="2:3" ht="12.75">
      <c r="B230" s="4"/>
      <c r="C230" s="5"/>
    </row>
    <row r="231" spans="2:3" ht="12.75">
      <c r="B231" s="4"/>
      <c r="C231" s="5"/>
    </row>
    <row r="232" spans="2:3" ht="12.75">
      <c r="B232" s="4"/>
      <c r="C232" s="5"/>
    </row>
    <row r="233" spans="2:3" ht="12.75">
      <c r="B233" s="4"/>
      <c r="C233" s="5"/>
    </row>
    <row r="234" spans="2:3" ht="12.75">
      <c r="B234" s="4"/>
      <c r="C234" s="5"/>
    </row>
    <row r="235" spans="2:3" ht="12.75">
      <c r="B235" s="4"/>
      <c r="C235" s="5"/>
    </row>
    <row r="236" spans="2:3" ht="12.75">
      <c r="B236" s="4"/>
      <c r="C236" s="5"/>
    </row>
    <row r="237" spans="2:3" ht="12.75">
      <c r="B237" s="4"/>
      <c r="C237" s="5"/>
    </row>
    <row r="238" spans="2:3" ht="12.75">
      <c r="B238" s="4"/>
      <c r="C238" s="5"/>
    </row>
    <row r="239" spans="2:3" ht="12.75">
      <c r="B239" s="4"/>
      <c r="C239" s="5"/>
    </row>
    <row r="240" spans="2:3" ht="12.75">
      <c r="B240" s="4"/>
      <c r="C240" s="5"/>
    </row>
    <row r="241" spans="2:3" ht="12.75">
      <c r="B241" s="4"/>
      <c r="C241" s="5"/>
    </row>
    <row r="242" spans="2:3" ht="12.75">
      <c r="B242" s="4"/>
      <c r="C242" s="5"/>
    </row>
    <row r="243" spans="2:3" ht="12.75">
      <c r="B243" s="4"/>
      <c r="C243" s="5"/>
    </row>
    <row r="244" spans="2:3" ht="12.75">
      <c r="B244" s="4"/>
      <c r="C244" s="5"/>
    </row>
    <row r="245" spans="2:3" ht="12.75">
      <c r="B245" s="4"/>
      <c r="C245" s="5"/>
    </row>
    <row r="246" spans="2:3" ht="12.75">
      <c r="B246" s="4"/>
      <c r="C246" s="5"/>
    </row>
    <row r="247" spans="2:3" ht="12.75">
      <c r="B247" s="4"/>
      <c r="C247" s="5"/>
    </row>
    <row r="248" spans="2:3" ht="12.75">
      <c r="B248" s="4"/>
      <c r="C248" s="5"/>
    </row>
    <row r="249" spans="2:3" ht="12.75">
      <c r="B249" s="4"/>
      <c r="C249" s="5"/>
    </row>
    <row r="250" spans="2:3" ht="12.75">
      <c r="B250" s="4"/>
      <c r="C250" s="5"/>
    </row>
    <row r="251" spans="2:3" ht="12.75">
      <c r="B251" s="4"/>
      <c r="C251" s="5"/>
    </row>
    <row r="252" spans="2:3" ht="12.75">
      <c r="B252" s="4"/>
      <c r="C252" s="5"/>
    </row>
    <row r="253" spans="2:3" ht="12.75">
      <c r="B253" s="4"/>
      <c r="C253" s="5"/>
    </row>
    <row r="254" spans="2:3" ht="12.75">
      <c r="B254" s="4"/>
      <c r="C254" s="5"/>
    </row>
    <row r="255" spans="2:3" ht="12.75">
      <c r="B255" s="4"/>
      <c r="C255" s="5"/>
    </row>
    <row r="256" spans="2:3" ht="12.75">
      <c r="B256" s="4"/>
      <c r="C256" s="5"/>
    </row>
    <row r="257" spans="2:3" ht="12.75">
      <c r="B257" s="4"/>
      <c r="C257" s="5"/>
    </row>
    <row r="258" spans="2:3" ht="12.75">
      <c r="B258" s="4"/>
      <c r="C258" s="5"/>
    </row>
    <row r="259" spans="2:3" ht="12.75">
      <c r="B259" s="4"/>
      <c r="C259" s="5"/>
    </row>
    <row r="260" spans="2:3" ht="12.75">
      <c r="B260" s="4"/>
      <c r="C260" s="5"/>
    </row>
    <row r="261" spans="2:3" ht="12.75">
      <c r="B261" s="4"/>
      <c r="C261" s="5"/>
    </row>
    <row r="262" spans="2:3" ht="12.75">
      <c r="B262" s="4"/>
      <c r="C262" s="5"/>
    </row>
    <row r="263" spans="2:3" ht="12.75">
      <c r="B263" s="4"/>
      <c r="C263" s="5"/>
    </row>
    <row r="264" spans="2:3" ht="12.75">
      <c r="B264" s="4"/>
      <c r="C264" s="5"/>
    </row>
    <row r="265" spans="2:3" ht="12.75">
      <c r="B265" s="4"/>
      <c r="C265" s="5"/>
    </row>
    <row r="266" spans="2:3" ht="12.75">
      <c r="B266" s="4"/>
      <c r="C266" s="5"/>
    </row>
    <row r="267" spans="2:3" ht="12.75">
      <c r="B267" s="4"/>
      <c r="C267" s="5"/>
    </row>
    <row r="268" spans="2:3" ht="12.75">
      <c r="B268" s="4"/>
      <c r="C268" s="5"/>
    </row>
    <row r="269" spans="2:3" ht="12.75">
      <c r="B269" s="4"/>
      <c r="C269" s="5"/>
    </row>
    <row r="270" spans="2:3" ht="12.75">
      <c r="B270" s="4"/>
      <c r="C270" s="5"/>
    </row>
    <row r="271" spans="2:3" ht="12.75">
      <c r="B271" s="4"/>
      <c r="C271" s="5"/>
    </row>
    <row r="272" spans="2:3" ht="12.75">
      <c r="B272" s="4"/>
      <c r="C272" s="5"/>
    </row>
    <row r="273" spans="2:3" ht="12.75">
      <c r="B273" s="4"/>
      <c r="C273" s="5"/>
    </row>
    <row r="274" spans="2:3" ht="12.75">
      <c r="B274" s="4"/>
      <c r="C274" s="5"/>
    </row>
    <row r="275" spans="2:3" ht="12.75">
      <c r="B275" s="4"/>
      <c r="C275" s="5"/>
    </row>
    <row r="276" spans="2:3" ht="12.75">
      <c r="B276" s="4"/>
      <c r="C276" s="5"/>
    </row>
    <row r="277" spans="2:3" ht="12.75">
      <c r="B277" s="4"/>
      <c r="C277" s="5"/>
    </row>
    <row r="278" spans="2:3" ht="12.75">
      <c r="B278" s="4"/>
      <c r="C278" s="5"/>
    </row>
    <row r="279" spans="2:3" ht="12.75">
      <c r="B279" s="4"/>
      <c r="C279" s="5"/>
    </row>
    <row r="280" spans="2:3" ht="12.75">
      <c r="B280" s="4"/>
      <c r="C280" s="5"/>
    </row>
    <row r="281" spans="2:3" ht="12.75">
      <c r="B281" s="4"/>
      <c r="C281" s="5"/>
    </row>
    <row r="282" spans="2:3" ht="12.75">
      <c r="B282" s="4"/>
      <c r="C282" s="5"/>
    </row>
    <row r="283" spans="2:3" ht="12.75">
      <c r="B283" s="4"/>
      <c r="C283" s="5"/>
    </row>
    <row r="284" spans="2:3" ht="12.75">
      <c r="B284" s="4"/>
      <c r="C284" s="5"/>
    </row>
    <row r="285" spans="2:3" ht="12.75">
      <c r="B285" s="4"/>
      <c r="C285" s="5"/>
    </row>
    <row r="286" spans="2:3" ht="12.75">
      <c r="B286" s="4"/>
      <c r="C286" s="5"/>
    </row>
    <row r="287" spans="2:3" ht="12.75">
      <c r="B287" s="4"/>
      <c r="C287" s="5"/>
    </row>
    <row r="288" spans="2:3" ht="12.75">
      <c r="B288" s="4"/>
      <c r="C288" s="5"/>
    </row>
    <row r="289" spans="2:3" ht="12.75">
      <c r="B289" s="4"/>
      <c r="C289" s="5"/>
    </row>
    <row r="290" spans="2:3" ht="12.75">
      <c r="B290" s="4"/>
      <c r="C290" s="5"/>
    </row>
    <row r="291" spans="2:3" ht="12.75">
      <c r="B291" s="4"/>
      <c r="C291" s="5"/>
    </row>
    <row r="292" spans="2:3" ht="12.75">
      <c r="B292" s="4"/>
      <c r="C292" s="5"/>
    </row>
    <row r="293" spans="2:3" ht="12.75">
      <c r="B293" s="4"/>
      <c r="C293" s="5"/>
    </row>
    <row r="294" spans="2:3" ht="12.75">
      <c r="B294" s="4"/>
      <c r="C294" s="5"/>
    </row>
    <row r="295" spans="2:3" ht="12.75">
      <c r="B295" s="4"/>
      <c r="C295" s="5"/>
    </row>
    <row r="296" spans="2:3" ht="12.75">
      <c r="B296" s="4"/>
      <c r="C296" s="5"/>
    </row>
    <row r="297" spans="2:3" ht="12.75">
      <c r="B297" s="4"/>
      <c r="C297" s="5"/>
    </row>
    <row r="298" spans="2:3" ht="12.75">
      <c r="B298" s="4"/>
      <c r="C298" s="5"/>
    </row>
    <row r="299" spans="2:3" ht="12.75">
      <c r="B299" s="4"/>
      <c r="C299" s="5"/>
    </row>
    <row r="300" spans="2:3" ht="12.75">
      <c r="B300" s="4"/>
      <c r="C300" s="5"/>
    </row>
    <row r="301" spans="2:3" ht="12.75">
      <c r="B301" s="4"/>
      <c r="C301" s="5"/>
    </row>
    <row r="302" spans="2:3" ht="12.75">
      <c r="B302" s="4"/>
      <c r="C302" s="5"/>
    </row>
    <row r="303" spans="2:3" ht="12.75">
      <c r="B303" s="4"/>
      <c r="C303" s="5"/>
    </row>
    <row r="304" spans="2:3" ht="12.75">
      <c r="B304" s="4"/>
      <c r="C304" s="5"/>
    </row>
    <row r="305" spans="2:3" ht="12.75">
      <c r="B305" s="4"/>
      <c r="C305" s="5"/>
    </row>
    <row r="306" spans="2:3" ht="12.75">
      <c r="B306" s="4"/>
      <c r="C306" s="5"/>
    </row>
    <row r="307" spans="2:3" ht="12.75">
      <c r="B307" s="4"/>
      <c r="C307" s="5"/>
    </row>
    <row r="308" spans="2:3" ht="12.75">
      <c r="B308" s="4"/>
      <c r="C308" s="5"/>
    </row>
    <row r="309" spans="2:3" ht="12.75">
      <c r="B309" s="4"/>
      <c r="C309" s="5"/>
    </row>
    <row r="310" spans="2:3" ht="12.75">
      <c r="B310" s="4"/>
      <c r="C310" s="5"/>
    </row>
    <row r="311" spans="2:3" ht="12.75">
      <c r="B311" s="4"/>
      <c r="C311" s="5"/>
    </row>
    <row r="312" spans="2:3" ht="12.75">
      <c r="B312" s="4"/>
      <c r="C312" s="5"/>
    </row>
    <row r="313" spans="2:3" ht="12.75">
      <c r="B313" s="4"/>
      <c r="C313" s="5"/>
    </row>
    <row r="314" spans="2:3" ht="12.75">
      <c r="B314" s="4"/>
      <c r="C314" s="5"/>
    </row>
    <row r="315" spans="2:3" ht="12.75">
      <c r="B315" s="4"/>
      <c r="C315" s="5"/>
    </row>
    <row r="316" spans="2:3" ht="12.75">
      <c r="B316" s="4"/>
      <c r="C316" s="5"/>
    </row>
    <row r="317" spans="2:3" ht="12.75">
      <c r="B317" s="4"/>
      <c r="C317" s="5"/>
    </row>
    <row r="318" spans="2:3" ht="12.75">
      <c r="B318" s="4"/>
      <c r="C318" s="5"/>
    </row>
    <row r="319" spans="2:3" ht="12.75">
      <c r="B319" s="4"/>
      <c r="C319" s="5"/>
    </row>
    <row r="320" spans="2:3" ht="12.75">
      <c r="B320" s="4"/>
      <c r="C320" s="5"/>
    </row>
    <row r="321" spans="2:3" ht="12.75">
      <c r="B321" s="4"/>
      <c r="C321" s="5"/>
    </row>
    <row r="322" spans="2:3" ht="12.75">
      <c r="B322" s="4"/>
      <c r="C322" s="5"/>
    </row>
    <row r="323" spans="2:3" ht="12.75">
      <c r="B323" s="4"/>
      <c r="C323" s="5"/>
    </row>
    <row r="324" spans="2:3" ht="12.75">
      <c r="B324" s="4"/>
      <c r="C324" s="5"/>
    </row>
    <row r="325" spans="2:3" ht="12.75">
      <c r="B325" s="4"/>
      <c r="C325" s="5"/>
    </row>
    <row r="326" spans="2:3" ht="12.75">
      <c r="B326" s="4"/>
      <c r="C326" s="5"/>
    </row>
    <row r="327" spans="2:3" ht="12.75">
      <c r="B327" s="4"/>
      <c r="C327" s="5"/>
    </row>
    <row r="328" spans="2:3" ht="12.75">
      <c r="B328" s="4"/>
      <c r="C328" s="5"/>
    </row>
    <row r="329" spans="2:3" ht="12.75">
      <c r="B329" s="4"/>
      <c r="C329" s="5"/>
    </row>
    <row r="330" spans="2:3" ht="12.75">
      <c r="B330" s="4"/>
      <c r="C330" s="5"/>
    </row>
    <row r="331" spans="2:3" ht="12.75">
      <c r="B331" s="4"/>
      <c r="C331" s="5"/>
    </row>
    <row r="332" spans="2:3" ht="12.75">
      <c r="B332" s="4"/>
      <c r="C332" s="5"/>
    </row>
    <row r="333" spans="2:3" ht="12.75">
      <c r="B333" s="4"/>
      <c r="C333" s="5"/>
    </row>
    <row r="334" spans="2:3" ht="12.75">
      <c r="B334" s="4"/>
      <c r="C334" s="5"/>
    </row>
    <row r="335" spans="2:3" ht="12.75">
      <c r="B335" s="4"/>
      <c r="C335" s="5"/>
    </row>
    <row r="336" spans="2:3" ht="12.75">
      <c r="B336" s="4"/>
      <c r="C336" s="5"/>
    </row>
    <row r="337" spans="2:3" ht="12.75">
      <c r="B337" s="4"/>
      <c r="C337" s="5"/>
    </row>
    <row r="338" spans="2:3" ht="12.75">
      <c r="B338" s="4"/>
      <c r="C338" s="5"/>
    </row>
    <row r="339" spans="2:3" ht="12.75">
      <c r="B339" s="4"/>
      <c r="C339" s="5"/>
    </row>
    <row r="340" spans="2:3" ht="12.75">
      <c r="B340" s="4"/>
      <c r="C340" s="5"/>
    </row>
    <row r="341" spans="2:3" ht="12.75">
      <c r="B341" s="4"/>
      <c r="C341" s="5"/>
    </row>
    <row r="342" spans="2:3" ht="12.75">
      <c r="B342" s="4"/>
      <c r="C342" s="5"/>
    </row>
    <row r="343" spans="2:3" ht="12.75">
      <c r="B343" s="4"/>
      <c r="C343" s="5"/>
    </row>
    <row r="344" spans="2:3" ht="12.75">
      <c r="B344" s="4"/>
      <c r="C344" s="5"/>
    </row>
    <row r="345" spans="2:3" ht="12.75">
      <c r="B345" s="4"/>
      <c r="C345" s="5"/>
    </row>
    <row r="346" spans="2:3" ht="12.75">
      <c r="B346" s="4"/>
      <c r="C346" s="5"/>
    </row>
    <row r="347" spans="2:3" ht="12.75">
      <c r="B347" s="4"/>
      <c r="C347" s="5"/>
    </row>
    <row r="348" spans="2:3" ht="12.75">
      <c r="B348" s="4"/>
      <c r="C348" s="5"/>
    </row>
    <row r="349" spans="2:3" ht="12.75">
      <c r="B349" s="4"/>
      <c r="C349" s="5"/>
    </row>
    <row r="350" spans="2:3" ht="12.75">
      <c r="B350" s="4"/>
      <c r="C350" s="5"/>
    </row>
    <row r="351" spans="2:3" ht="12.75">
      <c r="B351" s="4"/>
      <c r="C351" s="5"/>
    </row>
    <row r="352" spans="2:3" ht="12.75">
      <c r="B352" s="4"/>
      <c r="C352" s="5"/>
    </row>
    <row r="353" spans="2:3" ht="12.75">
      <c r="B353" s="4"/>
      <c r="C353" s="5"/>
    </row>
    <row r="354" spans="2:3" ht="12.75">
      <c r="B354" s="4"/>
      <c r="C354" s="5"/>
    </row>
    <row r="355" spans="2:3" ht="12.75">
      <c r="B355" s="4"/>
      <c r="C355" s="5"/>
    </row>
    <row r="356" spans="2:3" ht="12.75">
      <c r="B356" s="4"/>
      <c r="C356" s="5"/>
    </row>
    <row r="357" spans="2:3" ht="12.75">
      <c r="B357" s="4"/>
      <c r="C357" s="5"/>
    </row>
    <row r="358" spans="2:3" ht="12.75">
      <c r="B358" s="4"/>
      <c r="C358" s="5"/>
    </row>
    <row r="359" spans="2:3" ht="12.75">
      <c r="B359" s="4"/>
      <c r="C359" s="5"/>
    </row>
    <row r="360" spans="2:3" ht="12.75">
      <c r="B360" s="4"/>
      <c r="C360" s="5"/>
    </row>
    <row r="361" spans="2:3" ht="12.75">
      <c r="B361" s="4"/>
      <c r="C361" s="5"/>
    </row>
    <row r="362" spans="2:3" ht="12.75">
      <c r="B362" s="4"/>
      <c r="C362" s="5"/>
    </row>
    <row r="363" spans="2:3" ht="12.75">
      <c r="B363" s="4"/>
      <c r="C363" s="5"/>
    </row>
    <row r="364" spans="2:3" ht="12.75">
      <c r="B364" s="4"/>
      <c r="C364" s="5"/>
    </row>
    <row r="365" spans="2:3" ht="12.75">
      <c r="B365" s="4"/>
      <c r="C365" s="5"/>
    </row>
    <row r="366" spans="2:3" ht="12.75">
      <c r="B366" s="4"/>
      <c r="C366" s="5"/>
    </row>
    <row r="367" spans="2:3" ht="12.75">
      <c r="B367" s="4"/>
      <c r="C367" s="5"/>
    </row>
    <row r="368" spans="2:3" ht="12.75">
      <c r="B368" s="4"/>
      <c r="C368" s="5"/>
    </row>
    <row r="369" spans="2:3" ht="12.75">
      <c r="B369" s="4"/>
      <c r="C369" s="5"/>
    </row>
    <row r="370" spans="2:3" ht="12.75">
      <c r="B370" s="4"/>
      <c r="C370" s="5"/>
    </row>
    <row r="371" spans="2:3" ht="12.75">
      <c r="B371" s="4"/>
      <c r="C371" s="5"/>
    </row>
    <row r="372" spans="2:3" ht="12.75">
      <c r="B372" s="4"/>
      <c r="C372" s="5"/>
    </row>
    <row r="373" spans="2:3" ht="12.75">
      <c r="B373" s="4"/>
      <c r="C373" s="5"/>
    </row>
    <row r="374" spans="2:3" ht="12.75">
      <c r="B374" s="4"/>
      <c r="C374" s="5"/>
    </row>
    <row r="375" spans="2:3" ht="12.75">
      <c r="B375" s="4"/>
      <c r="C375" s="5"/>
    </row>
    <row r="376" spans="2:3" ht="12.75">
      <c r="B376" s="4"/>
      <c r="C376" s="5"/>
    </row>
    <row r="377" spans="2:3" ht="12.75">
      <c r="B377" s="4"/>
      <c r="C377" s="5"/>
    </row>
    <row r="378" spans="2:3" ht="12.75">
      <c r="B378" s="4"/>
      <c r="C378" s="5"/>
    </row>
    <row r="379" spans="2:3" ht="12.75">
      <c r="B379" s="4"/>
      <c r="C379" s="5"/>
    </row>
    <row r="380" spans="2:3" ht="12.75">
      <c r="B380" s="4"/>
      <c r="C380" s="5"/>
    </row>
    <row r="381" spans="2:3" ht="12.75">
      <c r="B381" s="4"/>
      <c r="C381" s="5"/>
    </row>
    <row r="382" spans="2:3" ht="12.75">
      <c r="B382" s="4"/>
      <c r="C382" s="5"/>
    </row>
    <row r="383" spans="2:3" ht="12.75">
      <c r="B383" s="4"/>
      <c r="C383" s="5"/>
    </row>
    <row r="384" spans="2:3" ht="12.75">
      <c r="B384" s="4"/>
      <c r="C384" s="5"/>
    </row>
    <row r="385" spans="2:3" ht="12.75">
      <c r="B385" s="4"/>
      <c r="C385" s="5"/>
    </row>
    <row r="386" spans="2:3" ht="12.75">
      <c r="B386" s="4"/>
      <c r="C386" s="5"/>
    </row>
    <row r="387" spans="2:3" ht="12.75">
      <c r="B387" s="4"/>
      <c r="C387" s="5"/>
    </row>
    <row r="388" spans="2:3" ht="12.75">
      <c r="B388" s="4"/>
      <c r="C388" s="5"/>
    </row>
    <row r="389" spans="2:3" ht="12.75">
      <c r="B389" s="4"/>
      <c r="C389" s="5"/>
    </row>
    <row r="390" spans="2:3" ht="12.75">
      <c r="B390" s="4"/>
      <c r="C390" s="5"/>
    </row>
    <row r="391" spans="2:3" ht="12.75">
      <c r="B391" s="4"/>
      <c r="C391" s="5"/>
    </row>
    <row r="392" spans="2:3" ht="12.75">
      <c r="B392" s="4"/>
      <c r="C392" s="5"/>
    </row>
    <row r="393" spans="2:3" ht="12.75">
      <c r="B393" s="4"/>
      <c r="C393" s="5"/>
    </row>
    <row r="394" spans="2:3" ht="12.75">
      <c r="B394" s="4"/>
      <c r="C394" s="5"/>
    </row>
    <row r="395" spans="2:3" ht="12.75">
      <c r="B395" s="4"/>
      <c r="C395" s="5"/>
    </row>
    <row r="396" spans="2:3" ht="12.75">
      <c r="B396" s="4"/>
      <c r="C396" s="5"/>
    </row>
    <row r="397" spans="2:3" ht="12.75">
      <c r="B397" s="4"/>
      <c r="C397" s="5"/>
    </row>
    <row r="398" spans="2:3" ht="12.75">
      <c r="B398" s="4"/>
      <c r="C398" s="5"/>
    </row>
    <row r="399" spans="2:3" ht="12.75">
      <c r="B399" s="4"/>
      <c r="C399" s="5"/>
    </row>
    <row r="400" spans="2:3" ht="12.75">
      <c r="B400" s="4"/>
      <c r="C400" s="5"/>
    </row>
    <row r="401" spans="2:3" ht="12.75">
      <c r="B401" s="4"/>
      <c r="C401" s="5"/>
    </row>
    <row r="402" spans="2:3" ht="12.75">
      <c r="B402" s="4"/>
      <c r="C402" s="5"/>
    </row>
    <row r="403" spans="2:3" ht="12.75">
      <c r="B403" s="4"/>
      <c r="C403" s="5"/>
    </row>
    <row r="404" spans="2:3" ht="12.75">
      <c r="B404" s="4"/>
      <c r="C404" s="5"/>
    </row>
    <row r="405" spans="2:3" ht="12.75">
      <c r="B405" s="4"/>
      <c r="C405" s="5"/>
    </row>
    <row r="406" spans="2:3" ht="12.75">
      <c r="B406" s="4"/>
      <c r="C406" s="5"/>
    </row>
    <row r="407" spans="2:3" ht="12.75">
      <c r="B407" s="4"/>
      <c r="C407" s="5"/>
    </row>
    <row r="408" spans="2:3" ht="12.75">
      <c r="B408" s="4"/>
      <c r="C408" s="5"/>
    </row>
    <row r="409" spans="2:3" ht="12.75">
      <c r="B409" s="4"/>
      <c r="C409" s="5"/>
    </row>
    <row r="410" spans="2:3" ht="12.75">
      <c r="B410" s="4"/>
      <c r="C410" s="5"/>
    </row>
    <row r="411" spans="2:3" ht="12.75">
      <c r="B411" s="4"/>
      <c r="C411" s="5"/>
    </row>
    <row r="412" spans="2:3" ht="12.75">
      <c r="B412" s="4"/>
      <c r="C412" s="5"/>
    </row>
    <row r="413" spans="2:3" ht="12.75">
      <c r="B413" s="4"/>
      <c r="C413" s="5"/>
    </row>
    <row r="414" spans="2:3" ht="12.75">
      <c r="B414" s="4"/>
      <c r="C414" s="5"/>
    </row>
    <row r="415" spans="2:3" ht="12.75">
      <c r="B415" s="4"/>
      <c r="C415" s="5"/>
    </row>
    <row r="416" spans="2:3" ht="12.75">
      <c r="B416" s="4"/>
      <c r="C416" s="5"/>
    </row>
    <row r="417" spans="2:3" ht="12.75">
      <c r="B417" s="4"/>
      <c r="C417" s="5"/>
    </row>
    <row r="418" spans="2:3" ht="12.75">
      <c r="B418" s="4"/>
      <c r="C418" s="5"/>
    </row>
    <row r="419" spans="2:3" ht="12.75">
      <c r="B419" s="4"/>
      <c r="C419" s="5"/>
    </row>
    <row r="420" spans="2:3" ht="12.75">
      <c r="B420" s="4"/>
      <c r="C420" s="5"/>
    </row>
    <row r="421" spans="2:3" ht="12.75">
      <c r="B421" s="4"/>
      <c r="C421" s="5"/>
    </row>
    <row r="422" spans="2:3" ht="12.75">
      <c r="B422" s="4"/>
      <c r="C422" s="5"/>
    </row>
    <row r="423" spans="2:3" ht="12.75">
      <c r="B423" s="4"/>
      <c r="C423" s="5"/>
    </row>
    <row r="424" spans="2:3" ht="12.75">
      <c r="B424" s="4"/>
      <c r="C424" s="5"/>
    </row>
    <row r="425" spans="2:3" ht="12.75">
      <c r="B425" s="4"/>
      <c r="C425" s="5"/>
    </row>
    <row r="426" spans="2:3" ht="12.75">
      <c r="B426" s="4"/>
      <c r="C426" s="5"/>
    </row>
    <row r="427" spans="2:3" ht="12.75">
      <c r="B427" s="4"/>
      <c r="C427" s="5"/>
    </row>
    <row r="428" spans="2:3" ht="12.75">
      <c r="B428" s="4"/>
      <c r="C428" s="5"/>
    </row>
    <row r="429" spans="2:3" ht="12.75">
      <c r="B429" s="4"/>
      <c r="C429" s="5"/>
    </row>
    <row r="430" spans="2:3" ht="12.75">
      <c r="B430" s="4"/>
      <c r="C430" s="5"/>
    </row>
    <row r="431" spans="2:3" ht="12.75">
      <c r="B431" s="4"/>
      <c r="C431" s="5"/>
    </row>
    <row r="432" spans="2:3" ht="12.75">
      <c r="B432" s="4"/>
      <c r="C432" s="5"/>
    </row>
    <row r="433" spans="2:3" ht="12.75">
      <c r="B433" s="4"/>
      <c r="C433" s="5"/>
    </row>
    <row r="434" spans="2:3" ht="12.75">
      <c r="B434" s="4"/>
      <c r="C434" s="5"/>
    </row>
    <row r="435" spans="2:3" ht="12.75">
      <c r="B435" s="4"/>
      <c r="C435" s="5"/>
    </row>
    <row r="436" spans="2:3" ht="12.75">
      <c r="B436" s="4"/>
      <c r="C436" s="5"/>
    </row>
    <row r="437" spans="2:3" ht="12.75">
      <c r="B437" s="4"/>
      <c r="C437" s="5"/>
    </row>
    <row r="438" spans="2:3" ht="12.75">
      <c r="B438" s="4"/>
      <c r="C438" s="5"/>
    </row>
    <row r="439" spans="2:3" ht="12.75">
      <c r="B439" s="4"/>
      <c r="C439" s="5"/>
    </row>
    <row r="440" spans="2:3" ht="12.75">
      <c r="B440" s="4"/>
      <c r="C440" s="5"/>
    </row>
    <row r="441" spans="2:3" ht="12.75">
      <c r="B441" s="4"/>
      <c r="C441" s="5"/>
    </row>
    <row r="442" spans="2:3" ht="12.75">
      <c r="B442" s="4"/>
      <c r="C442" s="5"/>
    </row>
    <row r="443" spans="2:3" ht="12.75">
      <c r="B443" s="4"/>
      <c r="C443" s="5"/>
    </row>
    <row r="444" spans="2:3" ht="12.75">
      <c r="B444" s="4"/>
      <c r="C444" s="5"/>
    </row>
    <row r="445" spans="2:3" ht="12.75">
      <c r="B445" s="4"/>
      <c r="C445" s="5"/>
    </row>
    <row r="446" spans="2:3" ht="12.75">
      <c r="B446" s="4"/>
      <c r="C446" s="5"/>
    </row>
    <row r="447" spans="2:3" ht="12.75">
      <c r="B447" s="4"/>
      <c r="C447" s="5"/>
    </row>
    <row r="448" spans="2:3" ht="12.75">
      <c r="B448" s="4"/>
      <c r="C448" s="5"/>
    </row>
    <row r="449" spans="2:3" ht="12.75">
      <c r="B449" s="4"/>
      <c r="C449" s="5"/>
    </row>
    <row r="450" spans="2:3" ht="12.75">
      <c r="B450" s="4"/>
      <c r="C450" s="5"/>
    </row>
    <row r="451" spans="2:3" ht="12.75">
      <c r="B451" s="4"/>
      <c r="C451" s="5"/>
    </row>
    <row r="452" spans="2:3" ht="12.75">
      <c r="B452" s="4"/>
      <c r="C452" s="5"/>
    </row>
    <row r="453" spans="2:3" ht="12.75">
      <c r="B453" s="4"/>
      <c r="C453" s="5"/>
    </row>
    <row r="454" spans="2:3" ht="12.75">
      <c r="B454" s="4"/>
      <c r="C454" s="5"/>
    </row>
    <row r="455" spans="2:3" ht="12.75">
      <c r="B455" s="4"/>
      <c r="C455" s="5"/>
    </row>
    <row r="456" spans="2:3" ht="12.75">
      <c r="B456" s="4"/>
      <c r="C456" s="5"/>
    </row>
    <row r="457" spans="2:3" ht="12.75">
      <c r="B457" s="4"/>
      <c r="C457" s="5"/>
    </row>
    <row r="458" spans="2:3" ht="12.75">
      <c r="B458" s="4"/>
      <c r="C458" s="5"/>
    </row>
    <row r="459" spans="2:3" ht="12.75">
      <c r="B459" s="4"/>
      <c r="C459" s="5"/>
    </row>
    <row r="460" spans="2:3" ht="12.75">
      <c r="B460" s="4"/>
      <c r="C460" s="5"/>
    </row>
    <row r="461" spans="2:3" ht="12.75">
      <c r="B461" s="4"/>
      <c r="C461" s="5"/>
    </row>
    <row r="462" spans="2:3" ht="12.75">
      <c r="B462" s="4"/>
      <c r="C462" s="5"/>
    </row>
    <row r="463" spans="2:3" ht="12.75">
      <c r="B463" s="4"/>
      <c r="C463" s="5"/>
    </row>
    <row r="464" spans="2:3" ht="12.75">
      <c r="B464" s="4"/>
      <c r="C464" s="5"/>
    </row>
    <row r="465" spans="2:3" ht="12.75">
      <c r="B465" s="4"/>
      <c r="C465" s="5"/>
    </row>
    <row r="466" spans="2:3" ht="12.75">
      <c r="B466" s="4"/>
      <c r="C466" s="5"/>
    </row>
    <row r="467" spans="2:3" ht="12.75">
      <c r="B467" s="4"/>
      <c r="C467" s="5"/>
    </row>
    <row r="468" spans="2:3" ht="12.75">
      <c r="B468" s="4"/>
      <c r="C468" s="5"/>
    </row>
    <row r="469" spans="2:3" ht="12.75">
      <c r="B469" s="4"/>
      <c r="C469" s="5"/>
    </row>
    <row r="470" spans="2:3" ht="12.75">
      <c r="B470" s="4"/>
      <c r="C470" s="5"/>
    </row>
    <row r="471" spans="2:3" ht="12.75">
      <c r="B471" s="4"/>
      <c r="C471" s="5"/>
    </row>
    <row r="472" spans="2:3" ht="12.75">
      <c r="B472" s="4"/>
      <c r="C472" s="5"/>
    </row>
    <row r="473" spans="2:3" ht="12.75">
      <c r="B473" s="4"/>
      <c r="C473" s="5"/>
    </row>
    <row r="474" spans="2:3" ht="12.75">
      <c r="B474" s="4"/>
      <c r="C474" s="5"/>
    </row>
    <row r="475" spans="2:3" ht="12.75">
      <c r="B475" s="4"/>
      <c r="C475" s="5"/>
    </row>
    <row r="476" spans="2:3" ht="12.75">
      <c r="B476" s="4"/>
      <c r="C476" s="5"/>
    </row>
    <row r="477" spans="2:3" ht="12.75">
      <c r="B477" s="4"/>
      <c r="C477" s="5"/>
    </row>
    <row r="478" spans="2:3" ht="12.75">
      <c r="B478" s="4"/>
      <c r="C478" s="5"/>
    </row>
    <row r="479" spans="2:3" ht="12.75">
      <c r="B479" s="4"/>
      <c r="C479" s="5"/>
    </row>
    <row r="480" spans="2:3" ht="12.75">
      <c r="B480" s="4"/>
      <c r="C480" s="5"/>
    </row>
    <row r="481" spans="2:3" ht="12.75">
      <c r="B481" s="4"/>
      <c r="C481" s="5"/>
    </row>
    <row r="482" spans="2:3" ht="12.75">
      <c r="B482" s="4"/>
      <c r="C482" s="5"/>
    </row>
    <row r="483" spans="2:3" ht="12.75">
      <c r="B483" s="4"/>
      <c r="C483" s="5"/>
    </row>
    <row r="484" spans="2:3" ht="12.75">
      <c r="B484" s="4"/>
      <c r="C484" s="5"/>
    </row>
    <row r="485" spans="2:3" ht="12.75">
      <c r="B485" s="4"/>
      <c r="C485" s="5"/>
    </row>
    <row r="486" spans="2:3" ht="12.75">
      <c r="B486" s="4"/>
      <c r="C486" s="5"/>
    </row>
    <row r="487" spans="2:3" ht="12.75">
      <c r="B487" s="4"/>
      <c r="C487" s="5"/>
    </row>
    <row r="488" spans="2:3" ht="12.75">
      <c r="B488" s="4"/>
      <c r="C488" s="5"/>
    </row>
    <row r="489" spans="2:3" ht="12.75">
      <c r="B489" s="4"/>
      <c r="C489" s="5"/>
    </row>
    <row r="490" spans="2:3" ht="12.75">
      <c r="B490" s="4"/>
      <c r="C490" s="5"/>
    </row>
    <row r="491" spans="2:3" ht="12.75">
      <c r="B491" s="4"/>
      <c r="C491" s="5"/>
    </row>
    <row r="492" spans="2:3" ht="12.75">
      <c r="B492" s="4"/>
      <c r="C492" s="5"/>
    </row>
    <row r="493" spans="2:3" ht="12.75">
      <c r="B493" s="4"/>
      <c r="C493" s="5"/>
    </row>
    <row r="494" spans="2:3" ht="12.75">
      <c r="B494" s="4"/>
      <c r="C494" s="5"/>
    </row>
    <row r="495" spans="2:3" ht="12.75">
      <c r="B495" s="4"/>
      <c r="C495" s="5"/>
    </row>
    <row r="496" spans="2:3" ht="12.75">
      <c r="B496" s="4"/>
      <c r="C496" s="5"/>
    </row>
    <row r="497" spans="2:3" ht="12.75">
      <c r="B497" s="4"/>
      <c r="C497" s="5"/>
    </row>
    <row r="498" spans="2:3" ht="12.75">
      <c r="B498" s="4"/>
      <c r="C498" s="5"/>
    </row>
    <row r="499" spans="2:3" ht="12.75">
      <c r="B499" s="4"/>
      <c r="C499" s="5"/>
    </row>
    <row r="500" spans="2:3" ht="12.75">
      <c r="B500" s="4"/>
      <c r="C500" s="5"/>
    </row>
    <row r="501" spans="2:3" ht="12.75">
      <c r="B501" s="4"/>
      <c r="C501" s="5"/>
    </row>
    <row r="502" spans="2:3" ht="12.75">
      <c r="B502" s="4"/>
      <c r="C502" s="5"/>
    </row>
    <row r="503" spans="2:3" ht="12.75">
      <c r="B503" s="4"/>
      <c r="C503" s="5"/>
    </row>
    <row r="504" spans="2:3" ht="12.75">
      <c r="B504" s="4"/>
      <c r="C504" s="5"/>
    </row>
    <row r="505" spans="2:3" ht="12.75">
      <c r="B505" s="4"/>
      <c r="C505" s="5"/>
    </row>
    <row r="506" spans="2:3" ht="12.75">
      <c r="B506" s="4"/>
      <c r="C506" s="5"/>
    </row>
    <row r="507" spans="2:3" ht="12.75">
      <c r="B507" s="4"/>
      <c r="C507" s="5"/>
    </row>
    <row r="508" spans="2:3" ht="12.75">
      <c r="B508" s="4"/>
      <c r="C508" s="5"/>
    </row>
    <row r="509" spans="2:3" ht="12.75">
      <c r="B509" s="4"/>
      <c r="C509" s="5"/>
    </row>
    <row r="510" spans="2:3" ht="12.75">
      <c r="B510" s="4"/>
      <c r="C510" s="5"/>
    </row>
    <row r="511" spans="2:3" ht="12.75">
      <c r="B511" s="4"/>
      <c r="C511" s="5"/>
    </row>
    <row r="512" spans="2:3" ht="12.75">
      <c r="B512" s="4"/>
      <c r="C512" s="5"/>
    </row>
    <row r="513" spans="2:3" ht="12.75">
      <c r="B513" s="4"/>
      <c r="C513" s="5"/>
    </row>
    <row r="514" spans="2:3" ht="12.75">
      <c r="B514" s="4"/>
      <c r="C514" s="5"/>
    </row>
    <row r="515" spans="2:3" ht="12.75">
      <c r="B515" s="4"/>
      <c r="C515" s="5"/>
    </row>
    <row r="516" spans="2:3" ht="12.75">
      <c r="B516" s="4"/>
      <c r="C516" s="5"/>
    </row>
    <row r="517" spans="2:3" ht="12.75">
      <c r="B517" s="4"/>
      <c r="C517" s="5"/>
    </row>
    <row r="518" spans="2:3" ht="12.75">
      <c r="B518" s="4"/>
      <c r="C518" s="5"/>
    </row>
    <row r="519" spans="2:3" ht="12.75">
      <c r="B519" s="4"/>
      <c r="C519" s="5"/>
    </row>
    <row r="520" spans="2:3" ht="12.75">
      <c r="B520" s="4"/>
      <c r="C520" s="5"/>
    </row>
    <row r="521" spans="2:3" ht="12.75">
      <c r="B521" s="4"/>
      <c r="C521" s="5"/>
    </row>
    <row r="522" spans="2:3" ht="12.75">
      <c r="B522" s="4"/>
      <c r="C522" s="5"/>
    </row>
    <row r="523" spans="2:3" ht="12.75">
      <c r="B523" s="4"/>
      <c r="C523" s="5"/>
    </row>
    <row r="524" spans="2:3" ht="12.75">
      <c r="B524" s="4"/>
      <c r="C524" s="5"/>
    </row>
    <row r="525" spans="2:3" ht="12.75">
      <c r="B525" s="4"/>
      <c r="C525" s="5"/>
    </row>
    <row r="526" spans="2:3" ht="12.75">
      <c r="B526" s="4"/>
      <c r="C526" s="5"/>
    </row>
    <row r="527" spans="2:3" ht="12.75">
      <c r="B527" s="4"/>
      <c r="C527" s="5"/>
    </row>
    <row r="528" spans="2:3" ht="12.75">
      <c r="B528" s="4"/>
      <c r="C528" s="5"/>
    </row>
    <row r="529" spans="2:3" ht="12.75">
      <c r="B529" s="4"/>
      <c r="C529" s="5"/>
    </row>
    <row r="530" spans="2:3" ht="12.75">
      <c r="B530" s="4"/>
      <c r="C530" s="5"/>
    </row>
    <row r="531" spans="2:3" ht="12.75">
      <c r="B531" s="4"/>
      <c r="C531" s="5"/>
    </row>
    <row r="532" spans="2:3" ht="12.75">
      <c r="B532" s="4"/>
      <c r="C532" s="5"/>
    </row>
    <row r="533" spans="2:3" ht="12.75">
      <c r="B533" s="4"/>
      <c r="C533" s="5"/>
    </row>
    <row r="534" spans="2:3" ht="12.75">
      <c r="B534" s="4"/>
      <c r="C534" s="5"/>
    </row>
    <row r="535" spans="2:3" ht="12.75">
      <c r="B535" s="4"/>
      <c r="C535" s="5"/>
    </row>
    <row r="536" spans="2:3" ht="12.75">
      <c r="B536" s="4"/>
      <c r="C536" s="5"/>
    </row>
    <row r="537" spans="2:3" ht="12.75">
      <c r="B537" s="4"/>
      <c r="C537" s="5"/>
    </row>
    <row r="538" spans="2:3" ht="12.75">
      <c r="B538" s="4"/>
      <c r="C538" s="5"/>
    </row>
    <row r="539" spans="2:3" ht="12.75">
      <c r="B539" s="4"/>
      <c r="C539" s="5"/>
    </row>
    <row r="540" spans="2:3" ht="12.75">
      <c r="B540" s="4"/>
      <c r="C540" s="5"/>
    </row>
    <row r="541" spans="2:3" ht="12.75">
      <c r="B541" s="4"/>
      <c r="C541" s="5"/>
    </row>
    <row r="542" spans="2:3" ht="12.75">
      <c r="B542" s="4"/>
      <c r="C542" s="5"/>
    </row>
    <row r="543" spans="2:3" ht="12.75">
      <c r="B543" s="4"/>
      <c r="C543" s="5"/>
    </row>
    <row r="544" spans="2:3" ht="12.75">
      <c r="B544" s="4"/>
      <c r="C544" s="5"/>
    </row>
    <row r="545" spans="2:3" ht="12.75">
      <c r="B545" s="4"/>
      <c r="C545" s="5"/>
    </row>
    <row r="546" spans="2:3" ht="12.75">
      <c r="B546" s="4"/>
      <c r="C546" s="5"/>
    </row>
    <row r="547" spans="2:3" ht="12.75">
      <c r="B547" s="4"/>
      <c r="C547" s="5"/>
    </row>
    <row r="548" spans="2:3" ht="12.75">
      <c r="B548" s="4"/>
      <c r="C548" s="5"/>
    </row>
    <row r="549" spans="2:3" ht="12.75">
      <c r="B549" s="4"/>
      <c r="C549" s="5"/>
    </row>
    <row r="550" spans="2:3" ht="12.75">
      <c r="B550" s="4"/>
      <c r="C550" s="5"/>
    </row>
    <row r="551" spans="2:3" ht="12.75">
      <c r="B551" s="4"/>
      <c r="C551" s="5"/>
    </row>
    <row r="552" spans="2:3" ht="12.75">
      <c r="B552" s="4"/>
      <c r="C552" s="5"/>
    </row>
    <row r="553" spans="2:3" ht="12.75">
      <c r="B553" s="4"/>
      <c r="C553" s="5"/>
    </row>
    <row r="554" spans="2:3" ht="12.75">
      <c r="B554" s="4"/>
      <c r="C554" s="5"/>
    </row>
    <row r="555" spans="2:3" ht="12.75">
      <c r="B555" s="4"/>
      <c r="C555" s="5"/>
    </row>
    <row r="556" spans="2:3" ht="12.75">
      <c r="B556" s="4"/>
      <c r="C556" s="5"/>
    </row>
    <row r="557" spans="2:3" ht="12.75">
      <c r="B557" s="4"/>
      <c r="C557" s="5"/>
    </row>
    <row r="558" spans="2:3" ht="12.75">
      <c r="B558" s="4"/>
      <c r="C558" s="5"/>
    </row>
    <row r="559" spans="2:3" ht="12.75">
      <c r="B559" s="4"/>
      <c r="C559" s="5"/>
    </row>
    <row r="560" spans="2:3" ht="12.75">
      <c r="B560" s="4"/>
      <c r="C560" s="5"/>
    </row>
    <row r="561" spans="2:3" ht="12.75">
      <c r="B561" s="4"/>
      <c r="C561" s="5"/>
    </row>
    <row r="562" spans="2:3" ht="12.75">
      <c r="B562" s="4"/>
      <c r="C562" s="5"/>
    </row>
    <row r="563" spans="2:3" ht="12.75">
      <c r="B563" s="4"/>
      <c r="C563" s="5"/>
    </row>
    <row r="564" spans="2:3" ht="12.75">
      <c r="B564" s="4"/>
      <c r="C564" s="5"/>
    </row>
    <row r="565" spans="2:3" ht="12.75">
      <c r="B565" s="4"/>
      <c r="C565" s="5"/>
    </row>
    <row r="566" spans="2:3" ht="12.75">
      <c r="B566" s="4"/>
      <c r="C566" s="5"/>
    </row>
    <row r="567" spans="2:3" ht="12.75">
      <c r="B567" s="4"/>
      <c r="C567" s="5"/>
    </row>
    <row r="568" spans="2:3" ht="12.75">
      <c r="B568" s="4"/>
      <c r="C568" s="5"/>
    </row>
    <row r="569" spans="2:3" ht="12.75">
      <c r="B569" s="4"/>
      <c r="C569" s="5"/>
    </row>
    <row r="570" spans="2:3" ht="12.75">
      <c r="B570" s="4"/>
      <c r="C570" s="5"/>
    </row>
    <row r="571" spans="2:3" ht="12.75">
      <c r="B571" s="4"/>
      <c r="C571" s="5"/>
    </row>
    <row r="572" spans="2:3" ht="12.75">
      <c r="B572" s="4"/>
      <c r="C572" s="5"/>
    </row>
    <row r="573" spans="2:3" ht="12.75">
      <c r="B573" s="4"/>
      <c r="C573" s="5"/>
    </row>
    <row r="574" spans="2:3" ht="12.75">
      <c r="B574" s="4"/>
      <c r="C574" s="5"/>
    </row>
    <row r="575" spans="2:3" ht="12.75">
      <c r="B575" s="4"/>
      <c r="C575" s="5"/>
    </row>
    <row r="576" spans="2:3" ht="12.75">
      <c r="B576" s="4"/>
      <c r="C576" s="5"/>
    </row>
    <row r="577" spans="2:3" ht="12.75">
      <c r="B577" s="4"/>
      <c r="C577" s="5"/>
    </row>
    <row r="578" spans="2:3" ht="12.75">
      <c r="B578" s="4"/>
      <c r="C578" s="5"/>
    </row>
    <row r="579" spans="2:3" ht="12.75">
      <c r="B579" s="4"/>
      <c r="C579" s="5"/>
    </row>
    <row r="580" spans="2:3" ht="12.75">
      <c r="B580" s="4"/>
      <c r="C580" s="5"/>
    </row>
    <row r="581" spans="2:3" ht="12.75">
      <c r="B581" s="4"/>
      <c r="C581" s="5"/>
    </row>
    <row r="582" spans="2:3" ht="12.75">
      <c r="B582" s="4"/>
      <c r="C582" s="5"/>
    </row>
    <row r="583" spans="2:3" ht="12.75">
      <c r="B583" s="4"/>
      <c r="C583" s="5"/>
    </row>
    <row r="584" spans="2:3" ht="12.75">
      <c r="B584" s="4"/>
      <c r="C584" s="5"/>
    </row>
    <row r="585" spans="2:3" ht="12.75">
      <c r="B585" s="4"/>
      <c r="C585" s="5"/>
    </row>
    <row r="586" spans="2:3" ht="12.75">
      <c r="B586" s="4"/>
      <c r="C586" s="5"/>
    </row>
    <row r="587" spans="2:3" ht="12.75">
      <c r="B587" s="4"/>
      <c r="C587" s="5"/>
    </row>
    <row r="588" spans="2:3" ht="12.75">
      <c r="B588" s="4"/>
      <c r="C588" s="5"/>
    </row>
    <row r="589" spans="2:3" ht="12.75">
      <c r="B589" s="4"/>
      <c r="C589" s="5"/>
    </row>
    <row r="590" spans="2:3" ht="12.75">
      <c r="B590" s="4"/>
      <c r="C590" s="5"/>
    </row>
    <row r="591" spans="2:3" ht="12.75">
      <c r="B591" s="4"/>
      <c r="C591" s="5"/>
    </row>
    <row r="592" spans="2:3" ht="12.75">
      <c r="B592" s="4"/>
      <c r="C592" s="5"/>
    </row>
    <row r="593" spans="2:3" ht="12.75">
      <c r="B593" s="4"/>
      <c r="C593" s="5"/>
    </row>
    <row r="594" spans="2:3" ht="12.75">
      <c r="B594" s="4"/>
      <c r="C594" s="5"/>
    </row>
    <row r="595" spans="2:3" ht="12.75">
      <c r="B595" s="4"/>
      <c r="C595" s="5"/>
    </row>
    <row r="596" spans="2:3" ht="12.75">
      <c r="B596" s="4"/>
      <c r="C596" s="5"/>
    </row>
    <row r="597" spans="2:3" ht="12.75">
      <c r="B597" s="4"/>
      <c r="C597" s="5"/>
    </row>
    <row r="598" spans="2:3" ht="12.75">
      <c r="B598" s="4"/>
      <c r="C598" s="5"/>
    </row>
    <row r="599" spans="2:3" ht="12.75">
      <c r="B599" s="4"/>
      <c r="C599" s="5"/>
    </row>
    <row r="600" spans="2:3" ht="12.75">
      <c r="B600" s="4"/>
      <c r="C600" s="5"/>
    </row>
    <row r="601" spans="2:3" ht="12.75">
      <c r="B601" s="4"/>
      <c r="C601" s="5"/>
    </row>
    <row r="602" spans="2:3" ht="12.75">
      <c r="B602" s="4"/>
      <c r="C602" s="5"/>
    </row>
    <row r="603" spans="2:3" ht="12.75">
      <c r="B603" s="4"/>
      <c r="C603" s="5"/>
    </row>
    <row r="604" spans="2:3" ht="12.75">
      <c r="B604" s="4"/>
      <c r="C604" s="5"/>
    </row>
    <row r="605" spans="2:3" ht="12.75">
      <c r="B605" s="4"/>
      <c r="C605" s="5"/>
    </row>
    <row r="606" spans="2:3" ht="12.75">
      <c r="B606" s="4"/>
      <c r="C606" s="5"/>
    </row>
    <row r="607" spans="2:3" ht="12.75">
      <c r="B607" s="4"/>
      <c r="C607" s="5"/>
    </row>
    <row r="608" spans="2:3" ht="12.75">
      <c r="B608" s="4"/>
      <c r="C608" s="5"/>
    </row>
    <row r="609" spans="2:3" ht="12.75">
      <c r="B609" s="4"/>
      <c r="C609" s="5"/>
    </row>
    <row r="610" spans="2:3" ht="12.75">
      <c r="B610" s="4"/>
      <c r="C610" s="5"/>
    </row>
    <row r="611" spans="2:3" ht="12.75">
      <c r="B611" s="4"/>
      <c r="C611" s="5"/>
    </row>
    <row r="612" spans="2:3" ht="12.75">
      <c r="B612" s="4"/>
      <c r="C612" s="5"/>
    </row>
    <row r="613" spans="2:3" ht="12.75">
      <c r="B613" s="4"/>
      <c r="C613" s="5"/>
    </row>
    <row r="614" spans="2:3" ht="12.75">
      <c r="B614" s="4"/>
      <c r="C614" s="5"/>
    </row>
    <row r="615" spans="2:3" ht="12.75">
      <c r="B615" s="4"/>
      <c r="C615" s="5"/>
    </row>
    <row r="616" spans="2:3" ht="12.75">
      <c r="B616" s="4"/>
      <c r="C616" s="5"/>
    </row>
    <row r="617" spans="2:3" ht="12.75">
      <c r="B617" s="4"/>
      <c r="C617" s="5"/>
    </row>
    <row r="618" spans="2:3" ht="12.75">
      <c r="B618" s="4"/>
      <c r="C618" s="5"/>
    </row>
    <row r="619" spans="2:3" ht="12.75">
      <c r="B619" s="4"/>
      <c r="C619" s="5"/>
    </row>
    <row r="620" spans="2:3" ht="12.75">
      <c r="B620" s="4"/>
      <c r="C620" s="5"/>
    </row>
    <row r="621" spans="2:3" ht="12.75">
      <c r="B621" s="4"/>
      <c r="C621" s="5"/>
    </row>
    <row r="622" spans="2:3" ht="12.75">
      <c r="B622" s="4"/>
      <c r="C622" s="5"/>
    </row>
    <row r="623" spans="2:3" ht="12.75">
      <c r="B623" s="4"/>
      <c r="C623" s="5"/>
    </row>
    <row r="624" spans="2:3" ht="12.75">
      <c r="B624" s="4"/>
      <c r="C624" s="5"/>
    </row>
    <row r="625" spans="2:3" ht="12.75">
      <c r="B625" s="4"/>
      <c r="C625" s="5"/>
    </row>
    <row r="626" spans="2:3" ht="12.75">
      <c r="B626" s="4"/>
      <c r="C626" s="5"/>
    </row>
    <row r="627" spans="2:3" ht="12.75">
      <c r="B627" s="4"/>
      <c r="C627" s="5"/>
    </row>
    <row r="628" spans="2:3" ht="12.75">
      <c r="B628" s="4"/>
      <c r="C628" s="5"/>
    </row>
    <row r="629" spans="2:3" ht="12.75">
      <c r="B629" s="4"/>
      <c r="C629" s="5"/>
    </row>
    <row r="630" spans="2:3" ht="12.75">
      <c r="B630" s="4"/>
      <c r="C630" s="5"/>
    </row>
    <row r="631" spans="2:3" ht="12.75">
      <c r="B631" s="4"/>
      <c r="C631" s="5"/>
    </row>
    <row r="632" spans="2:3" ht="12.75">
      <c r="B632" s="4"/>
      <c r="C632" s="5"/>
    </row>
    <row r="633" spans="2:3" ht="12.75">
      <c r="B633" s="4"/>
      <c r="C633" s="5"/>
    </row>
    <row r="634" spans="2:3" ht="12.75">
      <c r="B634" s="4"/>
      <c r="C634" s="5"/>
    </row>
    <row r="635" spans="2:3" ht="12.75">
      <c r="B635" s="4"/>
      <c r="C635" s="5"/>
    </row>
    <row r="636" spans="2:3" ht="12.75">
      <c r="B636" s="4"/>
      <c r="C636" s="5"/>
    </row>
    <row r="637" spans="2:3" ht="12.75">
      <c r="B637" s="4"/>
      <c r="C637" s="5"/>
    </row>
    <row r="638" spans="2:3" ht="12.75">
      <c r="B638" s="4"/>
      <c r="C638" s="5"/>
    </row>
    <row r="639" spans="2:3" ht="12.75">
      <c r="B639" s="4"/>
      <c r="C639" s="5"/>
    </row>
    <row r="640" spans="2:3" ht="12.75">
      <c r="B640" s="4"/>
      <c r="C640" s="5"/>
    </row>
    <row r="641" spans="2:3" ht="12.75">
      <c r="B641" s="4"/>
      <c r="C641" s="5"/>
    </row>
    <row r="642" spans="2:3" ht="12.75">
      <c r="B642" s="4"/>
      <c r="C642" s="5"/>
    </row>
    <row r="643" spans="2:3" ht="12.75">
      <c r="B643" s="4"/>
      <c r="C643" s="5"/>
    </row>
    <row r="644" spans="2:3" ht="12.75">
      <c r="B644" s="4"/>
      <c r="C644" s="5"/>
    </row>
    <row r="645" spans="2:3" ht="12.75">
      <c r="B645" s="4"/>
      <c r="C645" s="5"/>
    </row>
    <row r="646" spans="2:3" ht="12.75">
      <c r="B646" s="4"/>
      <c r="C646" s="5"/>
    </row>
    <row r="647" spans="2:3" ht="12.75">
      <c r="B647" s="4"/>
      <c r="C647" s="5"/>
    </row>
    <row r="648" spans="2:3" ht="12.75">
      <c r="B648" s="4"/>
      <c r="C648" s="5"/>
    </row>
    <row r="649" spans="2:3" ht="12.75">
      <c r="B649" s="4"/>
      <c r="C649" s="5"/>
    </row>
    <row r="650" spans="2:3" ht="12.75">
      <c r="B650" s="4"/>
      <c r="C650" s="5"/>
    </row>
    <row r="651" spans="2:3" ht="12.75">
      <c r="B651" s="4"/>
      <c r="C651" s="5"/>
    </row>
    <row r="652" spans="2:3" ht="12.75">
      <c r="B652" s="4"/>
      <c r="C652" s="5"/>
    </row>
    <row r="653" spans="2:3" ht="12.75">
      <c r="B653" s="4"/>
      <c r="C653" s="5"/>
    </row>
    <row r="654" spans="2:3" ht="12.75">
      <c r="B654" s="4"/>
      <c r="C654" s="5"/>
    </row>
    <row r="655" spans="2:3" ht="12.75">
      <c r="B655" s="4"/>
      <c r="C655" s="5"/>
    </row>
    <row r="656" spans="2:3" ht="12.75">
      <c r="B656" s="4"/>
      <c r="C656" s="5"/>
    </row>
    <row r="657" spans="2:3" ht="12.75">
      <c r="B657" s="4"/>
      <c r="C657" s="5"/>
    </row>
    <row r="658" spans="2:3" ht="12.75">
      <c r="B658" s="4"/>
      <c r="C658" s="5"/>
    </row>
    <row r="659" spans="2:3" ht="12.75">
      <c r="B659" s="4"/>
      <c r="C659" s="5"/>
    </row>
    <row r="660" spans="2:3" ht="12.75">
      <c r="B660" s="4"/>
      <c r="C660" s="5"/>
    </row>
    <row r="661" spans="2:3" ht="12.75">
      <c r="B661" s="4"/>
      <c r="C661" s="5"/>
    </row>
    <row r="662" spans="2:3" ht="12.75">
      <c r="B662" s="4"/>
      <c r="C662" s="5"/>
    </row>
    <row r="663" spans="2:3" ht="12.75">
      <c r="B663" s="4"/>
      <c r="C663" s="5"/>
    </row>
    <row r="664" spans="2:3" ht="12.75">
      <c r="B664" s="4"/>
      <c r="C664" s="5"/>
    </row>
    <row r="665" spans="2:3" ht="12.75">
      <c r="B665" s="4"/>
      <c r="C665" s="5"/>
    </row>
    <row r="666" spans="2:3" ht="12.75">
      <c r="B666" s="4"/>
      <c r="C666" s="5"/>
    </row>
    <row r="667" spans="2:3" ht="12.75">
      <c r="B667" s="4"/>
      <c r="C667" s="5"/>
    </row>
    <row r="668" spans="2:3" ht="12.75">
      <c r="B668" s="4"/>
      <c r="C668" s="5"/>
    </row>
    <row r="669" spans="2:3" ht="12.75">
      <c r="B669" s="4"/>
      <c r="C669" s="5"/>
    </row>
    <row r="670" spans="2:3" ht="12.75">
      <c r="B670" s="4"/>
      <c r="C670" s="5"/>
    </row>
    <row r="671" spans="2:3" ht="12.75">
      <c r="B671" s="4"/>
      <c r="C671" s="5"/>
    </row>
    <row r="672" spans="2:3" ht="12.75">
      <c r="B672" s="4"/>
      <c r="C672" s="5"/>
    </row>
    <row r="673" spans="2:3" ht="12.75">
      <c r="B673" s="4"/>
      <c r="C673" s="5"/>
    </row>
    <row r="674" spans="2:3" ht="12.75">
      <c r="B674" s="4"/>
      <c r="C674" s="5"/>
    </row>
    <row r="675" spans="2:3" ht="12.75">
      <c r="B675" s="4"/>
      <c r="C675" s="5"/>
    </row>
    <row r="676" spans="2:3" ht="12.75">
      <c r="B676" s="4"/>
      <c r="C676" s="5"/>
    </row>
    <row r="677" spans="2:3" ht="12.75">
      <c r="B677" s="4"/>
      <c r="C677" s="5"/>
    </row>
    <row r="678" spans="2:3" ht="12.75">
      <c r="B678" s="4"/>
      <c r="C678" s="5"/>
    </row>
    <row r="679" spans="2:3" ht="12.75">
      <c r="B679" s="4"/>
      <c r="C679" s="5"/>
    </row>
    <row r="680" spans="2:3" ht="12.75">
      <c r="B680" s="4"/>
      <c r="C680" s="5"/>
    </row>
    <row r="681" spans="2:3" ht="12.75">
      <c r="B681" s="4"/>
      <c r="C681" s="5"/>
    </row>
    <row r="682" spans="2:3" ht="12.75">
      <c r="B682" s="4"/>
      <c r="C682" s="5"/>
    </row>
    <row r="683" spans="2:3" ht="12.75">
      <c r="B683" s="4"/>
      <c r="C683" s="5"/>
    </row>
    <row r="684" spans="2:3" ht="12.75">
      <c r="B684" s="4"/>
      <c r="C684" s="5"/>
    </row>
    <row r="685" spans="2:3" ht="12.75">
      <c r="B685" s="4"/>
      <c r="C685" s="5"/>
    </row>
    <row r="686" spans="2:3" ht="12.75">
      <c r="B686" s="4"/>
      <c r="C686" s="5"/>
    </row>
    <row r="687" spans="2:3" ht="12.75">
      <c r="B687" s="4"/>
      <c r="C687" s="5"/>
    </row>
    <row r="688" spans="2:3" ht="12.75">
      <c r="B688" s="4"/>
      <c r="C688" s="5"/>
    </row>
    <row r="689" spans="2:3" ht="12.75">
      <c r="B689" s="4"/>
      <c r="C689" s="5"/>
    </row>
    <row r="690" spans="2:3" ht="12.75">
      <c r="B690" s="4"/>
      <c r="C690" s="5"/>
    </row>
    <row r="691" spans="2:3" ht="12.75">
      <c r="B691" s="4"/>
      <c r="C691" s="5"/>
    </row>
    <row r="692" spans="2:3" ht="12.75">
      <c r="B692" s="4"/>
      <c r="C692" s="5"/>
    </row>
    <row r="693" spans="2:3" ht="12.75">
      <c r="B693" s="4"/>
      <c r="C693" s="5"/>
    </row>
    <row r="694" spans="2:3" ht="12.75">
      <c r="B694" s="4"/>
      <c r="C694" s="5"/>
    </row>
    <row r="695" spans="2:3" ht="12.75">
      <c r="B695" s="4"/>
      <c r="C695" s="5"/>
    </row>
    <row r="696" spans="2:3" ht="12.75">
      <c r="B696" s="4"/>
      <c r="C696" s="5"/>
    </row>
    <row r="697" spans="2:3" ht="12.75">
      <c r="B697" s="4"/>
      <c r="C697" s="5"/>
    </row>
    <row r="698" spans="2:3" ht="12.75">
      <c r="B698" s="4"/>
      <c r="C698" s="5"/>
    </row>
    <row r="699" spans="2:3" ht="12.75">
      <c r="B699" s="4"/>
      <c r="C699" s="5"/>
    </row>
    <row r="700" spans="2:3" ht="12.75">
      <c r="B700" s="4"/>
      <c r="C700" s="5"/>
    </row>
    <row r="701" spans="2:3" ht="12.75">
      <c r="B701" s="4"/>
      <c r="C701" s="5"/>
    </row>
    <row r="702" spans="2:3" ht="12.75">
      <c r="B702" s="4"/>
      <c r="C702" s="5"/>
    </row>
    <row r="703" spans="2:3" ht="12.75">
      <c r="B703" s="4"/>
      <c r="C703" s="5"/>
    </row>
    <row r="704" spans="2:3" ht="12.75">
      <c r="B704" s="4"/>
      <c r="C704" s="5"/>
    </row>
    <row r="705" spans="2:3" ht="12.75">
      <c r="B705" s="4"/>
      <c r="C705" s="5"/>
    </row>
    <row r="706" spans="2:3" ht="12.75">
      <c r="B706" s="4"/>
      <c r="C706" s="5"/>
    </row>
    <row r="707" spans="2:3" ht="12.75">
      <c r="B707" s="4"/>
      <c r="C707" s="5"/>
    </row>
    <row r="708" spans="2:3" ht="12.75">
      <c r="B708" s="4"/>
      <c r="C708" s="5"/>
    </row>
    <row r="709" spans="2:3" ht="12.75">
      <c r="B709" s="4"/>
      <c r="C709" s="5"/>
    </row>
    <row r="710" spans="2:3" ht="12.75">
      <c r="B710" s="4"/>
      <c r="C710" s="5"/>
    </row>
    <row r="711" spans="2:3" ht="12.75">
      <c r="B711" s="4"/>
      <c r="C711" s="5"/>
    </row>
    <row r="712" spans="2:3" ht="12.75">
      <c r="B712" s="4"/>
      <c r="C712" s="5"/>
    </row>
    <row r="713" spans="2:3" ht="12.75">
      <c r="B713" s="4"/>
      <c r="C713" s="5"/>
    </row>
    <row r="714" spans="2:3" ht="12.75">
      <c r="B714" s="4"/>
      <c r="C714" s="5"/>
    </row>
    <row r="715" spans="2:3" ht="12.75">
      <c r="B715" s="4"/>
      <c r="C715" s="5"/>
    </row>
    <row r="716" spans="2:3" ht="12.75">
      <c r="B716" s="4"/>
      <c r="C716" s="5"/>
    </row>
    <row r="717" spans="2:3" ht="12.75">
      <c r="B717" s="4"/>
      <c r="C717" s="5"/>
    </row>
    <row r="718" spans="2:3" ht="12.75">
      <c r="B718" s="4"/>
      <c r="C718" s="5"/>
    </row>
    <row r="719" spans="2:3" ht="12.75">
      <c r="B719" s="4"/>
      <c r="C719" s="5"/>
    </row>
    <row r="720" spans="2:3" ht="12.75">
      <c r="B720" s="4"/>
      <c r="C720" s="5"/>
    </row>
    <row r="721" spans="2:3" ht="12.75">
      <c r="B721" s="4"/>
      <c r="C721" s="5"/>
    </row>
    <row r="722" spans="2:3" ht="12.75">
      <c r="B722" s="4"/>
      <c r="C722" s="5"/>
    </row>
    <row r="723" spans="2:3" ht="12.75">
      <c r="B723" s="4"/>
      <c r="C723" s="5"/>
    </row>
    <row r="724" spans="2:3" ht="12.75">
      <c r="B724" s="4"/>
      <c r="C724" s="5"/>
    </row>
    <row r="725" spans="2:3" ht="12.75">
      <c r="B725" s="4"/>
      <c r="C725" s="5"/>
    </row>
    <row r="726" spans="2:3" ht="12.75">
      <c r="B726" s="4"/>
      <c r="C726" s="5"/>
    </row>
    <row r="727" spans="2:3" ht="12.75">
      <c r="B727" s="4"/>
      <c r="C727" s="5"/>
    </row>
    <row r="728" spans="2:3" ht="12.75">
      <c r="B728" s="4"/>
      <c r="C728" s="5"/>
    </row>
    <row r="729" spans="2:3" ht="12.75">
      <c r="B729" s="4"/>
      <c r="C729" s="5"/>
    </row>
    <row r="730" spans="2:3" ht="12.75">
      <c r="B730" s="4"/>
      <c r="C730" s="5"/>
    </row>
    <row r="731" spans="2:3" ht="12.75">
      <c r="B731" s="4"/>
      <c r="C731" s="5"/>
    </row>
    <row r="732" spans="2:3" ht="12.75">
      <c r="B732" s="4"/>
      <c r="C732" s="5"/>
    </row>
    <row r="733" spans="2:3" ht="12.75">
      <c r="B733" s="4"/>
      <c r="C733" s="5"/>
    </row>
    <row r="734" spans="2:3" ht="12.75">
      <c r="B734" s="4"/>
      <c r="C734" s="5"/>
    </row>
    <row r="735" spans="2:3" ht="12.75">
      <c r="B735" s="4"/>
      <c r="C735" s="5"/>
    </row>
    <row r="736" spans="2:3" ht="12.75">
      <c r="B736" s="4"/>
      <c r="C736" s="5"/>
    </row>
    <row r="737" spans="2:3" ht="12.75">
      <c r="B737" s="4"/>
      <c r="C737" s="5"/>
    </row>
    <row r="738" spans="2:3" ht="12.75">
      <c r="B738" s="4"/>
      <c r="C738" s="5"/>
    </row>
    <row r="739" spans="2:3" ht="12.75">
      <c r="B739" s="4"/>
      <c r="C739" s="5"/>
    </row>
    <row r="740" spans="2:3" ht="12.75">
      <c r="B740" s="4"/>
      <c r="C740" s="5"/>
    </row>
    <row r="741" spans="2:3" ht="12.75">
      <c r="B741" s="4"/>
      <c r="C741" s="5"/>
    </row>
    <row r="742" spans="2:3" ht="12.75">
      <c r="B742" s="4"/>
      <c r="C742" s="5"/>
    </row>
    <row r="743" spans="2:3" ht="12.75">
      <c r="B743" s="4"/>
      <c r="C743" s="5"/>
    </row>
    <row r="744" spans="2:3" ht="12.75">
      <c r="B744" s="4"/>
      <c r="C744" s="5"/>
    </row>
    <row r="745" spans="2:3" ht="12.75">
      <c r="B745" s="4"/>
      <c r="C745" s="5"/>
    </row>
    <row r="746" spans="2:3" ht="12.75">
      <c r="B746" s="4"/>
      <c r="C746" s="5"/>
    </row>
    <row r="747" spans="2:3" ht="12.75">
      <c r="B747" s="4"/>
      <c r="C747" s="5"/>
    </row>
    <row r="748" spans="2:3" ht="12.75">
      <c r="B748" s="4"/>
      <c r="C748" s="5"/>
    </row>
    <row r="749" spans="2:3" ht="12.75">
      <c r="B749" s="4"/>
      <c r="C749" s="5"/>
    </row>
    <row r="750" spans="2:3" ht="12.75">
      <c r="B750" s="4"/>
      <c r="C750" s="5"/>
    </row>
    <row r="751" spans="2:3" ht="12.75">
      <c r="B751" s="4"/>
      <c r="C751" s="5"/>
    </row>
    <row r="752" spans="2:3" ht="12.75">
      <c r="B752" s="4"/>
      <c r="C752" s="5"/>
    </row>
    <row r="753" spans="2:3" ht="12.75">
      <c r="B753" s="4"/>
      <c r="C753" s="5"/>
    </row>
    <row r="754" spans="2:3" ht="12.75">
      <c r="B754" s="4"/>
      <c r="C754" s="5"/>
    </row>
    <row r="755" spans="2:3" ht="12.75">
      <c r="B755" s="4"/>
      <c r="C755" s="5"/>
    </row>
    <row r="756" spans="2:3" ht="12.75">
      <c r="B756" s="4"/>
      <c r="C756" s="5"/>
    </row>
    <row r="757" spans="2:3" ht="12.75">
      <c r="B757" s="4"/>
      <c r="C757" s="5"/>
    </row>
    <row r="758" spans="2:3" ht="12.75">
      <c r="B758" s="4"/>
      <c r="C758" s="5"/>
    </row>
    <row r="759" spans="2:3" ht="12.75">
      <c r="B759" s="4"/>
      <c r="C759" s="5"/>
    </row>
    <row r="760" spans="2:3" ht="12.75">
      <c r="B760" s="4"/>
      <c r="C760" s="5"/>
    </row>
    <row r="761" spans="2:3" ht="12.75">
      <c r="B761" s="4"/>
      <c r="C761" s="5"/>
    </row>
    <row r="762" spans="2:3" ht="12.75">
      <c r="B762" s="4"/>
      <c r="C762" s="5"/>
    </row>
    <row r="763" spans="2:3" ht="12.75">
      <c r="B763" s="4"/>
      <c r="C763" s="5"/>
    </row>
    <row r="764" spans="2:3" ht="12.75">
      <c r="B764" s="4"/>
      <c r="C764" s="5"/>
    </row>
    <row r="765" spans="2:3" ht="12.75">
      <c r="B765" s="4"/>
      <c r="C765" s="5"/>
    </row>
    <row r="766" spans="2:3" ht="12.75">
      <c r="B766" s="4"/>
      <c r="C766" s="5"/>
    </row>
    <row r="767" spans="2:3" ht="12.75">
      <c r="B767" s="4"/>
      <c r="C767" s="5"/>
    </row>
    <row r="768" spans="2:3" ht="12.75">
      <c r="B768" s="4"/>
      <c r="C768" s="5"/>
    </row>
    <row r="769" spans="2:3" ht="12.75">
      <c r="B769" s="4"/>
      <c r="C769" s="5"/>
    </row>
    <row r="770" spans="2:3" ht="12.75">
      <c r="B770" s="4"/>
      <c r="C770" s="5"/>
    </row>
    <row r="771" spans="2:3" ht="12.75">
      <c r="B771" s="4"/>
      <c r="C771" s="5"/>
    </row>
    <row r="772" spans="2:3" ht="12.75">
      <c r="B772" s="4"/>
      <c r="C772" s="5"/>
    </row>
    <row r="773" spans="2:3" ht="12.75">
      <c r="B773" s="4"/>
      <c r="C773" s="5"/>
    </row>
    <row r="774" spans="2:3" ht="12.75">
      <c r="B774" s="4"/>
      <c r="C774" s="5"/>
    </row>
    <row r="775" spans="2:3" ht="12.75">
      <c r="B775" s="4"/>
      <c r="C775" s="5"/>
    </row>
    <row r="776" spans="2:3" ht="12.75">
      <c r="B776" s="4"/>
      <c r="C776" s="5"/>
    </row>
    <row r="777" spans="2:3" ht="12.75">
      <c r="B777" s="4"/>
      <c r="C777" s="5"/>
    </row>
    <row r="778" spans="2:3" ht="12.75">
      <c r="B778" s="4"/>
      <c r="C778" s="5"/>
    </row>
    <row r="779" spans="2:3" ht="12.75">
      <c r="B779" s="4"/>
      <c r="C779" s="5"/>
    </row>
    <row r="780" spans="2:3" ht="12.75">
      <c r="B780" s="4"/>
      <c r="C780" s="5"/>
    </row>
    <row r="781" spans="2:3" ht="12.75">
      <c r="B781" s="4"/>
      <c r="C781" s="5"/>
    </row>
    <row r="782" spans="2:3" ht="12.75">
      <c r="B782" s="4"/>
      <c r="C782" s="5"/>
    </row>
    <row r="783" spans="2:3" ht="12.75">
      <c r="B783" s="4"/>
      <c r="C783" s="5"/>
    </row>
    <row r="784" spans="2:3" ht="12.75">
      <c r="B784" s="4"/>
      <c r="C784" s="5"/>
    </row>
    <row r="785" spans="2:3" ht="12.75">
      <c r="B785" s="4"/>
      <c r="C785" s="5"/>
    </row>
    <row r="786" spans="2:3" ht="12.75">
      <c r="B786" s="4"/>
      <c r="C786" s="5"/>
    </row>
    <row r="787" spans="2:3" ht="12.75">
      <c r="B787" s="4"/>
      <c r="C787" s="5"/>
    </row>
    <row r="788" spans="2:3" ht="12.75">
      <c r="B788" s="4"/>
      <c r="C788" s="5"/>
    </row>
    <row r="789" spans="2:3" ht="12.75">
      <c r="B789" s="4"/>
      <c r="C789" s="5"/>
    </row>
    <row r="790" spans="2:3" ht="12.75">
      <c r="B790" s="4"/>
      <c r="C790" s="5"/>
    </row>
    <row r="791" spans="2:3" ht="12.75">
      <c r="B791" s="4"/>
      <c r="C791" s="5"/>
    </row>
    <row r="792" spans="2:3" ht="12.75">
      <c r="B792" s="4"/>
      <c r="C792" s="5"/>
    </row>
    <row r="793" spans="2:3" ht="12.75">
      <c r="B793" s="4"/>
      <c r="C793" s="5"/>
    </row>
    <row r="794" spans="2:3" ht="12.75">
      <c r="B794" s="4"/>
      <c r="C794" s="5"/>
    </row>
    <row r="795" spans="2:3" ht="12.75">
      <c r="B795" s="4"/>
      <c r="C795" s="5"/>
    </row>
    <row r="796" spans="2:3" ht="12.75">
      <c r="B796" s="4"/>
      <c r="C796" s="5"/>
    </row>
    <row r="797" spans="2:3" ht="12.75">
      <c r="B797" s="4"/>
      <c r="C797" s="5"/>
    </row>
    <row r="798" spans="2:3" ht="12.75">
      <c r="B798" s="4"/>
      <c r="C798" s="5"/>
    </row>
    <row r="799" spans="2:3" ht="12.75">
      <c r="B799" s="4"/>
      <c r="C799" s="5"/>
    </row>
    <row r="800" spans="2:3" ht="12.75">
      <c r="B800" s="4"/>
      <c r="C800" s="5"/>
    </row>
    <row r="801" spans="2:3" ht="12.75">
      <c r="B801" s="4"/>
      <c r="C801" s="5"/>
    </row>
    <row r="802" spans="2:3" ht="12.75">
      <c r="B802" s="4"/>
      <c r="C802" s="5"/>
    </row>
    <row r="803" spans="2:3" ht="12.75">
      <c r="B803" s="4"/>
      <c r="C803" s="5"/>
    </row>
    <row r="804" spans="2:3" ht="12.75">
      <c r="B804" s="4"/>
      <c r="C804" s="5"/>
    </row>
    <row r="805" spans="2:3" ht="12.75">
      <c r="B805" s="4"/>
      <c r="C805" s="5"/>
    </row>
    <row r="806" spans="2:3" ht="12.75">
      <c r="B806" s="4"/>
      <c r="C806" s="5"/>
    </row>
    <row r="807" spans="2:3" ht="12.75">
      <c r="B807" s="4"/>
      <c r="C807" s="5"/>
    </row>
    <row r="808" spans="2:3" ht="12.75">
      <c r="B808" s="4"/>
      <c r="C808" s="5"/>
    </row>
    <row r="809" spans="2:3" ht="12.75">
      <c r="B809" s="4"/>
      <c r="C809" s="5"/>
    </row>
    <row r="810" spans="2:3" ht="12.75">
      <c r="B810" s="4"/>
      <c r="C810" s="5"/>
    </row>
    <row r="811" spans="2:3" ht="12.75">
      <c r="B811" s="4"/>
      <c r="C811" s="5"/>
    </row>
    <row r="812" spans="2:3" ht="12.75">
      <c r="B812" s="4"/>
      <c r="C812" s="5"/>
    </row>
    <row r="813" spans="2:3" ht="12.75">
      <c r="B813" s="4"/>
      <c r="C813" s="5"/>
    </row>
    <row r="814" spans="2:3" ht="12.75">
      <c r="B814" s="4"/>
      <c r="C814" s="5"/>
    </row>
    <row r="815" spans="2:3" ht="12.75">
      <c r="B815" s="4"/>
      <c r="C815" s="5"/>
    </row>
    <row r="816" spans="2:3" ht="12.75">
      <c r="B816" s="4"/>
      <c r="C816" s="5"/>
    </row>
    <row r="817" spans="2:3" ht="12.75">
      <c r="B817" s="4"/>
      <c r="C817" s="5"/>
    </row>
    <row r="818" spans="2:3" ht="12.75">
      <c r="B818" s="4"/>
      <c r="C818" s="5"/>
    </row>
    <row r="819" spans="2:3" ht="12.75">
      <c r="B819" s="4"/>
      <c r="C819" s="5"/>
    </row>
    <row r="820" spans="2:3" ht="12.75">
      <c r="B820" s="4"/>
      <c r="C820" s="5"/>
    </row>
    <row r="821" spans="2:3" ht="12.75">
      <c r="B821" s="4"/>
      <c r="C821" s="5"/>
    </row>
    <row r="822" spans="2:3" ht="12.75">
      <c r="B822" s="4"/>
      <c r="C822" s="5"/>
    </row>
    <row r="823" spans="2:3" ht="12.75">
      <c r="B823" s="4"/>
      <c r="C823" s="5"/>
    </row>
    <row r="824" spans="2:3" ht="12.75">
      <c r="B824" s="4"/>
      <c r="C824" s="5"/>
    </row>
    <row r="825" spans="2:3" ht="12.75">
      <c r="B825" s="4"/>
      <c r="C825" s="5"/>
    </row>
    <row r="826" spans="2:3" ht="12.75">
      <c r="B826" s="4"/>
      <c r="C826" s="5"/>
    </row>
    <row r="827" spans="2:3" ht="12.75">
      <c r="B827" s="4"/>
      <c r="C827" s="5"/>
    </row>
    <row r="828" spans="2:3" ht="12.75">
      <c r="B828" s="4"/>
      <c r="C828" s="5"/>
    </row>
    <row r="829" spans="2:3" ht="12.75">
      <c r="B829" s="4"/>
      <c r="C829" s="5"/>
    </row>
    <row r="830" spans="2:3" ht="12.75">
      <c r="B830" s="4"/>
      <c r="C830" s="5"/>
    </row>
    <row r="831" spans="2:3" ht="12.75">
      <c r="B831" s="4"/>
      <c r="C831" s="5"/>
    </row>
    <row r="832" spans="2:3" ht="12.75">
      <c r="B832" s="4"/>
      <c r="C832" s="5"/>
    </row>
    <row r="833" spans="2:3" ht="12.75">
      <c r="B833" s="4"/>
      <c r="C833" s="5"/>
    </row>
    <row r="834" spans="2:3" ht="12.75">
      <c r="B834" s="4"/>
      <c r="C834" s="5"/>
    </row>
    <row r="835" spans="2:3" ht="12.75">
      <c r="B835" s="4"/>
      <c r="C835" s="5"/>
    </row>
    <row r="836" spans="2:3" ht="12.75">
      <c r="B836" s="4"/>
      <c r="C836" s="5"/>
    </row>
    <row r="837" spans="2:3" ht="12.75">
      <c r="B837" s="4"/>
      <c r="C837" s="5"/>
    </row>
    <row r="838" spans="2:3" ht="12.75">
      <c r="B838" s="4"/>
      <c r="C838" s="5"/>
    </row>
    <row r="839" spans="2:3" ht="12.75">
      <c r="B839" s="4"/>
      <c r="C839" s="5"/>
    </row>
    <row r="840" spans="2:3" ht="12.75">
      <c r="B840" s="4"/>
      <c r="C840" s="5"/>
    </row>
    <row r="841" spans="2:3" ht="12.75">
      <c r="B841" s="4"/>
      <c r="C841" s="5"/>
    </row>
    <row r="842" spans="2:3" ht="12.75">
      <c r="B842" s="4"/>
      <c r="C842" s="5"/>
    </row>
    <row r="843" spans="2:3" ht="12.75">
      <c r="B843" s="4"/>
      <c r="C843" s="5"/>
    </row>
    <row r="844" spans="2:3" ht="12.75">
      <c r="B844" s="4"/>
      <c r="C844" s="5"/>
    </row>
    <row r="845" spans="2:3" ht="12.75">
      <c r="B845" s="4"/>
      <c r="C845" s="5"/>
    </row>
    <row r="846" spans="2:3" ht="12.75">
      <c r="B846" s="4"/>
      <c r="C846" s="5"/>
    </row>
    <row r="847" spans="2:3" ht="12.75">
      <c r="B847" s="4"/>
      <c r="C847" s="5"/>
    </row>
    <row r="848" spans="2:3" ht="12.75">
      <c r="B848" s="4"/>
      <c r="C848" s="5"/>
    </row>
    <row r="849" spans="2:3" ht="12.75">
      <c r="B849" s="4"/>
      <c r="C849" s="5"/>
    </row>
    <row r="850" spans="2:3" ht="12.75">
      <c r="B850" s="4"/>
      <c r="C850" s="5"/>
    </row>
    <row r="851" spans="2:3" ht="12.75">
      <c r="B851" s="4"/>
      <c r="C851" s="5"/>
    </row>
    <row r="852" spans="2:3" ht="12.75">
      <c r="B852" s="4"/>
      <c r="C852" s="5"/>
    </row>
    <row r="853" spans="2:3" ht="12.75">
      <c r="B853" s="4"/>
      <c r="C853" s="5"/>
    </row>
    <row r="854" spans="2:3" ht="12.75">
      <c r="B854" s="4"/>
      <c r="C854" s="5"/>
    </row>
    <row r="855" spans="2:3" ht="12.75">
      <c r="B855" s="4"/>
      <c r="C855" s="5"/>
    </row>
    <row r="856" spans="2:3" ht="12.75">
      <c r="B856" s="4"/>
      <c r="C856" s="5"/>
    </row>
    <row r="857" spans="2:3" ht="12.75">
      <c r="B857" s="4"/>
      <c r="C857" s="5"/>
    </row>
    <row r="858" spans="2:3" ht="12.75">
      <c r="B858" s="4"/>
      <c r="C858" s="5"/>
    </row>
    <row r="859" spans="2:3" ht="12.75">
      <c r="B859" s="4"/>
      <c r="C859" s="5"/>
    </row>
    <row r="860" spans="2:3" ht="12.75">
      <c r="B860" s="4"/>
      <c r="C860" s="5"/>
    </row>
    <row r="861" spans="2:3" ht="12.75">
      <c r="B861" s="4"/>
      <c r="C861" s="5"/>
    </row>
    <row r="862" spans="2:3" ht="12.75">
      <c r="B862" s="4"/>
      <c r="C862" s="5"/>
    </row>
    <row r="863" spans="2:3" ht="12.75">
      <c r="B863" s="4"/>
      <c r="C863" s="5"/>
    </row>
    <row r="864" spans="2:3" ht="12.75">
      <c r="B864" s="4"/>
      <c r="C864" s="5"/>
    </row>
    <row r="865" spans="2:3" ht="12.75">
      <c r="B865" s="4"/>
      <c r="C865" s="5"/>
    </row>
    <row r="866" spans="2:3" ht="12.75">
      <c r="B866" s="4"/>
      <c r="C866" s="5"/>
    </row>
    <row r="867" spans="2:3" ht="12.75">
      <c r="B867" s="4"/>
      <c r="C867" s="5"/>
    </row>
    <row r="868" spans="2:3" ht="12.75">
      <c r="B868" s="4"/>
      <c r="C868" s="5"/>
    </row>
    <row r="869" spans="2:3" ht="12.75">
      <c r="B869" s="4"/>
      <c r="C869" s="5"/>
    </row>
    <row r="870" spans="2:3" ht="12.75">
      <c r="B870" s="4"/>
      <c r="C870" s="5"/>
    </row>
    <row r="871" spans="2:3" ht="12.75">
      <c r="B871" s="4"/>
      <c r="C871" s="5"/>
    </row>
    <row r="872" spans="2:3" ht="12.75">
      <c r="B872" s="4"/>
      <c r="C872" s="5"/>
    </row>
    <row r="873" spans="2:3" ht="12.75">
      <c r="B873" s="4"/>
      <c r="C873" s="5"/>
    </row>
    <row r="874" spans="2:3" ht="12.75">
      <c r="B874" s="4"/>
      <c r="C874" s="5"/>
    </row>
    <row r="875" spans="2:3" ht="12.75">
      <c r="B875" s="4"/>
      <c r="C875" s="5"/>
    </row>
    <row r="876" spans="2:3" ht="12.75">
      <c r="B876" s="4"/>
      <c r="C876" s="5"/>
    </row>
    <row r="877" spans="2:3" ht="12.75">
      <c r="B877" s="4"/>
      <c r="C877" s="5"/>
    </row>
    <row r="878" spans="2:3" ht="12.75">
      <c r="B878" s="4"/>
      <c r="C878" s="5"/>
    </row>
    <row r="879" spans="2:3" ht="12.75">
      <c r="B879" s="4"/>
      <c r="C879" s="5"/>
    </row>
    <row r="880" spans="2:3" ht="12.75">
      <c r="B880" s="4"/>
      <c r="C880" s="5"/>
    </row>
    <row r="881" spans="2:3" ht="12.75">
      <c r="B881" s="4"/>
      <c r="C881" s="5"/>
    </row>
    <row r="882" spans="2:3" ht="12.75">
      <c r="B882" s="4"/>
      <c r="C882" s="5"/>
    </row>
    <row r="883" spans="2:3" ht="12.75">
      <c r="B883" s="4"/>
      <c r="C883" s="5"/>
    </row>
    <row r="884" spans="2:3" ht="12.75">
      <c r="B884" s="4"/>
      <c r="C884" s="5"/>
    </row>
    <row r="885" spans="2:3" ht="12.75">
      <c r="B885" s="4"/>
      <c r="C885" s="5"/>
    </row>
    <row r="886" spans="2:3" ht="12.75">
      <c r="B886" s="4"/>
      <c r="C886" s="5"/>
    </row>
    <row r="887" spans="2:3" ht="12.75">
      <c r="B887" s="4"/>
      <c r="C887" s="5"/>
    </row>
    <row r="888" spans="2:3" ht="12.75">
      <c r="B888" s="4"/>
      <c r="C888" s="5"/>
    </row>
    <row r="889" spans="2:3" ht="12.75">
      <c r="B889" s="4"/>
      <c r="C889" s="5"/>
    </row>
    <row r="890" spans="2:3" ht="12.75">
      <c r="B890" s="4"/>
      <c r="C890" s="5"/>
    </row>
    <row r="891" spans="2:3" ht="12.75">
      <c r="B891" s="4"/>
      <c r="C891" s="5"/>
    </row>
    <row r="892" spans="2:3" ht="12.75">
      <c r="B892" s="4"/>
      <c r="C892" s="5"/>
    </row>
    <row r="893" spans="2:3" ht="12.75">
      <c r="B893" s="4"/>
      <c r="C893" s="5"/>
    </row>
    <row r="894" spans="2:3" ht="12.75">
      <c r="B894" s="4"/>
      <c r="C894" s="5"/>
    </row>
    <row r="895" spans="2:3" ht="12.75">
      <c r="B895" s="4"/>
      <c r="C895" s="5"/>
    </row>
    <row r="896" spans="2:3" ht="12.75">
      <c r="B896" s="4"/>
      <c r="C896" s="5"/>
    </row>
    <row r="897" spans="2:3" ht="12.75">
      <c r="B897" s="4"/>
      <c r="C897" s="5"/>
    </row>
    <row r="898" spans="2:3" ht="12.75">
      <c r="B898" s="4"/>
      <c r="C898" s="5"/>
    </row>
    <row r="899" spans="2:3" ht="12.75">
      <c r="B899" s="4"/>
      <c r="C899" s="5"/>
    </row>
    <row r="900" spans="2:3" ht="12.75">
      <c r="B900" s="4"/>
      <c r="C900" s="5"/>
    </row>
    <row r="901" spans="2:3" ht="12.75">
      <c r="B901" s="4"/>
      <c r="C901" s="5"/>
    </row>
    <row r="902" spans="2:3" ht="12.75">
      <c r="B902" s="4"/>
      <c r="C902" s="5"/>
    </row>
    <row r="903" spans="2:3" ht="12.75">
      <c r="B903" s="4"/>
      <c r="C903" s="5"/>
    </row>
    <row r="904" spans="2:3" ht="12.75">
      <c r="B904" s="4"/>
      <c r="C904" s="5"/>
    </row>
    <row r="905" spans="2:3" ht="12.75">
      <c r="B905" s="4"/>
      <c r="C905" s="5"/>
    </row>
    <row r="906" spans="2:3" ht="12.75">
      <c r="B906" s="4"/>
      <c r="C906" s="5"/>
    </row>
    <row r="907" spans="2:3" ht="12.75">
      <c r="B907" s="4"/>
      <c r="C907" s="5"/>
    </row>
    <row r="908" spans="2:3" ht="12.75">
      <c r="B908" s="4"/>
      <c r="C908" s="5"/>
    </row>
    <row r="909" spans="2:3" ht="12.75">
      <c r="B909" s="4"/>
      <c r="C909" s="5"/>
    </row>
    <row r="910" spans="2:3" ht="12.75">
      <c r="B910" s="4"/>
      <c r="C910" s="5"/>
    </row>
    <row r="911" spans="2:3" ht="12.75">
      <c r="B911" s="4"/>
      <c r="C911" s="5"/>
    </row>
    <row r="912" spans="2:3" ht="12.75">
      <c r="B912" s="4"/>
      <c r="C912" s="5"/>
    </row>
    <row r="913" spans="2:3" ht="12.75">
      <c r="B913" s="4"/>
      <c r="C913" s="5"/>
    </row>
    <row r="914" spans="2:3" ht="12.75">
      <c r="B914" s="4"/>
      <c r="C914" s="5"/>
    </row>
    <row r="915" spans="2:3" ht="12.75">
      <c r="B915" s="4"/>
      <c r="C915" s="5"/>
    </row>
    <row r="916" spans="2:3" ht="12.75">
      <c r="B916" s="4"/>
      <c r="C916" s="5"/>
    </row>
    <row r="917" spans="2:3" ht="12.75">
      <c r="B917" s="4"/>
      <c r="C917" s="5"/>
    </row>
    <row r="918" spans="2:3" ht="12.75">
      <c r="B918" s="4"/>
      <c r="C918" s="5"/>
    </row>
    <row r="919" spans="2:3" ht="12.75">
      <c r="B919" s="4"/>
      <c r="C919" s="5"/>
    </row>
    <row r="920" spans="2:3" ht="12.75">
      <c r="B920" s="4"/>
      <c r="C920" s="5"/>
    </row>
    <row r="921" spans="2:3" ht="12.75">
      <c r="B921" s="4"/>
      <c r="C921" s="5"/>
    </row>
    <row r="922" spans="2:3" ht="12.75">
      <c r="B922" s="4"/>
      <c r="C922" s="5"/>
    </row>
    <row r="923" spans="2:3" ht="12.75">
      <c r="B923" s="4"/>
      <c r="C923" s="5"/>
    </row>
    <row r="924" spans="2:3" ht="12.75">
      <c r="B924" s="4"/>
      <c r="C924" s="5"/>
    </row>
    <row r="925" spans="2:3" ht="12.75">
      <c r="B925" s="4"/>
      <c r="C925" s="5"/>
    </row>
    <row r="926" spans="2:3" ht="12.75">
      <c r="B926" s="4"/>
      <c r="C926" s="5"/>
    </row>
    <row r="927" spans="2:3" ht="12.75">
      <c r="B927" s="4"/>
      <c r="C927" s="5"/>
    </row>
    <row r="928" spans="2:3" ht="12.75">
      <c r="B928" s="4"/>
      <c r="C928" s="5"/>
    </row>
    <row r="929" spans="2:3" ht="12.75">
      <c r="B929" s="4"/>
      <c r="C929" s="5"/>
    </row>
    <row r="930" spans="2:3" ht="12.75">
      <c r="B930" s="4"/>
      <c r="C930" s="5"/>
    </row>
    <row r="931" spans="2:3" ht="12.75">
      <c r="B931" s="4"/>
      <c r="C931" s="5"/>
    </row>
    <row r="932" spans="2:3" ht="12.75">
      <c r="B932" s="4"/>
      <c r="C932" s="5"/>
    </row>
    <row r="933" spans="2:3" ht="12.75">
      <c r="B933" s="4"/>
      <c r="C933" s="5"/>
    </row>
    <row r="934" spans="2:3" ht="12.75">
      <c r="B934" s="4"/>
      <c r="C934" s="5"/>
    </row>
    <row r="935" spans="2:3" ht="12.75">
      <c r="B935" s="4"/>
      <c r="C935" s="5"/>
    </row>
    <row r="936" spans="2:3" ht="12.75">
      <c r="B936" s="4"/>
      <c r="C936" s="5"/>
    </row>
    <row r="937" spans="2:3" ht="12.75">
      <c r="B937" s="4"/>
      <c r="C937" s="5"/>
    </row>
    <row r="938" spans="2:3" ht="12.75">
      <c r="B938" s="4"/>
      <c r="C938" s="5"/>
    </row>
    <row r="939" spans="2:3" ht="12.75">
      <c r="B939" s="4"/>
      <c r="C939" s="5"/>
    </row>
    <row r="940" spans="2:3" ht="12.75">
      <c r="B940" s="4"/>
      <c r="C940" s="5"/>
    </row>
    <row r="941" spans="2:3" ht="12.75">
      <c r="B941" s="4"/>
      <c r="C941" s="5"/>
    </row>
    <row r="942" spans="2:3" ht="12.75">
      <c r="B942" s="4"/>
      <c r="C942" s="5"/>
    </row>
    <row r="943" spans="2:3" ht="12.75">
      <c r="B943" s="4"/>
      <c r="C943" s="5"/>
    </row>
    <row r="944" spans="2:3" ht="12.75">
      <c r="B944" s="4"/>
      <c r="C944" s="5"/>
    </row>
    <row r="945" spans="2:3" ht="12.75">
      <c r="B945" s="4"/>
      <c r="C945" s="5"/>
    </row>
    <row r="946" spans="2:3" ht="12.75">
      <c r="B946" s="4"/>
      <c r="C946" s="5"/>
    </row>
    <row r="947" spans="2:3" ht="12.75">
      <c r="B947" s="4"/>
      <c r="C947" s="5"/>
    </row>
    <row r="948" spans="2:3" ht="12.75">
      <c r="B948" s="4"/>
      <c r="C948" s="5"/>
    </row>
    <row r="949" spans="2:3" ht="12.75">
      <c r="B949" s="4"/>
      <c r="C949" s="5"/>
    </row>
    <row r="950" spans="2:3" ht="12.75">
      <c r="B950" s="4"/>
      <c r="C950" s="5"/>
    </row>
    <row r="951" spans="2:3" ht="12.75">
      <c r="B951" s="4"/>
      <c r="C951" s="5"/>
    </row>
    <row r="952" spans="2:3" ht="12.75">
      <c r="B952" s="4"/>
      <c r="C952" s="5"/>
    </row>
    <row r="953" spans="2:3" ht="12.75">
      <c r="B953" s="4"/>
      <c r="C953" s="5"/>
    </row>
    <row r="954" spans="2:3" ht="12.75">
      <c r="B954" s="4"/>
      <c r="C954" s="5"/>
    </row>
    <row r="955" spans="2:3" ht="12.75">
      <c r="B955" s="4"/>
      <c r="C955" s="5"/>
    </row>
    <row r="956" spans="2:3" ht="12.75">
      <c r="B956" s="4"/>
      <c r="C956" s="5"/>
    </row>
    <row r="957" spans="2:3" ht="12.75">
      <c r="B957" s="4"/>
      <c r="C957" s="5"/>
    </row>
    <row r="958" spans="2:3" ht="12.75">
      <c r="B958" s="4"/>
      <c r="C958" s="5"/>
    </row>
    <row r="959" spans="2:3" ht="12.75">
      <c r="B959" s="4"/>
      <c r="C959" s="5"/>
    </row>
    <row r="960" spans="2:3" ht="12.75">
      <c r="B960" s="4"/>
      <c r="C960" s="5"/>
    </row>
    <row r="961" spans="2:3" ht="12.75">
      <c r="B961" s="4"/>
      <c r="C961" s="5"/>
    </row>
    <row r="962" spans="2:3" ht="12.75">
      <c r="B962" s="4"/>
      <c r="C962" s="5"/>
    </row>
    <row r="963" spans="2:3" ht="12.75">
      <c r="B963" s="4"/>
      <c r="C963" s="5"/>
    </row>
    <row r="964" spans="2:3" ht="12.75">
      <c r="B964" s="4"/>
      <c r="C964" s="5"/>
    </row>
    <row r="965" spans="2:3" ht="12.75">
      <c r="B965" s="4"/>
      <c r="C965" s="5"/>
    </row>
    <row r="966" spans="2:3" ht="12.75">
      <c r="B966" s="4"/>
      <c r="C966" s="5"/>
    </row>
    <row r="967" spans="2:3" ht="12.75">
      <c r="B967" s="4"/>
      <c r="C967" s="5"/>
    </row>
    <row r="968" spans="2:3" ht="12.75">
      <c r="B968" s="4"/>
      <c r="C968" s="5"/>
    </row>
    <row r="969" spans="2:3" ht="12.75">
      <c r="B969" s="4"/>
      <c r="C969" s="5"/>
    </row>
    <row r="970" spans="2:3" ht="12.75">
      <c r="B970" s="4"/>
      <c r="C970" s="5"/>
    </row>
    <row r="971" spans="2:3" ht="12.75">
      <c r="B971" s="4"/>
      <c r="C971" s="5"/>
    </row>
    <row r="972" spans="2:3" ht="12.75">
      <c r="B972" s="4"/>
      <c r="C972" s="5"/>
    </row>
    <row r="973" spans="2:3" ht="12.75">
      <c r="B973" s="4"/>
      <c r="C973" s="5"/>
    </row>
    <row r="974" spans="2:3" ht="12.75">
      <c r="B974" s="4"/>
      <c r="C974" s="5"/>
    </row>
    <row r="975" spans="2:3" ht="12.75">
      <c r="B975" s="4"/>
      <c r="C975" s="5"/>
    </row>
    <row r="976" spans="2:3" ht="12.75">
      <c r="B976" s="4"/>
      <c r="C976" s="5"/>
    </row>
    <row r="977" spans="2:3" ht="12.75">
      <c r="B977" s="4"/>
      <c r="C977" s="5"/>
    </row>
    <row r="978" spans="2:3" ht="12.75">
      <c r="B978" s="4"/>
      <c r="C978" s="5"/>
    </row>
    <row r="979" spans="2:3" ht="12.75">
      <c r="B979" s="4"/>
      <c r="C979" s="5"/>
    </row>
    <row r="980" spans="2:3" ht="12.75">
      <c r="B980" s="4"/>
      <c r="C980" s="5"/>
    </row>
    <row r="981" spans="2:3" ht="12.75">
      <c r="B981" s="4"/>
      <c r="C981" s="5"/>
    </row>
    <row r="982" spans="2:3" ht="12.75">
      <c r="B982" s="4"/>
      <c r="C982" s="5"/>
    </row>
    <row r="983" spans="2:3" ht="12.75">
      <c r="B983" s="4"/>
      <c r="C983" s="5"/>
    </row>
    <row r="984" spans="2:3" ht="12.75">
      <c r="B984" s="4"/>
      <c r="C984" s="5"/>
    </row>
    <row r="985" spans="2:3" ht="12.75">
      <c r="B985" s="4"/>
      <c r="C985" s="5"/>
    </row>
    <row r="986" spans="2:3" ht="12.75">
      <c r="B986" s="4"/>
      <c r="C986" s="5"/>
    </row>
    <row r="987" spans="2:3" ht="12.75">
      <c r="B987" s="4"/>
      <c r="C987" s="5"/>
    </row>
    <row r="988" spans="2:3" ht="12.75">
      <c r="B988" s="4"/>
      <c r="C988" s="5"/>
    </row>
    <row r="989" spans="2:3" ht="12.75">
      <c r="B989" s="4"/>
      <c r="C989" s="5"/>
    </row>
    <row r="990" spans="2:3" ht="12.75">
      <c r="B990" s="4"/>
      <c r="C990" s="5"/>
    </row>
    <row r="991" spans="2:3" ht="12.75">
      <c r="B991" s="4"/>
      <c r="C991" s="5"/>
    </row>
    <row r="992" spans="2:3" ht="12.75">
      <c r="B992" s="4"/>
      <c r="C992" s="5"/>
    </row>
    <row r="993" spans="2:3" ht="12.75">
      <c r="B993" s="4"/>
      <c r="C993" s="5"/>
    </row>
    <row r="994" spans="2:3" ht="12.75">
      <c r="B994" s="4"/>
      <c r="C994" s="5"/>
    </row>
    <row r="995" spans="2:3" ht="12.75">
      <c r="B995" s="4"/>
      <c r="C995" s="5"/>
    </row>
    <row r="996" spans="2:3" ht="12.75">
      <c r="B996" s="4"/>
      <c r="C996" s="5"/>
    </row>
    <row r="997" spans="2:3" ht="12.75">
      <c r="B997" s="4"/>
      <c r="C997" s="5"/>
    </row>
    <row r="998" spans="2:3" ht="12.75">
      <c r="B998" s="4"/>
      <c r="C998" s="5"/>
    </row>
    <row r="999" spans="2:3" ht="12.75">
      <c r="B999" s="4"/>
      <c r="C999" s="5"/>
    </row>
    <row r="1000" spans="2:3" ht="12.75">
      <c r="B1000" s="4"/>
      <c r="C1000" s="5"/>
    </row>
    <row r="1001" spans="2:3" ht="12.75">
      <c r="B1001" s="4"/>
      <c r="C1001" s="5"/>
    </row>
    <row r="1002" spans="2:3" ht="12.75">
      <c r="B1002" s="4"/>
      <c r="C1002" s="5"/>
    </row>
    <row r="1003" spans="2:3" ht="12.75">
      <c r="B1003" s="4"/>
      <c r="C1003" s="5"/>
    </row>
    <row r="1004" spans="2:3" ht="12.75">
      <c r="B1004" s="4"/>
      <c r="C1004" s="5"/>
    </row>
    <row r="1005" spans="2:3" ht="12.75">
      <c r="B1005" s="4"/>
      <c r="C1005" s="5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107B-CBE6-459B-87E9-E980189983F6}">
  <dimension ref="A2:D47"/>
  <sheetViews>
    <sheetView workbookViewId="0">
      <selection activeCell="F26" sqref="F26"/>
    </sheetView>
  </sheetViews>
  <sheetFormatPr defaultRowHeight="12.75"/>
  <cols>
    <col min="1" max="2" width="32.5703125" bestFit="1" customWidth="1"/>
    <col min="3" max="3" width="15.5703125" bestFit="1" customWidth="1"/>
    <col min="4" max="4" width="28.42578125" customWidth="1"/>
  </cols>
  <sheetData>
    <row r="2" spans="1:4">
      <c r="A2" s="13" t="s">
        <v>2</v>
      </c>
      <c r="B2" s="13" t="s">
        <v>1</v>
      </c>
      <c r="C2" t="s">
        <v>249</v>
      </c>
      <c r="D2" s="15" t="s">
        <v>250</v>
      </c>
    </row>
    <row r="3" spans="1:4">
      <c r="A3" t="s">
        <v>104</v>
      </c>
      <c r="B3" t="s">
        <v>103</v>
      </c>
      <c r="C3" s="14">
        <v>80</v>
      </c>
      <c r="D3" t="str">
        <f>IF(C4&gt;67, "yes", "no")</f>
        <v>yes</v>
      </c>
    </row>
    <row r="4" spans="1:4">
      <c r="A4" t="s">
        <v>251</v>
      </c>
      <c r="C4" s="14">
        <v>80</v>
      </c>
      <c r="D4" t="str">
        <f t="shared" ref="D4:D41" si="0">IF(C5&gt;67, "yes", "no")</f>
        <v>yes</v>
      </c>
    </row>
    <row r="5" spans="1:4">
      <c r="A5" t="s">
        <v>59</v>
      </c>
      <c r="B5" t="s">
        <v>58</v>
      </c>
      <c r="C5" s="14">
        <v>83</v>
      </c>
      <c r="D5" t="str">
        <f t="shared" si="0"/>
        <v>yes</v>
      </c>
    </row>
    <row r="6" spans="1:4">
      <c r="A6" t="s">
        <v>252</v>
      </c>
      <c r="C6" s="14">
        <v>83</v>
      </c>
      <c r="D6" t="str">
        <f t="shared" si="0"/>
        <v>no</v>
      </c>
    </row>
    <row r="7" spans="1:4">
      <c r="A7" t="s">
        <v>31</v>
      </c>
      <c r="B7" t="s">
        <v>30</v>
      </c>
      <c r="C7" s="14">
        <v>46</v>
      </c>
      <c r="D7" t="str">
        <f t="shared" si="0"/>
        <v>no</v>
      </c>
    </row>
    <row r="8" spans="1:4">
      <c r="A8" t="s">
        <v>253</v>
      </c>
      <c r="C8" s="14">
        <v>46</v>
      </c>
      <c r="D8" t="str">
        <f t="shared" si="0"/>
        <v>no</v>
      </c>
    </row>
    <row r="9" spans="1:4">
      <c r="A9" t="s">
        <v>50</v>
      </c>
      <c r="B9" t="s">
        <v>49</v>
      </c>
      <c r="C9" s="14">
        <v>39</v>
      </c>
      <c r="D9" t="str">
        <f t="shared" si="0"/>
        <v>no</v>
      </c>
    </row>
    <row r="10" spans="1:4">
      <c r="B10" t="s">
        <v>71</v>
      </c>
      <c r="C10" s="14">
        <v>35</v>
      </c>
      <c r="D10" t="str">
        <f t="shared" si="0"/>
        <v>yes</v>
      </c>
    </row>
    <row r="11" spans="1:4">
      <c r="A11" t="s">
        <v>254</v>
      </c>
      <c r="C11" s="14">
        <v>74</v>
      </c>
      <c r="D11" t="str">
        <f t="shared" si="0"/>
        <v>no</v>
      </c>
    </row>
    <row r="12" spans="1:4">
      <c r="A12" t="s">
        <v>22</v>
      </c>
      <c r="B12" t="s">
        <v>21</v>
      </c>
      <c r="C12" s="14">
        <v>30</v>
      </c>
      <c r="D12" t="str">
        <f t="shared" si="0"/>
        <v>no</v>
      </c>
    </row>
    <row r="13" spans="1:4">
      <c r="B13" t="s">
        <v>129</v>
      </c>
      <c r="C13" s="14">
        <v>40</v>
      </c>
      <c r="D13" t="str">
        <f t="shared" si="0"/>
        <v>yes</v>
      </c>
    </row>
    <row r="14" spans="1:4">
      <c r="A14" t="s">
        <v>255</v>
      </c>
      <c r="C14" s="14">
        <v>70</v>
      </c>
      <c r="D14" t="str">
        <f t="shared" si="0"/>
        <v>yes</v>
      </c>
    </row>
    <row r="15" spans="1:4">
      <c r="A15" t="s">
        <v>35</v>
      </c>
      <c r="B15" t="s">
        <v>34</v>
      </c>
      <c r="C15" s="14">
        <v>81</v>
      </c>
      <c r="D15" t="str">
        <f t="shared" si="0"/>
        <v>yes</v>
      </c>
    </row>
    <row r="16" spans="1:4">
      <c r="A16" t="s">
        <v>256</v>
      </c>
      <c r="C16" s="14">
        <v>81</v>
      </c>
      <c r="D16" t="str">
        <f t="shared" si="0"/>
        <v>no</v>
      </c>
    </row>
    <row r="17" spans="1:4">
      <c r="A17" t="s">
        <v>47</v>
      </c>
      <c r="B17" t="s">
        <v>46</v>
      </c>
      <c r="C17" s="14">
        <v>54</v>
      </c>
      <c r="D17" t="str">
        <f t="shared" si="0"/>
        <v>no</v>
      </c>
    </row>
    <row r="18" spans="1:4">
      <c r="A18" t="s">
        <v>257</v>
      </c>
      <c r="C18" s="14">
        <v>54</v>
      </c>
      <c r="D18" t="str">
        <f t="shared" si="0"/>
        <v>yes</v>
      </c>
    </row>
    <row r="19" spans="1:4">
      <c r="A19" t="s">
        <v>15</v>
      </c>
      <c r="B19" t="s">
        <v>9</v>
      </c>
      <c r="C19" s="14">
        <v>75</v>
      </c>
      <c r="D19" t="str">
        <f t="shared" si="0"/>
        <v>no</v>
      </c>
    </row>
    <row r="20" spans="1:4">
      <c r="B20" t="s">
        <v>14</v>
      </c>
      <c r="C20" s="14">
        <v>36</v>
      </c>
      <c r="D20" t="str">
        <f t="shared" si="0"/>
        <v>yes</v>
      </c>
    </row>
    <row r="21" spans="1:4">
      <c r="A21" t="s">
        <v>258</v>
      </c>
      <c r="C21" s="14">
        <v>111</v>
      </c>
      <c r="D21" t="str">
        <f t="shared" si="0"/>
        <v>no</v>
      </c>
    </row>
    <row r="22" spans="1:4">
      <c r="A22" t="s">
        <v>12</v>
      </c>
      <c r="B22" t="s">
        <v>11</v>
      </c>
      <c r="C22" s="14">
        <v>40</v>
      </c>
      <c r="D22" t="str">
        <f t="shared" si="0"/>
        <v>no</v>
      </c>
    </row>
    <row r="23" spans="1:4">
      <c r="A23" t="s">
        <v>259</v>
      </c>
      <c r="C23" s="14">
        <v>40</v>
      </c>
      <c r="D23" t="str">
        <f t="shared" si="0"/>
        <v>no</v>
      </c>
    </row>
    <row r="24" spans="1:4">
      <c r="A24" t="s">
        <v>44</v>
      </c>
      <c r="B24" t="s">
        <v>43</v>
      </c>
      <c r="C24" s="14">
        <v>43</v>
      </c>
      <c r="D24" t="str">
        <f t="shared" si="0"/>
        <v>no</v>
      </c>
    </row>
    <row r="25" spans="1:4">
      <c r="A25" t="s">
        <v>260</v>
      </c>
      <c r="C25" s="14">
        <v>43</v>
      </c>
      <c r="D25" t="str">
        <f t="shared" si="0"/>
        <v>no</v>
      </c>
    </row>
    <row r="26" spans="1:4">
      <c r="A26" t="s">
        <v>40</v>
      </c>
      <c r="B26" t="s">
        <v>39</v>
      </c>
      <c r="C26" s="14">
        <v>35</v>
      </c>
      <c r="D26" t="str">
        <f t="shared" si="0"/>
        <v>no</v>
      </c>
    </row>
    <row r="27" spans="1:4">
      <c r="A27" t="s">
        <v>261</v>
      </c>
      <c r="C27" s="14">
        <v>35</v>
      </c>
      <c r="D27" t="str">
        <f t="shared" si="0"/>
        <v>no</v>
      </c>
    </row>
    <row r="28" spans="1:4">
      <c r="A28" t="s">
        <v>28</v>
      </c>
      <c r="B28" t="s">
        <v>27</v>
      </c>
      <c r="C28" s="14">
        <v>34</v>
      </c>
      <c r="D28" t="str">
        <f t="shared" si="0"/>
        <v>no</v>
      </c>
    </row>
    <row r="29" spans="1:4">
      <c r="A29" t="s">
        <v>262</v>
      </c>
      <c r="C29" s="14">
        <v>34</v>
      </c>
      <c r="D29" t="str">
        <f t="shared" si="0"/>
        <v>no</v>
      </c>
    </row>
    <row r="30" spans="1:4">
      <c r="A30" t="s">
        <v>25</v>
      </c>
      <c r="B30" t="s">
        <v>24</v>
      </c>
      <c r="C30" s="14">
        <v>36</v>
      </c>
      <c r="D30" t="str">
        <f t="shared" si="0"/>
        <v>no</v>
      </c>
    </row>
    <row r="31" spans="1:4">
      <c r="A31" t="s">
        <v>263</v>
      </c>
      <c r="C31" s="14">
        <v>36</v>
      </c>
      <c r="D31" t="str">
        <f t="shared" si="0"/>
        <v>no</v>
      </c>
    </row>
    <row r="32" spans="1:4">
      <c r="A32" t="s">
        <v>18</v>
      </c>
      <c r="B32" t="s">
        <v>17</v>
      </c>
      <c r="C32" s="14">
        <v>49</v>
      </c>
      <c r="D32" t="str">
        <f t="shared" si="0"/>
        <v>no</v>
      </c>
    </row>
    <row r="33" spans="1:4">
      <c r="A33" t="s">
        <v>264</v>
      </c>
      <c r="C33" s="14">
        <v>49</v>
      </c>
      <c r="D33" t="str">
        <f t="shared" si="0"/>
        <v>no</v>
      </c>
    </row>
    <row r="34" spans="1:4">
      <c r="A34" t="s">
        <v>74</v>
      </c>
      <c r="B34" t="s">
        <v>73</v>
      </c>
      <c r="C34" s="14">
        <v>57</v>
      </c>
      <c r="D34" t="str">
        <f t="shared" si="0"/>
        <v>no</v>
      </c>
    </row>
    <row r="35" spans="1:4">
      <c r="A35" t="s">
        <v>265</v>
      </c>
      <c r="C35" s="14">
        <v>57</v>
      </c>
      <c r="D35" t="str">
        <f t="shared" si="0"/>
        <v>no</v>
      </c>
    </row>
    <row r="36" spans="1:4">
      <c r="A36" t="s">
        <v>55</v>
      </c>
      <c r="B36" t="s">
        <v>54</v>
      </c>
      <c r="C36" s="14">
        <v>38</v>
      </c>
      <c r="D36" t="str">
        <f t="shared" si="0"/>
        <v>no</v>
      </c>
    </row>
    <row r="37" spans="1:4">
      <c r="A37" t="s">
        <v>266</v>
      </c>
      <c r="C37" s="14">
        <v>38</v>
      </c>
      <c r="D37" t="str">
        <f t="shared" si="0"/>
        <v>no</v>
      </c>
    </row>
    <row r="38" spans="1:4">
      <c r="A38" t="s">
        <v>62</v>
      </c>
      <c r="B38" t="s">
        <v>61</v>
      </c>
      <c r="C38" s="14">
        <v>42</v>
      </c>
      <c r="D38" t="str">
        <f t="shared" si="0"/>
        <v>no</v>
      </c>
    </row>
    <row r="39" spans="1:4">
      <c r="B39" t="s">
        <v>81</v>
      </c>
      <c r="C39" s="14">
        <v>46</v>
      </c>
      <c r="D39" t="str">
        <f t="shared" si="0"/>
        <v>yes</v>
      </c>
    </row>
    <row r="40" spans="1:4">
      <c r="A40" t="s">
        <v>267</v>
      </c>
      <c r="C40" s="14">
        <v>88</v>
      </c>
      <c r="D40" t="str">
        <f t="shared" si="0"/>
        <v>no</v>
      </c>
    </row>
    <row r="41" spans="1:4">
      <c r="A41" t="s">
        <v>268</v>
      </c>
      <c r="B41" t="s">
        <v>268</v>
      </c>
      <c r="C41" s="14"/>
      <c r="D41" t="str">
        <f t="shared" si="0"/>
        <v>no</v>
      </c>
    </row>
    <row r="42" spans="1:4">
      <c r="A42" t="s">
        <v>269</v>
      </c>
      <c r="C42" s="14"/>
    </row>
    <row r="43" spans="1:4">
      <c r="A43" t="s">
        <v>270</v>
      </c>
      <c r="C43" s="14">
        <v>1019</v>
      </c>
    </row>
    <row r="46" spans="1:4">
      <c r="C46">
        <f>AVERAGE(C3:C40)</f>
        <v>53.631578947368418</v>
      </c>
    </row>
    <row r="47" spans="1:4">
      <c r="C47">
        <f>STDEV(C3:C40)</f>
        <v>20.395310871561946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667-D902-4859-90A0-CF2D1F0FC3D4}">
  <dimension ref="A2:H103"/>
  <sheetViews>
    <sheetView tabSelected="1" workbookViewId="0">
      <selection activeCell="G27" sqref="G27"/>
    </sheetView>
  </sheetViews>
  <sheetFormatPr defaultRowHeight="12.75"/>
  <cols>
    <col min="1" max="1" width="11.5703125" bestFit="1" customWidth="1"/>
    <col min="2" max="2" width="16.85546875" bestFit="1" customWidth="1"/>
    <col min="4" max="4" width="11.5703125" bestFit="1" customWidth="1"/>
    <col min="5" max="5" width="16.85546875" bestFit="1" customWidth="1"/>
    <col min="7" max="7" width="32.140625" customWidth="1"/>
    <col min="8" max="8" width="34.7109375" customWidth="1"/>
  </cols>
  <sheetData>
    <row r="2" spans="1:5">
      <c r="A2" s="13" t="s">
        <v>247</v>
      </c>
      <c r="B2" t="s">
        <v>271</v>
      </c>
      <c r="D2" t="s">
        <v>247</v>
      </c>
      <c r="E2" t="s">
        <v>271</v>
      </c>
    </row>
    <row r="3" spans="1:5">
      <c r="A3">
        <v>123</v>
      </c>
      <c r="B3" s="14">
        <v>1</v>
      </c>
      <c r="D3">
        <v>123</v>
      </c>
      <c r="E3" s="14">
        <v>1</v>
      </c>
    </row>
    <row r="4" spans="1:5">
      <c r="A4">
        <v>135</v>
      </c>
      <c r="B4" s="14">
        <v>1</v>
      </c>
      <c r="D4">
        <v>135</v>
      </c>
      <c r="E4" s="14">
        <v>1</v>
      </c>
    </row>
    <row r="5" spans="1:5">
      <c r="A5">
        <v>142</v>
      </c>
      <c r="B5" s="14">
        <v>1</v>
      </c>
      <c r="D5">
        <v>142</v>
      </c>
      <c r="E5" s="14">
        <v>1</v>
      </c>
    </row>
    <row r="6" spans="1:5">
      <c r="A6">
        <v>147</v>
      </c>
      <c r="B6" s="14">
        <v>1</v>
      </c>
      <c r="D6">
        <v>147</v>
      </c>
      <c r="E6" s="14">
        <v>1</v>
      </c>
    </row>
    <row r="7" spans="1:5">
      <c r="A7">
        <v>149</v>
      </c>
      <c r="B7" s="14">
        <v>1</v>
      </c>
      <c r="D7">
        <v>149</v>
      </c>
      <c r="E7" s="14">
        <v>1</v>
      </c>
    </row>
    <row r="8" spans="1:5">
      <c r="A8">
        <v>152</v>
      </c>
      <c r="B8" s="14">
        <v>1</v>
      </c>
      <c r="D8">
        <v>152</v>
      </c>
      <c r="E8" s="14">
        <v>1</v>
      </c>
    </row>
    <row r="9" spans="1:5">
      <c r="A9">
        <v>154</v>
      </c>
      <c r="B9" s="14">
        <v>1</v>
      </c>
      <c r="D9">
        <v>154</v>
      </c>
      <c r="E9" s="14">
        <v>1</v>
      </c>
    </row>
    <row r="10" spans="1:5">
      <c r="A10">
        <v>157</v>
      </c>
      <c r="B10" s="14">
        <v>1</v>
      </c>
      <c r="D10">
        <v>157</v>
      </c>
      <c r="E10" s="14">
        <v>1</v>
      </c>
    </row>
    <row r="11" spans="1:5">
      <c r="A11">
        <v>158</v>
      </c>
      <c r="B11" s="14">
        <v>1</v>
      </c>
      <c r="D11">
        <v>158</v>
      </c>
      <c r="E11" s="14">
        <v>1</v>
      </c>
    </row>
    <row r="12" spans="1:5">
      <c r="A12">
        <v>159</v>
      </c>
      <c r="B12" s="14">
        <v>2</v>
      </c>
      <c r="D12">
        <v>159</v>
      </c>
      <c r="E12" s="14">
        <v>2</v>
      </c>
    </row>
    <row r="13" spans="1:5">
      <c r="A13">
        <v>165</v>
      </c>
      <c r="B13" s="14">
        <v>1</v>
      </c>
      <c r="D13">
        <v>165</v>
      </c>
      <c r="E13" s="14">
        <v>1</v>
      </c>
    </row>
    <row r="14" spans="1:5">
      <c r="A14">
        <v>172</v>
      </c>
      <c r="B14" s="14">
        <v>1</v>
      </c>
      <c r="D14">
        <v>172</v>
      </c>
      <c r="E14" s="14">
        <v>1</v>
      </c>
    </row>
    <row r="15" spans="1:5">
      <c r="A15">
        <v>177</v>
      </c>
      <c r="B15" s="14">
        <v>1</v>
      </c>
      <c r="D15">
        <v>177</v>
      </c>
      <c r="E15" s="14">
        <v>1</v>
      </c>
    </row>
    <row r="16" spans="1:5">
      <c r="A16">
        <v>179</v>
      </c>
      <c r="B16" s="14">
        <v>1</v>
      </c>
      <c r="D16">
        <v>179</v>
      </c>
      <c r="E16" s="14">
        <v>1</v>
      </c>
    </row>
    <row r="17" spans="1:8">
      <c r="A17">
        <v>180</v>
      </c>
      <c r="B17" s="14">
        <v>4</v>
      </c>
      <c r="D17">
        <v>180</v>
      </c>
      <c r="E17" s="14">
        <v>4</v>
      </c>
    </row>
    <row r="18" spans="1:8">
      <c r="A18">
        <v>181</v>
      </c>
      <c r="B18" s="14">
        <v>2</v>
      </c>
      <c r="D18">
        <v>181</v>
      </c>
      <c r="E18" s="14">
        <v>2</v>
      </c>
    </row>
    <row r="19" spans="1:8">
      <c r="A19">
        <v>183</v>
      </c>
      <c r="B19" s="14">
        <v>2</v>
      </c>
      <c r="D19">
        <v>183</v>
      </c>
      <c r="E19" s="14">
        <v>2</v>
      </c>
    </row>
    <row r="20" spans="1:8">
      <c r="A20">
        <v>184</v>
      </c>
      <c r="B20" s="14">
        <v>1</v>
      </c>
      <c r="D20">
        <v>184</v>
      </c>
      <c r="E20" s="14">
        <v>1</v>
      </c>
    </row>
    <row r="21" spans="1:8">
      <c r="A21">
        <v>185</v>
      </c>
      <c r="B21" s="14">
        <v>1</v>
      </c>
      <c r="D21">
        <v>185</v>
      </c>
      <c r="E21" s="14">
        <v>1</v>
      </c>
    </row>
    <row r="22" spans="1:8">
      <c r="A22">
        <v>186</v>
      </c>
      <c r="B22" s="14">
        <v>3</v>
      </c>
      <c r="D22">
        <v>186</v>
      </c>
      <c r="E22" s="14">
        <v>3</v>
      </c>
    </row>
    <row r="23" spans="1:8">
      <c r="A23">
        <v>188</v>
      </c>
      <c r="B23" s="14">
        <v>2</v>
      </c>
      <c r="D23">
        <v>188</v>
      </c>
      <c r="E23" s="14">
        <v>2</v>
      </c>
    </row>
    <row r="24" spans="1:8">
      <c r="A24">
        <v>189</v>
      </c>
      <c r="B24" s="14">
        <v>1</v>
      </c>
      <c r="D24">
        <v>189</v>
      </c>
      <c r="E24" s="14">
        <v>1</v>
      </c>
      <c r="G24" t="s">
        <v>272</v>
      </c>
      <c r="H24">
        <f>ROUND(_xlfn.NORM.DIST(220, 220, 35, FALSE), 7)</f>
        <v>1.13984E-2</v>
      </c>
    </row>
    <row r="25" spans="1:8">
      <c r="A25">
        <v>190</v>
      </c>
      <c r="B25" s="14">
        <v>3</v>
      </c>
      <c r="D25">
        <v>190</v>
      </c>
      <c r="E25" s="14">
        <v>3</v>
      </c>
      <c r="G25" t="s">
        <v>273</v>
      </c>
      <c r="H25">
        <f>ROUND(_xlfn.NORM.DIST(123, 220, 35, FALSE), 7)</f>
        <v>2.4489999999999999E-4</v>
      </c>
    </row>
    <row r="26" spans="1:8">
      <c r="A26">
        <v>191</v>
      </c>
      <c r="B26" s="14">
        <v>1</v>
      </c>
      <c r="D26">
        <v>191</v>
      </c>
      <c r="E26" s="14">
        <v>1</v>
      </c>
      <c r="G26" t="s">
        <v>274</v>
      </c>
      <c r="H26">
        <f>ROUND(_xlfn.NORM.DIST(234, 220, 35, FALSE), 7)</f>
        <v>1.0522E-2</v>
      </c>
    </row>
    <row r="27" spans="1:8">
      <c r="A27">
        <v>192</v>
      </c>
      <c r="B27" s="14">
        <v>1</v>
      </c>
      <c r="D27">
        <v>192</v>
      </c>
      <c r="E27" s="14">
        <v>1</v>
      </c>
    </row>
    <row r="28" spans="1:8">
      <c r="A28">
        <v>194</v>
      </c>
      <c r="B28" s="14">
        <v>2</v>
      </c>
      <c r="D28">
        <v>194</v>
      </c>
      <c r="E28" s="14">
        <v>2</v>
      </c>
    </row>
    <row r="29" spans="1:8">
      <c r="A29">
        <v>195</v>
      </c>
      <c r="B29" s="14">
        <v>2</v>
      </c>
      <c r="D29">
        <v>195</v>
      </c>
      <c r="E29" s="14">
        <v>2</v>
      </c>
      <c r="G29" t="s">
        <v>275</v>
      </c>
      <c r="H29">
        <f ca="1">STDEV('duration and profid'!B2:B201)</f>
        <v>35.258525110458358</v>
      </c>
    </row>
    <row r="30" spans="1:8">
      <c r="A30">
        <v>196</v>
      </c>
      <c r="B30" s="14">
        <v>2</v>
      </c>
      <c r="D30">
        <v>196</v>
      </c>
      <c r="E30" s="14">
        <v>2</v>
      </c>
      <c r="G30" t="s">
        <v>276</v>
      </c>
      <c r="H30">
        <f ca="1">AVERAGE('duration and profid'!B2:B201)</f>
        <v>222.91499999999999</v>
      </c>
    </row>
    <row r="31" spans="1:8">
      <c r="A31">
        <v>197</v>
      </c>
      <c r="B31" s="14">
        <v>2</v>
      </c>
      <c r="D31">
        <v>197</v>
      </c>
      <c r="E31" s="14">
        <v>2</v>
      </c>
    </row>
    <row r="32" spans="1:8">
      <c r="A32">
        <v>198</v>
      </c>
      <c r="B32" s="14">
        <v>2</v>
      </c>
      <c r="D32">
        <v>198</v>
      </c>
      <c r="E32" s="14">
        <v>2</v>
      </c>
    </row>
    <row r="33" spans="1:5">
      <c r="A33">
        <v>199</v>
      </c>
      <c r="B33" s="14">
        <v>4</v>
      </c>
      <c r="D33">
        <v>199</v>
      </c>
      <c r="E33" s="14">
        <v>4</v>
      </c>
    </row>
    <row r="34" spans="1:5">
      <c r="A34">
        <v>200</v>
      </c>
      <c r="B34" s="14">
        <v>1</v>
      </c>
      <c r="D34">
        <v>200</v>
      </c>
      <c r="E34" s="14">
        <v>1</v>
      </c>
    </row>
    <row r="35" spans="1:5">
      <c r="A35">
        <v>201</v>
      </c>
      <c r="B35" s="14">
        <v>2</v>
      </c>
      <c r="D35">
        <v>201</v>
      </c>
      <c r="E35" s="14">
        <v>2</v>
      </c>
    </row>
    <row r="36" spans="1:5">
      <c r="A36">
        <v>202</v>
      </c>
      <c r="B36" s="14">
        <v>3</v>
      </c>
      <c r="D36">
        <v>202</v>
      </c>
      <c r="E36" s="14">
        <v>3</v>
      </c>
    </row>
    <row r="37" spans="1:5">
      <c r="A37">
        <v>203</v>
      </c>
      <c r="B37" s="14">
        <v>4</v>
      </c>
      <c r="D37">
        <v>203</v>
      </c>
      <c r="E37" s="14">
        <v>4</v>
      </c>
    </row>
    <row r="38" spans="1:5">
      <c r="A38">
        <v>204</v>
      </c>
      <c r="B38" s="14">
        <v>2</v>
      </c>
      <c r="D38">
        <v>204</v>
      </c>
      <c r="E38" s="14">
        <v>2</v>
      </c>
    </row>
    <row r="39" spans="1:5">
      <c r="A39">
        <v>206</v>
      </c>
      <c r="B39" s="14">
        <v>3</v>
      </c>
      <c r="D39">
        <v>206</v>
      </c>
      <c r="E39" s="14">
        <v>3</v>
      </c>
    </row>
    <row r="40" spans="1:5">
      <c r="A40">
        <v>207</v>
      </c>
      <c r="B40" s="14">
        <v>3</v>
      </c>
      <c r="D40">
        <v>207</v>
      </c>
      <c r="E40" s="14">
        <v>3</v>
      </c>
    </row>
    <row r="41" spans="1:5">
      <c r="A41">
        <v>208</v>
      </c>
      <c r="B41" s="14">
        <v>4</v>
      </c>
      <c r="D41">
        <v>208</v>
      </c>
      <c r="E41" s="14">
        <v>4</v>
      </c>
    </row>
    <row r="42" spans="1:5">
      <c r="A42">
        <v>209</v>
      </c>
      <c r="B42" s="14">
        <v>2</v>
      </c>
      <c r="D42">
        <v>209</v>
      </c>
      <c r="E42" s="14">
        <v>2</v>
      </c>
    </row>
    <row r="43" spans="1:5">
      <c r="A43">
        <v>210</v>
      </c>
      <c r="B43" s="14">
        <v>2</v>
      </c>
      <c r="D43">
        <v>210</v>
      </c>
      <c r="E43" s="14">
        <v>2</v>
      </c>
    </row>
    <row r="44" spans="1:5">
      <c r="A44">
        <v>211</v>
      </c>
      <c r="B44" s="14">
        <v>2</v>
      </c>
      <c r="D44">
        <v>211</v>
      </c>
      <c r="E44" s="14">
        <v>2</v>
      </c>
    </row>
    <row r="45" spans="1:5">
      <c r="A45">
        <v>212</v>
      </c>
      <c r="B45" s="14">
        <v>3</v>
      </c>
      <c r="D45">
        <v>212</v>
      </c>
      <c r="E45" s="14">
        <v>3</v>
      </c>
    </row>
    <row r="46" spans="1:5">
      <c r="A46">
        <v>213</v>
      </c>
      <c r="B46" s="14">
        <v>1</v>
      </c>
      <c r="D46">
        <v>213</v>
      </c>
      <c r="E46" s="14">
        <v>1</v>
      </c>
    </row>
    <row r="47" spans="1:5">
      <c r="A47">
        <v>214</v>
      </c>
      <c r="B47" s="14">
        <v>3</v>
      </c>
      <c r="D47">
        <v>214</v>
      </c>
      <c r="E47" s="14">
        <v>3</v>
      </c>
    </row>
    <row r="48" spans="1:5">
      <c r="A48">
        <v>215</v>
      </c>
      <c r="B48" s="14">
        <v>2</v>
      </c>
      <c r="D48">
        <v>215</v>
      </c>
      <c r="E48" s="14">
        <v>2</v>
      </c>
    </row>
    <row r="49" spans="1:5">
      <c r="A49">
        <v>216</v>
      </c>
      <c r="B49" s="14">
        <v>5</v>
      </c>
      <c r="D49">
        <v>216</v>
      </c>
      <c r="E49" s="14">
        <v>5</v>
      </c>
    </row>
    <row r="50" spans="1:5">
      <c r="A50">
        <v>217</v>
      </c>
      <c r="B50" s="14">
        <v>3</v>
      </c>
      <c r="D50">
        <v>217</v>
      </c>
      <c r="E50" s="14">
        <v>3</v>
      </c>
    </row>
    <row r="51" spans="1:5">
      <c r="A51">
        <v>218</v>
      </c>
      <c r="B51" s="14">
        <v>4</v>
      </c>
      <c r="D51">
        <v>218</v>
      </c>
      <c r="E51" s="14">
        <v>4</v>
      </c>
    </row>
    <row r="52" spans="1:5">
      <c r="A52">
        <v>219</v>
      </c>
      <c r="B52" s="14">
        <v>4</v>
      </c>
      <c r="D52">
        <v>219</v>
      </c>
      <c r="E52" s="14">
        <v>4</v>
      </c>
    </row>
    <row r="53" spans="1:5">
      <c r="A53">
        <v>220</v>
      </c>
      <c r="B53" s="14">
        <v>1</v>
      </c>
      <c r="D53">
        <v>220</v>
      </c>
      <c r="E53" s="14">
        <v>1</v>
      </c>
    </row>
    <row r="54" spans="1:5">
      <c r="A54">
        <v>221</v>
      </c>
      <c r="B54" s="14">
        <v>6</v>
      </c>
      <c r="D54">
        <v>221</v>
      </c>
      <c r="E54" s="14">
        <v>6</v>
      </c>
    </row>
    <row r="55" spans="1:5">
      <c r="A55">
        <v>222</v>
      </c>
      <c r="B55" s="14">
        <v>2</v>
      </c>
      <c r="D55">
        <v>222</v>
      </c>
      <c r="E55" s="14">
        <v>2</v>
      </c>
    </row>
    <row r="56" spans="1:5">
      <c r="A56">
        <v>223</v>
      </c>
      <c r="B56" s="14">
        <v>1</v>
      </c>
      <c r="D56">
        <v>223</v>
      </c>
      <c r="E56" s="14">
        <v>1</v>
      </c>
    </row>
    <row r="57" spans="1:5">
      <c r="A57">
        <v>224</v>
      </c>
      <c r="B57" s="14">
        <v>1</v>
      </c>
      <c r="D57">
        <v>224</v>
      </c>
      <c r="E57" s="14">
        <v>1</v>
      </c>
    </row>
    <row r="58" spans="1:5">
      <c r="A58">
        <v>225</v>
      </c>
      <c r="B58" s="14">
        <v>2</v>
      </c>
      <c r="D58">
        <v>225</v>
      </c>
      <c r="E58" s="14">
        <v>2</v>
      </c>
    </row>
    <row r="59" spans="1:5">
      <c r="A59">
        <v>226</v>
      </c>
      <c r="B59" s="14">
        <v>1</v>
      </c>
      <c r="D59">
        <v>226</v>
      </c>
      <c r="E59" s="14">
        <v>1</v>
      </c>
    </row>
    <row r="60" spans="1:5">
      <c r="A60">
        <v>227</v>
      </c>
      <c r="B60" s="14">
        <v>3</v>
      </c>
      <c r="D60">
        <v>227</v>
      </c>
      <c r="E60" s="14">
        <v>3</v>
      </c>
    </row>
    <row r="61" spans="1:5">
      <c r="A61">
        <v>228</v>
      </c>
      <c r="B61" s="14">
        <v>1</v>
      </c>
      <c r="D61">
        <v>228</v>
      </c>
      <c r="E61" s="14">
        <v>1</v>
      </c>
    </row>
    <row r="62" spans="1:5">
      <c r="A62">
        <v>229</v>
      </c>
      <c r="B62" s="14">
        <v>1</v>
      </c>
      <c r="D62">
        <v>229</v>
      </c>
      <c r="E62" s="14">
        <v>1</v>
      </c>
    </row>
    <row r="63" spans="1:5">
      <c r="A63">
        <v>230</v>
      </c>
      <c r="B63" s="14">
        <v>3</v>
      </c>
      <c r="D63">
        <v>230</v>
      </c>
      <c r="E63" s="14">
        <v>3</v>
      </c>
    </row>
    <row r="64" spans="1:5">
      <c r="A64">
        <v>231</v>
      </c>
      <c r="B64" s="14">
        <v>2</v>
      </c>
      <c r="D64">
        <v>231</v>
      </c>
      <c r="E64" s="14">
        <v>2</v>
      </c>
    </row>
    <row r="65" spans="1:5">
      <c r="A65">
        <v>232</v>
      </c>
      <c r="B65" s="14">
        <v>2</v>
      </c>
      <c r="D65">
        <v>232</v>
      </c>
      <c r="E65" s="14">
        <v>2</v>
      </c>
    </row>
    <row r="66" spans="1:5">
      <c r="A66">
        <v>233</v>
      </c>
      <c r="B66" s="14">
        <v>2</v>
      </c>
      <c r="D66">
        <v>233</v>
      </c>
      <c r="E66" s="14">
        <v>2</v>
      </c>
    </row>
    <row r="67" spans="1:5">
      <c r="A67">
        <v>234</v>
      </c>
      <c r="B67" s="14">
        <v>2</v>
      </c>
      <c r="D67">
        <v>234</v>
      </c>
      <c r="E67" s="14">
        <v>2</v>
      </c>
    </row>
    <row r="68" spans="1:5">
      <c r="A68">
        <v>235</v>
      </c>
      <c r="B68" s="14">
        <v>5</v>
      </c>
      <c r="D68">
        <v>235</v>
      </c>
      <c r="E68" s="14">
        <v>5</v>
      </c>
    </row>
    <row r="69" spans="1:5">
      <c r="A69">
        <v>236</v>
      </c>
      <c r="B69" s="14">
        <v>6</v>
      </c>
      <c r="D69">
        <v>236</v>
      </c>
      <c r="E69" s="14">
        <v>6</v>
      </c>
    </row>
    <row r="70" spans="1:5">
      <c r="A70">
        <v>237</v>
      </c>
      <c r="B70" s="14">
        <v>3</v>
      </c>
      <c r="D70">
        <v>237</v>
      </c>
      <c r="E70" s="14">
        <v>3</v>
      </c>
    </row>
    <row r="71" spans="1:5">
      <c r="A71">
        <v>239</v>
      </c>
      <c r="B71" s="14">
        <v>2</v>
      </c>
      <c r="D71">
        <v>239</v>
      </c>
      <c r="E71" s="14">
        <v>2</v>
      </c>
    </row>
    <row r="72" spans="1:5">
      <c r="A72">
        <v>240</v>
      </c>
      <c r="B72" s="14">
        <v>1</v>
      </c>
      <c r="D72">
        <v>240</v>
      </c>
      <c r="E72" s="14">
        <v>1</v>
      </c>
    </row>
    <row r="73" spans="1:5">
      <c r="A73">
        <v>241</v>
      </c>
      <c r="B73" s="14">
        <v>1</v>
      </c>
      <c r="D73">
        <v>241</v>
      </c>
      <c r="E73" s="14">
        <v>1</v>
      </c>
    </row>
    <row r="74" spans="1:5">
      <c r="A74">
        <v>243</v>
      </c>
      <c r="B74" s="14">
        <v>1</v>
      </c>
      <c r="D74">
        <v>243</v>
      </c>
      <c r="E74" s="14">
        <v>1</v>
      </c>
    </row>
    <row r="75" spans="1:5">
      <c r="A75">
        <v>244</v>
      </c>
      <c r="B75" s="14">
        <v>2</v>
      </c>
      <c r="D75">
        <v>244</v>
      </c>
      <c r="E75" s="14">
        <v>2</v>
      </c>
    </row>
    <row r="76" spans="1:5">
      <c r="A76">
        <v>245</v>
      </c>
      <c r="B76" s="14">
        <v>3</v>
      </c>
      <c r="D76">
        <v>245</v>
      </c>
      <c r="E76" s="14">
        <v>3</v>
      </c>
    </row>
    <row r="77" spans="1:5">
      <c r="A77">
        <v>246</v>
      </c>
      <c r="B77" s="14">
        <v>1</v>
      </c>
      <c r="D77">
        <v>246</v>
      </c>
      <c r="E77" s="14">
        <v>1</v>
      </c>
    </row>
    <row r="78" spans="1:5">
      <c r="A78">
        <v>248</v>
      </c>
      <c r="B78" s="14">
        <v>2</v>
      </c>
      <c r="D78">
        <v>248</v>
      </c>
      <c r="E78" s="14">
        <v>2</v>
      </c>
    </row>
    <row r="79" spans="1:5">
      <c r="A79">
        <v>250</v>
      </c>
      <c r="B79" s="14">
        <v>1</v>
      </c>
      <c r="D79">
        <v>250</v>
      </c>
      <c r="E79" s="14">
        <v>1</v>
      </c>
    </row>
    <row r="80" spans="1:5">
      <c r="A80">
        <v>252</v>
      </c>
      <c r="B80" s="14">
        <v>4</v>
      </c>
      <c r="D80">
        <v>252</v>
      </c>
      <c r="E80" s="14">
        <v>4</v>
      </c>
    </row>
    <row r="81" spans="1:5">
      <c r="A81">
        <v>253</v>
      </c>
      <c r="B81" s="14">
        <v>3</v>
      </c>
      <c r="D81">
        <v>253</v>
      </c>
      <c r="E81" s="14">
        <v>3</v>
      </c>
    </row>
    <row r="82" spans="1:5">
      <c r="A82">
        <v>254</v>
      </c>
      <c r="B82" s="14">
        <v>3</v>
      </c>
      <c r="D82">
        <v>254</v>
      </c>
      <c r="E82" s="14">
        <v>3</v>
      </c>
    </row>
    <row r="83" spans="1:5">
      <c r="A83">
        <v>255</v>
      </c>
      <c r="B83" s="14">
        <v>1</v>
      </c>
      <c r="D83">
        <v>255</v>
      </c>
      <c r="E83" s="14">
        <v>1</v>
      </c>
    </row>
    <row r="84" spans="1:5">
      <c r="A84">
        <v>258</v>
      </c>
      <c r="B84" s="14">
        <v>3</v>
      </c>
      <c r="D84">
        <v>258</v>
      </c>
      <c r="E84" s="14">
        <v>3</v>
      </c>
    </row>
    <row r="85" spans="1:5">
      <c r="A85">
        <v>259</v>
      </c>
      <c r="B85" s="14">
        <v>1</v>
      </c>
      <c r="D85">
        <v>259</v>
      </c>
      <c r="E85" s="14">
        <v>1</v>
      </c>
    </row>
    <row r="86" spans="1:5">
      <c r="A86">
        <v>260</v>
      </c>
      <c r="B86" s="14">
        <v>1</v>
      </c>
      <c r="D86">
        <v>260</v>
      </c>
      <c r="E86" s="14">
        <v>1</v>
      </c>
    </row>
    <row r="87" spans="1:5">
      <c r="A87">
        <v>261</v>
      </c>
      <c r="B87" s="14">
        <v>1</v>
      </c>
      <c r="D87">
        <v>261</v>
      </c>
      <c r="E87" s="14">
        <v>1</v>
      </c>
    </row>
    <row r="88" spans="1:5">
      <c r="A88">
        <v>262</v>
      </c>
      <c r="B88" s="14">
        <v>3</v>
      </c>
      <c r="D88">
        <v>262</v>
      </c>
      <c r="E88" s="14">
        <v>3</v>
      </c>
    </row>
    <row r="89" spans="1:5">
      <c r="A89">
        <v>263</v>
      </c>
      <c r="B89" s="14">
        <v>1</v>
      </c>
      <c r="D89">
        <v>263</v>
      </c>
      <c r="E89" s="14">
        <v>1</v>
      </c>
    </row>
    <row r="90" spans="1:5">
      <c r="A90">
        <v>264</v>
      </c>
      <c r="B90" s="14">
        <v>3</v>
      </c>
      <c r="D90">
        <v>264</v>
      </c>
      <c r="E90" s="14">
        <v>3</v>
      </c>
    </row>
    <row r="91" spans="1:5">
      <c r="A91">
        <v>265</v>
      </c>
      <c r="B91" s="14">
        <v>1</v>
      </c>
      <c r="D91">
        <v>265</v>
      </c>
      <c r="E91" s="14">
        <v>1</v>
      </c>
    </row>
    <row r="92" spans="1:5">
      <c r="A92">
        <v>267</v>
      </c>
      <c r="B92" s="14">
        <v>2</v>
      </c>
      <c r="D92">
        <v>267</v>
      </c>
      <c r="E92" s="14">
        <v>2</v>
      </c>
    </row>
    <row r="93" spans="1:5">
      <c r="A93">
        <v>268</v>
      </c>
      <c r="B93" s="14">
        <v>2</v>
      </c>
      <c r="D93">
        <v>268</v>
      </c>
      <c r="E93" s="14">
        <v>2</v>
      </c>
    </row>
    <row r="94" spans="1:5">
      <c r="A94">
        <v>269</v>
      </c>
      <c r="B94" s="14">
        <v>2</v>
      </c>
      <c r="D94">
        <v>269</v>
      </c>
      <c r="E94" s="14">
        <v>2</v>
      </c>
    </row>
    <row r="95" spans="1:5">
      <c r="A95">
        <v>271</v>
      </c>
      <c r="B95" s="14">
        <v>1</v>
      </c>
      <c r="D95">
        <v>271</v>
      </c>
      <c r="E95" s="14">
        <v>1</v>
      </c>
    </row>
    <row r="96" spans="1:5">
      <c r="A96">
        <v>275</v>
      </c>
      <c r="B96" s="14">
        <v>1</v>
      </c>
      <c r="D96">
        <v>275</v>
      </c>
      <c r="E96" s="14">
        <v>1</v>
      </c>
    </row>
    <row r="97" spans="1:5">
      <c r="A97">
        <v>276</v>
      </c>
      <c r="B97" s="14">
        <v>1</v>
      </c>
      <c r="D97">
        <v>276</v>
      </c>
      <c r="E97" s="14">
        <v>1</v>
      </c>
    </row>
    <row r="98" spans="1:5">
      <c r="A98">
        <v>280</v>
      </c>
      <c r="B98" s="14">
        <v>2</v>
      </c>
      <c r="D98">
        <v>280</v>
      </c>
      <c r="E98" s="14">
        <v>2</v>
      </c>
    </row>
    <row r="99" spans="1:5">
      <c r="A99">
        <v>283</v>
      </c>
      <c r="B99" s="14">
        <v>1</v>
      </c>
      <c r="D99">
        <v>283</v>
      </c>
      <c r="E99" s="14">
        <v>1</v>
      </c>
    </row>
    <row r="100" spans="1:5">
      <c r="A100">
        <v>291</v>
      </c>
      <c r="B100" s="14">
        <v>1</v>
      </c>
      <c r="D100">
        <v>291</v>
      </c>
      <c r="E100" s="14">
        <v>1</v>
      </c>
    </row>
    <row r="101" spans="1:5">
      <c r="A101">
        <v>312</v>
      </c>
      <c r="B101" s="14">
        <v>1</v>
      </c>
      <c r="D101">
        <v>312</v>
      </c>
      <c r="E101" s="14">
        <v>1</v>
      </c>
    </row>
    <row r="102" spans="1:5">
      <c r="A102" t="s">
        <v>268</v>
      </c>
      <c r="B102" s="14"/>
      <c r="E102" s="14"/>
    </row>
    <row r="103" spans="1:5">
      <c r="A103" t="s">
        <v>270</v>
      </c>
      <c r="B103" s="14">
        <v>200</v>
      </c>
      <c r="E103" s="1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2023-05-26T15:41:54Z</dcterms:created>
  <dcterms:modified xsi:type="dcterms:W3CDTF">2023-05-26T15:41:54Z</dcterms:modified>
  <cp:category/>
  <cp:contentStatus/>
</cp:coreProperties>
</file>