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sesisenaispedu-my.sharepoint.com/personal/cristiano_paula_senaisp_edu_br/Documents/SENAI/2025/FIC/Excell Avançado com Power BI/Material Didático/Planilhas/"/>
    </mc:Choice>
  </mc:AlternateContent>
  <xr:revisionPtr revIDLastSave="121" documentId="8_{989CDE7F-D7BA-485F-B862-FC4A722A0068}" xr6:coauthVersionLast="47" xr6:coauthVersionMax="47" xr10:uidLastSave="{D357AD90-416A-422D-8C09-35DE524A5FE9}"/>
  <bookViews>
    <workbookView xWindow="-108" yWindow="-108" windowWidth="23256" windowHeight="12456" xr2:uid="{6399E5C9-470F-41F9-B69D-AE0C34B7F9D4}"/>
  </bookViews>
  <sheets>
    <sheet name="Func.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1" i="1" l="1"/>
  <c r="C132" i="1"/>
  <c r="C133" i="1"/>
  <c r="C130" i="1"/>
  <c r="B16" i="1"/>
  <c r="B14" i="1"/>
  <c r="F13" i="1"/>
  <c r="E13" i="1"/>
  <c r="D13" i="1"/>
  <c r="C36" i="1"/>
  <c r="C37" i="1" s="1"/>
  <c r="C38" i="1" s="1"/>
  <c r="C39" i="1" s="1"/>
  <c r="G13" i="1" l="1"/>
</calcChain>
</file>

<file path=xl/sharedStrings.xml><?xml version="1.0" encoding="utf-8"?>
<sst xmlns="http://schemas.openxmlformats.org/spreadsheetml/2006/main" count="103" uniqueCount="74">
  <si>
    <t>Número de dias entre 01/01/11 e 01/02/11, com base em um ano de 360 dias.</t>
  </si>
  <si>
    <t>Número de dias entre 01/01/11 e 31/12/11, com base em um ano de 360 dias.</t>
  </si>
  <si>
    <t>Número de dias entre 30/01/2011 e 01/02/2011, com base em ano de 360 dias:</t>
  </si>
  <si>
    <t xml:space="preserve">Respostas </t>
  </si>
  <si>
    <t>Datas</t>
  </si>
  <si>
    <r>
      <t>A função </t>
    </r>
    <r>
      <rPr>
        <b/>
        <sz val="12"/>
        <color rgb="FF1E1E1E"/>
        <rFont val="Segoe UI"/>
        <family val="2"/>
      </rPr>
      <t>DIAS360</t>
    </r>
    <r>
      <rPr>
        <sz val="12"/>
        <color rgb="FF1E1E1E"/>
        <rFont val="Segoe UI"/>
        <family val="2"/>
      </rPr>
      <t> retorna o número de dias entre duas datas com base em um ano de 360 dias (doze meses de 30 dias)</t>
    </r>
  </si>
  <si>
    <t>6. Função "DIAS360"</t>
  </si>
  <si>
    <t>Feriado</t>
  </si>
  <si>
    <t>Qnt de dias úteis</t>
  </si>
  <si>
    <t xml:space="preserve">Data de término  </t>
  </si>
  <si>
    <t xml:space="preserve">Data de início </t>
  </si>
  <si>
    <t>Retorna o número de dias úteis inteiros entre duas datas usando parâmetros para indicar quais e quantos dias são dias de fim de semana. Dias de fim de semana e quaisquer dias especificados como feriados não são considerados como dias úteis.</t>
  </si>
  <si>
    <t>5. Função "DIATRABALHOTOTAL.INTL"</t>
  </si>
  <si>
    <t>Sábado apenas</t>
  </si>
  <si>
    <t>Sexta-feira apenas</t>
  </si>
  <si>
    <t>Quinta-feira apenas</t>
  </si>
  <si>
    <t>Quarta-feira apenas</t>
  </si>
  <si>
    <t>Terça-feira apenas</t>
  </si>
  <si>
    <t>Segunda-feira apenas</t>
  </si>
  <si>
    <t>Domingo apenas</t>
  </si>
  <si>
    <t>Sexta-feira, sábado</t>
  </si>
  <si>
    <t>Quinta-feira, sexta-feira</t>
  </si>
  <si>
    <t>Quarta-feira, quinta-feira</t>
  </si>
  <si>
    <t>Terça-feira, quarta-feira</t>
  </si>
  <si>
    <t>Segunda-feira, terça-feira</t>
  </si>
  <si>
    <t>Domingo, segunda-feira</t>
  </si>
  <si>
    <t>Sábado, domingo</t>
  </si>
  <si>
    <t>1 ou omitido</t>
  </si>
  <si>
    <t>Dias de fim de semana</t>
  </si>
  <si>
    <t>número de fim de semana</t>
  </si>
  <si>
    <t>Data de entrega</t>
  </si>
  <si>
    <t xml:space="preserve">Dias para conclusão </t>
  </si>
  <si>
    <t>Exemplo:</t>
  </si>
  <si>
    <t>Retorna o número de série da data antes ou depois de um número específico de dias úteis com parâmetros de fim de semana personalizados. Parâmetros de fim de semana indicam quais e quantos dias são de fim de semana. Dias de fim de semana e dias especificados como feriado não são considerados dias úteis.</t>
  </si>
  <si>
    <t>Retorna o número de dias úteis inteiros entre data_inicial e data_final. Os dias úteis excluem os fins de semana e quaisquer datas identificadas em feriados</t>
  </si>
  <si>
    <t>Retorna um número que representa uma data que é o número indicado de dias úteis antes ou após uma data (a data inicial)</t>
  </si>
  <si>
    <t>Segunda-feira</t>
  </si>
  <si>
    <t>Domingo</t>
  </si>
  <si>
    <t>Sábado</t>
  </si>
  <si>
    <t>Sexta-feira</t>
  </si>
  <si>
    <t>Quinta-feira</t>
  </si>
  <si>
    <t>Quarta-feira</t>
  </si>
  <si>
    <t>Terça-feira</t>
  </si>
  <si>
    <t>A semana começa em</t>
  </si>
  <si>
    <t>Retornar_tipo</t>
  </si>
  <si>
    <t>Dia da Semana</t>
  </si>
  <si>
    <t>Data</t>
  </si>
  <si>
    <t>Retorna o número da semana de uma data específica. Por exemplo, a semana que contém 1 de janeiro é a primeira semana do ano e é numerada semana 1.</t>
  </si>
  <si>
    <t>Nome Dia da Semana Abrev</t>
  </si>
  <si>
    <t>Nome Dia da Semana</t>
  </si>
  <si>
    <t>Retorna o dia da semana correspondente a uma data. O dia é dado como um inteiro, variando de 1 (domingo) a 7 (sábado), por padrão.</t>
  </si>
  <si>
    <t>Funções de Data</t>
  </si>
  <si>
    <t>PROF. CRISTIANO DE PAULA - CURSO DE EXCEL AVANÇADO</t>
  </si>
  <si>
    <t xml:space="preserve">2. Função "DIA.DA.SEMANA" </t>
  </si>
  <si>
    <t>3. Função "NÚMSEMANA"</t>
  </si>
  <si>
    <t>4. Função "DIATRABALHO"</t>
  </si>
  <si>
    <t>5. Função "DIATRABALHOTOTAL"</t>
  </si>
  <si>
    <t>6. Função "DIATRABALHO.INTL"</t>
  </si>
  <si>
    <t>HOJE(): Retorna a data atual do sistema. / AGORA(): Retorna a data e hora atual do sistema.</t>
  </si>
  <si>
    <t>DATA(ano, mês, dia): Retorna uma data específica com base nos valores inseridos.</t>
  </si>
  <si>
    <t>DIA(data): Retorna o dia de uma data. / MÊS(data): Retorna o mês de uma data. / ANO(data): Retorna o ano de uma data.</t>
  </si>
  <si>
    <t>Dia</t>
  </si>
  <si>
    <t>Mês</t>
  </si>
  <si>
    <t>Ano</t>
  </si>
  <si>
    <t>Hoje</t>
  </si>
  <si>
    <t>Agora</t>
  </si>
  <si>
    <t>1. Função DIA / MÊS / ANO / HOJE / AGORA / DATA</t>
  </si>
  <si>
    <t>6. Função "FIMMÊS"</t>
  </si>
  <si>
    <r>
      <t>A função </t>
    </r>
    <r>
      <rPr>
        <b/>
        <sz val="12"/>
        <color rgb="FF1E1E1E"/>
        <rFont val="Segoe UI"/>
        <family val="2"/>
      </rPr>
      <t xml:space="preserve">FIMMÊS </t>
    </r>
    <r>
      <rPr>
        <sz val="12"/>
        <color rgb="FF1E1E1E"/>
        <rFont val="Segoe UI"/>
        <family val="2"/>
      </rPr>
      <t>retorna retorna o último dia do mês após um determinado número de meses.</t>
    </r>
  </si>
  <si>
    <t>=DIA.DA.SEMANA(C25)</t>
  </si>
  <si>
    <t>=TEXTO(C25;"dddd")</t>
  </si>
  <si>
    <t>=TEXTO(C25;"ddd")</t>
  </si>
  <si>
    <t>Último dia do Mês</t>
  </si>
  <si>
    <t>=FIMMÊS(B130;0)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</si>
</sst>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/yy;@"/>
    <numFmt numFmtId="165" formatCode="ddd"/>
    <numFmt numFmtId="166" formatCode="dddd"/>
  </numFmts>
  <fonts count="9" x14ac:knownFonts="1">
    <font>
      <sz val="14"/>
      <color theme="1"/>
      <name val="Aptos Narrow"/>
      <family val="2"/>
      <scheme val="minor"/>
    </font>
    <font>
      <b/>
      <sz val="14"/>
      <color theme="0"/>
      <name val="Aptos Narrow"/>
      <family val="2"/>
      <scheme val="minor"/>
    </font>
    <font>
      <sz val="12"/>
      <color rgb="FF1E1E1E"/>
      <name val="Segoe UI"/>
      <family val="2"/>
    </font>
    <font>
      <b/>
      <sz val="11"/>
      <color theme="1"/>
      <name val="Aptos Narrow"/>
      <family val="2"/>
      <scheme val="minor"/>
    </font>
    <font>
      <b/>
      <sz val="12"/>
      <color rgb="FF1E1E1E"/>
      <name val="Segoe UI"/>
      <family val="2"/>
    </font>
    <font>
      <sz val="20"/>
      <color theme="1"/>
      <name val="Aptos Narrow"/>
      <family val="2"/>
      <scheme val="minor"/>
    </font>
    <font>
      <b/>
      <sz val="20"/>
      <color theme="0"/>
      <name val="Aptos Narrow"/>
      <family val="2"/>
      <scheme val="minor"/>
    </font>
    <font>
      <b/>
      <sz val="24"/>
      <color theme="0"/>
      <name val="Aptos Narrow"/>
      <family val="2"/>
      <scheme val="minor"/>
    </font>
    <font>
      <b/>
      <sz val="14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 applyAlignment="1">
      <alignment horizont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2" fillId="0" borderId="0" xfId="0" applyFont="1"/>
    <xf numFmtId="0" fontId="1" fillId="2" borderId="0" xfId="0" applyFont="1" applyFill="1"/>
    <xf numFmtId="14" fontId="0" fillId="0" borderId="0" xfId="0" applyNumberFormat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left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3" fillId="0" borderId="0" xfId="0" applyFont="1"/>
    <xf numFmtId="0" fontId="2" fillId="0" borderId="0" xfId="0" applyFont="1" applyAlignment="1">
      <alignment horizontal="left" vertical="center" wrapText="1"/>
    </xf>
    <xf numFmtId="14" fontId="2" fillId="0" borderId="1" xfId="0" applyNumberFormat="1" applyFont="1" applyBorder="1" applyAlignment="1">
      <alignment horizontal="center"/>
    </xf>
    <xf numFmtId="14" fontId="2" fillId="0" borderId="0" xfId="0" applyNumberFormat="1" applyFont="1" applyAlignment="1">
      <alignment horizontal="center"/>
    </xf>
    <xf numFmtId="0" fontId="5" fillId="3" borderId="0" xfId="0" applyFont="1" applyFill="1"/>
    <xf numFmtId="0" fontId="6" fillId="3" borderId="0" xfId="0" applyFont="1" applyFill="1"/>
    <xf numFmtId="0" fontId="7" fillId="3" borderId="0" xfId="0" applyFont="1" applyFill="1" applyAlignment="1"/>
    <xf numFmtId="0" fontId="6" fillId="3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166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1" xfId="0" quotePrefix="1" applyNumberFormat="1" applyBorder="1" applyAlignment="1">
      <alignment horizontal="center"/>
    </xf>
    <xf numFmtId="164" fontId="0" fillId="0" borderId="1" xfId="0" quotePrefix="1" applyNumberFormat="1" applyBorder="1" applyAlignment="1">
      <alignment horizontal="center"/>
    </xf>
    <xf numFmtId="0" fontId="0" fillId="0" borderId="0" xfId="0" applyAlignment="1">
      <alignment horizontal="center" vertical="center"/>
    </xf>
    <xf numFmtId="22" fontId="0" fillId="0" borderId="1" xfId="0" applyNumberFormat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8" fillId="0" borderId="0" xfId="0" applyFont="1" applyAlignment="1">
      <alignment horizontal="left" vertical="center" indent="1"/>
    </xf>
    <xf numFmtId="0" fontId="0" fillId="0" borderId="0" xfId="0" quotePrefix="1"/>
    <xf numFmtId="0" fontId="0" fillId="0" borderId="1" xfId="0" quotePrefix="1" applyBorder="1"/>
    <xf numFmtId="14" fontId="0" fillId="0" borderId="1" xfId="0" applyNumberFormat="1" applyBorder="1" applyAlignment="1">
      <alignment horizontal="center" vertical="center"/>
    </xf>
    <xf numFmtId="0" fontId="0" fillId="0" borderId="0" xfId="0" quotePrefix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23</xdr:row>
      <xdr:rowOff>0</xdr:rowOff>
    </xdr:from>
    <xdr:ext cx="304800" cy="297180"/>
    <xdr:sp macro="" textlink="">
      <xdr:nvSpPr>
        <xdr:cNvPr id="2" name="AutoShape 1" descr="Image content of the Website">
          <a:extLst>
            <a:ext uri="{FF2B5EF4-FFF2-40B4-BE49-F238E27FC236}">
              <a16:creationId xmlns:a16="http://schemas.microsoft.com/office/drawing/2014/main" id="{9833BA37-E158-43BC-A777-8B9C5287A3E1}"/>
            </a:ext>
          </a:extLst>
        </xdr:cNvPr>
        <xdr:cNvSpPr>
          <a:spLocks noChangeAspect="1" noChangeArrowheads="1"/>
        </xdr:cNvSpPr>
      </xdr:nvSpPr>
      <xdr:spPr bwMode="auto">
        <a:xfrm>
          <a:off x="609600" y="18288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23</xdr:row>
      <xdr:rowOff>0</xdr:rowOff>
    </xdr:from>
    <xdr:ext cx="304800" cy="297180"/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1EF367F2-AB1B-48E0-853E-08D2B3C0C78B}"/>
            </a:ext>
          </a:extLst>
        </xdr:cNvPr>
        <xdr:cNvSpPr>
          <a:spLocks noChangeAspect="1" noChangeArrowheads="1"/>
        </xdr:cNvSpPr>
      </xdr:nvSpPr>
      <xdr:spPr bwMode="auto">
        <a:xfrm>
          <a:off x="609600" y="18288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</xdr:row>
      <xdr:rowOff>0</xdr:rowOff>
    </xdr:from>
    <xdr:ext cx="304800" cy="297180"/>
    <xdr:sp macro="" textlink="">
      <xdr:nvSpPr>
        <xdr:cNvPr id="4" name="AutoShape 3">
          <a:extLst>
            <a:ext uri="{FF2B5EF4-FFF2-40B4-BE49-F238E27FC236}">
              <a16:creationId xmlns:a16="http://schemas.microsoft.com/office/drawing/2014/main" id="{0E921620-614C-4508-A205-0DCEC291D0E2}"/>
            </a:ext>
          </a:extLst>
        </xdr:cNvPr>
        <xdr:cNvSpPr>
          <a:spLocks noChangeAspect="1" noChangeArrowheads="1"/>
        </xdr:cNvSpPr>
      </xdr:nvSpPr>
      <xdr:spPr bwMode="auto">
        <a:xfrm>
          <a:off x="609600" y="164592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55</xdr:row>
      <xdr:rowOff>0</xdr:rowOff>
    </xdr:from>
    <xdr:ext cx="304800" cy="297180"/>
    <xdr:sp macro="" textlink="">
      <xdr:nvSpPr>
        <xdr:cNvPr id="5" name="AutoShape 5" descr="Image content of the Website">
          <a:extLst>
            <a:ext uri="{FF2B5EF4-FFF2-40B4-BE49-F238E27FC236}">
              <a16:creationId xmlns:a16="http://schemas.microsoft.com/office/drawing/2014/main" id="{DBB1DA53-D407-489B-943F-6A3C7CE8F5E4}"/>
            </a:ext>
          </a:extLst>
        </xdr:cNvPr>
        <xdr:cNvSpPr>
          <a:spLocks noChangeAspect="1" noChangeArrowheads="1"/>
        </xdr:cNvSpPr>
      </xdr:nvSpPr>
      <xdr:spPr bwMode="auto">
        <a:xfrm>
          <a:off x="609600" y="76809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111</xdr:row>
      <xdr:rowOff>0</xdr:rowOff>
    </xdr:from>
    <xdr:ext cx="304800" cy="297180"/>
    <xdr:sp macro="" textlink="">
      <xdr:nvSpPr>
        <xdr:cNvPr id="6" name="AutoShape 8" descr="Image content of the Website">
          <a:extLst>
            <a:ext uri="{FF2B5EF4-FFF2-40B4-BE49-F238E27FC236}">
              <a16:creationId xmlns:a16="http://schemas.microsoft.com/office/drawing/2014/main" id="{E8FE7767-FA2E-4164-9EAA-9AA068F9690E}"/>
            </a:ext>
          </a:extLst>
        </xdr:cNvPr>
        <xdr:cNvSpPr>
          <a:spLocks noChangeAspect="1" noChangeArrowheads="1"/>
        </xdr:cNvSpPr>
      </xdr:nvSpPr>
      <xdr:spPr bwMode="auto">
        <a:xfrm>
          <a:off x="1219200" y="1792224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34</xdr:row>
      <xdr:rowOff>0</xdr:rowOff>
    </xdr:from>
    <xdr:ext cx="304800" cy="304800"/>
    <xdr:sp macro="" textlink="">
      <xdr:nvSpPr>
        <xdr:cNvPr id="7" name="AutoShape 1" descr="Image content of the Website">
          <a:extLst>
            <a:ext uri="{FF2B5EF4-FFF2-40B4-BE49-F238E27FC236}">
              <a16:creationId xmlns:a16="http://schemas.microsoft.com/office/drawing/2014/main" id="{0C4FF66D-AA05-4179-A05A-0518B16C358A}"/>
            </a:ext>
          </a:extLst>
        </xdr:cNvPr>
        <xdr:cNvSpPr>
          <a:spLocks noChangeAspect="1" noChangeArrowheads="1"/>
        </xdr:cNvSpPr>
      </xdr:nvSpPr>
      <xdr:spPr bwMode="auto">
        <a:xfrm>
          <a:off x="609600" y="3840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34</xdr:row>
      <xdr:rowOff>0</xdr:rowOff>
    </xdr:from>
    <xdr:ext cx="304800" cy="304800"/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278702EC-8056-4228-B204-C3CE03F55D5B}"/>
            </a:ext>
          </a:extLst>
        </xdr:cNvPr>
        <xdr:cNvSpPr>
          <a:spLocks noChangeAspect="1" noChangeArrowheads="1"/>
        </xdr:cNvSpPr>
      </xdr:nvSpPr>
      <xdr:spPr bwMode="auto">
        <a:xfrm>
          <a:off x="609600" y="3840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33</xdr:row>
      <xdr:rowOff>0</xdr:rowOff>
    </xdr:from>
    <xdr:ext cx="304800" cy="304800"/>
    <xdr:sp macro="" textlink="">
      <xdr:nvSpPr>
        <xdr:cNvPr id="9" name="AutoShape 3">
          <a:extLst>
            <a:ext uri="{FF2B5EF4-FFF2-40B4-BE49-F238E27FC236}">
              <a16:creationId xmlns:a16="http://schemas.microsoft.com/office/drawing/2014/main" id="{BBC94368-24CE-4BF6-B899-CA29B8448969}"/>
            </a:ext>
          </a:extLst>
        </xdr:cNvPr>
        <xdr:cNvSpPr>
          <a:spLocks noChangeAspect="1" noChangeArrowheads="1"/>
        </xdr:cNvSpPr>
      </xdr:nvSpPr>
      <xdr:spPr bwMode="auto">
        <a:xfrm>
          <a:off x="609600" y="365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297180"/>
    <xdr:sp macro="" textlink="">
      <xdr:nvSpPr>
        <xdr:cNvPr id="10" name="AutoShape 1" descr="Image content of the Website">
          <a:extLst>
            <a:ext uri="{FF2B5EF4-FFF2-40B4-BE49-F238E27FC236}">
              <a16:creationId xmlns:a16="http://schemas.microsoft.com/office/drawing/2014/main" id="{AE5B4B04-2DF5-4C75-A2E9-5C31E17155F0}"/>
            </a:ext>
          </a:extLst>
        </xdr:cNvPr>
        <xdr:cNvSpPr>
          <a:spLocks noChangeAspect="1" noChangeArrowheads="1"/>
        </xdr:cNvSpPr>
      </xdr:nvSpPr>
      <xdr:spPr bwMode="auto">
        <a:xfrm>
          <a:off x="792480" y="531114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297180"/>
    <xdr:sp macro="" textlink="">
      <xdr:nvSpPr>
        <xdr:cNvPr id="11" name="AutoShape 2">
          <a:extLst>
            <a:ext uri="{FF2B5EF4-FFF2-40B4-BE49-F238E27FC236}">
              <a16:creationId xmlns:a16="http://schemas.microsoft.com/office/drawing/2014/main" id="{74B63881-77FE-4D28-AEB0-14F274518EB8}"/>
            </a:ext>
          </a:extLst>
        </xdr:cNvPr>
        <xdr:cNvSpPr>
          <a:spLocks noChangeAspect="1" noChangeArrowheads="1"/>
        </xdr:cNvSpPr>
      </xdr:nvSpPr>
      <xdr:spPr bwMode="auto">
        <a:xfrm>
          <a:off x="792480" y="531114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</xdr:row>
      <xdr:rowOff>0</xdr:rowOff>
    </xdr:from>
    <xdr:ext cx="304800" cy="297180"/>
    <xdr:sp macro="" textlink="">
      <xdr:nvSpPr>
        <xdr:cNvPr id="12" name="AutoShape 3">
          <a:extLst>
            <a:ext uri="{FF2B5EF4-FFF2-40B4-BE49-F238E27FC236}">
              <a16:creationId xmlns:a16="http://schemas.microsoft.com/office/drawing/2014/main" id="{479040F2-9CF4-4C51-B312-E54F21C48688}"/>
            </a:ext>
          </a:extLst>
        </xdr:cNvPr>
        <xdr:cNvSpPr>
          <a:spLocks noChangeAspect="1" noChangeArrowheads="1"/>
        </xdr:cNvSpPr>
      </xdr:nvSpPr>
      <xdr:spPr bwMode="auto">
        <a:xfrm>
          <a:off x="792480" y="508254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25928-51B0-4ADF-810E-2901A85E59F1}">
  <dimension ref="A2:W144"/>
  <sheetViews>
    <sheetView tabSelected="1" topLeftCell="A85" workbookViewId="0">
      <selection activeCell="D124" sqref="D124"/>
    </sheetView>
  </sheetViews>
  <sheetFormatPr defaultRowHeight="18" x14ac:dyDescent="0.35"/>
  <cols>
    <col min="2" max="2" width="22.83203125" customWidth="1"/>
    <col min="3" max="3" width="14.58203125" customWidth="1"/>
    <col min="4" max="5" width="22.83203125" style="12" customWidth="1"/>
    <col min="6" max="6" width="20" style="12" customWidth="1"/>
    <col min="7" max="7" width="18.4140625" style="12" bestFit="1" customWidth="1"/>
    <col min="8" max="8" width="18.08203125" bestFit="1" customWidth="1"/>
  </cols>
  <sheetData>
    <row r="2" spans="1:23" s="18" customFormat="1" ht="31.2" x14ac:dyDescent="0.6">
      <c r="A2" s="19"/>
      <c r="B2" s="20" t="s">
        <v>52</v>
      </c>
      <c r="C2" s="20"/>
      <c r="D2" s="20"/>
      <c r="E2" s="20"/>
      <c r="F2" s="20"/>
      <c r="G2" s="20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</row>
    <row r="4" spans="1:23" s="18" customFormat="1" ht="25.8" x14ac:dyDescent="0.5">
      <c r="A4" s="19"/>
      <c r="B4" s="19" t="s">
        <v>51</v>
      </c>
      <c r="C4" s="19"/>
      <c r="D4" s="21"/>
      <c r="E4" s="21"/>
      <c r="F4" s="21"/>
      <c r="G4" s="21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</row>
    <row r="6" spans="1:23" s="8" customFormat="1" x14ac:dyDescent="0.35">
      <c r="B6" s="8" t="s">
        <v>66</v>
      </c>
      <c r="D6" s="22"/>
      <c r="E6" s="22"/>
      <c r="F6" s="22"/>
      <c r="G6" s="22"/>
    </row>
    <row r="8" spans="1:23" x14ac:dyDescent="0.35">
      <c r="B8" s="30" t="s">
        <v>58</v>
      </c>
    </row>
    <row r="9" spans="1:23" x14ac:dyDescent="0.35">
      <c r="B9" s="30" t="s">
        <v>60</v>
      </c>
    </row>
    <row r="10" spans="1:23" x14ac:dyDescent="0.35">
      <c r="B10" s="30" t="s">
        <v>59</v>
      </c>
    </row>
    <row r="12" spans="1:23" x14ac:dyDescent="0.35">
      <c r="B12" s="14" t="s">
        <v>32</v>
      </c>
      <c r="C12" s="29" t="s">
        <v>46</v>
      </c>
      <c r="D12" s="29" t="s">
        <v>61</v>
      </c>
      <c r="E12" s="29" t="s">
        <v>62</v>
      </c>
      <c r="F12" s="29" t="s">
        <v>63</v>
      </c>
      <c r="G12" s="29" t="s">
        <v>46</v>
      </c>
    </row>
    <row r="13" spans="1:23" ht="19.2" x14ac:dyDescent="0.45">
      <c r="B13" s="29" t="s">
        <v>64</v>
      </c>
      <c r="C13" s="16">
        <v>39492</v>
      </c>
      <c r="D13" s="2">
        <f>DAY(C13)</f>
        <v>14</v>
      </c>
      <c r="E13" s="2">
        <f>MONTH(C13)</f>
        <v>2</v>
      </c>
      <c r="F13" s="2">
        <f>YEAR(C13)</f>
        <v>2008</v>
      </c>
      <c r="G13" s="6">
        <f>DATE(F13,E13,D13)</f>
        <v>39492</v>
      </c>
    </row>
    <row r="14" spans="1:23" ht="19.2" x14ac:dyDescent="0.45">
      <c r="B14" s="6">
        <f ca="1">TODAY()</f>
        <v>45734</v>
      </c>
      <c r="C14" s="16">
        <v>42133</v>
      </c>
      <c r="D14" s="2"/>
      <c r="E14" s="2"/>
      <c r="F14" s="2"/>
      <c r="G14" s="2"/>
    </row>
    <row r="15" spans="1:23" ht="19.2" x14ac:dyDescent="0.45">
      <c r="B15" s="29" t="s">
        <v>65</v>
      </c>
      <c r="C15" s="16">
        <v>45029</v>
      </c>
      <c r="D15" s="2"/>
      <c r="E15" s="2"/>
      <c r="F15" s="2"/>
      <c r="G15" s="2"/>
    </row>
    <row r="16" spans="1:23" ht="19.2" x14ac:dyDescent="0.45">
      <c r="B16" s="28">
        <f ca="1">NOW()</f>
        <v>45734.928708217594</v>
      </c>
      <c r="C16" s="16">
        <v>43660</v>
      </c>
      <c r="D16" s="2"/>
      <c r="E16" s="2"/>
      <c r="F16" s="2"/>
      <c r="G16" s="2"/>
    </row>
    <row r="17" spans="2:7" ht="19.2" x14ac:dyDescent="0.45">
      <c r="C17" s="17"/>
      <c r="E17" s="23"/>
      <c r="F17" s="24"/>
    </row>
    <row r="19" spans="2:7" s="8" customFormat="1" x14ac:dyDescent="0.35">
      <c r="B19" s="8" t="s">
        <v>53</v>
      </c>
      <c r="D19" s="22"/>
      <c r="E19" s="22"/>
      <c r="F19" s="22"/>
      <c r="G19" s="22"/>
    </row>
    <row r="22" spans="2:7" ht="19.2" x14ac:dyDescent="0.45">
      <c r="B22" s="7" t="s">
        <v>50</v>
      </c>
    </row>
    <row r="24" spans="2:7" x14ac:dyDescent="0.35">
      <c r="B24" s="14" t="s">
        <v>32</v>
      </c>
      <c r="C24" s="29" t="s">
        <v>46</v>
      </c>
      <c r="D24" s="29" t="s">
        <v>45</v>
      </c>
      <c r="E24" s="29" t="s">
        <v>49</v>
      </c>
      <c r="F24" s="29" t="s">
        <v>48</v>
      </c>
    </row>
    <row r="25" spans="2:7" ht="19.2" x14ac:dyDescent="0.45">
      <c r="B25" s="31" t="s">
        <v>69</v>
      </c>
      <c r="C25" s="16">
        <v>39492</v>
      </c>
      <c r="D25" s="2"/>
      <c r="F25" s="2"/>
    </row>
    <row r="26" spans="2:7" ht="19.2" x14ac:dyDescent="0.45">
      <c r="B26" s="31" t="s">
        <v>70</v>
      </c>
      <c r="C26" s="16">
        <v>42133</v>
      </c>
      <c r="D26" s="2"/>
      <c r="E26" s="32"/>
      <c r="F26" s="2"/>
    </row>
    <row r="27" spans="2:7" ht="19.2" x14ac:dyDescent="0.45">
      <c r="B27" s="31" t="s">
        <v>71</v>
      </c>
      <c r="C27" s="16">
        <v>45029</v>
      </c>
      <c r="D27" s="2"/>
      <c r="E27" s="2"/>
      <c r="F27" s="2"/>
    </row>
    <row r="28" spans="2:7" ht="19.2" x14ac:dyDescent="0.45">
      <c r="C28" s="16">
        <v>43660</v>
      </c>
      <c r="D28" s="2"/>
      <c r="E28" s="2"/>
      <c r="F28" s="2"/>
    </row>
    <row r="29" spans="2:7" ht="19.2" x14ac:dyDescent="0.45">
      <c r="C29" s="17"/>
      <c r="E29" s="23"/>
      <c r="F29" s="24"/>
    </row>
    <row r="31" spans="2:7" s="8" customFormat="1" x14ac:dyDescent="0.35">
      <c r="B31" s="8" t="s">
        <v>54</v>
      </c>
      <c r="D31" s="22"/>
      <c r="E31" s="22"/>
      <c r="F31" s="22"/>
      <c r="G31" s="22"/>
    </row>
    <row r="33" spans="2:7" x14ac:dyDescent="0.35">
      <c r="B33" t="s">
        <v>47</v>
      </c>
    </row>
    <row r="35" spans="2:7" x14ac:dyDescent="0.35">
      <c r="B35" s="14" t="s">
        <v>32</v>
      </c>
      <c r="C35" s="5" t="s">
        <v>46</v>
      </c>
      <c r="D35" s="5" t="s">
        <v>45</v>
      </c>
      <c r="F35" s="5" t="s">
        <v>44</v>
      </c>
      <c r="G35" s="5" t="s">
        <v>43</v>
      </c>
    </row>
    <row r="36" spans="2:7" ht="19.2" x14ac:dyDescent="0.45">
      <c r="C36" s="16">
        <f ca="1">TODAY()</f>
        <v>45734</v>
      </c>
      <c r="D36" s="2"/>
      <c r="F36" s="2" t="s">
        <v>27</v>
      </c>
      <c r="G36" s="2" t="s">
        <v>37</v>
      </c>
    </row>
    <row r="37" spans="2:7" ht="19.2" x14ac:dyDescent="0.45">
      <c r="C37" s="16">
        <f ca="1">C36-7</f>
        <v>45727</v>
      </c>
      <c r="D37" s="2"/>
      <c r="F37" s="2">
        <v>2</v>
      </c>
      <c r="G37" s="2" t="s">
        <v>36</v>
      </c>
    </row>
    <row r="38" spans="2:7" ht="19.2" x14ac:dyDescent="0.45">
      <c r="C38" s="16">
        <f ca="1">C37-7</f>
        <v>45720</v>
      </c>
      <c r="D38" s="2"/>
      <c r="F38" s="2">
        <v>11</v>
      </c>
      <c r="G38" s="2" t="s">
        <v>36</v>
      </c>
    </row>
    <row r="39" spans="2:7" ht="19.2" x14ac:dyDescent="0.45">
      <c r="C39" s="16">
        <f ca="1">C38-7</f>
        <v>45713</v>
      </c>
      <c r="D39" s="2"/>
      <c r="F39" s="2">
        <v>12</v>
      </c>
      <c r="G39" s="2" t="s">
        <v>42</v>
      </c>
    </row>
    <row r="40" spans="2:7" x14ac:dyDescent="0.35">
      <c r="F40" s="2">
        <v>13</v>
      </c>
      <c r="G40" s="2" t="s">
        <v>41</v>
      </c>
    </row>
    <row r="41" spans="2:7" x14ac:dyDescent="0.35">
      <c r="F41" s="2">
        <v>14</v>
      </c>
      <c r="G41" s="2" t="s">
        <v>40</v>
      </c>
    </row>
    <row r="42" spans="2:7" x14ac:dyDescent="0.35">
      <c r="F42" s="2">
        <v>15</v>
      </c>
      <c r="G42" s="2" t="s">
        <v>39</v>
      </c>
    </row>
    <row r="43" spans="2:7" x14ac:dyDescent="0.35">
      <c r="F43" s="2">
        <v>16</v>
      </c>
      <c r="G43" s="2" t="s">
        <v>38</v>
      </c>
    </row>
    <row r="44" spans="2:7" x14ac:dyDescent="0.35">
      <c r="F44" s="2">
        <v>17</v>
      </c>
      <c r="G44" s="2" t="s">
        <v>37</v>
      </c>
    </row>
    <row r="45" spans="2:7" x14ac:dyDescent="0.35">
      <c r="F45" s="2">
        <v>21</v>
      </c>
      <c r="G45" s="2" t="s">
        <v>36</v>
      </c>
    </row>
    <row r="49" spans="2:7" s="8" customFormat="1" x14ac:dyDescent="0.35">
      <c r="B49" s="8" t="s">
        <v>55</v>
      </c>
      <c r="D49" s="22"/>
      <c r="E49" s="22"/>
      <c r="F49" s="22"/>
      <c r="G49" s="22"/>
    </row>
    <row r="51" spans="2:7" ht="19.2" x14ac:dyDescent="0.45">
      <c r="B51" s="7" t="s">
        <v>35</v>
      </c>
    </row>
    <row r="53" spans="2:7" x14ac:dyDescent="0.35">
      <c r="B53" s="14" t="s">
        <v>32</v>
      </c>
      <c r="C53" s="10" t="s">
        <v>10</v>
      </c>
      <c r="D53" s="10" t="s">
        <v>31</v>
      </c>
      <c r="E53" s="10" t="s">
        <v>30</v>
      </c>
    </row>
    <row r="54" spans="2:7" ht="19.5" customHeight="1" x14ac:dyDescent="0.35">
      <c r="C54" s="6">
        <v>39722</v>
      </c>
      <c r="D54" s="2">
        <v>151</v>
      </c>
      <c r="E54" s="25"/>
    </row>
    <row r="56" spans="2:7" x14ac:dyDescent="0.35">
      <c r="C56" s="6">
        <v>39778</v>
      </c>
      <c r="D56" s="2" t="s">
        <v>7</v>
      </c>
    </row>
    <row r="57" spans="2:7" x14ac:dyDescent="0.35">
      <c r="C57" s="6">
        <v>39783</v>
      </c>
      <c r="D57" s="2" t="s">
        <v>7</v>
      </c>
    </row>
    <row r="58" spans="2:7" x14ac:dyDescent="0.35">
      <c r="C58" s="6">
        <v>39834</v>
      </c>
      <c r="D58" s="2" t="s">
        <v>7</v>
      </c>
    </row>
    <row r="61" spans="2:7" s="8" customFormat="1" x14ac:dyDescent="0.35">
      <c r="B61" s="8" t="s">
        <v>56</v>
      </c>
      <c r="D61" s="22"/>
      <c r="E61" s="22"/>
      <c r="F61" s="22"/>
      <c r="G61" s="22"/>
    </row>
    <row r="63" spans="2:7" ht="19.2" x14ac:dyDescent="0.45">
      <c r="B63" s="7" t="s">
        <v>34</v>
      </c>
    </row>
    <row r="64" spans="2:7" ht="14.25" customHeight="1" x14ac:dyDescent="0.35"/>
    <row r="65" spans="2:8" x14ac:dyDescent="0.35">
      <c r="B65" s="14" t="s">
        <v>32</v>
      </c>
      <c r="C65" s="10" t="s">
        <v>10</v>
      </c>
      <c r="D65" s="10" t="s">
        <v>9</v>
      </c>
      <c r="E65" s="10" t="s">
        <v>8</v>
      </c>
    </row>
    <row r="66" spans="2:8" ht="14.25" customHeight="1" x14ac:dyDescent="0.35">
      <c r="C66" s="6">
        <v>41183</v>
      </c>
      <c r="D66" s="6">
        <v>41334</v>
      </c>
      <c r="E66" s="2"/>
    </row>
    <row r="67" spans="2:8" ht="14.25" customHeight="1" x14ac:dyDescent="0.35"/>
    <row r="68" spans="2:8" ht="18" customHeight="1" x14ac:dyDescent="0.35">
      <c r="C68" s="6">
        <v>41235</v>
      </c>
      <c r="D68" s="2" t="s">
        <v>7</v>
      </c>
    </row>
    <row r="69" spans="2:8" ht="18" customHeight="1" x14ac:dyDescent="0.35">
      <c r="C69" s="6">
        <v>41244</v>
      </c>
      <c r="D69" s="2" t="s">
        <v>7</v>
      </c>
    </row>
    <row r="70" spans="2:8" ht="18" customHeight="1" x14ac:dyDescent="0.35">
      <c r="C70" s="6">
        <v>41295</v>
      </c>
      <c r="D70" s="2" t="s">
        <v>7</v>
      </c>
    </row>
    <row r="71" spans="2:8" ht="18" customHeight="1" x14ac:dyDescent="0.35"/>
    <row r="72" spans="2:8" s="8" customFormat="1" x14ac:dyDescent="0.35">
      <c r="B72" s="8" t="s">
        <v>57</v>
      </c>
      <c r="D72" s="22"/>
      <c r="E72" s="22"/>
      <c r="F72" s="22"/>
      <c r="G72" s="22"/>
    </row>
    <row r="73" spans="2:8" ht="22.5" customHeight="1" x14ac:dyDescent="0.35"/>
    <row r="74" spans="2:8" x14ac:dyDescent="0.35">
      <c r="B74" s="15" t="s">
        <v>33</v>
      </c>
      <c r="C74" s="15"/>
      <c r="D74" s="15"/>
      <c r="E74" s="15"/>
      <c r="F74" s="15"/>
    </row>
    <row r="75" spans="2:8" x14ac:dyDescent="0.35">
      <c r="B75" s="15"/>
      <c r="C75" s="15"/>
      <c r="D75" s="15"/>
      <c r="E75" s="15"/>
      <c r="F75" s="15"/>
    </row>
    <row r="76" spans="2:8" x14ac:dyDescent="0.35">
      <c r="B76" s="15"/>
      <c r="C76" s="15"/>
      <c r="D76" s="15"/>
      <c r="E76" s="15"/>
      <c r="F76" s="15"/>
    </row>
    <row r="77" spans="2:8" ht="22.5" customHeight="1" x14ac:dyDescent="0.35"/>
    <row r="78" spans="2:8" x14ac:dyDescent="0.35">
      <c r="B78" s="14" t="s">
        <v>32</v>
      </c>
      <c r="C78" s="10" t="s">
        <v>10</v>
      </c>
      <c r="D78" s="10" t="s">
        <v>31</v>
      </c>
      <c r="E78" s="10" t="s">
        <v>30</v>
      </c>
      <c r="G78" s="10" t="s">
        <v>29</v>
      </c>
      <c r="H78" s="10" t="s">
        <v>28</v>
      </c>
    </row>
    <row r="79" spans="2:8" x14ac:dyDescent="0.35">
      <c r="C79" s="6">
        <v>39722</v>
      </c>
      <c r="D79" s="2">
        <v>151</v>
      </c>
      <c r="E79" s="26"/>
      <c r="G79" s="13" t="s">
        <v>27</v>
      </c>
      <c r="H79" s="13" t="s">
        <v>26</v>
      </c>
    </row>
    <row r="80" spans="2:8" x14ac:dyDescent="0.35">
      <c r="G80" s="13">
        <v>2</v>
      </c>
      <c r="H80" s="13" t="s">
        <v>25</v>
      </c>
    </row>
    <row r="81" spans="2:8" s="12" customFormat="1" x14ac:dyDescent="0.35">
      <c r="G81" s="13">
        <v>3</v>
      </c>
      <c r="H81" s="13" t="s">
        <v>24</v>
      </c>
    </row>
    <row r="82" spans="2:8" s="12" customFormat="1" x14ac:dyDescent="0.35">
      <c r="G82" s="13">
        <v>4</v>
      </c>
      <c r="H82" s="13" t="s">
        <v>23</v>
      </c>
    </row>
    <row r="83" spans="2:8" s="12" customFormat="1" x14ac:dyDescent="0.35">
      <c r="G83" s="13">
        <v>5</v>
      </c>
      <c r="H83" s="13" t="s">
        <v>22</v>
      </c>
    </row>
    <row r="84" spans="2:8" s="12" customFormat="1" x14ac:dyDescent="0.35">
      <c r="G84" s="13">
        <v>6</v>
      </c>
      <c r="H84" s="13" t="s">
        <v>21</v>
      </c>
    </row>
    <row r="85" spans="2:8" s="12" customFormat="1" x14ac:dyDescent="0.35">
      <c r="G85" s="13">
        <v>7</v>
      </c>
      <c r="H85" s="13" t="s">
        <v>20</v>
      </c>
    </row>
    <row r="86" spans="2:8" s="12" customFormat="1" x14ac:dyDescent="0.35">
      <c r="G86" s="13">
        <v>11</v>
      </c>
      <c r="H86" s="13" t="s">
        <v>19</v>
      </c>
    </row>
    <row r="87" spans="2:8" s="12" customFormat="1" x14ac:dyDescent="0.35">
      <c r="G87" s="13">
        <v>12</v>
      </c>
      <c r="H87" s="13" t="s">
        <v>18</v>
      </c>
    </row>
    <row r="88" spans="2:8" s="12" customFormat="1" x14ac:dyDescent="0.35">
      <c r="G88" s="13">
        <v>13</v>
      </c>
      <c r="H88" s="13" t="s">
        <v>17</v>
      </c>
    </row>
    <row r="89" spans="2:8" s="12" customFormat="1" x14ac:dyDescent="0.35">
      <c r="G89" s="13">
        <v>14</v>
      </c>
      <c r="H89" s="13" t="s">
        <v>16</v>
      </c>
    </row>
    <row r="90" spans="2:8" s="12" customFormat="1" x14ac:dyDescent="0.35">
      <c r="G90" s="13">
        <v>15</v>
      </c>
      <c r="H90" s="13" t="s">
        <v>15</v>
      </c>
    </row>
    <row r="91" spans="2:8" s="12" customFormat="1" x14ac:dyDescent="0.35">
      <c r="G91" s="13">
        <v>16</v>
      </c>
      <c r="H91" s="13" t="s">
        <v>14</v>
      </c>
    </row>
    <row r="92" spans="2:8" s="12" customFormat="1" x14ac:dyDescent="0.35">
      <c r="G92" s="13">
        <v>17</v>
      </c>
      <c r="H92" s="13" t="s">
        <v>13</v>
      </c>
    </row>
    <row r="93" spans="2:8" s="12" customFormat="1" ht="24.75" customHeight="1" x14ac:dyDescent="0.35"/>
    <row r="95" spans="2:8" s="8" customFormat="1" x14ac:dyDescent="0.35">
      <c r="B95" s="8" t="s">
        <v>12</v>
      </c>
      <c r="D95" s="22"/>
      <c r="E95" s="22"/>
      <c r="F95" s="22"/>
      <c r="G95" s="22"/>
    </row>
    <row r="97" spans="2:7" x14ac:dyDescent="0.35">
      <c r="B97" s="11" t="s">
        <v>11</v>
      </c>
      <c r="C97" s="11"/>
      <c r="D97" s="11"/>
      <c r="E97" s="11"/>
      <c r="F97" s="11"/>
    </row>
    <row r="98" spans="2:7" x14ac:dyDescent="0.35">
      <c r="B98" s="11"/>
      <c r="C98" s="11"/>
      <c r="D98" s="11"/>
      <c r="E98" s="11"/>
      <c r="F98" s="11"/>
    </row>
    <row r="100" spans="2:7" x14ac:dyDescent="0.35">
      <c r="B100" s="10" t="s">
        <v>10</v>
      </c>
      <c r="C100" s="10" t="s">
        <v>9</v>
      </c>
      <c r="D100" s="10" t="s">
        <v>8</v>
      </c>
    </row>
    <row r="101" spans="2:7" x14ac:dyDescent="0.35">
      <c r="B101" s="6">
        <v>41183</v>
      </c>
      <c r="C101" s="6">
        <v>41334</v>
      </c>
      <c r="D101" s="2"/>
    </row>
    <row r="102" spans="2:7" x14ac:dyDescent="0.35">
      <c r="B102" s="9"/>
      <c r="C102" s="9"/>
    </row>
    <row r="103" spans="2:7" x14ac:dyDescent="0.35">
      <c r="B103" s="6">
        <v>41235</v>
      </c>
      <c r="C103" s="2" t="s">
        <v>7</v>
      </c>
    </row>
    <row r="104" spans="2:7" x14ac:dyDescent="0.35">
      <c r="B104" s="6">
        <v>41244</v>
      </c>
      <c r="C104" s="2" t="s">
        <v>7</v>
      </c>
    </row>
    <row r="105" spans="2:7" x14ac:dyDescent="0.35">
      <c r="B105" s="6">
        <v>41295</v>
      </c>
      <c r="C105" s="2" t="s">
        <v>7</v>
      </c>
    </row>
    <row r="106" spans="2:7" x14ac:dyDescent="0.35">
      <c r="B106" s="9"/>
      <c r="C106" s="9"/>
    </row>
    <row r="108" spans="2:7" ht="15.75" customHeight="1" x14ac:dyDescent="0.35"/>
    <row r="109" spans="2:7" s="8" customFormat="1" x14ac:dyDescent="0.35">
      <c r="B109" s="8" t="s">
        <v>6</v>
      </c>
      <c r="D109" s="22"/>
      <c r="E109" s="22"/>
      <c r="F109" s="22"/>
      <c r="G109" s="22"/>
    </row>
    <row r="111" spans="2:7" ht="19.2" x14ac:dyDescent="0.45">
      <c r="B111" s="7" t="s">
        <v>5</v>
      </c>
    </row>
    <row r="113" spans="2:7" x14ac:dyDescent="0.35">
      <c r="B113" s="5" t="s">
        <v>4</v>
      </c>
    </row>
    <row r="114" spans="2:7" x14ac:dyDescent="0.35">
      <c r="B114" s="6">
        <v>40544</v>
      </c>
    </row>
    <row r="115" spans="2:7" x14ac:dyDescent="0.35">
      <c r="B115" s="6">
        <v>40573</v>
      </c>
    </row>
    <row r="116" spans="2:7" x14ac:dyDescent="0.35">
      <c r="B116" s="6">
        <v>40575</v>
      </c>
    </row>
    <row r="117" spans="2:7" x14ac:dyDescent="0.35">
      <c r="B117" s="6">
        <v>40908</v>
      </c>
    </row>
    <row r="119" spans="2:7" x14ac:dyDescent="0.35">
      <c r="D119" s="5" t="s">
        <v>3</v>
      </c>
    </row>
    <row r="120" spans="2:7" s="1" customFormat="1" ht="19.2" x14ac:dyDescent="0.35">
      <c r="B120" s="4" t="s">
        <v>2</v>
      </c>
      <c r="C120" s="3"/>
      <c r="D120" s="2"/>
      <c r="E120" s="27"/>
      <c r="F120" s="27"/>
      <c r="G120" s="27"/>
    </row>
    <row r="121" spans="2:7" s="1" customFormat="1" ht="19.2" x14ac:dyDescent="0.35">
      <c r="B121" s="4" t="s">
        <v>1</v>
      </c>
      <c r="C121" s="3"/>
      <c r="D121" s="2"/>
      <c r="E121" s="27"/>
      <c r="F121" s="27"/>
      <c r="G121" s="27"/>
    </row>
    <row r="122" spans="2:7" s="1" customFormat="1" ht="19.2" x14ac:dyDescent="0.35">
      <c r="B122" s="4" t="s">
        <v>0</v>
      </c>
      <c r="C122" s="3"/>
      <c r="D122" s="2"/>
      <c r="E122" s="27"/>
      <c r="F122" s="27"/>
      <c r="G122" s="27"/>
    </row>
    <row r="125" spans="2:7" s="8" customFormat="1" x14ac:dyDescent="0.35">
      <c r="B125" s="8" t="s">
        <v>67</v>
      </c>
      <c r="D125" s="22"/>
      <c r="E125" s="22"/>
      <c r="F125" s="22"/>
      <c r="G125" s="22"/>
    </row>
    <row r="127" spans="2:7" ht="19.2" x14ac:dyDescent="0.45">
      <c r="B127" s="7" t="s">
        <v>68</v>
      </c>
    </row>
    <row r="129" spans="1:7" x14ac:dyDescent="0.35">
      <c r="B129" s="29" t="s">
        <v>4</v>
      </c>
      <c r="C129" s="29" t="s">
        <v>72</v>
      </c>
    </row>
    <row r="130" spans="1:7" x14ac:dyDescent="0.35">
      <c r="B130" s="6">
        <v>40544</v>
      </c>
      <c r="C130" s="33">
        <f>EOMONTH(B130,0)</f>
        <v>40574</v>
      </c>
      <c r="E130" s="34" t="s">
        <v>73</v>
      </c>
    </row>
    <row r="131" spans="1:7" x14ac:dyDescent="0.35">
      <c r="B131" s="6">
        <v>40571</v>
      </c>
      <c r="C131" s="33">
        <f t="shared" ref="C131:C133" si="0">EOMONTH(B131,0)</f>
        <v>40574</v>
      </c>
    </row>
    <row r="132" spans="1:7" x14ac:dyDescent="0.35">
      <c r="B132" s="6">
        <v>40575</v>
      </c>
      <c r="C132" s="33">
        <f t="shared" si="0"/>
        <v>40602</v>
      </c>
    </row>
    <row r="133" spans="1:7" x14ac:dyDescent="0.35">
      <c r="B133" s="6">
        <v>40908</v>
      </c>
      <c r="C133" s="33">
        <f t="shared" si="0"/>
        <v>40908</v>
      </c>
    </row>
    <row r="137" spans="1:7" x14ac:dyDescent="0.35">
      <c r="A137" s="12"/>
      <c r="D137"/>
      <c r="E137"/>
      <c r="F137"/>
      <c r="G137"/>
    </row>
    <row r="138" spans="1:7" x14ac:dyDescent="0.35">
      <c r="A138" s="12"/>
      <c r="D138"/>
      <c r="E138"/>
      <c r="F138"/>
      <c r="G138"/>
    </row>
    <row r="139" spans="1:7" x14ac:dyDescent="0.35">
      <c r="A139" s="12"/>
      <c r="D139"/>
      <c r="E139"/>
      <c r="F139"/>
      <c r="G139"/>
    </row>
    <row r="140" spans="1:7" x14ac:dyDescent="0.35">
      <c r="A140" s="12"/>
      <c r="D140"/>
      <c r="E140"/>
      <c r="F140"/>
      <c r="G140"/>
    </row>
    <row r="141" spans="1:7" x14ac:dyDescent="0.35">
      <c r="A141" s="12"/>
      <c r="D141"/>
      <c r="E141"/>
      <c r="F141"/>
      <c r="G141"/>
    </row>
    <row r="142" spans="1:7" x14ac:dyDescent="0.35">
      <c r="A142" s="12"/>
      <c r="D142"/>
      <c r="E142"/>
      <c r="F142"/>
      <c r="G142"/>
    </row>
    <row r="143" spans="1:7" x14ac:dyDescent="0.35">
      <c r="A143" s="12"/>
      <c r="D143"/>
      <c r="E143"/>
      <c r="F143"/>
      <c r="G143"/>
    </row>
    <row r="144" spans="1:7" x14ac:dyDescent="0.35">
      <c r="A144" s="12"/>
      <c r="D144"/>
      <c r="E144"/>
      <c r="F144"/>
      <c r="G144"/>
    </row>
  </sheetData>
  <mergeCells count="6">
    <mergeCell ref="B122:C122"/>
    <mergeCell ref="B2:G2"/>
    <mergeCell ref="B74:F76"/>
    <mergeCell ref="B97:F98"/>
    <mergeCell ref="B120:C120"/>
    <mergeCell ref="B121:C121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Func.Data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CRISTIANO DE PAULA</dc:creator>
  <cp:lastModifiedBy>CRISTIANO DE PAULA</cp:lastModifiedBy>
  <dcterms:created xsi:type="dcterms:W3CDTF">2025-03-19T00:42:06Z</dcterms:created>
  <dcterms:modified xsi:type="dcterms:W3CDTF">2025-03-19T01:17:28Z</dcterms:modified>
</cp:coreProperties>
</file>