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SA008\ExcelExamples\"/>
    </mc:Choice>
  </mc:AlternateContent>
  <xr:revisionPtr revIDLastSave="0" documentId="13_ncr:1_{6FBA0ABD-FE9E-4375-9316-C5DF65559F33}" xr6:coauthVersionLast="47" xr6:coauthVersionMax="47" xr10:uidLastSave="{00000000-0000-0000-0000-000000000000}"/>
  <bookViews>
    <workbookView xWindow="-120" yWindow="-120" windowWidth="29040" windowHeight="15840" activeTab="2" xr2:uid="{22AAC177-9997-449C-8BA1-AEA9B7E68A8A}"/>
  </bookViews>
  <sheets>
    <sheet name="createBesaJSEBond" sheetId="2" r:id="rId1"/>
    <sheet name="Bond Parameters" sheetId="4" r:id="rId2"/>
    <sheet name="createBesaJseCPIBond + Pricing" sheetId="5" r:id="rId3"/>
  </sheets>
  <externalReferences>
    <externalReference r:id="rId4"/>
  </externalReferences>
  <definedNames>
    <definedName name="ZARHols">'[1]ZAR Public Holidays'!$D$9:$D$261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B14" i="2" a="1"/>
  <c r="B14" i="2" l="1"/>
  <c r="C2" i="5" s="1"/>
  <c r="B8" i="5" a="1"/>
  <c r="B8" i="5" l="1"/>
  <c r="C2" i="4"/>
  <c r="B7" i="4" a="1"/>
  <c r="B11" i="5" a="1"/>
  <c r="B11" i="5" l="1"/>
  <c r="B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<sst xmlns="http://schemas.openxmlformats.org/spreadsheetml/2006/main" count="26" uniqueCount="24">
  <si>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name</t>
  </si>
  <si>
    <t>settleDate</t>
  </si>
  <si>
    <t>currency</t>
  </si>
  <si>
    <t>ZAR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</si>
  <si>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</si>
  <si>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</si>
  <si>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</si>
  <si>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</si>
  <si>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</si>
  <si>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</si>
  <si>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</si>
  <si>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</si>
  <si>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</si>
  <si>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ytm</t>
  </si>
  <si>
    <t>bond</t>
  </si>
  <si>
    <t>QSA.BesaJSEBond</t>
  </si>
  <si>
    <t>QSA.BesaJSEBondResults</t>
  </si>
  <si>
    <t>settlementDate</t>
  </si>
  <si>
    <t>issueDate</t>
  </si>
  <si>
    <t>cpiIssue</t>
  </si>
  <si>
    <t>cpiSettlement</t>
  </si>
  <si>
    <t>QSA.CreateBesaJSECPIBond</t>
  </si>
  <si>
    <t>underlyingBond</t>
  </si>
  <si>
    <t>besaJseCPIBond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</si>
</sst>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64" fontId="0" fillId="5" borderId="0" xfId="1" applyNumberFormat="1" applyFont="1" applyFill="1"/>
    <xf numFmtId="165" fontId="0" fillId="5" borderId="0" xfId="1" applyNumberFormat="1" applyFont="1" applyFill="1"/>
    <xf numFmtId="14" fontId="0" fillId="5" borderId="0" xfId="1" applyNumberFormat="1" applyFont="1" applyFill="1"/>
    <xf numFmtId="166" fontId="0" fillId="3" borderId="0" xfId="1" applyNumberFormat="1" applyFont="1" applyFill="1"/>
    <xf numFmtId="0" fontId="2" fillId="0" borderId="0" xfId="0" applyFont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/>
      <sheetData sheetId="1"/>
      <sheetData sheetId="2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4" sqref="B14"/>
    </sheetView>
  </sheetViews>
  <sheetFormatPr defaultRowHeight="15" x14ac:dyDescent="0.25"/>
  <cols>
    <col min="2" max="2" width="23.85546875" bestFit="1" customWidth="1"/>
    <col min="3" max="3" width="12.42578125" bestFit="1" customWidth="1"/>
  </cols>
  <sheetData>
    <row r="2" spans="2:3" x14ac:dyDescent="0.25">
      <c r="B2" s="3" t="s">
        <v>0</v>
      </c>
      <c r="C2" s="4" t="s">
        <v>4</v>
      </c>
    </row>
    <row r="3" spans="2:3" x14ac:dyDescent="0.25">
      <c r="B3" s="3" t="s">
        <v>2</v>
      </c>
      <c r="C3" s="4" t="s">
        <v>3</v>
      </c>
    </row>
    <row r="4" spans="2:3" x14ac:dyDescent="0.25">
      <c r="B4" s="1" t="s">
        <v>5</v>
      </c>
      <c r="C4" s="5">
        <v>45688</v>
      </c>
    </row>
    <row r="5" spans="2:3" x14ac:dyDescent="0.25">
      <c r="B5" s="1" t="s">
        <v>6</v>
      </c>
      <c r="C5" s="4">
        <v>1000000</v>
      </c>
    </row>
    <row r="6" spans="2:3" x14ac:dyDescent="0.25">
      <c r="B6" s="1" t="s">
        <v>7</v>
      </c>
      <c r="C6" s="6">
        <v>0.02</v>
      </c>
    </row>
    <row r="7" spans="2:3" x14ac:dyDescent="0.25">
      <c r="B7" s="1" t="s">
        <v>8</v>
      </c>
      <c r="C7" s="4">
        <v>1</v>
      </c>
    </row>
    <row r="8" spans="2:3" x14ac:dyDescent="0.25">
      <c r="B8" s="1" t="s">
        <v>9</v>
      </c>
      <c r="C8" s="4">
        <v>31</v>
      </c>
    </row>
    <row r="9" spans="2:3" x14ac:dyDescent="0.25">
      <c r="B9" s="1" t="s">
        <v>10</v>
      </c>
      <c r="C9" s="4">
        <v>7</v>
      </c>
    </row>
    <row r="10" spans="2:3" x14ac:dyDescent="0.25">
      <c r="B10" s="1" t="s">
        <v>11</v>
      </c>
      <c r="C10" s="4">
        <v>31</v>
      </c>
    </row>
    <row r="11" spans="2:3" x14ac:dyDescent="0.25">
      <c r="B11" s="1" t="s">
        <v>12</v>
      </c>
      <c r="C11" s="4">
        <v>21</v>
      </c>
    </row>
    <row r="13" spans="2:3" ht="21" x14ac:dyDescent="0.35">
      <c r="B13" s="10" t="s">
        <v>15</v>
      </c>
    </row>
    <row r="14" spans="2:3" x14ac:dyDescent="0.25">
      <c r="B14" s="2" t="str" cm="1">
        <f t="array" ref="B14">_xll.QSA.CreateBesaJSEBond(C2,C4,C5,C6,C7,C8,C9,C10,C11,C3)</f>
        <v>besaJseBond.16:08:38-1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11F-4309-4561-8E8E-BD6583ECF6AF}">
  <dimension ref="B2:C11"/>
  <sheetViews>
    <sheetView zoomScaleNormal="100" workbookViewId="0">
      <selection activeCell="C7" sqref="C7"/>
    </sheetView>
  </sheetViews>
  <sheetFormatPr defaultRowHeight="15" x14ac:dyDescent="0.25"/>
  <cols>
    <col min="2" max="2" width="33" bestFit="1" customWidth="1"/>
    <col min="3" max="3" width="22.28515625" bestFit="1" customWidth="1"/>
    <col min="6" max="6" width="8.85546875" customWidth="1"/>
    <col min="7" max="7" width="7.5703125" customWidth="1"/>
  </cols>
  <sheetData>
    <row r="2" spans="2:3" x14ac:dyDescent="0.25">
      <c r="B2" s="3" t="s">
        <v>14</v>
      </c>
      <c r="C2" s="4" t="str">
        <f>createBesaJSEBond!B14</f>
        <v>besaJseBond.16:08:38-1</v>
      </c>
    </row>
    <row r="3" spans="2:3" x14ac:dyDescent="0.25">
      <c r="B3" s="3" t="s">
        <v>1</v>
      </c>
      <c r="C3" s="8">
        <v>44188</v>
      </c>
    </row>
    <row r="4" spans="2:3" x14ac:dyDescent="0.25">
      <c r="B4" s="3" t="s">
        <v>13</v>
      </c>
      <c r="C4" s="7">
        <v>2.7E-2</v>
      </c>
    </row>
    <row r="6" spans="2:3" ht="21" x14ac:dyDescent="0.35">
      <c r="B6" s="10" t="s">
        <v>16</v>
      </c>
    </row>
    <row r="7" spans="2:3" x14ac:dyDescent="0.25">
      <c r="B7" s="9" t="str" cm="1">
        <f t="array" ref="B7:C11">_xll.QSA.BesaJseBondResults(C2,C3,C4)</f>
        <v>roundedAip</v>
      </c>
      <c r="C7" s="9" t="str">
        <v>98,08354</v>
      </c>
    </row>
    <row r="8" spans="2:3" x14ac:dyDescent="0.25">
      <c r="B8" s="9" t="str">
        <v>unroundedAip</v>
      </c>
      <c r="C8" s="9" t="str">
        <v>98,0835441951121</v>
      </c>
    </row>
    <row r="9" spans="2:3" x14ac:dyDescent="0.25">
      <c r="B9" s="9" t="str">
        <v>roundedClean</v>
      </c>
      <c r="C9" s="9" t="str">
        <v>97,28902</v>
      </c>
    </row>
    <row r="10" spans="2:3" x14ac:dyDescent="0.25">
      <c r="B10" s="9" t="str">
        <v>unroundedClean</v>
      </c>
      <c r="C10" s="9" t="str">
        <v>97,2890236471669</v>
      </c>
    </row>
    <row r="11" spans="2:3" x14ac:dyDescent="0.25">
      <c r="B11" s="9" t="str">
        <v>unroundedAccrued</v>
      </c>
      <c r="C11" s="9" t="str">
        <v>0,794520547945205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BEA-6997-4709-B7E5-4972D36F0DD4}">
  <dimension ref="B2:J11"/>
  <sheetViews>
    <sheetView tabSelected="1" workbookViewId="0">
      <selection activeCell="C13" sqref="C13"/>
    </sheetView>
  </sheetViews>
  <sheetFormatPr defaultRowHeight="15" x14ac:dyDescent="0.25"/>
  <cols>
    <col min="2" max="2" width="36.5703125" bestFit="1" customWidth="1"/>
    <col min="3" max="3" width="22.28515625" bestFit="1" customWidth="1"/>
    <col min="5" max="5" width="13.7109375" bestFit="1" customWidth="1"/>
    <col min="9" max="9" width="13.7109375" bestFit="1" customWidth="1"/>
  </cols>
  <sheetData>
    <row r="2" spans="2:10" x14ac:dyDescent="0.25">
      <c r="B2" s="3" t="s">
        <v>22</v>
      </c>
      <c r="C2" s="4" t="str">
        <f>createBesaJSEBond!B14</f>
        <v>besaJseBond.16:08:38-1</v>
      </c>
      <c r="E2" s="1" t="s">
        <v>19</v>
      </c>
      <c r="F2" s="4">
        <v>77.599999999999994</v>
      </c>
      <c r="I2" s="1" t="s">
        <v>20</v>
      </c>
      <c r="J2" s="4">
        <v>116.6</v>
      </c>
    </row>
    <row r="3" spans="2:10" x14ac:dyDescent="0.25">
      <c r="B3" s="1" t="s">
        <v>17</v>
      </c>
      <c r="C3" s="5">
        <f>'Bond Parameters'!C3</f>
        <v>44188</v>
      </c>
      <c r="F3" s="4">
        <v>77.900000000000006</v>
      </c>
      <c r="J3" s="4">
        <v>116.8</v>
      </c>
    </row>
    <row r="4" spans="2:10" x14ac:dyDescent="0.25">
      <c r="B4" s="1" t="s">
        <v>18</v>
      </c>
      <c r="C4" s="5">
        <v>41094</v>
      </c>
    </row>
    <row r="5" spans="2:10" x14ac:dyDescent="0.25">
      <c r="B5" s="1" t="s">
        <v>0</v>
      </c>
      <c r="C5" s="5" t="s">
        <v>23</v>
      </c>
    </row>
    <row r="7" spans="2:10" ht="21" x14ac:dyDescent="0.35">
      <c r="B7" s="10" t="s">
        <v>21</v>
      </c>
    </row>
    <row r="8" spans="2:10" x14ac:dyDescent="0.25">
      <c r="B8" s="2" t="str" cm="1">
        <f t="array" ref="B8">_xll.QSA.CreateBesaJSECPIBond(C5,C2,F2:F3,J2:J3,C4,C3)</f>
        <v>besaJseCPIBond.16:08:38-2</v>
      </c>
    </row>
    <row r="10" spans="2:10" ht="21" x14ac:dyDescent="0.35">
      <c r="B10" s="10" t="s">
        <v>21</v>
      </c>
    </row>
    <row r="11" spans="2:10" x14ac:dyDescent="0.25">
      <c r="B11" s="11" cm="1">
        <f t="array" ref="B11">_xll.QSA.BesaJSECPIBondPrice(B8,J2:J3,F2:F3,'Bond Parameters'!C4)</f>
        <v>147.50232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createBesaJSEBond</vt:lpstr>
      <vt:lpstr>Bond Parameters</vt:lpstr>
      <vt:lpstr>createBesaJseCPIBond +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W.L Pretorius</cp:lastModifiedBy>
  <dcterms:created xsi:type="dcterms:W3CDTF">2021-08-05T04:32:25Z</dcterms:created>
  <dcterms:modified xsi:type="dcterms:W3CDTF">2021-09-11T14:08:41Z</dcterms:modified>
</cp:coreProperties>
</file>