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V1.0" sheetId="1" r:id="rId1"/>
    <sheet name="V2.0" sheetId="2" r:id="rId2"/>
    <sheet name="Daughterboar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3" i="3"/>
  <c r="G14" i="2"/>
  <c r="G15" i="2"/>
  <c r="G16" i="2"/>
  <c r="G17" i="2"/>
  <c r="G18" i="2"/>
  <c r="G19" i="2"/>
  <c r="G20" i="2"/>
  <c r="G21" i="2"/>
  <c r="G22" i="2"/>
  <c r="G23" i="2"/>
  <c r="G2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3" i="1"/>
  <c r="F17" i="2"/>
  <c r="F21" i="2"/>
  <c r="F20" i="2"/>
  <c r="F19" i="2"/>
  <c r="F18" i="2"/>
  <c r="F16" i="2"/>
  <c r="F22" i="2"/>
  <c r="F13" i="1"/>
  <c r="F7" i="2" l="1"/>
  <c r="F14" i="2" l="1"/>
  <c r="F12" i="2" l="1"/>
  <c r="F13" i="2"/>
  <c r="F3" i="3" l="1"/>
  <c r="F5" i="3" s="1"/>
  <c r="F24" i="2"/>
  <c r="F15" i="2"/>
  <c r="F11" i="2"/>
  <c r="F10" i="2"/>
  <c r="F9" i="2"/>
  <c r="F8" i="2"/>
  <c r="F6" i="2"/>
  <c r="F5" i="2"/>
  <c r="F4" i="2"/>
  <c r="F3" i="2"/>
  <c r="F25" i="2" l="1"/>
  <c r="F9" i="1"/>
  <c r="F12" i="1"/>
  <c r="F7" i="1"/>
  <c r="F5" i="1" l="1"/>
  <c r="F6" i="1"/>
  <c r="F8" i="1"/>
  <c r="F14" i="1"/>
  <c r="F4" i="1"/>
  <c r="F3" i="1"/>
  <c r="F15" i="1" l="1"/>
</calcChain>
</file>

<file path=xl/sharedStrings.xml><?xml version="1.0" encoding="utf-8"?>
<sst xmlns="http://schemas.openxmlformats.org/spreadsheetml/2006/main" count="126" uniqueCount="81">
  <si>
    <t>Description</t>
  </si>
  <si>
    <t>Part Number</t>
  </si>
  <si>
    <t xml:space="preserve">Ref </t>
  </si>
  <si>
    <t>Unit Cost</t>
  </si>
  <si>
    <t>Quantity</t>
  </si>
  <si>
    <t>Total</t>
  </si>
  <si>
    <t>828-1064-1-ND</t>
  </si>
  <si>
    <t>Pressure Sensor</t>
  </si>
  <si>
    <t>336-3138-5-ND</t>
  </si>
  <si>
    <t>Temp and Humidity Sensor</t>
  </si>
  <si>
    <t>914-1092-1-ND</t>
  </si>
  <si>
    <t>Gecko MCU</t>
  </si>
  <si>
    <t>Coin Cell Retainer</t>
  </si>
  <si>
    <t>BC-2003-ND</t>
  </si>
  <si>
    <t>36-2993-ND</t>
  </si>
  <si>
    <t>Coin Cell Neg Contact</t>
  </si>
  <si>
    <t>EG4620CT-ND</t>
  </si>
  <si>
    <t>Decouple Cap</t>
  </si>
  <si>
    <t>Small Decouple</t>
  </si>
  <si>
    <t>490-1319-1-ND</t>
  </si>
  <si>
    <t>490-1318-1-ND</t>
  </si>
  <si>
    <t>Pushbutton</t>
  </si>
  <si>
    <t>4-conductor ribbon cable</t>
  </si>
  <si>
    <t>WM04-06A-ND</t>
  </si>
  <si>
    <t>MAX40200AUK+TCT-ND</t>
  </si>
  <si>
    <t>Ideal Diode</t>
  </si>
  <si>
    <t>2.0V Regulator</t>
  </si>
  <si>
    <t>893-1172-1-ND</t>
  </si>
  <si>
    <t>Vanilla Board</t>
  </si>
  <si>
    <t>USB Powerable</t>
  </si>
  <si>
    <t>`</t>
  </si>
  <si>
    <t>Daughterboard</t>
  </si>
  <si>
    <t>2.0V Output Cap</t>
  </si>
  <si>
    <t>490-10693-1-ND</t>
  </si>
  <si>
    <t>2.0V Input Cap</t>
  </si>
  <si>
    <t>490-5915-1-ND</t>
  </si>
  <si>
    <t>433-1027-ND</t>
  </si>
  <si>
    <t>Buzzer</t>
  </si>
  <si>
    <t>Micro USB Port</t>
  </si>
  <si>
    <t>609-4613-1-ND</t>
  </si>
  <si>
    <t>U1</t>
  </si>
  <si>
    <t>U2</t>
  </si>
  <si>
    <t>H1</t>
  </si>
  <si>
    <t>P5</t>
  </si>
  <si>
    <t>IC1</t>
  </si>
  <si>
    <t>IC2</t>
  </si>
  <si>
    <t>NRF24L</t>
  </si>
  <si>
    <t>NRF24L01</t>
  </si>
  <si>
    <t>P2</t>
  </si>
  <si>
    <t>C3, C4, C5</t>
  </si>
  <si>
    <t>C1, C2, C6, C7</t>
  </si>
  <si>
    <t>I2C Resistors</t>
  </si>
  <si>
    <t>311-4.7KJRCT-ND</t>
  </si>
  <si>
    <t>R1, R2</t>
  </si>
  <si>
    <t>IC3</t>
  </si>
  <si>
    <t>P4</t>
  </si>
  <si>
    <t>IC4</t>
  </si>
  <si>
    <t>U3</t>
  </si>
  <si>
    <t>C8</t>
  </si>
  <si>
    <t>C9</t>
  </si>
  <si>
    <t xml:space="preserve">C1, C2, C6, C7 </t>
  </si>
  <si>
    <t>Feedforward Cap</t>
  </si>
  <si>
    <t>C10</t>
  </si>
  <si>
    <t>490-5951-1-ND</t>
  </si>
  <si>
    <t>600k Res</t>
  </si>
  <si>
    <t>YAG3192CT-ND</t>
  </si>
  <si>
    <t>R4</t>
  </si>
  <si>
    <t>400k Res</t>
  </si>
  <si>
    <t>R5</t>
  </si>
  <si>
    <t>YAG3143CT-ND</t>
  </si>
  <si>
    <t>300k Res</t>
  </si>
  <si>
    <t>R6</t>
  </si>
  <si>
    <t>YAG3108CT-ND</t>
  </si>
  <si>
    <t>200k Res</t>
  </si>
  <si>
    <t>YAG3024CT-ND</t>
  </si>
  <si>
    <t>R7</t>
  </si>
  <si>
    <t>10M Res</t>
  </si>
  <si>
    <t>311-10.0MLRCT-ND</t>
  </si>
  <si>
    <t>R3</t>
  </si>
  <si>
    <t>Quantity (x3)</t>
  </si>
  <si>
    <t>914-1032-1-ND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</si>
</sst>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D9" sqref="D9"/>
    </sheetView>
  </sheetViews>
  <sheetFormatPr defaultRowHeight="14.4" x14ac:dyDescent="0.3"/>
  <cols>
    <col min="1" max="1" width="22.88671875" bestFit="1" customWidth="1"/>
    <col min="2" max="2" width="15.33203125" customWidth="1"/>
    <col min="3" max="3" width="13.109375" customWidth="1"/>
    <col min="4" max="4" width="8.5546875" bestFit="1" customWidth="1"/>
    <col min="5" max="5" width="8" bestFit="1" customWidth="1"/>
    <col min="6" max="6" width="9.88671875" customWidth="1"/>
    <col min="7" max="7" width="13" customWidth="1"/>
    <col min="8" max="8" width="11.5546875" customWidth="1"/>
    <col min="9" max="9" width="12.44140625" customWidth="1"/>
    <col min="15" max="15" width="7.77734375" customWidth="1"/>
    <col min="16" max="16" width="8" customWidth="1"/>
  </cols>
  <sheetData>
    <row r="1" spans="1:7" x14ac:dyDescent="0.3">
      <c r="A1" s="6" t="s">
        <v>28</v>
      </c>
      <c r="B1" s="6"/>
      <c r="C1" s="6"/>
      <c r="D1" s="6"/>
      <c r="E1" s="6"/>
      <c r="F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79</v>
      </c>
    </row>
    <row r="3" spans="1:7" x14ac:dyDescent="0.3">
      <c r="A3" t="s">
        <v>7</v>
      </c>
      <c r="B3" t="s">
        <v>6</v>
      </c>
      <c r="C3" t="s">
        <v>54</v>
      </c>
      <c r="D3">
        <v>3.48</v>
      </c>
      <c r="E3">
        <v>1</v>
      </c>
      <c r="F3">
        <f>E3*D3</f>
        <v>3.48</v>
      </c>
      <c r="G3">
        <f>E3*3</f>
        <v>3</v>
      </c>
    </row>
    <row r="4" spans="1:7" x14ac:dyDescent="0.3">
      <c r="A4" t="s">
        <v>9</v>
      </c>
      <c r="B4" t="s">
        <v>8</v>
      </c>
      <c r="C4" t="s">
        <v>45</v>
      </c>
      <c r="D4">
        <v>2.6</v>
      </c>
      <c r="E4">
        <v>1</v>
      </c>
      <c r="F4">
        <f t="shared" ref="F4:F14" si="0">E4*D4</f>
        <v>2.6</v>
      </c>
      <c r="G4">
        <f t="shared" ref="G4:G13" si="1">E4*3</f>
        <v>3</v>
      </c>
    </row>
    <row r="5" spans="1:7" x14ac:dyDescent="0.3">
      <c r="A5" t="s">
        <v>15</v>
      </c>
      <c r="B5" t="s">
        <v>14</v>
      </c>
      <c r="C5" t="s">
        <v>42</v>
      </c>
      <c r="D5">
        <v>0.16</v>
      </c>
      <c r="E5">
        <v>1</v>
      </c>
      <c r="F5">
        <f t="shared" si="0"/>
        <v>0.16</v>
      </c>
      <c r="G5">
        <f t="shared" si="1"/>
        <v>3</v>
      </c>
    </row>
    <row r="6" spans="1:7" x14ac:dyDescent="0.3">
      <c r="A6" t="s">
        <v>12</v>
      </c>
      <c r="B6" t="s">
        <v>13</v>
      </c>
      <c r="C6" t="s">
        <v>40</v>
      </c>
      <c r="D6">
        <v>0.33</v>
      </c>
      <c r="E6">
        <v>1</v>
      </c>
      <c r="F6">
        <f t="shared" si="0"/>
        <v>0.33</v>
      </c>
      <c r="G6">
        <f t="shared" si="1"/>
        <v>3</v>
      </c>
    </row>
    <row r="7" spans="1:7" x14ac:dyDescent="0.3">
      <c r="A7" t="s">
        <v>21</v>
      </c>
      <c r="B7" t="s">
        <v>16</v>
      </c>
      <c r="C7" t="s">
        <v>41</v>
      </c>
      <c r="D7">
        <v>0.19</v>
      </c>
      <c r="E7">
        <v>1</v>
      </c>
      <c r="F7">
        <f t="shared" si="0"/>
        <v>0.19</v>
      </c>
      <c r="G7">
        <f t="shared" si="1"/>
        <v>3</v>
      </c>
    </row>
    <row r="8" spans="1:7" x14ac:dyDescent="0.3">
      <c r="A8" t="s">
        <v>11</v>
      </c>
      <c r="B8" t="s">
        <v>80</v>
      </c>
      <c r="C8" t="s">
        <v>44</v>
      </c>
      <c r="D8">
        <v>1.64</v>
      </c>
      <c r="E8">
        <v>1</v>
      </c>
      <c r="F8">
        <f t="shared" si="0"/>
        <v>1.64</v>
      </c>
      <c r="G8">
        <f t="shared" si="1"/>
        <v>3</v>
      </c>
    </row>
    <row r="9" spans="1:7" x14ac:dyDescent="0.3">
      <c r="A9" t="s">
        <v>18</v>
      </c>
      <c r="B9" t="s">
        <v>20</v>
      </c>
      <c r="C9" t="s">
        <v>49</v>
      </c>
      <c r="D9">
        <v>0.1</v>
      </c>
      <c r="E9">
        <v>3</v>
      </c>
      <c r="F9">
        <f t="shared" si="0"/>
        <v>0.30000000000000004</v>
      </c>
      <c r="G9">
        <f t="shared" si="1"/>
        <v>9</v>
      </c>
    </row>
    <row r="10" spans="1:7" x14ac:dyDescent="0.3">
      <c r="A10" t="s">
        <v>37</v>
      </c>
      <c r="B10" t="s">
        <v>36</v>
      </c>
      <c r="C10" t="s">
        <v>43</v>
      </c>
      <c r="D10">
        <v>0.59</v>
      </c>
      <c r="E10">
        <v>1</v>
      </c>
      <c r="F10">
        <v>0.59</v>
      </c>
      <c r="G10">
        <f t="shared" si="1"/>
        <v>3</v>
      </c>
    </row>
    <row r="11" spans="1:7" x14ac:dyDescent="0.3">
      <c r="A11" t="s">
        <v>46</v>
      </c>
      <c r="B11" t="s">
        <v>47</v>
      </c>
      <c r="C11" t="s">
        <v>48</v>
      </c>
      <c r="D11">
        <v>1.1200000000000001</v>
      </c>
      <c r="E11">
        <v>1</v>
      </c>
      <c r="F11">
        <v>0.59</v>
      </c>
      <c r="G11">
        <f t="shared" si="1"/>
        <v>3</v>
      </c>
    </row>
    <row r="12" spans="1:7" x14ac:dyDescent="0.3">
      <c r="A12" t="s">
        <v>17</v>
      </c>
      <c r="B12" t="s">
        <v>19</v>
      </c>
      <c r="C12" t="s">
        <v>50</v>
      </c>
      <c r="D12">
        <v>0.1</v>
      </c>
      <c r="E12">
        <v>4</v>
      </c>
      <c r="F12">
        <f t="shared" si="0"/>
        <v>0.4</v>
      </c>
      <c r="G12">
        <f t="shared" si="1"/>
        <v>12</v>
      </c>
    </row>
    <row r="13" spans="1:7" x14ac:dyDescent="0.3">
      <c r="A13" t="s">
        <v>51</v>
      </c>
      <c r="B13" t="s">
        <v>52</v>
      </c>
      <c r="C13" t="s">
        <v>53</v>
      </c>
      <c r="D13">
        <v>0.1</v>
      </c>
      <c r="E13">
        <v>2</v>
      </c>
      <c r="F13">
        <f t="shared" si="0"/>
        <v>0.2</v>
      </c>
      <c r="G13">
        <f t="shared" si="1"/>
        <v>6</v>
      </c>
    </row>
    <row r="14" spans="1:7" x14ac:dyDescent="0.3">
      <c r="A14" s="1"/>
      <c r="B14" s="1"/>
      <c r="C14" s="1"/>
      <c r="D14" s="1"/>
      <c r="E14" s="1"/>
      <c r="F14" s="1">
        <f t="shared" si="0"/>
        <v>0</v>
      </c>
      <c r="G14" s="4"/>
    </row>
    <row r="15" spans="1:7" x14ac:dyDescent="0.3">
      <c r="A15" t="s">
        <v>5</v>
      </c>
      <c r="F15">
        <f>SUM(F3:F14)</f>
        <v>10.48</v>
      </c>
    </row>
    <row r="20" spans="16:16" x14ac:dyDescent="0.3">
      <c r="P20" t="s">
        <v>30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4929-D763-4E08-8F3E-8607A8A01FED}">
  <dimension ref="A1:G25"/>
  <sheetViews>
    <sheetView workbookViewId="0">
      <selection activeCell="E12" sqref="E12"/>
    </sheetView>
  </sheetViews>
  <sheetFormatPr defaultRowHeight="14.4" x14ac:dyDescent="0.3"/>
  <cols>
    <col min="1" max="1" width="22.88671875" bestFit="1" customWidth="1"/>
    <col min="2" max="2" width="20.77734375" bestFit="1" customWidth="1"/>
    <col min="3" max="3" width="13.21875" customWidth="1"/>
    <col min="4" max="4" width="8.5546875" bestFit="1" customWidth="1"/>
    <col min="5" max="5" width="8" bestFit="1" customWidth="1"/>
    <col min="6" max="6" width="6" bestFit="1" customWidth="1"/>
    <col min="7" max="7" width="11.5546875" customWidth="1"/>
  </cols>
  <sheetData>
    <row r="1" spans="1:7" x14ac:dyDescent="0.3">
      <c r="A1" s="6" t="s">
        <v>29</v>
      </c>
      <c r="B1" s="6"/>
      <c r="C1" s="6"/>
      <c r="D1" s="6"/>
      <c r="E1" s="6"/>
      <c r="F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79</v>
      </c>
    </row>
    <row r="3" spans="1:7" x14ac:dyDescent="0.3">
      <c r="A3" t="s">
        <v>7</v>
      </c>
      <c r="B3" t="s">
        <v>6</v>
      </c>
      <c r="C3" t="s">
        <v>54</v>
      </c>
      <c r="D3">
        <v>3.48</v>
      </c>
      <c r="E3">
        <v>1</v>
      </c>
      <c r="F3">
        <f t="shared" ref="F3:F24" si="0">E3*D3</f>
        <v>3.48</v>
      </c>
      <c r="G3">
        <f>E3*3</f>
        <v>3</v>
      </c>
    </row>
    <row r="4" spans="1:7" x14ac:dyDescent="0.3">
      <c r="A4" t="s">
        <v>9</v>
      </c>
      <c r="B4" t="s">
        <v>8</v>
      </c>
      <c r="C4" t="s">
        <v>45</v>
      </c>
      <c r="D4">
        <v>2.6</v>
      </c>
      <c r="E4">
        <v>1</v>
      </c>
      <c r="F4">
        <f t="shared" si="0"/>
        <v>2.6</v>
      </c>
      <c r="G4">
        <f t="shared" ref="G4:G24" si="1">E4*3</f>
        <v>3</v>
      </c>
    </row>
    <row r="5" spans="1:7" x14ac:dyDescent="0.3">
      <c r="A5" t="s">
        <v>15</v>
      </c>
      <c r="B5" t="s">
        <v>14</v>
      </c>
      <c r="C5" t="s">
        <v>42</v>
      </c>
      <c r="D5">
        <v>0.16</v>
      </c>
      <c r="E5">
        <v>1</v>
      </c>
      <c r="F5">
        <f t="shared" si="0"/>
        <v>0.16</v>
      </c>
      <c r="G5">
        <f t="shared" si="1"/>
        <v>3</v>
      </c>
    </row>
    <row r="6" spans="1:7" x14ac:dyDescent="0.3">
      <c r="A6" t="s">
        <v>12</v>
      </c>
      <c r="B6" t="s">
        <v>13</v>
      </c>
      <c r="C6" t="s">
        <v>40</v>
      </c>
      <c r="D6">
        <v>0.33</v>
      </c>
      <c r="E6">
        <v>1</v>
      </c>
      <c r="F6">
        <f t="shared" si="0"/>
        <v>0.33</v>
      </c>
      <c r="G6">
        <f t="shared" si="1"/>
        <v>3</v>
      </c>
    </row>
    <row r="7" spans="1:7" x14ac:dyDescent="0.3">
      <c r="A7" t="s">
        <v>38</v>
      </c>
      <c r="B7" t="s">
        <v>39</v>
      </c>
      <c r="C7" t="s">
        <v>55</v>
      </c>
      <c r="D7">
        <v>0.46</v>
      </c>
      <c r="E7">
        <v>1</v>
      </c>
      <c r="F7">
        <f t="shared" si="0"/>
        <v>0.46</v>
      </c>
      <c r="G7">
        <f t="shared" si="1"/>
        <v>3</v>
      </c>
    </row>
    <row r="8" spans="1:7" x14ac:dyDescent="0.3">
      <c r="A8" t="s">
        <v>25</v>
      </c>
      <c r="B8" t="s">
        <v>24</v>
      </c>
      <c r="C8" t="s">
        <v>56</v>
      </c>
      <c r="D8">
        <v>0.62</v>
      </c>
      <c r="E8">
        <v>1</v>
      </c>
      <c r="F8">
        <f t="shared" si="0"/>
        <v>0.62</v>
      </c>
      <c r="G8">
        <f t="shared" si="1"/>
        <v>3</v>
      </c>
    </row>
    <row r="9" spans="1:7" x14ac:dyDescent="0.3">
      <c r="A9" t="s">
        <v>26</v>
      </c>
      <c r="B9" t="s">
        <v>27</v>
      </c>
      <c r="C9" t="s">
        <v>57</v>
      </c>
      <c r="D9">
        <v>1.24</v>
      </c>
      <c r="E9">
        <v>1</v>
      </c>
      <c r="F9">
        <f t="shared" si="0"/>
        <v>1.24</v>
      </c>
      <c r="G9">
        <f t="shared" si="1"/>
        <v>3</v>
      </c>
    </row>
    <row r="10" spans="1:7" x14ac:dyDescent="0.3">
      <c r="A10" t="s">
        <v>11</v>
      </c>
      <c r="B10" t="s">
        <v>10</v>
      </c>
      <c r="C10" t="s">
        <v>44</v>
      </c>
      <c r="D10">
        <v>1.26</v>
      </c>
      <c r="E10">
        <v>1</v>
      </c>
      <c r="F10">
        <f t="shared" si="0"/>
        <v>1.26</v>
      </c>
      <c r="G10">
        <f t="shared" si="1"/>
        <v>3</v>
      </c>
    </row>
    <row r="11" spans="1:7" x14ac:dyDescent="0.3">
      <c r="A11" t="s">
        <v>18</v>
      </c>
      <c r="B11" t="s">
        <v>20</v>
      </c>
      <c r="C11" t="s">
        <v>49</v>
      </c>
      <c r="D11">
        <v>0.1</v>
      </c>
      <c r="E11">
        <v>3</v>
      </c>
      <c r="F11">
        <f t="shared" si="0"/>
        <v>0.30000000000000004</v>
      </c>
      <c r="G11">
        <f t="shared" si="1"/>
        <v>9</v>
      </c>
    </row>
    <row r="12" spans="1:7" x14ac:dyDescent="0.3">
      <c r="A12" t="s">
        <v>34</v>
      </c>
      <c r="B12" t="s">
        <v>35</v>
      </c>
      <c r="C12" t="s">
        <v>58</v>
      </c>
      <c r="D12">
        <v>0.16</v>
      </c>
      <c r="E12">
        <v>1</v>
      </c>
      <c r="F12">
        <f t="shared" si="0"/>
        <v>0.16</v>
      </c>
      <c r="G12">
        <f t="shared" si="1"/>
        <v>3</v>
      </c>
    </row>
    <row r="13" spans="1:7" x14ac:dyDescent="0.3">
      <c r="A13" t="s">
        <v>32</v>
      </c>
      <c r="B13" t="s">
        <v>33</v>
      </c>
      <c r="C13" t="s">
        <v>59</v>
      </c>
      <c r="D13">
        <v>0.13</v>
      </c>
      <c r="E13">
        <v>1</v>
      </c>
      <c r="F13">
        <f t="shared" si="0"/>
        <v>0.13</v>
      </c>
      <c r="G13">
        <f t="shared" si="1"/>
        <v>3</v>
      </c>
    </row>
    <row r="14" spans="1:7" x14ac:dyDescent="0.3">
      <c r="A14" t="s">
        <v>37</v>
      </c>
      <c r="B14" t="s">
        <v>36</v>
      </c>
      <c r="C14" t="s">
        <v>43</v>
      </c>
      <c r="D14">
        <v>0.59</v>
      </c>
      <c r="E14">
        <v>1</v>
      </c>
      <c r="F14">
        <f t="shared" si="0"/>
        <v>0.59</v>
      </c>
      <c r="G14">
        <f t="shared" si="1"/>
        <v>3</v>
      </c>
    </row>
    <row r="15" spans="1:7" x14ac:dyDescent="0.3">
      <c r="A15" t="s">
        <v>17</v>
      </c>
      <c r="B15" t="s">
        <v>19</v>
      </c>
      <c r="C15" t="s">
        <v>60</v>
      </c>
      <c r="D15">
        <v>0.1</v>
      </c>
      <c r="E15">
        <v>4</v>
      </c>
      <c r="F15">
        <f t="shared" si="0"/>
        <v>0.4</v>
      </c>
      <c r="G15">
        <f t="shared" si="1"/>
        <v>12</v>
      </c>
    </row>
    <row r="16" spans="1:7" x14ac:dyDescent="0.3">
      <c r="A16" t="s">
        <v>61</v>
      </c>
      <c r="B16" t="s">
        <v>63</v>
      </c>
      <c r="C16" t="s">
        <v>62</v>
      </c>
      <c r="D16">
        <v>0.1</v>
      </c>
      <c r="E16">
        <v>1</v>
      </c>
      <c r="F16">
        <f t="shared" si="0"/>
        <v>0.1</v>
      </c>
      <c r="G16">
        <f t="shared" si="1"/>
        <v>3</v>
      </c>
    </row>
    <row r="17" spans="1:7" x14ac:dyDescent="0.3">
      <c r="A17" t="s">
        <v>76</v>
      </c>
      <c r="B17" s="2" t="s">
        <v>77</v>
      </c>
      <c r="C17" t="s">
        <v>78</v>
      </c>
      <c r="D17">
        <v>0.1</v>
      </c>
      <c r="E17">
        <v>1</v>
      </c>
      <c r="F17">
        <f t="shared" si="0"/>
        <v>0.1</v>
      </c>
      <c r="G17">
        <f t="shared" si="1"/>
        <v>3</v>
      </c>
    </row>
    <row r="18" spans="1:7" x14ac:dyDescent="0.3">
      <c r="A18" t="s">
        <v>64</v>
      </c>
      <c r="B18" t="s">
        <v>65</v>
      </c>
      <c r="C18" t="s">
        <v>66</v>
      </c>
      <c r="D18">
        <v>0.1</v>
      </c>
      <c r="E18">
        <v>1</v>
      </c>
      <c r="F18">
        <f t="shared" si="0"/>
        <v>0.1</v>
      </c>
      <c r="G18">
        <f t="shared" si="1"/>
        <v>3</v>
      </c>
    </row>
    <row r="19" spans="1:7" x14ac:dyDescent="0.3">
      <c r="A19" t="s">
        <v>67</v>
      </c>
      <c r="B19" t="s">
        <v>69</v>
      </c>
      <c r="C19" t="s">
        <v>68</v>
      </c>
      <c r="D19">
        <v>0.1</v>
      </c>
      <c r="E19">
        <v>1</v>
      </c>
      <c r="F19">
        <f t="shared" si="0"/>
        <v>0.1</v>
      </c>
      <c r="G19">
        <f t="shared" si="1"/>
        <v>3</v>
      </c>
    </row>
    <row r="20" spans="1:7" x14ac:dyDescent="0.3">
      <c r="A20" t="s">
        <v>70</v>
      </c>
      <c r="B20" t="s">
        <v>72</v>
      </c>
      <c r="C20" t="s">
        <v>71</v>
      </c>
      <c r="D20">
        <v>0.1</v>
      </c>
      <c r="E20">
        <v>1</v>
      </c>
      <c r="F20">
        <f t="shared" si="0"/>
        <v>0.1</v>
      </c>
      <c r="G20">
        <f t="shared" si="1"/>
        <v>3</v>
      </c>
    </row>
    <row r="21" spans="1:7" x14ac:dyDescent="0.3">
      <c r="A21" t="s">
        <v>73</v>
      </c>
      <c r="B21" t="s">
        <v>74</v>
      </c>
      <c r="C21" t="s">
        <v>75</v>
      </c>
      <c r="D21">
        <v>0.1</v>
      </c>
      <c r="E21">
        <v>1</v>
      </c>
      <c r="F21">
        <f t="shared" si="0"/>
        <v>0.1</v>
      </c>
      <c r="G21">
        <f t="shared" si="1"/>
        <v>3</v>
      </c>
    </row>
    <row r="22" spans="1:7" x14ac:dyDescent="0.3">
      <c r="A22" t="s">
        <v>51</v>
      </c>
      <c r="B22" t="s">
        <v>52</v>
      </c>
      <c r="C22" t="s">
        <v>53</v>
      </c>
      <c r="D22">
        <v>0.1</v>
      </c>
      <c r="E22">
        <v>2</v>
      </c>
      <c r="F22">
        <f t="shared" si="0"/>
        <v>0.2</v>
      </c>
      <c r="G22">
        <f t="shared" si="1"/>
        <v>6</v>
      </c>
    </row>
    <row r="23" spans="1:7" x14ac:dyDescent="0.3">
      <c r="A23" t="s">
        <v>46</v>
      </c>
      <c r="B23" t="s">
        <v>47</v>
      </c>
      <c r="C23" t="s">
        <v>48</v>
      </c>
      <c r="D23">
        <v>1.1200000000000001</v>
      </c>
      <c r="E23">
        <v>1</v>
      </c>
      <c r="F23">
        <v>0.59</v>
      </c>
      <c r="G23">
        <f t="shared" si="1"/>
        <v>3</v>
      </c>
    </row>
    <row r="24" spans="1:7" x14ac:dyDescent="0.3">
      <c r="A24" s="1"/>
      <c r="B24" s="1"/>
      <c r="C24" s="1"/>
      <c r="D24" s="1"/>
      <c r="E24" s="1"/>
      <c r="F24" s="1">
        <f t="shared" si="0"/>
        <v>0</v>
      </c>
      <c r="G24" s="1">
        <f t="shared" si="1"/>
        <v>0</v>
      </c>
    </row>
    <row r="25" spans="1:7" x14ac:dyDescent="0.3">
      <c r="A25" t="s">
        <v>5</v>
      </c>
      <c r="F25">
        <f>SUM(F3:F24)</f>
        <v>13.12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254E-9EC0-480D-B3FF-7F39604D88BD}">
  <dimension ref="A1:G14"/>
  <sheetViews>
    <sheetView workbookViewId="0">
      <selection activeCell="G10" sqref="G10"/>
    </sheetView>
  </sheetViews>
  <sheetFormatPr defaultRowHeight="14.4" x14ac:dyDescent="0.3"/>
  <cols>
    <col min="1" max="1" width="22.88671875" bestFit="1" customWidth="1"/>
    <col min="2" max="2" width="13.5546875" bestFit="1" customWidth="1"/>
  </cols>
  <sheetData>
    <row r="1" spans="1:7" x14ac:dyDescent="0.3">
      <c r="A1" s="6" t="s">
        <v>31</v>
      </c>
      <c r="B1" s="6"/>
      <c r="C1" s="6"/>
      <c r="D1" s="6"/>
      <c r="E1" s="6"/>
      <c r="F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79</v>
      </c>
    </row>
    <row r="3" spans="1:7" x14ac:dyDescent="0.3">
      <c r="A3" t="s">
        <v>22</v>
      </c>
      <c r="B3" t="s">
        <v>23</v>
      </c>
      <c r="D3">
        <v>0.66</v>
      </c>
      <c r="E3">
        <v>1</v>
      </c>
      <c r="F3">
        <f>E3*D3</f>
        <v>0.66</v>
      </c>
      <c r="G3">
        <f>E3*3</f>
        <v>3</v>
      </c>
    </row>
    <row r="4" spans="1:7" x14ac:dyDescent="0.3">
      <c r="A4" s="1"/>
      <c r="B4" s="1"/>
      <c r="C4" s="1"/>
      <c r="D4" s="1"/>
      <c r="E4" s="1"/>
      <c r="F4" s="1"/>
      <c r="G4" s="1">
        <f t="shared" ref="G4" si="0">E4*3</f>
        <v>0</v>
      </c>
    </row>
    <row r="5" spans="1:7" x14ac:dyDescent="0.3">
      <c r="A5" t="s">
        <v>5</v>
      </c>
      <c r="F5">
        <f>SUM(F3:F4)</f>
        <v>0.66</v>
      </c>
    </row>
    <row r="14" spans="1:7" x14ac:dyDescent="0.3">
      <c r="G14" s="5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V1.0</vt:lpstr>
      <vt:lpstr>V2.0</vt:lpstr>
      <vt:lpstr>Daughterboard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2018-01-18T21:09:58Z</dcterms:modified>
</cp:coreProperties>
</file>