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ton\Documents\Projects\SkittleSorter\Skittles\"/>
    </mc:Choice>
  </mc:AlternateContent>
  <xr:revisionPtr revIDLastSave="0" documentId="13_ncr:1_{78211D97-FEF9-4AB3-BED6-1970481CCBBE}" xr6:coauthVersionLast="45" xr6:coauthVersionMax="45" xr10:uidLastSave="{00000000-0000-0000-0000-000000000000}"/>
  <bookViews>
    <workbookView xWindow="6285" yWindow="4545" windowWidth="21600" windowHeight="14640" activeTab="1" xr2:uid="{ED2ABE13-5B7A-49C2-BB65-DE205F600B8A}"/>
  </bookViews>
  <sheets>
    <sheet name="Fair Lighting" sheetId="1" r:id="rId1"/>
    <sheet name="Dark" sheetId="2" r:id="rId2"/>
    <sheet name="Code-Info" sheetId="3" r:id="rId3"/>
  </sheets>
  <definedNames>
    <definedName name="_xlchart.v1.0" hidden="1">'Fair Lighting'!$A$2:$A$23</definedName>
    <definedName name="_xlchart.v1.1" hidden="1">'Fair Lighting'!$B$1</definedName>
    <definedName name="_xlchart.v1.10" hidden="1">Dark!$C$1</definedName>
    <definedName name="_xlchart.v1.11" hidden="1">Dark!$C$2:$C$39</definedName>
    <definedName name="_xlchart.v1.12" hidden="1">Dark!$D$1</definedName>
    <definedName name="_xlchart.v1.13" hidden="1">Dark!$D$2:$D$39</definedName>
    <definedName name="_xlchart.v1.14" hidden="1">Dark!$E$1</definedName>
    <definedName name="_xlchart.v1.15" hidden="1">Dark!$E$2:$E$39</definedName>
    <definedName name="_xlchart.v1.2" hidden="1">'Fair Lighting'!$B$2:$B$23</definedName>
    <definedName name="_xlchart.v1.3" hidden="1">'Fair Lighting'!$C$1</definedName>
    <definedName name="_xlchart.v1.4" hidden="1">'Fair Lighting'!$C$2:$C$23</definedName>
    <definedName name="_xlchart.v1.5" hidden="1">'Fair Lighting'!$D$1</definedName>
    <definedName name="_xlchart.v1.6" hidden="1">'Fair Lighting'!$D$2:$D$23</definedName>
    <definedName name="_xlchart.v1.7" hidden="1">Dark!$A$2:$A$39</definedName>
    <definedName name="_xlchart.v1.8" hidden="1">Dark!$B$1</definedName>
    <definedName name="_xlchart.v1.9" hidden="1">Dark!$B$2:$B$39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I3" i="2" l="1"/>
  <c r="J3" i="2"/>
  <c r="K3" i="2"/>
  <c r="I4" i="2"/>
  <c r="J4" i="2"/>
  <c r="K4" i="2"/>
  <c r="I5" i="2"/>
  <c r="J5" i="2"/>
  <c r="K5" i="2"/>
  <c r="I6" i="2"/>
  <c r="J6" i="2"/>
  <c r="K6" i="2"/>
  <c r="J2" i="2"/>
  <c r="K2" i="2"/>
  <c r="I2" i="2"/>
  <c r="E20" i="2" l="1"/>
  <c r="E3" i="2"/>
  <c r="E37" i="2"/>
  <c r="E7" i="2"/>
  <c r="E14" i="2"/>
  <c r="E17" i="2"/>
  <c r="E25" i="2"/>
  <c r="E33" i="2"/>
  <c r="E10" i="2"/>
  <c r="E26" i="2"/>
  <c r="E36" i="2"/>
  <c r="E35" i="2"/>
  <c r="E22" i="2"/>
  <c r="E30" i="2"/>
  <c r="E15" i="2"/>
  <c r="E9" i="2"/>
  <c r="E18" i="2"/>
  <c r="E4" i="2"/>
  <c r="E28" i="2"/>
  <c r="E31" i="2"/>
  <c r="E16" i="2"/>
  <c r="E5" i="2"/>
  <c r="E32" i="2"/>
  <c r="E6" i="2"/>
  <c r="E34" i="2"/>
  <c r="E12" i="2"/>
  <c r="E13" i="2"/>
  <c r="E21" i="2"/>
  <c r="E23" i="2"/>
  <c r="E8" i="2"/>
  <c r="E38" i="2"/>
  <c r="E24" i="2"/>
  <c r="E2" i="2"/>
  <c r="E27" i="2"/>
  <c r="E29" i="2"/>
  <c r="E19" i="2"/>
  <c r="E39" i="2"/>
  <c r="E11" i="2"/>
</calcChain>
</file>

<file path=xl/sharedStrings.xml><?xml version="1.0" encoding="utf-8"?>
<sst xmlns="http://schemas.openxmlformats.org/spreadsheetml/2006/main" count="79" uniqueCount="14">
  <si>
    <t>Red</t>
  </si>
  <si>
    <t>Green</t>
  </si>
  <si>
    <t>Blue</t>
  </si>
  <si>
    <t>Purple</t>
  </si>
  <si>
    <t>Orange</t>
  </si>
  <si>
    <t>Yellow</t>
  </si>
  <si>
    <t>Integration Time: 50 ms</t>
  </si>
  <si>
    <t>Gain: 4x</t>
  </si>
  <si>
    <t>Git commit: 50c14d0</t>
  </si>
  <si>
    <t>Skittle Color</t>
  </si>
  <si>
    <t>Average Red</t>
  </si>
  <si>
    <t>Average Green</t>
  </si>
  <si>
    <t>Average Blue</t>
  </si>
  <si>
    <t>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</si>
</sst>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</cx:chartData>
  <cx:chart>
    <cx:title pos="t" align="ctr" overlay="0">
      <cx:tx>
        <cx:txData>
          <cx:v>Fair Lighting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Fair Lighting</a:t>
          </a:r>
        </a:p>
      </cx:txPr>
    </cx:title>
    <cx:plotArea>
      <cx:plotAreaRegion>
        <cx:series layoutId="boxWhisker" uniqueId="{7D2394F8-E091-4CD4-ABA1-BEC4A987E9BE}">
          <cx:tx>
            <cx:txData>
              <cx:f>_xlchart.v1.1</cx:f>
              <cx:v>Red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71832DA-418F-4398-B53A-2AFEA3202FAA}">
          <cx:tx>
            <cx:txData>
              <cx:f>_xlchart.v1.3</cx:f>
              <cx:v>Green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802E22D-9362-4D2E-B4A4-583C960A1F58}">
          <cx:tx>
            <cx:txData>
              <cx:f>_xlchart.v1.5</cx:f>
              <cx:v>Blue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  <cx:data id="3">
      <cx:strDim type="cat">
        <cx:f>_xlchart.v1.7</cx:f>
      </cx:strDim>
      <cx:numDim type="val">
        <cx:f>_xlchart.v1.15</cx:f>
      </cx:numDim>
    </cx:data>
  </cx:chartData>
  <cx:chart>
    <cx:title pos="t" align="ctr" overlay="0">
      <cx:tx>
        <cx:txData>
          <cx:v>Fair and Dark Conditions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Fair and Dark Conditions</a:t>
          </a:r>
        </a:p>
      </cx:txPr>
    </cx:title>
    <cx:plotArea>
      <cx:plotAreaRegion>
        <cx:series layoutId="boxWhisker" uniqueId="{21DED161-2FF0-4387-A843-D5FBD168079B}">
          <cx:tx>
            <cx:txData>
              <cx:f>_xlchart.v1.8</cx:f>
              <cx:v>Red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8D95E89-8493-49C6-BBC6-20D1728FBEFA}">
          <cx:tx>
            <cx:txData>
              <cx:f>_xlchart.v1.10</cx:f>
              <cx:v>Green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3BA5108-F48C-4ADC-B627-D73288B11643}">
          <cx:tx>
            <cx:txData>
              <cx:f>_xlchart.v1.12</cx:f>
              <cx:v>Blue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D68E813-6F60-456C-BB4C-A159D26D8E7B}">
          <cx:tx>
            <cx:txData>
              <cx:f>_xlchart.v1.14</cx:f>
              <cx:v>Mean Squared Error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400049</xdr:colOff>
      <xdr:row>3</xdr:row>
      <xdr:rowOff>0</xdr:rowOff>
    </xdr:from>
    <xdr:to>
      <xdr:col>15</xdr:col>
      <xdr:colOff>276224</xdr:colOff>
      <xdr:row>21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E10EC9-CECD-4C02-91B6-DD0D111BCA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7649" y="571500"/>
              <a:ext cx="5362575" cy="354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1062036</xdr:colOff>
      <xdr:row>11</xdr:row>
      <xdr:rowOff>161925</xdr:rowOff>
    </xdr:from>
    <xdr:to>
      <xdr:col>16</xdr:col>
      <xdr:colOff>209549</xdr:colOff>
      <xdr:row>27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73E577D-A178-4050-94C9-9FD4231AAB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29286" y="2257425"/>
              <a:ext cx="5624513" cy="3009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AC82E7-7334-4615-ADD7-BFDC2691C8AF}" name="Table1" displayName="Table1" ref="A1:E39" totalsRowShown="0">
  <autoFilter ref="A1:E39" xr:uid="{F20983AC-2265-4EE1-B1C6-1E8A03CFCB4C}"/>
  <tableColumns count="5">
    <tableColumn id="1" xr3:uid="{32F98D35-56E3-4041-8FE2-601A7FF563C5}" name="Skittle Color"/>
    <tableColumn id="2" xr3:uid="{6525C656-C636-4826-9165-93F09C531988}" name="Red"/>
    <tableColumn id="3" xr3:uid="{20A1669A-4328-4AF4-95FC-11F3459CA59D}" name="Green"/>
    <tableColumn id="4" xr3:uid="{9EFCBF4C-AAA0-43D1-A43E-3ED8A34488C9}" name="Blue"/>
    <tableColumn id="5" xr3:uid="{30A30316-C740-4BD3-8C0B-482E110BD853}" name="Mean Squared Error" dataDxfId="0">
      <calculatedColumnFormula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190A-9D84-4568-9077-6D7D28AC9BA4}">
  <dimension ref="A1:D23"/>
  <sheetViews>
    <sheetView workbookViewId="0">
      <selection activeCell="D7" sqref="D7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0</v>
      </c>
      <c r="B2">
        <v>159</v>
      </c>
      <c r="C2">
        <v>214</v>
      </c>
      <c r="D2">
        <v>186</v>
      </c>
    </row>
    <row r="3" spans="1:4" x14ac:dyDescent="0.25">
      <c r="A3" t="s">
        <v>1</v>
      </c>
      <c r="B3">
        <v>145</v>
      </c>
      <c r="C3">
        <v>230</v>
      </c>
      <c r="D3">
        <v>187</v>
      </c>
    </row>
    <row r="4" spans="1:4" x14ac:dyDescent="0.25">
      <c r="A4" t="s">
        <v>3</v>
      </c>
      <c r="B4">
        <v>137</v>
      </c>
      <c r="C4">
        <v>209</v>
      </c>
      <c r="D4">
        <v>182</v>
      </c>
    </row>
    <row r="5" spans="1:4" x14ac:dyDescent="0.25">
      <c r="A5" t="s">
        <v>3</v>
      </c>
      <c r="B5">
        <v>139</v>
      </c>
      <c r="C5">
        <v>210</v>
      </c>
      <c r="D5">
        <v>183</v>
      </c>
    </row>
    <row r="6" spans="1:4" x14ac:dyDescent="0.25">
      <c r="A6" t="s">
        <v>3</v>
      </c>
      <c r="B6">
        <v>138</v>
      </c>
      <c r="C6">
        <v>209</v>
      </c>
      <c r="D6">
        <v>182</v>
      </c>
    </row>
    <row r="7" spans="1:4" x14ac:dyDescent="0.25">
      <c r="A7" t="s">
        <v>1</v>
      </c>
      <c r="B7">
        <v>148</v>
      </c>
      <c r="C7">
        <v>234</v>
      </c>
      <c r="D7">
        <v>189</v>
      </c>
    </row>
    <row r="8" spans="1:4" x14ac:dyDescent="0.25">
      <c r="A8" t="s">
        <v>0</v>
      </c>
      <c r="B8">
        <v>155</v>
      </c>
      <c r="C8">
        <v>211</v>
      </c>
      <c r="D8">
        <v>184</v>
      </c>
    </row>
    <row r="9" spans="1:4" x14ac:dyDescent="0.25">
      <c r="A9" t="s">
        <v>4</v>
      </c>
      <c r="B9">
        <v>183</v>
      </c>
      <c r="C9">
        <v>222</v>
      </c>
      <c r="D9">
        <v>189</v>
      </c>
    </row>
    <row r="10" spans="1:4" x14ac:dyDescent="0.25">
      <c r="A10" t="s">
        <v>1</v>
      </c>
      <c r="B10">
        <v>147</v>
      </c>
      <c r="C10">
        <v>232</v>
      </c>
      <c r="D10">
        <v>188</v>
      </c>
    </row>
    <row r="11" spans="1:4" x14ac:dyDescent="0.25">
      <c r="A11" t="s">
        <v>5</v>
      </c>
      <c r="B11">
        <v>199</v>
      </c>
      <c r="C11">
        <v>255</v>
      </c>
      <c r="D11">
        <v>199</v>
      </c>
    </row>
    <row r="12" spans="1:4" x14ac:dyDescent="0.25">
      <c r="A12" t="s">
        <v>0</v>
      </c>
      <c r="B12">
        <v>155</v>
      </c>
      <c r="C12">
        <v>211</v>
      </c>
      <c r="D12">
        <v>184</v>
      </c>
    </row>
    <row r="13" spans="1:4" x14ac:dyDescent="0.25">
      <c r="A13" t="s">
        <v>0</v>
      </c>
      <c r="B13">
        <v>155</v>
      </c>
      <c r="C13">
        <v>212</v>
      </c>
      <c r="D13">
        <v>185</v>
      </c>
    </row>
    <row r="14" spans="1:4" x14ac:dyDescent="0.25">
      <c r="A14" t="s">
        <v>1</v>
      </c>
      <c r="B14">
        <v>146</v>
      </c>
      <c r="C14">
        <v>228</v>
      </c>
      <c r="D14">
        <v>186</v>
      </c>
    </row>
    <row r="15" spans="1:4" x14ac:dyDescent="0.25">
      <c r="A15" t="s">
        <v>4</v>
      </c>
      <c r="B15">
        <v>183</v>
      </c>
      <c r="C15">
        <v>224</v>
      </c>
      <c r="D15">
        <v>188</v>
      </c>
    </row>
    <row r="16" spans="1:4" x14ac:dyDescent="0.25">
      <c r="A16" t="s">
        <v>3</v>
      </c>
      <c r="B16">
        <v>136</v>
      </c>
      <c r="C16">
        <v>209</v>
      </c>
      <c r="D16">
        <v>182</v>
      </c>
    </row>
    <row r="17" spans="1:4" x14ac:dyDescent="0.25">
      <c r="A17" t="s">
        <v>1</v>
      </c>
      <c r="B17">
        <v>148</v>
      </c>
      <c r="C17">
        <v>234</v>
      </c>
      <c r="D17">
        <v>188</v>
      </c>
    </row>
    <row r="18" spans="1:4" x14ac:dyDescent="0.25">
      <c r="A18" t="s">
        <v>4</v>
      </c>
      <c r="B18">
        <v>191</v>
      </c>
      <c r="C18">
        <v>226</v>
      </c>
      <c r="D18">
        <v>191</v>
      </c>
    </row>
    <row r="19" spans="1:4" x14ac:dyDescent="0.25">
      <c r="A19" t="s">
        <v>5</v>
      </c>
      <c r="B19">
        <v>205</v>
      </c>
      <c r="C19">
        <v>255</v>
      </c>
      <c r="D19">
        <v>201</v>
      </c>
    </row>
    <row r="20" spans="1:4" x14ac:dyDescent="0.25">
      <c r="A20" t="s">
        <v>1</v>
      </c>
      <c r="B20">
        <v>145</v>
      </c>
      <c r="C20">
        <v>228</v>
      </c>
      <c r="D20">
        <v>186</v>
      </c>
    </row>
    <row r="21" spans="1:4" x14ac:dyDescent="0.25">
      <c r="A21" t="s">
        <v>0</v>
      </c>
      <c r="B21">
        <v>157</v>
      </c>
      <c r="C21">
        <v>212</v>
      </c>
      <c r="D21">
        <v>185</v>
      </c>
    </row>
    <row r="22" spans="1:4" x14ac:dyDescent="0.25">
      <c r="A22" t="s">
        <v>4</v>
      </c>
      <c r="B22">
        <v>191</v>
      </c>
      <c r="C22">
        <v>226</v>
      </c>
      <c r="D22">
        <v>191</v>
      </c>
    </row>
    <row r="23" spans="1:4" x14ac:dyDescent="0.25">
      <c r="A23" t="s">
        <v>0</v>
      </c>
      <c r="B23">
        <v>155</v>
      </c>
      <c r="C23">
        <v>214</v>
      </c>
      <c r="D23">
        <v>187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58605-98B7-4F62-9E56-044C48AE10B4}">
  <dimension ref="A1:K39"/>
  <sheetViews>
    <sheetView tabSelected="1" zoomScale="160" zoomScaleNormal="160" workbookViewId="0">
      <selection activeCell="G8" sqref="G8"/>
    </sheetView>
  </sheetViews>
  <sheetFormatPr defaultRowHeight="15" x14ac:dyDescent="0.25"/>
  <cols>
    <col min="1" max="1" width="11" customWidth="1"/>
    <col min="7" max="7" width="13.28515625" customWidth="1"/>
    <col min="8" max="9" width="16.5703125" customWidth="1"/>
  </cols>
  <sheetData>
    <row r="1" spans="1:11" x14ac:dyDescent="0.25">
      <c r="A1" t="s">
        <v>9</v>
      </c>
      <c r="B1" t="s">
        <v>0</v>
      </c>
      <c r="C1" t="s">
        <v>1</v>
      </c>
      <c r="D1" t="s">
        <v>2</v>
      </c>
      <c r="E1" t="s">
        <v>13</v>
      </c>
      <c r="I1" t="s">
        <v>10</v>
      </c>
      <c r="J1" t="s">
        <v>11</v>
      </c>
      <c r="K1" t="s">
        <v>12</v>
      </c>
    </row>
    <row r="2" spans="1:11" x14ac:dyDescent="0.25">
      <c r="A2" t="s">
        <v>0</v>
      </c>
      <c r="B2">
        <v>159</v>
      </c>
      <c r="C2">
        <v>214</v>
      </c>
      <c r="D2">
        <v>186</v>
      </c>
      <c r="E2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4.8989794855663558</v>
      </c>
      <c r="G2">
        <f>SQRT((159-155)^2+(214-212)^2+(184-186)^2)</f>
        <v>4.8989794855663558</v>
      </c>
      <c r="H2" t="s">
        <v>0</v>
      </c>
      <c r="I2">
        <f ca="1">ROUND(AVERAGEIF($A$2:$D$39,$H2,Table1[Red]),0)</f>
        <v>155</v>
      </c>
      <c r="J2">
        <f ca="1">ROUND(AVERAGEIF($A$2:$D$39,$H2,Table1[Green]),0)</f>
        <v>212</v>
      </c>
      <c r="K2">
        <f ca="1">ROUND(AVERAGEIF($A$2:$D$39,$H2,Table1[Blue]),0)</f>
        <v>184</v>
      </c>
    </row>
    <row r="3" spans="1:11" x14ac:dyDescent="0.25">
      <c r="A3" t="s">
        <v>1</v>
      </c>
      <c r="B3">
        <v>145</v>
      </c>
      <c r="C3">
        <v>230</v>
      </c>
      <c r="D3">
        <v>187</v>
      </c>
      <c r="E3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2.2360679774997898</v>
      </c>
      <c r="H3" t="s">
        <v>1</v>
      </c>
      <c r="I3">
        <f ca="1">ROUND(AVERAGEIF($A$2:$D$39,$H3,Table1[Red]),0)</f>
        <v>146</v>
      </c>
      <c r="J3">
        <f ca="1">ROUND(AVERAGEIF($A$2:$D$39,$H3,Table1[Green]),0)</f>
        <v>232</v>
      </c>
      <c r="K3">
        <f ca="1">ROUND(AVERAGEIF($A$2:$D$39,$H3,Table1[Blue]),0)</f>
        <v>187</v>
      </c>
    </row>
    <row r="4" spans="1:11" x14ac:dyDescent="0.25">
      <c r="A4" t="s">
        <v>3</v>
      </c>
      <c r="B4">
        <v>137</v>
      </c>
      <c r="C4">
        <v>209</v>
      </c>
      <c r="D4">
        <v>182</v>
      </c>
      <c r="E4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0</v>
      </c>
      <c r="H4" t="s">
        <v>3</v>
      </c>
      <c r="I4">
        <f ca="1">ROUND(AVERAGEIF($A$2:$D$39,$H4,Table1[Red]),0)</f>
        <v>137</v>
      </c>
      <c r="J4">
        <f ca="1">ROUND(AVERAGEIF($A$2:$D$39,$H4,Table1[Green]),0)</f>
        <v>209</v>
      </c>
      <c r="K4">
        <f ca="1">ROUND(AVERAGEIF($A$2:$D$39,$H4,Table1[Blue]),0)</f>
        <v>182</v>
      </c>
    </row>
    <row r="5" spans="1:11" x14ac:dyDescent="0.25">
      <c r="A5" t="s">
        <v>3</v>
      </c>
      <c r="B5">
        <v>139</v>
      </c>
      <c r="C5">
        <v>210</v>
      </c>
      <c r="D5">
        <v>183</v>
      </c>
      <c r="E5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2.4494897427831779</v>
      </c>
      <c r="H5" t="s">
        <v>4</v>
      </c>
      <c r="I5">
        <f ca="1">ROUND(AVERAGEIF($A$2:$D$39,$H5,Table1[Red]),0)</f>
        <v>187</v>
      </c>
      <c r="J5">
        <f ca="1">ROUND(AVERAGEIF($A$2:$D$39,$H5,Table1[Green]),0)</f>
        <v>224</v>
      </c>
      <c r="K5">
        <f ca="1">ROUND(AVERAGEIF($A$2:$D$39,$H5,Table1[Blue]),0)</f>
        <v>189</v>
      </c>
    </row>
    <row r="6" spans="1:11" x14ac:dyDescent="0.25">
      <c r="A6" t="s">
        <v>3</v>
      </c>
      <c r="B6">
        <v>138</v>
      </c>
      <c r="C6">
        <v>209</v>
      </c>
      <c r="D6">
        <v>182</v>
      </c>
      <c r="E6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1</v>
      </c>
      <c r="H6" t="s">
        <v>5</v>
      </c>
      <c r="I6">
        <f ca="1">ROUND(AVERAGEIF($A$2:$D$39,$H6,Table1[Red]),0)</f>
        <v>198</v>
      </c>
      <c r="J6">
        <f ca="1">ROUND(AVERAGEIF($A$2:$D$39,$H6,Table1[Green]),0)</f>
        <v>255</v>
      </c>
      <c r="K6">
        <f ca="1">ROUND(AVERAGEIF($A$2:$D$39,$H6,Table1[Blue]),0)</f>
        <v>195</v>
      </c>
    </row>
    <row r="7" spans="1:11" x14ac:dyDescent="0.25">
      <c r="A7" t="s">
        <v>1</v>
      </c>
      <c r="B7">
        <v>148</v>
      </c>
      <c r="C7">
        <v>234</v>
      </c>
      <c r="D7">
        <v>189</v>
      </c>
      <c r="E7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3.4641016151377544</v>
      </c>
    </row>
    <row r="8" spans="1:11" x14ac:dyDescent="0.25">
      <c r="A8" t="s">
        <v>0</v>
      </c>
      <c r="B8">
        <v>155</v>
      </c>
      <c r="C8">
        <v>211</v>
      </c>
      <c r="D8">
        <v>184</v>
      </c>
      <c r="E8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1</v>
      </c>
    </row>
    <row r="9" spans="1:11" x14ac:dyDescent="0.25">
      <c r="A9" t="s">
        <v>4</v>
      </c>
      <c r="B9">
        <v>183</v>
      </c>
      <c r="C9">
        <v>222</v>
      </c>
      <c r="D9">
        <v>189</v>
      </c>
      <c r="E9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4.4721359549995796</v>
      </c>
    </row>
    <row r="10" spans="1:11" x14ac:dyDescent="0.25">
      <c r="A10" t="s">
        <v>1</v>
      </c>
      <c r="B10">
        <v>147</v>
      </c>
      <c r="C10">
        <v>232</v>
      </c>
      <c r="D10">
        <v>188</v>
      </c>
      <c r="E10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1.4142135623730951</v>
      </c>
    </row>
    <row r="11" spans="1:11" x14ac:dyDescent="0.25">
      <c r="A11" t="s">
        <v>5</v>
      </c>
      <c r="B11">
        <v>199</v>
      </c>
      <c r="C11">
        <v>255</v>
      </c>
      <c r="D11">
        <v>199</v>
      </c>
      <c r="E11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4.1231056256176606</v>
      </c>
    </row>
    <row r="12" spans="1:11" x14ac:dyDescent="0.25">
      <c r="A12" t="s">
        <v>0</v>
      </c>
      <c r="B12">
        <v>155</v>
      </c>
      <c r="C12">
        <v>211</v>
      </c>
      <c r="D12">
        <v>184</v>
      </c>
      <c r="E12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1</v>
      </c>
    </row>
    <row r="13" spans="1:11" x14ac:dyDescent="0.25">
      <c r="A13" t="s">
        <v>0</v>
      </c>
      <c r="B13">
        <v>155</v>
      </c>
      <c r="C13">
        <v>212</v>
      </c>
      <c r="D13">
        <v>185</v>
      </c>
      <c r="E13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1</v>
      </c>
    </row>
    <row r="14" spans="1:11" x14ac:dyDescent="0.25">
      <c r="A14" t="s">
        <v>1</v>
      </c>
      <c r="B14">
        <v>146</v>
      </c>
      <c r="C14">
        <v>228</v>
      </c>
      <c r="D14">
        <v>186</v>
      </c>
      <c r="E14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4.1231056256176606</v>
      </c>
    </row>
    <row r="15" spans="1:11" x14ac:dyDescent="0.25">
      <c r="A15" t="s">
        <v>4</v>
      </c>
      <c r="B15">
        <v>183</v>
      </c>
      <c r="C15">
        <v>224</v>
      </c>
      <c r="D15">
        <v>188</v>
      </c>
      <c r="E15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4.1231056256176606</v>
      </c>
    </row>
    <row r="16" spans="1:11" x14ac:dyDescent="0.25">
      <c r="A16" t="s">
        <v>3</v>
      </c>
      <c r="B16">
        <v>136</v>
      </c>
      <c r="C16">
        <v>209</v>
      </c>
      <c r="D16">
        <v>182</v>
      </c>
      <c r="E16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1</v>
      </c>
    </row>
    <row r="17" spans="1:5" x14ac:dyDescent="0.25">
      <c r="A17" t="s">
        <v>1</v>
      </c>
      <c r="B17">
        <v>148</v>
      </c>
      <c r="C17">
        <v>234</v>
      </c>
      <c r="D17">
        <v>188</v>
      </c>
      <c r="E17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3</v>
      </c>
    </row>
    <row r="18" spans="1:5" x14ac:dyDescent="0.25">
      <c r="A18" t="s">
        <v>4</v>
      </c>
      <c r="B18">
        <v>191</v>
      </c>
      <c r="C18">
        <v>226</v>
      </c>
      <c r="D18">
        <v>191</v>
      </c>
      <c r="E18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4.8989794855663558</v>
      </c>
    </row>
    <row r="19" spans="1:5" x14ac:dyDescent="0.25">
      <c r="A19" t="s">
        <v>5</v>
      </c>
      <c r="B19">
        <v>205</v>
      </c>
      <c r="C19">
        <v>255</v>
      </c>
      <c r="D19">
        <v>201</v>
      </c>
      <c r="E19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9.2195444572928871</v>
      </c>
    </row>
    <row r="20" spans="1:5" x14ac:dyDescent="0.25">
      <c r="A20" t="s">
        <v>1</v>
      </c>
      <c r="B20">
        <v>145</v>
      </c>
      <c r="C20">
        <v>228</v>
      </c>
      <c r="D20">
        <v>186</v>
      </c>
      <c r="E20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4.2426406871192848</v>
      </c>
    </row>
    <row r="21" spans="1:5" x14ac:dyDescent="0.25">
      <c r="A21" t="s">
        <v>0</v>
      </c>
      <c r="B21">
        <v>157</v>
      </c>
      <c r="C21">
        <v>212</v>
      </c>
      <c r="D21">
        <v>185</v>
      </c>
      <c r="E21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2.2360679774997898</v>
      </c>
    </row>
    <row r="22" spans="1:5" x14ac:dyDescent="0.25">
      <c r="A22" t="s">
        <v>4</v>
      </c>
      <c r="B22">
        <v>191</v>
      </c>
      <c r="C22">
        <v>226</v>
      </c>
      <c r="D22">
        <v>191</v>
      </c>
      <c r="E22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4.8989794855663558</v>
      </c>
    </row>
    <row r="23" spans="1:5" x14ac:dyDescent="0.25">
      <c r="A23" t="s">
        <v>0</v>
      </c>
      <c r="B23">
        <v>155</v>
      </c>
      <c r="C23">
        <v>214</v>
      </c>
      <c r="D23">
        <v>187</v>
      </c>
      <c r="E23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3.6055512754639891</v>
      </c>
    </row>
    <row r="24" spans="1:5" x14ac:dyDescent="0.25">
      <c r="A24" t="s">
        <v>0</v>
      </c>
      <c r="B24">
        <v>155</v>
      </c>
      <c r="C24">
        <v>212</v>
      </c>
      <c r="D24">
        <v>183</v>
      </c>
      <c r="E24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1</v>
      </c>
    </row>
    <row r="25" spans="1:5" x14ac:dyDescent="0.25">
      <c r="A25" t="s">
        <v>1</v>
      </c>
      <c r="B25">
        <v>147</v>
      </c>
      <c r="C25">
        <v>236</v>
      </c>
      <c r="D25">
        <v>187</v>
      </c>
      <c r="E25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4.1231056256176606</v>
      </c>
    </row>
    <row r="26" spans="1:5" x14ac:dyDescent="0.25">
      <c r="A26" t="s">
        <v>1</v>
      </c>
      <c r="B26">
        <v>148</v>
      </c>
      <c r="C26">
        <v>237</v>
      </c>
      <c r="D26">
        <v>188</v>
      </c>
      <c r="E26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5.4772255750516612</v>
      </c>
    </row>
    <row r="27" spans="1:5" x14ac:dyDescent="0.25">
      <c r="A27" t="s">
        <v>0</v>
      </c>
      <c r="B27">
        <v>153</v>
      </c>
      <c r="C27">
        <v>210</v>
      </c>
      <c r="D27">
        <v>183</v>
      </c>
      <c r="E27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3</v>
      </c>
    </row>
    <row r="28" spans="1:5" x14ac:dyDescent="0.25">
      <c r="A28" t="s">
        <v>3</v>
      </c>
      <c r="B28">
        <v>137</v>
      </c>
      <c r="C28">
        <v>209</v>
      </c>
      <c r="D28">
        <v>181</v>
      </c>
      <c r="E28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1</v>
      </c>
    </row>
    <row r="29" spans="1:5" x14ac:dyDescent="0.25">
      <c r="A29" t="s">
        <v>5</v>
      </c>
      <c r="B29">
        <v>191</v>
      </c>
      <c r="C29">
        <v>254</v>
      </c>
      <c r="D29">
        <v>191</v>
      </c>
      <c r="E29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8.1240384046359608</v>
      </c>
    </row>
    <row r="30" spans="1:5" x14ac:dyDescent="0.25">
      <c r="A30" t="s">
        <v>4</v>
      </c>
      <c r="B30">
        <v>183</v>
      </c>
      <c r="C30">
        <v>223</v>
      </c>
      <c r="D30">
        <v>187</v>
      </c>
      <c r="E30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4.5825756949558398</v>
      </c>
    </row>
    <row r="31" spans="1:5" x14ac:dyDescent="0.25">
      <c r="A31" t="s">
        <v>3</v>
      </c>
      <c r="B31">
        <v>135</v>
      </c>
      <c r="C31">
        <v>207</v>
      </c>
      <c r="D31">
        <v>180</v>
      </c>
      <c r="E31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3.4641016151377544</v>
      </c>
    </row>
    <row r="32" spans="1:5" x14ac:dyDescent="0.25">
      <c r="A32" t="s">
        <v>3</v>
      </c>
      <c r="B32">
        <v>137</v>
      </c>
      <c r="C32">
        <v>209</v>
      </c>
      <c r="D32">
        <v>181</v>
      </c>
      <c r="E32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1</v>
      </c>
    </row>
    <row r="33" spans="1:5" x14ac:dyDescent="0.25">
      <c r="A33" t="s">
        <v>1</v>
      </c>
      <c r="B33">
        <v>149</v>
      </c>
      <c r="C33">
        <v>240</v>
      </c>
      <c r="D33">
        <v>188</v>
      </c>
      <c r="E33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8.6023252670426267</v>
      </c>
    </row>
    <row r="34" spans="1:5" x14ac:dyDescent="0.25">
      <c r="A34" t="s">
        <v>3</v>
      </c>
      <c r="B34">
        <v>136</v>
      </c>
      <c r="C34">
        <v>208</v>
      </c>
      <c r="D34">
        <v>181</v>
      </c>
      <c r="E34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1.7320508075688772</v>
      </c>
    </row>
    <row r="35" spans="1:5" x14ac:dyDescent="0.25">
      <c r="A35" t="s">
        <v>4</v>
      </c>
      <c r="B35">
        <v>187</v>
      </c>
      <c r="C35">
        <v>222</v>
      </c>
      <c r="D35">
        <v>187</v>
      </c>
      <c r="E35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2.8284271247461903</v>
      </c>
    </row>
    <row r="36" spans="1:5" x14ac:dyDescent="0.25">
      <c r="A36" t="s">
        <v>4</v>
      </c>
      <c r="B36">
        <v>191</v>
      </c>
      <c r="C36">
        <v>224</v>
      </c>
      <c r="D36">
        <v>188</v>
      </c>
      <c r="E36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4.1231056256176606</v>
      </c>
    </row>
    <row r="37" spans="1:5" x14ac:dyDescent="0.25">
      <c r="A37" t="s">
        <v>1</v>
      </c>
      <c r="B37">
        <v>141</v>
      </c>
      <c r="C37">
        <v>224</v>
      </c>
      <c r="D37">
        <v>184</v>
      </c>
      <c r="E37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9.8994949366116654</v>
      </c>
    </row>
    <row r="38" spans="1:5" x14ac:dyDescent="0.25">
      <c r="A38" t="s">
        <v>0</v>
      </c>
      <c r="B38">
        <v>153</v>
      </c>
      <c r="C38">
        <v>210</v>
      </c>
      <c r="D38">
        <v>182</v>
      </c>
      <c r="E38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3.4641016151377544</v>
      </c>
    </row>
    <row r="39" spans="1:5" x14ac:dyDescent="0.25">
      <c r="A39" t="s">
        <v>5</v>
      </c>
      <c r="B39">
        <v>198</v>
      </c>
      <c r="C39">
        <v>255</v>
      </c>
      <c r="D39">
        <v>187</v>
      </c>
      <c r="E39">
        <f ca="1">SQRT((Table1[[#This Row],[Red]]-VLOOKUP(Table1[[#This Row],[Skittle Color]],$H$2:$I$6,2,FALSE))^2+(Table1[[#This Row],[Green]]-VLOOKUP(Table1[[#This Row],[Skittle Color]],$H$2:$K$6,3,FALSE))^2+(Table1[[#This Row],[Blue]]-VLOOKUP(Table1[[#This Row],[Skittle Color]],$H$2:$K$6,4,FALSE))^2)</f>
        <v>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BD3B8-9E7B-486E-B40A-A6584EB2C147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Fair Lighting</vt:lpstr>
      <vt:lpstr>Dark</vt:lpstr>
      <vt:lpstr>Code-Info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Colton</dc:creator>
  <cp:lastModifiedBy>Colton</cp:lastModifiedBy>
  <dcterms:created xsi:type="dcterms:W3CDTF">2020-09-12T17:08:29Z</dcterms:created>
  <dcterms:modified xsi:type="dcterms:W3CDTF">2020-09-14T06:09:17Z</dcterms:modified>
</cp:coreProperties>
</file>