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In development/"/>
    </mc:Choice>
  </mc:AlternateContent>
  <xr:revisionPtr revIDLastSave="0" documentId="13_ncr:1_{881C408C-6E5E-3B4C-B1DD-6BBDDB734EEC}" xr6:coauthVersionLast="47" xr6:coauthVersionMax="47" xr10:uidLastSave="{00000000-0000-0000-0000-000000000000}"/>
  <bookViews>
    <workbookView xWindow="5140" yWindow="1800" windowWidth="33260" windowHeight="17440" activeTab="2" xr2:uid="{D80B3487-635B-2E4E-BDFF-D2F369F38B28}"/>
  </bookViews>
  <sheets>
    <sheet name="LCM" sheetId="1" r:id="rId1"/>
    <sheet name="Fractions" sheetId="4" r:id="rId2"/>
    <sheet name="Sums" sheetId="5" r:id="rId3"/>
  </sheets>
  <definedNames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CALCULATE_SEMI_MINOR_AXIS">_xlfn.LAMBDA(_xlpm.major,_xlpm.eccentricity, _xlpm.major * SQRT(1 - POWER(_xlpm.eccentricity, 2)))</definedName>
    <definedName name="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FRACTION_TO_DECIMAL">_xlfn.LAMBDA(_xlpm.input, _xlfn.LET(_xlpm.numer, _xlfn.TEXTBEFORE(_xlpm.input, "/"), _xlpm.denom, _xlfn.TEXTAFTER(_xlpm.input, "/"), _xlpm.numer / _xlpm.denom))</definedName>
    <definedName name="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RECIP">_xlfn.LAMBDA(_xlpm.input, 1 / _xlpm.input)</definedName>
    <definedName name="ROOT">_xlfn.LAMBDA(_xlpm.n,_xlop.x, _xlfn.LET(_xlpm.root_result, IF(_xlfn.ISOMITTED(_xlpm.x), SQRT(_xlpm.n), _xlpm.n ^ (1 / _xlpm.x)), _xlpm.root_result))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PHERE_RAD_FROM_VOL">_xlfn.LAMBDA(_xlpm.v,_xlop.prec, _xlfn.LET(_xlpm.prec, IF(_xlfn.ISOMITTED(_xlpm.prec) + (_xlpm.prec &lt; 0), 3, _xlpm.prec), _xlpm.radius, ROUND(POWER((_xlpm.v * 3) / (4 * PI()), 1 / 3), _xlpm.prec), _xlpm.radius))</definedName>
    <definedName name="SPHERE_VOL_FROM_RAD">_xlfn.LAMBDA(_xlpm.r,_xlop.prec, _xlfn.LET(_xlpm.prec, IF(_xlfn.ISOMITTED(_xlpm.prec) + (_xlpm.prec &lt; 0), 3, _xlpm.prec), _xlpm.v, (4 / 3) * PI() * _xlpm.r ^ 3, ROUND(_xlpm.v, _xlpm.prec)))</definedName>
    <definedName name="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 a="1"/>
  <c r="G9" i="5" s="1"/>
  <c r="F9" i="5"/>
  <c r="F5" i="5"/>
  <c r="F4" i="5" a="1"/>
  <c r="F4" i="5" s="1"/>
  <c r="C53" i="5" a="1"/>
  <c r="C53" i="5" s="1"/>
  <c r="C48" i="5" a="1"/>
  <c r="C48" i="5" s="1"/>
  <c r="C43" i="5" a="1"/>
  <c r="C43" i="5" s="1"/>
  <c r="C38" i="5" a="1"/>
  <c r="C38" i="5" s="1"/>
  <c r="C33" i="5" a="1"/>
  <c r="C33" i="5" s="1"/>
  <c r="C28" i="5" a="1"/>
  <c r="C28" i="5" s="1"/>
  <c r="C23" i="5" a="1"/>
  <c r="C23" i="5" s="1"/>
  <c r="C18" i="5" a="1"/>
  <c r="C18" i="5" s="1"/>
  <c r="C13" i="5" a="1"/>
  <c r="C13" i="5" s="1"/>
  <c r="C8" i="5" a="1"/>
  <c r="C8" i="5" s="1"/>
  <c r="C3" i="5" a="1"/>
  <c r="C3" i="5" s="1"/>
  <c r="C97" i="4" a="1"/>
  <c r="C97" i="4" s="1"/>
  <c r="B97" i="4"/>
  <c r="C92" i="4" a="1"/>
  <c r="C92" i="4" s="1"/>
  <c r="B92" i="4"/>
  <c r="C87" i="4" a="1"/>
  <c r="C87" i="4" s="1"/>
  <c r="C82" i="4" a="1"/>
  <c r="C82" i="4" s="1"/>
  <c r="C77" i="4" a="1"/>
  <c r="C77" i="4" s="1"/>
  <c r="B77" i="4"/>
  <c r="C72" i="4" a="1"/>
  <c r="C72" i="4" s="1"/>
  <c r="B72" i="4"/>
  <c r="C67" i="4" a="1"/>
  <c r="C67" i="4" s="1"/>
  <c r="B67" i="4"/>
  <c r="C61" i="4" a="1"/>
  <c r="C61" i="4" s="1"/>
  <c r="B61" i="4"/>
  <c r="C55" i="4" a="1"/>
  <c r="C55" i="4" s="1"/>
  <c r="B55" i="4"/>
  <c r="B49" i="4"/>
  <c r="C49" i="4" a="1"/>
  <c r="C49" i="4" s="1"/>
  <c r="C43" i="4" a="1"/>
  <c r="C43" i="4" s="1"/>
  <c r="B43" i="4"/>
  <c r="C38" i="4" a="1"/>
  <c r="C38" i="4" s="1"/>
  <c r="B38" i="4"/>
  <c r="C33" i="4" a="1"/>
  <c r="C33" i="4" s="1"/>
  <c r="B33" i="4"/>
  <c r="C28" i="4" a="1"/>
  <c r="C28" i="4" s="1"/>
  <c r="B28" i="4"/>
  <c r="C23" i="4" a="1"/>
  <c r="C23" i="4" s="1"/>
  <c r="C18" i="4" a="1"/>
  <c r="C18" i="4" s="1"/>
  <c r="B18" i="4"/>
  <c r="C13" i="4" a="1"/>
  <c r="C13" i="4" s="1"/>
  <c r="B13" i="4"/>
  <c r="C8" i="4" a="1"/>
  <c r="C8" i="4" s="1"/>
  <c r="B8" i="4"/>
  <c r="C3" i="4" a="1"/>
  <c r="C3" i="4" s="1"/>
  <c r="C9" i="1" a="1"/>
  <c r="C9" i="1" s="1"/>
  <c r="C3" i="1" a="1"/>
  <c r="C3" i="1" s="1"/>
  <c r="B26" i="4"/>
  <c r="B70" i="4"/>
  <c r="B36" i="4"/>
  <c r="B80" i="4"/>
  <c r="B41" i="4"/>
  <c r="B59" i="4"/>
  <c r="B21" i="4"/>
  <c r="B1" i="5"/>
  <c r="B31" i="4"/>
  <c r="B6" i="5"/>
  <c r="B11" i="5"/>
  <c r="B46" i="5"/>
  <c r="B95" i="4"/>
  <c r="B65" i="4"/>
  <c r="B21" i="5"/>
  <c r="B90" i="4"/>
  <c r="B7" i="1"/>
  <c r="B47" i="4"/>
  <c r="B1" i="1"/>
  <c r="B75" i="4"/>
  <c r="B16" i="4"/>
  <c r="B1" i="4"/>
  <c r="B11" i="4"/>
  <c r="B16" i="5"/>
  <c r="B53" i="4"/>
  <c r="B85" i="4"/>
  <c r="B36" i="5"/>
  <c r="B41" i="5"/>
  <c r="B51" i="5"/>
  <c r="B31" i="5"/>
  <c r="B6" i="4"/>
  <c r="B2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<sst xmlns="http://schemas.openxmlformats.org/spreadsheetml/2006/main" count="66" uniqueCount="3">
  <si>
    <t>Inputs</t>
  </si>
  <si>
    <t>Output</t>
  </si>
  <si>
    <t>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</si>
</sst>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7C71-AF8B-2746-A8C8-0626C9DDF201}">
  <dimension ref="B1:C13"/>
  <sheetViews>
    <sheetView workbookViewId="0">
      <selection activeCell="E20" sqref="A1:XFD1048576"/>
    </sheetView>
  </sheetViews>
  <sheetFormatPr baseColWidth="10" defaultRowHeight="16"/>
  <cols>
    <col min="1" max="1" width="10.7109375" style="2"/>
    <col min="2" max="2" width="25.7109375" style="2" bestFit="1" customWidth="1"/>
    <col min="3" max="3" width="6.28515625" style="2" bestFit="1" customWidth="1"/>
    <col min="4" max="4" width="25.28515625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=LCM_SCALED(B3, B4)</v>
      </c>
    </row>
    <row r="2" spans="2:3">
      <c r="B2" s="2" t="s">
        <v>0</v>
      </c>
      <c r="C2" s="2" t="s">
        <v>1</v>
      </c>
    </row>
    <row r="3" spans="2:3">
      <c r="B3" s="2">
        <v>5.6</v>
      </c>
      <c r="C3" s="2" cm="1">
        <f t="array" ref="C3">LCM_SCALED(B3, B4)</f>
        <v>375.2</v>
      </c>
    </row>
    <row r="4" spans="2:3">
      <c r="B4" s="2">
        <v>6.7</v>
      </c>
    </row>
    <row r="7" spans="2:3">
      <c r="B7" s="1" t="str">
        <f ca="1">_xlfn.FORMULATEXT(C9)</f>
        <v>=LCM_SCALED_ARRAY(B9:B13)</v>
      </c>
    </row>
    <row r="8" spans="2:3">
      <c r="B8" s="2" t="s">
        <v>0</v>
      </c>
      <c r="C8" s="2" t="s">
        <v>1</v>
      </c>
    </row>
    <row r="9" spans="2:3">
      <c r="B9" s="3">
        <v>1.2</v>
      </c>
      <c r="C9" s="2" cm="1">
        <f t="array" ref="C9">LCM_SCALED_ARRAY(B9:B13)</f>
        <v>98532</v>
      </c>
    </row>
    <row r="10" spans="2:3">
      <c r="B10" s="2">
        <v>2.2999999999999998</v>
      </c>
    </row>
    <row r="11" spans="2:3">
      <c r="B11" s="2">
        <v>3.4</v>
      </c>
    </row>
    <row r="12" spans="2:3">
      <c r="B12" s="3">
        <v>4.5</v>
      </c>
    </row>
    <row r="13" spans="2:3">
      <c r="B13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9EE-3C04-724A-903E-1C458B7B6300}">
  <dimension ref="B1:D97"/>
  <sheetViews>
    <sheetView topLeftCell="A55" workbookViewId="0">
      <selection activeCell="C98" sqref="C98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7.85546875" style="2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4">
      <c r="B1" s="1" t="str">
        <f ca="1">_xlfn.FORMULATEXT(C3)</f>
        <v>=SPLITFRACTION(B3)</v>
      </c>
    </row>
    <row r="2" spans="2:4">
      <c r="B2" s="2" t="s">
        <v>0</v>
      </c>
      <c r="C2" s="2" t="s">
        <v>1</v>
      </c>
    </row>
    <row r="3" spans="2:4">
      <c r="B3" s="3" t="s">
        <v>2</v>
      </c>
      <c r="C3" s="2" t="str" cm="1">
        <f t="array" ref="C3:D3">SPLITFRACTION(B3)</f>
        <v>5</v>
      </c>
      <c r="D3" s="2" t="str">
        <v>8</v>
      </c>
    </row>
    <row r="6" spans="2:4">
      <c r="B6" s="1" t="str">
        <f ca="1">_xlfn.FORMULATEXT(C8)</f>
        <v>=APPROXIMATE_FRACTION(B8)</v>
      </c>
    </row>
    <row r="7" spans="2:4">
      <c r="B7" s="2" t="s">
        <v>0</v>
      </c>
      <c r="C7" s="2" t="s">
        <v>1</v>
      </c>
    </row>
    <row r="8" spans="2:4">
      <c r="B8" s="3">
        <f>PI()</f>
        <v>3.1415926535897931</v>
      </c>
      <c r="C8" s="2" t="str" cm="1">
        <f t="array" ref="C8">APPROXIMATE_FRACTION(B8)</f>
        <v>355/113</v>
      </c>
    </row>
    <row r="11" spans="2:4">
      <c r="B11" s="1" t="str">
        <f ca="1">_xlfn.FORMULATEXT(C13)</f>
        <v>=APPROXIMATE_FRACTION(B13,1)</v>
      </c>
    </row>
    <row r="12" spans="2:4">
      <c r="B12" s="2" t="s">
        <v>0</v>
      </c>
      <c r="C12" s="2" t="s">
        <v>1</v>
      </c>
    </row>
    <row r="13" spans="2:4">
      <c r="B13" s="3">
        <f>PI()</f>
        <v>3.1415926535897931</v>
      </c>
      <c r="C13" s="2" t="str" cm="1">
        <f t="array" ref="C13">APPROXIMATE_FRACTION(B13,1)</f>
        <v>3-16/113</v>
      </c>
    </row>
    <row r="16" spans="2:4">
      <c r="B16" s="1" t="str">
        <f ca="1">_xlfn.FORMULATEXT(C18)</f>
        <v>=APPROXIMATE_FRACTION(B18,1,2)</v>
      </c>
    </row>
    <row r="17" spans="2:3">
      <c r="B17" s="2" t="s">
        <v>0</v>
      </c>
      <c r="C17" s="2" t="s">
        <v>1</v>
      </c>
    </row>
    <row r="18" spans="2:3">
      <c r="B18" s="3">
        <f>PI()</f>
        <v>3.1415926535897931</v>
      </c>
      <c r="C18" s="2" t="str" cm="1">
        <f t="array" ref="C18">APPROXIMATE_FRACTION(B18,1,2)</f>
        <v xml:space="preserve">3-1/7 </v>
      </c>
    </row>
    <row r="21" spans="2:3">
      <c r="B21" s="1" t="str">
        <f ca="1">_xlfn.FORMULATEXT(C23)</f>
        <v>=FRACTION_TO_DECIMAL(B23)</v>
      </c>
    </row>
    <row r="22" spans="2:3">
      <c r="B22" s="2" t="s">
        <v>0</v>
      </c>
      <c r="C22" s="2" t="s">
        <v>1</v>
      </c>
    </row>
    <row r="23" spans="2:3">
      <c r="B23" s="3" t="s">
        <v>2</v>
      </c>
      <c r="C23" s="2" cm="1">
        <f t="array" ref="C23">FRACTION_TO_DECIMAL(B23)</f>
        <v>0.625</v>
      </c>
    </row>
    <row r="26" spans="2:3">
      <c r="B26" s="1" t="str">
        <f ca="1">_xlfn.FORMULATEXT(C28)</f>
        <v>=FORMAT_AS_FRACTION(B28)</v>
      </c>
    </row>
    <row r="27" spans="2:3">
      <c r="B27" s="2" t="s">
        <v>0</v>
      </c>
      <c r="C27" s="2" t="s">
        <v>1</v>
      </c>
    </row>
    <row r="28" spans="2:3">
      <c r="B28" s="3">
        <f>PI()</f>
        <v>3.1415926535897931</v>
      </c>
      <c r="C28" s="2" t="str" cm="1">
        <f t="array" ref="C28">FORMAT_AS_FRACTION(B28)</f>
        <v>201/64</v>
      </c>
    </row>
    <row r="31" spans="2:3">
      <c r="B31" s="1" t="str">
        <f ca="1">_xlfn.FORMULATEXT(C33)</f>
        <v>=FORMAT_AS_FRACTION(B33,32)</v>
      </c>
    </row>
    <row r="32" spans="2:3">
      <c r="B32" s="2" t="s">
        <v>0</v>
      </c>
      <c r="C32" s="2" t="s">
        <v>1</v>
      </c>
    </row>
    <row r="33" spans="2:4">
      <c r="B33" s="3">
        <f>PI()</f>
        <v>3.1415926535897931</v>
      </c>
      <c r="C33" s="2" t="str" cm="1">
        <f t="array" ref="C33">FORMAT_AS_FRACTION(B33,32)</f>
        <v>25/8</v>
      </c>
    </row>
    <row r="36" spans="2:4">
      <c r="B36" s="1" t="str">
        <f ca="1">_xlfn.FORMULATEXT(C38)</f>
        <v>=SPLIT_INTEGER_DECIMAL(B38)</v>
      </c>
    </row>
    <row r="37" spans="2:4">
      <c r="B37" s="2" t="s">
        <v>0</v>
      </c>
      <c r="C37" s="2" t="s">
        <v>1</v>
      </c>
    </row>
    <row r="38" spans="2:4">
      <c r="B38" s="3">
        <f>PI()</f>
        <v>3.1415926535897931</v>
      </c>
      <c r="C38" s="2" cm="1">
        <f t="array" ref="C38:D38">SPLIT_INTEGER_DECIMAL(B38)</f>
        <v>3</v>
      </c>
      <c r="D38" s="2">
        <v>0.14199999999999999</v>
      </c>
    </row>
    <row r="41" spans="2:4">
      <c r="B41" s="1" t="str">
        <f ca="1">_xlfn.FORMULATEXT(C43)</f>
        <v>=SPLIT_INTEGER_DECIMAL(B43,1)</v>
      </c>
    </row>
    <row r="42" spans="2:4">
      <c r="B42" s="2" t="s">
        <v>0</v>
      </c>
      <c r="C42" s="2" t="s">
        <v>1</v>
      </c>
    </row>
    <row r="43" spans="2:4">
      <c r="B43" s="3">
        <f>PI()</f>
        <v>3.1415926535897931</v>
      </c>
      <c r="C43" s="2" cm="1">
        <f t="array" ref="C43:C44">SPLIT_INTEGER_DECIMAL(B43,1)</f>
        <v>3</v>
      </c>
    </row>
    <row r="44" spans="2:4">
      <c r="C44" s="2">
        <v>0.14199999999999999</v>
      </c>
    </row>
    <row r="47" spans="2:4">
      <c r="B47" s="1" t="str">
        <f ca="1">_xlfn.FORMULATEXT(C49)</f>
        <v>=SPLIT_INTEGER_DECIMAL(B49,1)</v>
      </c>
    </row>
    <row r="48" spans="2:4">
      <c r="B48" s="2" t="s">
        <v>0</v>
      </c>
      <c r="C48" s="2" t="s">
        <v>1</v>
      </c>
    </row>
    <row r="49" spans="2:3">
      <c r="B49" s="3">
        <f>-PI()</f>
        <v>-3.1415926535897931</v>
      </c>
      <c r="C49" s="2" cm="1">
        <f t="array" ref="C49:C50">SPLIT_INTEGER_DECIMAL(B49,1)</f>
        <v>-3</v>
      </c>
    </row>
    <row r="50" spans="2:3">
      <c r="C50" s="2">
        <v>0.14199999999999999</v>
      </c>
    </row>
    <row r="53" spans="2:3">
      <c r="B53" s="1" t="str">
        <f ca="1">_xlfn.FORMULATEXT(C55)</f>
        <v>=SPLIT_INTEGER_DECIMAL(B55,1,1)</v>
      </c>
    </row>
    <row r="54" spans="2:3">
      <c r="B54" s="2" t="s">
        <v>0</v>
      </c>
      <c r="C54" s="2" t="s">
        <v>1</v>
      </c>
    </row>
    <row r="55" spans="2:3">
      <c r="B55" s="3">
        <f>-PI()</f>
        <v>-3.1415926535897931</v>
      </c>
      <c r="C55" s="2" cm="1">
        <f t="array" ref="C55:C56">SPLIT_INTEGER_DECIMAL(B55,1,1)</f>
        <v>-3</v>
      </c>
    </row>
    <row r="56" spans="2:3">
      <c r="C56" s="2">
        <v>-0.14199999999999999</v>
      </c>
    </row>
    <row r="59" spans="2:3">
      <c r="B59" s="1" t="str">
        <f ca="1">_xlfn.FORMULATEXT(C61)</f>
        <v>=SPLIT_INTEGER_DECIMAL(B61,1,0,5)</v>
      </c>
    </row>
    <row r="60" spans="2:3">
      <c r="B60" s="2" t="s">
        <v>0</v>
      </c>
      <c r="C60" s="2" t="s">
        <v>1</v>
      </c>
    </row>
    <row r="61" spans="2:3">
      <c r="B61" s="3">
        <f>-PI()</f>
        <v>-3.1415926535897931</v>
      </c>
      <c r="C61" s="2" cm="1">
        <f t="array" ref="C61:C62">SPLIT_INTEGER_DECIMAL(B61,1,0,5)</f>
        <v>-3</v>
      </c>
    </row>
    <row r="62" spans="2:3">
      <c r="C62" s="2">
        <v>0.14158999999999999</v>
      </c>
    </row>
    <row r="65" spans="2:3">
      <c r="B65" s="1" t="str">
        <f ca="1">_xlfn.FORMULATEXT(C67)</f>
        <v>=GET_DECIMAL_PART(B67)</v>
      </c>
    </row>
    <row r="66" spans="2:3">
      <c r="B66" s="2" t="s">
        <v>0</v>
      </c>
      <c r="C66" s="2" t="s">
        <v>1</v>
      </c>
    </row>
    <row r="67" spans="2:3">
      <c r="B67" s="3">
        <f>-PI()</f>
        <v>-3.1415926535897931</v>
      </c>
      <c r="C67" s="2" cm="1">
        <f t="array" ref="C67">GET_DECIMAL_PART(B67)</f>
        <v>0.14199999999999999</v>
      </c>
    </row>
    <row r="70" spans="2:3">
      <c r="B70" s="1" t="str">
        <f ca="1">_xlfn.FORMULATEXT(C72)</f>
        <v>=GET_DECIMAL_PART(B72,1)</v>
      </c>
    </row>
    <row r="71" spans="2:3">
      <c r="B71" s="2" t="s">
        <v>0</v>
      </c>
      <c r="C71" s="2" t="s">
        <v>1</v>
      </c>
    </row>
    <row r="72" spans="2:3">
      <c r="B72" s="3">
        <f>-PI()</f>
        <v>-3.1415926535897931</v>
      </c>
      <c r="C72" s="2" cm="1">
        <f t="array" ref="C72">GET_DECIMAL_PART(B72,1)</f>
        <v>-0.14199999999999999</v>
      </c>
    </row>
    <row r="75" spans="2:3">
      <c r="B75" s="1" t="str">
        <f ca="1">_xlfn.FORMULATEXT(C77)</f>
        <v>=GET_DECIMAL_PART(B77,1,5)</v>
      </c>
    </row>
    <row r="76" spans="2:3">
      <c r="B76" s="2" t="s">
        <v>0</v>
      </c>
      <c r="C76" s="2" t="s">
        <v>1</v>
      </c>
    </row>
    <row r="77" spans="2:3">
      <c r="B77" s="3">
        <f>-PI()</f>
        <v>-3.1415926535897931</v>
      </c>
      <c r="C77" s="2" cm="1">
        <f t="array" ref="C77">GET_DECIMAL_PART(B77,1,5)</f>
        <v>-0.14158999999999999</v>
      </c>
    </row>
    <row r="80" spans="2:3">
      <c r="B80" s="1" t="str">
        <f ca="1">_xlfn.FORMULATEXT(C82)</f>
        <v>=NORMALIZE_DECIMAL(B82)</v>
      </c>
    </row>
    <row r="81" spans="2:3">
      <c r="B81" s="2" t="s">
        <v>0</v>
      </c>
      <c r="C81" s="2" t="s">
        <v>1</v>
      </c>
    </row>
    <row r="82" spans="2:3">
      <c r="B82" s="3">
        <v>66736</v>
      </c>
      <c r="C82" s="2" cm="1">
        <f t="array" ref="C82">NORMALIZE_DECIMAL(B82)</f>
        <v>0.66735999999999995</v>
      </c>
    </row>
    <row r="85" spans="2:3">
      <c r="B85" s="1" t="str">
        <f ca="1">_xlfn.FORMULATEXT(C87)</f>
        <v>=NORMALIZE_DECIMAL(B87,3)</v>
      </c>
    </row>
    <row r="86" spans="2:3">
      <c r="B86" s="2" t="s">
        <v>0</v>
      </c>
      <c r="C86" s="2" t="s">
        <v>1</v>
      </c>
    </row>
    <row r="87" spans="2:3">
      <c r="B87" s="3">
        <v>66736</v>
      </c>
      <c r="C87" s="2" cm="1">
        <f t="array" ref="C87">NORMALIZE_DECIMAL(B87,3)</f>
        <v>0.66700000000000004</v>
      </c>
    </row>
    <row r="90" spans="2:3">
      <c r="B90" s="1" t="str">
        <f ca="1">_xlfn.FORMULATEXT(C92)</f>
        <v>=FRAC(B92)</v>
      </c>
    </row>
    <row r="91" spans="2:3">
      <c r="B91" s="2" t="s">
        <v>0</v>
      </c>
      <c r="C91" s="2" t="s">
        <v>1</v>
      </c>
    </row>
    <row r="92" spans="2:3">
      <c r="B92" s="3">
        <f>EXP(1)</f>
        <v>2.7182818284590451</v>
      </c>
      <c r="C92" s="2" cm="1">
        <f t="array" ref="C92">FRAC(B92)</f>
        <v>0.71828182845904509</v>
      </c>
    </row>
    <row r="95" spans="2:3">
      <c r="B95" s="1" t="str">
        <f ca="1">_xlfn.FORMULATEXT(C97)</f>
        <v>=FRAC(B97,1)</v>
      </c>
    </row>
    <row r="96" spans="2:3">
      <c r="B96" s="2" t="s">
        <v>0</v>
      </c>
      <c r="C96" s="2" t="s">
        <v>1</v>
      </c>
    </row>
    <row r="97" spans="2:3">
      <c r="B97" s="3">
        <f>-EXP(1)</f>
        <v>-2.7182818284590451</v>
      </c>
      <c r="C97" s="2" cm="1">
        <f t="array" ref="C97">FRAC(B97,1)</f>
        <v>-0.71828182845904509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BM53"/>
  <sheetViews>
    <sheetView tabSelected="1" topLeftCell="B1" workbookViewId="0">
      <selection activeCell="G9" sqref="G9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65">
      <c r="B1" s="1" t="str">
        <f ca="1">_xlfn.FORMULATEXT(C3)</f>
        <v>=SUM_N_TERMS(4,10,1,0)</v>
      </c>
    </row>
    <row r="2" spans="2:65">
      <c r="B2" s="2" t="s">
        <v>0</v>
      </c>
      <c r="C2" s="2" t="s">
        <v>1</v>
      </c>
    </row>
    <row r="3" spans="2:65">
      <c r="B3" s="3"/>
      <c r="C3" s="2" cm="1">
        <f t="array" ref="C3">SUM_N_TERMS(4,10,1,0)</f>
        <v>85</v>
      </c>
    </row>
    <row r="4" spans="2:65">
      <c r="F4" s="2" cm="1">
        <f t="array" ref="F4:BM4">LIST_DIVISORS(5040,1)</f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12</v>
      </c>
      <c r="Q4" s="2">
        <v>14</v>
      </c>
      <c r="R4" s="2">
        <v>15</v>
      </c>
      <c r="S4" s="2">
        <v>16</v>
      </c>
      <c r="T4" s="2">
        <v>18</v>
      </c>
      <c r="U4" s="2">
        <v>20</v>
      </c>
      <c r="V4" s="2">
        <v>21</v>
      </c>
      <c r="W4" s="2">
        <v>24</v>
      </c>
      <c r="X4" s="2">
        <v>28</v>
      </c>
      <c r="Y4" s="2">
        <v>30</v>
      </c>
      <c r="Z4" s="2">
        <v>35</v>
      </c>
      <c r="AA4" s="2">
        <v>36</v>
      </c>
      <c r="AB4" s="2">
        <v>40</v>
      </c>
      <c r="AC4" s="2">
        <v>42</v>
      </c>
      <c r="AD4" s="2">
        <v>45</v>
      </c>
      <c r="AE4" s="2">
        <v>48</v>
      </c>
      <c r="AF4" s="2">
        <v>56</v>
      </c>
      <c r="AG4" s="2">
        <v>60</v>
      </c>
      <c r="AH4" s="2">
        <v>63</v>
      </c>
      <c r="AI4" s="2">
        <v>70</v>
      </c>
      <c r="AJ4" s="2">
        <v>72</v>
      </c>
      <c r="AK4" s="2">
        <v>80</v>
      </c>
      <c r="AL4" s="2">
        <v>84</v>
      </c>
      <c r="AM4" s="2">
        <v>90</v>
      </c>
      <c r="AN4" s="2">
        <v>105</v>
      </c>
      <c r="AO4" s="2">
        <v>112</v>
      </c>
      <c r="AP4" s="2">
        <v>120</v>
      </c>
      <c r="AQ4" s="2">
        <v>126</v>
      </c>
      <c r="AR4" s="2">
        <v>140</v>
      </c>
      <c r="AS4" s="2">
        <v>144</v>
      </c>
      <c r="AT4" s="2">
        <v>168</v>
      </c>
      <c r="AU4" s="2">
        <v>180</v>
      </c>
      <c r="AV4" s="2">
        <v>210</v>
      </c>
      <c r="AW4" s="2">
        <v>240</v>
      </c>
      <c r="AX4" s="2">
        <v>252</v>
      </c>
      <c r="AY4" s="2">
        <v>280</v>
      </c>
      <c r="AZ4" s="2">
        <v>315</v>
      </c>
      <c r="BA4" s="2">
        <v>336</v>
      </c>
      <c r="BB4" s="2">
        <v>360</v>
      </c>
      <c r="BC4" s="2">
        <v>420</v>
      </c>
      <c r="BD4" s="2">
        <v>504</v>
      </c>
      <c r="BE4" s="2">
        <v>560</v>
      </c>
      <c r="BF4" s="2">
        <v>630</v>
      </c>
      <c r="BG4" s="2">
        <v>720</v>
      </c>
      <c r="BH4" s="2">
        <v>840</v>
      </c>
      <c r="BI4" s="2">
        <v>1008</v>
      </c>
      <c r="BJ4" s="2">
        <v>1260</v>
      </c>
      <c r="BK4" s="2">
        <v>1680</v>
      </c>
      <c r="BL4" s="2">
        <v>2520</v>
      </c>
      <c r="BM4" s="2">
        <v>5040</v>
      </c>
    </row>
    <row r="5" spans="2:65">
      <c r="F5" s="2" t="str">
        <f>"{"&amp;_xlfn.TEXTJOIN("; ",,_xlfn.ANCHORARRAY(F4))&amp;"}"</f>
        <v>{1; 2; 3; 4; 5; 6; 7; 8; 9; 10; 12; 14; 15; 16; 18; 20; 21; 24; 28; 30; 35; 36; 40; 42; 45; 48; 56; 60; 63; 70; 72; 80; 84; 90; 105; 112; 120; 126; 140; 144; 168; 180; 210; 240; 252; 280; 315; 336; 360; 420; 504; 560; 630; 720; 840; 1008; 1260; 1680; 2520; 5040}</v>
      </c>
    </row>
    <row r="6" spans="2:65">
      <c r="B6" s="1" t="str">
        <f ca="1">_xlfn.FORMULATEXT(C8)</f>
        <v>=SUM_N_TERMS(4,10,1,1)</v>
      </c>
    </row>
    <row r="7" spans="2:65">
      <c r="B7" s="2" t="s">
        <v>0</v>
      </c>
      <c r="C7" s="2" t="s">
        <v>1</v>
      </c>
    </row>
    <row r="8" spans="2:65">
      <c r="B8" s="3"/>
      <c r="C8" s="2" cm="1">
        <f t="array" ref="C8">SUM_N_TERMS(4,10,1,1)</f>
        <v>13</v>
      </c>
    </row>
    <row r="9" spans="2:65">
      <c r="F9" s="2">
        <f>5040/5280</f>
        <v>0.95454545454545459</v>
      </c>
      <c r="G9" s="2" cm="1">
        <f t="array" ref="G9">RECIP(F9)</f>
        <v>1.0476190476190477</v>
      </c>
    </row>
    <row r="11" spans="2:65">
      <c r="B11" s="1" t="str">
        <f ca="1">_xlfn.FORMULATEXT(C13)</f>
        <v>=SUM_INTEGERS(10)</v>
      </c>
    </row>
    <row r="12" spans="2:65">
      <c r="B12" s="2" t="s">
        <v>0</v>
      </c>
      <c r="C12" s="2" t="s">
        <v>1</v>
      </c>
    </row>
    <row r="13" spans="2:65">
      <c r="B13" s="3"/>
      <c r="C13" s="2" cm="1">
        <f t="array" ref="C13">SUM_INTEGERS(10)</f>
        <v>55</v>
      </c>
    </row>
    <row r="16" spans="2:65">
      <c r="B16" s="1" t="str">
        <f ca="1">_xlfn.FORMULATEXT(C18)</f>
        <v>=SUM_INTEGERS(10,1)</v>
      </c>
    </row>
    <row r="17" spans="2:3">
      <c r="B17" s="2" t="s">
        <v>0</v>
      </c>
      <c r="C17" s="2" t="s">
        <v>1</v>
      </c>
    </row>
    <row r="18" spans="2:3">
      <c r="B18" s="3"/>
      <c r="C18" s="2" cm="1">
        <f t="array" ref="C18">SUM_INTEGERS(10,1)</f>
        <v>30</v>
      </c>
    </row>
    <row r="21" spans="2:3">
      <c r="B21" s="1" t="str">
        <f ca="1">_xlfn.FORMULATEXT(C23)</f>
        <v>=SUM_INTEGERS(10,2)</v>
      </c>
    </row>
    <row r="22" spans="2:3">
      <c r="B22" s="2" t="s">
        <v>0</v>
      </c>
      <c r="C22" s="2" t="s">
        <v>1</v>
      </c>
    </row>
    <row r="23" spans="2:3">
      <c r="B23" s="3"/>
      <c r="C23" s="2" cm="1">
        <f t="array" ref="C23">SUM_INTEGERS(10,2)</f>
        <v>25</v>
      </c>
    </row>
    <row r="26" spans="2:3">
      <c r="B26" s="1" t="str">
        <f ca="1">_xlfn.FORMULATEXT(C28)</f>
        <v>=SUM_RANGE(10)</v>
      </c>
    </row>
    <row r="27" spans="2:3">
      <c r="B27" s="2" t="s">
        <v>0</v>
      </c>
      <c r="C27" s="2" t="s">
        <v>1</v>
      </c>
    </row>
    <row r="28" spans="2:3">
      <c r="B28" s="3"/>
      <c r="C28" s="2" cm="1">
        <f t="array" ref="C28">SUM_RANGE(10)</f>
        <v>55</v>
      </c>
    </row>
    <row r="31" spans="2:3">
      <c r="B31" s="1" t="str">
        <f ca="1">_xlfn.FORMULATEXT(C33)</f>
        <v>=SUM_RANGE(10,20)</v>
      </c>
    </row>
    <row r="32" spans="2:3">
      <c r="B32" s="2" t="s">
        <v>0</v>
      </c>
      <c r="C32" s="2" t="s">
        <v>1</v>
      </c>
    </row>
    <row r="33" spans="2:3">
      <c r="B33" s="3"/>
      <c r="C33" s="2" cm="1">
        <f t="array" ref="C33">SUM_RANGE(10,20)</f>
        <v>165</v>
      </c>
    </row>
    <row r="36" spans="2:3">
      <c r="B36" s="1" t="str">
        <f ca="1">_xlfn.FORMULATEXT(C38)</f>
        <v>=SUM_RANGE(10,20,2)</v>
      </c>
    </row>
    <row r="37" spans="2:3">
      <c r="B37" s="2" t="s">
        <v>0</v>
      </c>
      <c r="C37" s="2" t="s">
        <v>1</v>
      </c>
    </row>
    <row r="38" spans="2:3">
      <c r="B38" s="3"/>
      <c r="C38" s="2" cm="1">
        <f t="array" ref="C38">SUM_RANGE(10,20,2)</f>
        <v>90</v>
      </c>
    </row>
    <row r="41" spans="2:3">
      <c r="B41" s="1" t="str">
        <f ca="1">_xlfn.FORMULATEXT(C43)</f>
        <v>=SUM_BETWEEN_BOUNDS(10)</v>
      </c>
    </row>
    <row r="42" spans="2:3">
      <c r="B42" s="2" t="s">
        <v>0</v>
      </c>
      <c r="C42" s="2" t="s">
        <v>1</v>
      </c>
    </row>
    <row r="43" spans="2:3">
      <c r="B43" s="3"/>
      <c r="C43" s="2" cm="1">
        <f t="array" ref="C43">SUM_BETWEEN_BOUNDS(10)</f>
        <v>55</v>
      </c>
    </row>
    <row r="46" spans="2:3">
      <c r="B46" s="1" t="str">
        <f ca="1">_xlfn.FORMULATEXT(C48)</f>
        <v>=SUM_BETWEEN_BOUNDS(10,20)</v>
      </c>
    </row>
    <row r="47" spans="2:3">
      <c r="B47" s="2" t="s">
        <v>0</v>
      </c>
      <c r="C47" s="2" t="s">
        <v>1</v>
      </c>
    </row>
    <row r="48" spans="2:3">
      <c r="B48" s="3"/>
      <c r="C48" s="2" cm="1">
        <f t="array" ref="C48">SUM_BETWEEN_BOUNDS(10,20)</f>
        <v>165</v>
      </c>
    </row>
    <row r="51" spans="2:3">
      <c r="B51" s="1" t="str">
        <f ca="1">_xlfn.FORMULATEXT(C53)</f>
        <v>=SUM_BETWEEN_BOUNDS(10,20,2)</v>
      </c>
    </row>
    <row r="52" spans="2:3">
      <c r="B52" s="2" t="s">
        <v>0</v>
      </c>
      <c r="C52" s="2" t="s">
        <v>1</v>
      </c>
    </row>
    <row r="53" spans="2:3">
      <c r="B53" s="3"/>
      <c r="C53" s="2" cm="1">
        <f t="array" ref="C53">SUM_BETWEEN_BOUNDS(10,20,2)</f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BdACwAIgBwAHIAbwBqAGUAYwB0AE4AYQBtAGUAcwAiADoAWwAiAEwAQwBNAF8AUwBDAEEATABFAEQAIgAsACIATABDAE0AXwBTAEMAQQBMAEUARABfAEEAUgBSAEEAWQAiACwAIgBTAFAATABJAFQARgBSAEEAQwBUAEkATwBOACIALAAiAEYAUgBBAEMAVABJAE8ATgBfAFQATwBfAEQARQBDAEkATQBBAEwAIgAsACIAUwBVAE0AXwBOAF8AVABFAFIATQBTACIALAAiAFMAVQBNAF8ASQBOAFQARQBHAEUAUgBTACIALAAiAFMAUABMAEkAVABfAEkATgBUAEUARwBFAFIAXwBEAEUAQwBJAE0AQQBMACIALAAiAEcARQBUAF8ARABFAEMASQBNAEEATABfAFAAQQBSAFQAIgAsACIARABJAEcASQBUAEEATABfAFIATwBPAFQAIgAsACIARABJAEcASQBUAEEATABfAFMAVQBNACIALAAiAFIATwBPAFQAXwBOAFUATQBFAFIATwAiACwAIgBQAE8ATABZAEcATwBOAEEATAAiACwAIgBQAE8ATABZAFIATwBPAFQAUwAiACwAIgBOAE8AUgBNAEEATABJAFoARQBfAEQARQBDAEkATQBBAEwAIgAsACIAUgBPAE8AVAAiACwAIgBBAFAAUABSAE8AWABJAE0AQQBUAEUAXwBGAFIAQQBDAFQASQBPAE4AIgAsACIAUABDAFQAXwBQAE8AUwBJAFQASQBPAE4AIgAsACIATABJAFMAVABfAEQASQBWAEkAUwBPAFIAUwAiACwAIgBNAEUAVABBAEwATABJAEMAXwBNAEUAQQBOACIALAAiAFAAQwBUAF8AUgBFAFMATwBMAFYARQAiACwAIgBSAEUAQwBJAFAAIgAsACIARgBPAFIATQBBAFQAXwBBAFMAXwBGAFIAQQBDAFQASQBPAE4AIgAsACIAQwBBAEwAQwBVAEwAQQBUAEUAXwBFAEMAQwBFAE4AVABSAEkAQwBJAFQAWQAiACwAIgBDAEEATABDAFUATABBAFQARQBfAFMARQBNAEkAXwBNAEkATgBPAFIAXwBBAFgASQBTACIALAAiAEUATABMAEkAUABTAEUAXwBBAFQAVABSAEkAQgBVAFQARQBTAF8ARgBSAE8ATQBfAEEARQAiACwAIgBFAEwATABJAFAAUwBFAF8AQQBUAFQAUgBJAEIAVQBUAEUAUwBfAEYAUgBPAE0AXwBBAFgARQBTACIALAAiAFMAUABIAEUAUgBFAF8AUgBBAEQAXwBGAFIATwBNAF8AVgBPAEwAIgAsACIAUwBQAEgARQBSAEUAXwBWAE8ATABfAEYAUgBPAE0AXwBSAEEARAAiACwAIgBTAFUATQBfAFIAQQBOAEcARQAiACwAIgBTAFUATQBfAEIARQBUAFcARQBFAE4AXwBCAE8AVQBOAEQAUwAiACwAIgBNAEUAVABBAEwAUwBfAEwASQBTAFQAIgAsACIARgBSAEEAQ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</vt:lpstr>
      <vt:lpstr>Fractions</vt:lpstr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2025-04-11T03:56:40Z</dcterms:modified>
</cp:coreProperties>
</file>