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Statistical Functions\"/>
    </mc:Choice>
  </mc:AlternateContent>
  <xr:revisionPtr revIDLastSave="0" documentId="13_ncr:1_{C6081B28-FDAC-48BF-B0B2-26D38D165D12}" xr6:coauthVersionLast="47" xr6:coauthVersionMax="47" xr10:uidLastSave="{00000000-0000-0000-0000-000000000000}"/>
  <bookViews>
    <workbookView xWindow="630" yWindow="1035" windowWidth="26370" windowHeight="14970" xr2:uid="{DB19F158-AACD-4F51-ACA6-D90EFF05B59D}"/>
  </bookViews>
  <sheets>
    <sheet name="Sheet1" sheetId="1" r:id="rId1"/>
  </sheets>
  <definedNames>
    <definedName name="STAT_BENFORD_TABLE">_xlfn.LAMBDA(_xlop.mode, _xlfn.LET(_xlpm.mode, IF(_xlfn.ISOMITTED(_xlpm.mode), "", UPPER(_xlpm.mode)), _xlpm.digits, _xlfn.SEQUENCE(9, , 1, 1), _xlpm.probs, _xlfn.BYROW(_xlpm.digits, _xlfn.LAMBDA(_xlpm.d,LOG10(1 + (1 / _xlpm.d)))), _xlpm.result, IF(_xlpm.mode = "LBL", _xlfn.HSTACK(_xlpm.digits, _xlpm.probs), _xlpm.probs), _xlpm.result))</definedName>
    <definedName name="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_PCT_OF_RANG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_PCT_REMAP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_RND_BENFORD">_xlfn.LAMBDA(_xlop.digits, _xlfn.LET(_xlpm.digits, IF(_xlfn.ISOMITTED(_xlpm.digits), 1, _xlpm.digits), _xlpm.numlist, _xlfn.SEQUENCE(9, , 1, 1), _xlpm.problist, {0.301,0.477,0.602,0.699,0.778,0.845,0.903,0.954,1}, _xlpm.rand_nums, _xlfn.RANDARRAY(_xlpm.digits, 1), _xlpm.indices, MATCH(_xlfn.XLOOKUP(_xlpm.rand_nums, _xlpm.problist, _xlpm.problist, , 1), _xlpm.problist, 1), _xlpm.digits_generated, INDEX(_xlpm.numlist, _xlpm.indices), _xlpm.output, IF(_xlpm.digits = 1, VALUE(_xlpm.digits_generated), VALUE(_xlfn.TEXTJOIN("", TRUE, _xlpm.digits_generated))), _xlpm.output))</definedName>
    <definedName name="STAT_SELF_WTD_AVG">_xlfn.LAMBDA(_xlpm.range, _xlfn.LET(_xlpm.sum_vals, SUM(_xlpm.range), _xlpm.result, IF(_xlpm.sum_vals = 0, NA(), SUMPRODUCT(_xlpm.range, _xlpm.range) / _xlpm.sum_vals), _xlpm.result))</definedName>
    <definedName name="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_VAL_BRACKET">_xlfn.LAMBDA(_xlpm.TestArray,_xlpm.Target,_xlop.incl,_xlop.mode,_xlop.lbl,_xlop.prec, _xlfn.LET(_xlpm.prec, IF(_xlfn.ISOMITTED(_xlpm.prec), 3, _xlpm.prec), _xlpm.mode, UPPER(IF(_xlfn.ISOMITTED(_xlpm.mode), "VER", _xlpm.mode)), _xlpm.lbl, UPPER(IF(_xlfn.ISOMITTED(_xlpm.lbl), "", _xlpm.lbl)), _xlpm.lbl_val, _xlpm.lbl = "LBL", _xlpm.incl, UPPER(IF(_xlfn.ISOMITTED(_xlpm.incl), "INC", _xlpm.incl)), _xlpm.lower, MAX(_xlfn._xlws.FILTER(_xlpm.TestArray, _xlpm.TestArray &lt; _xlpm.Target)), _xlpm.upper, MIN(_xlfn._xlws.FILTER(_xlpm.TestArray, _xlpm.TestArray &gt; _xlpm.Target)), _xlpm.val_array, IF(_xlpm.incl = "INC", _xlfn.VSTACK(_xlpm.lower, _xlpm.Target, _xlpm.upper), _xlfn.VSTACK(_xlpm.lower, _xlpm.upper)), _xlpm.val_array_r, ROUND(_xlpm.val_array, _xlpm.prec), _xlpm.lbl_array, IF(_xlpm.incl = "INC", {"Lower";"Target";"Upper"}, {"Lower";"Upper"}), _xlpm.output, _xlfn.SWITCH(_xlpm.mode, "STR", "(" &amp; _xlfn.TEXTJOIN(" : ", , FIXED(_xlpm.val_array_r, _xlpm.prec)) &amp; ")", "HOR", IF(_xlpm.lbl_val, _xlfn.VSTACK(TRANSPOSE(_xlpm.lbl_array), TRANSPOSE(_xlpm.val_array_r)), TRANSPOSE(_xlpm.val_array_r)), "VER", IF(_xlpm.lbl_val, _xlfn.HSTACK(_xlpm.lbl_array, _xlpm.val_array_r), _xlpm.val_array_r), _xlpm.val_array_r), _xlpm.output))</definedName>
    <definedName name="STAT_VALUE_OF_PCT">_xlfn.LAMBDA(_xlpm.min,_xlpm.max,_xlpm.pct,_xlop.decprec, _xlfn.LET(_xlpm.decprec, IF(_xlfn.ISOMITTED(_xlpm.decprec), 15, _xlpm.decprec), _xlpm.calc, _xlpm.pct * (_xlpm.max - _xlpm.min) + _xlpm.min, ROUND(_xlpm.calc, _xlpm.decprec)))</definedName>
    <definedName name="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 a="1"/>
  <c r="I35" i="1" s="1"/>
  <c r="I32" i="1" a="1"/>
  <c r="I32" i="1" s="1"/>
  <c r="K30" i="1" a="1"/>
  <c r="K30" i="1" s="1"/>
  <c r="K26" i="1" a="1"/>
  <c r="K26" i="1" s="1"/>
  <c r="I26" i="1" a="1"/>
  <c r="I26" i="1" s="1"/>
  <c r="H26" i="1" a="1"/>
  <c r="H26" i="1" s="1"/>
  <c r="J18" i="1" a="1"/>
  <c r="J18" i="1" s="1"/>
  <c r="L18" i="1" a="1"/>
  <c r="L18" i="1" s="1"/>
  <c r="H18" i="1" a="1"/>
  <c r="H18" i="1" s="1"/>
  <c r="J15" i="1" a="1"/>
  <c r="J15" i="1" s="1"/>
  <c r="J12" i="1" a="1"/>
  <c r="J12" i="1" s="1"/>
  <c r="F3" i="1" a="1"/>
  <c r="F3" i="1" s="1"/>
  <c r="E29" i="1" a="1"/>
  <c r="E29" i="1" s="1"/>
  <c r="E16" i="1" a="1"/>
  <c r="E16" i="1" s="1"/>
  <c r="E3" i="1" a="1"/>
  <c r="E3" i="1" s="1"/>
  <c r="F45" i="1" s="1" a="1"/>
  <c r="F45" i="1" s="1"/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9D2F19-A17B-4871-B68B-4AF9F5ACE1D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32A4B66E-DE3A-472D-87B7-BCB7AE7DEE3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852-05ED-40A6-B28F-BD288E4DFB1C}">
  <dimension ref="B3:M47"/>
  <sheetViews>
    <sheetView tabSelected="1" topLeftCell="A31" workbookViewId="0">
      <selection activeCell="F46" sqref="F46"/>
    </sheetView>
  </sheetViews>
  <sheetFormatPr defaultRowHeight="15" x14ac:dyDescent="0.25"/>
  <cols>
    <col min="9" max="9" width="10" bestFit="1" customWidth="1"/>
    <col min="10" max="10" width="18.42578125" customWidth="1"/>
    <col min="11" max="11" width="11.28515625" bestFit="1" customWidth="1"/>
  </cols>
  <sheetData>
    <row r="3" spans="2:11" x14ac:dyDescent="0.25">
      <c r="B3">
        <v>1</v>
      </c>
      <c r="E3" cm="1">
        <f t="array" ref="E3:E13">STAT_QNTILES(B3:B12)</f>
        <v>1</v>
      </c>
      <c r="F3" t="str" cm="1">
        <f t="array" ref="F3:G8">STAT_QNTILES(B3:B12,5,"LBL")</f>
        <v>0%</v>
      </c>
      <c r="G3">
        <v>1</v>
      </c>
      <c r="H3" cm="1">
        <f t="array" ref="H3:H13">STAT_QNTILES(G3:G11)</f>
        <v>1</v>
      </c>
    </row>
    <row r="4" spans="2:11" x14ac:dyDescent="0.25">
      <c r="B4">
        <v>2</v>
      </c>
      <c r="E4">
        <v>1.9</v>
      </c>
      <c r="F4" t="str">
        <v>20%</v>
      </c>
      <c r="G4">
        <v>2.8</v>
      </c>
      <c r="H4">
        <v>1.9</v>
      </c>
    </row>
    <row r="5" spans="2:11" x14ac:dyDescent="0.25">
      <c r="B5">
        <v>3</v>
      </c>
      <c r="E5">
        <v>2.8</v>
      </c>
      <c r="F5" t="str">
        <v>40%</v>
      </c>
      <c r="G5">
        <v>4.5999999999999996</v>
      </c>
      <c r="H5">
        <v>2.8</v>
      </c>
    </row>
    <row r="6" spans="2:11" x14ac:dyDescent="0.25">
      <c r="B6">
        <v>4</v>
      </c>
      <c r="E6">
        <v>3.7</v>
      </c>
      <c r="F6" t="str">
        <v>60%</v>
      </c>
      <c r="G6">
        <v>6.4</v>
      </c>
      <c r="H6">
        <v>3.7</v>
      </c>
    </row>
    <row r="7" spans="2:11" x14ac:dyDescent="0.25">
      <c r="B7">
        <v>5</v>
      </c>
      <c r="E7">
        <v>4.5999999999999996</v>
      </c>
      <c r="F7" t="str">
        <v>80%</v>
      </c>
      <c r="G7">
        <v>8.1999999999999993</v>
      </c>
      <c r="H7">
        <v>4.5999999999999996</v>
      </c>
    </row>
    <row r="8" spans="2:11" x14ac:dyDescent="0.25">
      <c r="B8">
        <v>6</v>
      </c>
      <c r="E8">
        <v>5.5</v>
      </c>
      <c r="F8" t="str">
        <v>100%</v>
      </c>
      <c r="G8">
        <v>10</v>
      </c>
      <c r="H8">
        <v>5.5</v>
      </c>
    </row>
    <row r="9" spans="2:11" x14ac:dyDescent="0.25">
      <c r="B9">
        <v>7</v>
      </c>
      <c r="E9">
        <v>6.4</v>
      </c>
      <c r="H9">
        <v>6.4</v>
      </c>
    </row>
    <row r="10" spans="2:11" x14ac:dyDescent="0.25">
      <c r="B10">
        <v>8</v>
      </c>
      <c r="E10">
        <v>7.3</v>
      </c>
      <c r="H10">
        <v>7.3</v>
      </c>
    </row>
    <row r="11" spans="2:11" x14ac:dyDescent="0.25">
      <c r="B11">
        <v>9</v>
      </c>
      <c r="E11">
        <v>8.1999999999999993</v>
      </c>
      <c r="H11">
        <v>8.1999999999999993</v>
      </c>
    </row>
    <row r="12" spans="2:11" x14ac:dyDescent="0.25">
      <c r="B12">
        <v>10</v>
      </c>
      <c r="E12">
        <v>9.1</v>
      </c>
      <c r="H12">
        <v>9.1</v>
      </c>
      <c r="J12" t="str" cm="1">
        <f t="array" ref="J12">STAT_STDERR(B3:B12,"samp","lbl")</f>
        <v>Standard Error: 0.957</v>
      </c>
    </row>
    <row r="13" spans="2:11" x14ac:dyDescent="0.25">
      <c r="E13">
        <v>10</v>
      </c>
      <c r="H13">
        <v>10</v>
      </c>
    </row>
    <row r="15" spans="2:11" x14ac:dyDescent="0.25">
      <c r="J15" t="str" cm="1">
        <f t="array" ref="J15:K16">STAT_MINMAX(B23:B30,,"lbl")</f>
        <v>Min</v>
      </c>
      <c r="K15">
        <v>1</v>
      </c>
    </row>
    <row r="16" spans="2:11" x14ac:dyDescent="0.25">
      <c r="B16">
        <v>10</v>
      </c>
      <c r="E16" cm="1">
        <f t="array" ref="E16:E26">STAT_QNTILES(B16:B20)</f>
        <v>10</v>
      </c>
      <c r="J16" t="str">
        <v>Max</v>
      </c>
      <c r="K16">
        <v>5</v>
      </c>
    </row>
    <row r="17" spans="2:13" x14ac:dyDescent="0.25">
      <c r="B17">
        <v>10</v>
      </c>
      <c r="E17">
        <v>10</v>
      </c>
    </row>
    <row r="18" spans="2:13" x14ac:dyDescent="0.25">
      <c r="B18">
        <v>10</v>
      </c>
      <c r="E18">
        <v>10</v>
      </c>
      <c r="H18" t="str" cm="1">
        <f t="array" ref="H18:I22">STAT_SUMMARY(B3:B12,"SMRY","LBL")</f>
        <v>Min</v>
      </c>
      <c r="I18">
        <v>1</v>
      </c>
      <c r="J18" t="str" cm="1">
        <f t="array" ref="J18:K23">STAT_SUMMARY(B3:B12,,"LBL")</f>
        <v>Min</v>
      </c>
      <c r="K18">
        <v>1</v>
      </c>
      <c r="L18" t="str" cm="1">
        <f t="array" ref="L18:M23">STAT_SUMMARY(B3:B12,"SPAN","LBL")</f>
        <v>Min</v>
      </c>
      <c r="M18">
        <v>1</v>
      </c>
    </row>
    <row r="19" spans="2:13" x14ac:dyDescent="0.25">
      <c r="B19">
        <v>10</v>
      </c>
      <c r="E19">
        <v>10</v>
      </c>
      <c r="H19" t="str">
        <v>Mean (μ)</v>
      </c>
      <c r="I19">
        <v>5.5</v>
      </c>
      <c r="J19" t="str">
        <v>μ − σ</v>
      </c>
      <c r="K19">
        <v>2.6280000000000001</v>
      </c>
      <c r="L19" t="str">
        <v>μ − σ</v>
      </c>
      <c r="M19">
        <v>2.6280000000000001</v>
      </c>
    </row>
    <row r="20" spans="2:13" x14ac:dyDescent="0.25">
      <c r="B20">
        <v>10</v>
      </c>
      <c r="E20">
        <v>10</v>
      </c>
      <c r="H20" t="str">
        <v>Median</v>
      </c>
      <c r="I20">
        <v>5.5</v>
      </c>
      <c r="J20" t="str">
        <v>Mean (μ)</v>
      </c>
      <c r="K20">
        <v>5.5</v>
      </c>
      <c r="L20" t="str">
        <v>Mean (μ)</v>
      </c>
      <c r="M20">
        <v>5.5</v>
      </c>
    </row>
    <row r="21" spans="2:13" x14ac:dyDescent="0.25">
      <c r="E21">
        <v>10</v>
      </c>
      <c r="H21" t="str">
        <v>Max</v>
      </c>
      <c r="I21">
        <v>10</v>
      </c>
      <c r="J21" t="str">
        <v>μ + σ</v>
      </c>
      <c r="K21">
        <v>8.3719999999999999</v>
      </c>
      <c r="L21" t="str">
        <v>μ + σ</v>
      </c>
      <c r="M21">
        <v>8.3719999999999999</v>
      </c>
    </row>
    <row r="22" spans="2:13" x14ac:dyDescent="0.25">
      <c r="E22">
        <v>10</v>
      </c>
      <c r="H22" t="str">
        <v>Stdev (σ)</v>
      </c>
      <c r="I22">
        <v>2.8719999999999999</v>
      </c>
      <c r="J22" t="str">
        <v>Max</v>
      </c>
      <c r="K22">
        <v>10</v>
      </c>
      <c r="L22" t="str">
        <v>Max</v>
      </c>
      <c r="M22">
        <v>10</v>
      </c>
    </row>
    <row r="23" spans="2:13" x14ac:dyDescent="0.25">
      <c r="B23">
        <v>1</v>
      </c>
      <c r="E23">
        <v>10</v>
      </c>
      <c r="J23" t="str">
        <v>Stdev (σ)</v>
      </c>
      <c r="K23">
        <v>2.8719999999999999</v>
      </c>
      <c r="L23" t="str">
        <v>Stdev (σ)</v>
      </c>
      <c r="M23">
        <v>2.8719999999999999</v>
      </c>
    </row>
    <row r="24" spans="2:13" x14ac:dyDescent="0.25">
      <c r="B24">
        <v>2</v>
      </c>
      <c r="E24">
        <v>10</v>
      </c>
    </row>
    <row r="25" spans="2:13" x14ac:dyDescent="0.25">
      <c r="B25">
        <v>3</v>
      </c>
      <c r="E25">
        <v>10</v>
      </c>
    </row>
    <row r="26" spans="2:13" x14ac:dyDescent="0.25">
      <c r="B26">
        <v>3</v>
      </c>
      <c r="E26">
        <v>10</v>
      </c>
      <c r="H26" cm="1">
        <f t="array" ref="H26:H30">STAT_GEO5(B3:B12)</f>
        <v>1</v>
      </c>
      <c r="I26" t="str" cm="1">
        <f t="array" ref="I26:J30">STAT_GEO5(B16:B20,"lbl")</f>
        <v>Min</v>
      </c>
      <c r="J26">
        <v>10</v>
      </c>
      <c r="K26" t="str" cm="1">
        <f t="array" ref="K26:L28">STAT_VOLUME(B3:B12,"lbl")</f>
        <v>Count</v>
      </c>
      <c r="L26">
        <v>10</v>
      </c>
    </row>
    <row r="27" spans="2:13" x14ac:dyDescent="0.25">
      <c r="B27">
        <v>3</v>
      </c>
      <c r="H27">
        <v>3.25</v>
      </c>
      <c r="I27" t="str">
        <v>Lower Mid</v>
      </c>
      <c r="J27">
        <v>10</v>
      </c>
      <c r="K27" t="str">
        <v>Sum</v>
      </c>
      <c r="L27">
        <v>55</v>
      </c>
    </row>
    <row r="28" spans="2:13" x14ac:dyDescent="0.25">
      <c r="B28">
        <v>3</v>
      </c>
      <c r="H28">
        <v>5.5</v>
      </c>
      <c r="I28" t="str">
        <v>Midrange</v>
      </c>
      <c r="J28">
        <v>10</v>
      </c>
      <c r="K28" t="str">
        <v>Mean (μ)</v>
      </c>
      <c r="L28">
        <v>5.5</v>
      </c>
    </row>
    <row r="29" spans="2:13" x14ac:dyDescent="0.25">
      <c r="B29">
        <v>4</v>
      </c>
      <c r="E29" cm="1">
        <f t="array" ref="E29:E39">STAT_QNTILES(B23:B30)</f>
        <v>1</v>
      </c>
      <c r="H29">
        <v>7.75</v>
      </c>
      <c r="I29" t="str">
        <v>Upper Mid</v>
      </c>
      <c r="J29">
        <v>10</v>
      </c>
    </row>
    <row r="30" spans="2:13" x14ac:dyDescent="0.25">
      <c r="B30">
        <v>5</v>
      </c>
      <c r="E30">
        <v>1.7</v>
      </c>
      <c r="H30">
        <v>10</v>
      </c>
      <c r="I30" t="str">
        <v>Max</v>
      </c>
      <c r="J30">
        <v>10</v>
      </c>
      <c r="K30" t="str" cm="1">
        <f t="array" ref="K30:L33">STAT_SHAPE(B3:B12,"lbl")</f>
        <v>Mean (μ)</v>
      </c>
      <c r="L30">
        <v>5.5</v>
      </c>
    </row>
    <row r="31" spans="2:13" x14ac:dyDescent="0.25">
      <c r="E31">
        <v>2.4</v>
      </c>
      <c r="K31" t="str">
        <v>Median</v>
      </c>
      <c r="L31">
        <v>5.5</v>
      </c>
    </row>
    <row r="32" spans="2:13" x14ac:dyDescent="0.25">
      <c r="E32">
        <v>3</v>
      </c>
      <c r="I32" cm="1">
        <f t="array" ref="I32">STAT_MIDRANGE(B3:B12)</f>
        <v>5.5</v>
      </c>
      <c r="K32" t="str">
        <v>Skew (P)</v>
      </c>
      <c r="L32">
        <v>0</v>
      </c>
    </row>
    <row r="33" spans="5:12" x14ac:dyDescent="0.25">
      <c r="E33">
        <v>3</v>
      </c>
      <c r="K33" t="str">
        <v>Kurtosis (P)</v>
      </c>
      <c r="L33">
        <v>-1.2</v>
      </c>
    </row>
    <row r="34" spans="5:12" x14ac:dyDescent="0.25">
      <c r="E34">
        <v>3</v>
      </c>
    </row>
    <row r="35" spans="5:12" x14ac:dyDescent="0.25">
      <c r="E35">
        <v>3</v>
      </c>
      <c r="I35" cm="1">
        <f t="array" ref="I35:K39">STAT_FREQ_TABLE(B23:B30)</f>
        <v>1</v>
      </c>
      <c r="J35">
        <v>1</v>
      </c>
      <c r="K35">
        <v>1</v>
      </c>
    </row>
    <row r="36" spans="5:12" x14ac:dyDescent="0.25">
      <c r="E36">
        <v>3</v>
      </c>
      <c r="I36">
        <v>2</v>
      </c>
      <c r="J36">
        <v>1</v>
      </c>
      <c r="K36">
        <v>2</v>
      </c>
    </row>
    <row r="37" spans="5:12" x14ac:dyDescent="0.25">
      <c r="E37">
        <v>3.6</v>
      </c>
      <c r="I37">
        <v>3</v>
      </c>
      <c r="J37">
        <v>4</v>
      </c>
      <c r="K37">
        <v>12</v>
      </c>
    </row>
    <row r="38" spans="5:12" x14ac:dyDescent="0.25">
      <c r="E38">
        <v>4.3</v>
      </c>
      <c r="I38">
        <v>4</v>
      </c>
      <c r="J38">
        <v>1</v>
      </c>
      <c r="K38">
        <v>4</v>
      </c>
    </row>
    <row r="39" spans="5:12" x14ac:dyDescent="0.25">
      <c r="E39">
        <v>5</v>
      </c>
      <c r="I39">
        <v>5</v>
      </c>
      <c r="J39">
        <v>1</v>
      </c>
      <c r="K39">
        <v>5</v>
      </c>
    </row>
    <row r="45" spans="5:12" x14ac:dyDescent="0.25">
      <c r="F45" t="str" cm="1">
        <f t="array" ref="F45:G47">STAT_VAL_BRACKET(_xlfn.ANCHORARRAY(E3),6.2,,"VER", "LBL")</f>
        <v>Lower</v>
      </c>
      <c r="G45">
        <v>5.5</v>
      </c>
    </row>
    <row r="46" spans="5:12" x14ac:dyDescent="0.25">
      <c r="F46" t="str">
        <v>Target</v>
      </c>
      <c r="G46">
        <v>6.2</v>
      </c>
    </row>
    <row r="47" spans="5:12" x14ac:dyDescent="0.25">
      <c r="F47" t="str">
        <v>Upper</v>
      </c>
      <c r="G47">
        <v>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XABuAFMAVABBAFQAXwBRAE4AVABJAEwARQBTAFwAbgBSAGUAdAB1AHIAbgBzACAAZQBxAHUAYQBsAGwAeQAgAHMAcABhAGMAZQBkACAAcQB1AGEAbgB0AGkAbABlAHMAIABmAHIAbwBtACAAYQAgAG4AdQBtAGUAcgBpAGMAIAByAGEAbgBnAGUALAAgAHcAaQB0AGgAIABvAHAAdABpAG8AbgBhAGwAIABsAGEAYgBlAGwAcwAgAGEAbgBkACAAYgBpAG4ALQBzAHQAeQBsAGUAIABzAGwAaQBjAGkAbgBnAC4AXABuAFwAbgBBAHIAZwB1AG0AZQBuAHQAcwA6AFwAbgAtACAAcgBhAG4AZwBlACAAIAAgACAAIAAgACAAFCAgAE4AdQBtAGUAcgBpAGMAIABpAG4AcAB1AHQAIAByAGEAbgBnAGUAIAAoAGUALgBnAC4ALAAgAEEAMQA6AEEAMQAwADAAKQBcAG4ALQAgAFsAZABpAHYAaQBzAGkAbwBuAHMAXQAgABQgIAAoAG8AcAB0AGkAbwBuAGEAbAApACAATgB1AG0AYgBlAHIAIABvAGYAIABxAHUAYQBuAHQAaQBsAGUAIABpAG4AdABlAHIAdgBhAGwAcwAgACgAZABlAGYAYQB1AGwAdAAgAD0AIAAxADAAKQBcAG4ALQAgAFsAbQBvAGQAZQBdACAAIAAgACAAIAAgABQgIAAoAG8AcAB0AGkAbwBuAGEAbAApACAAVQBzAGUAIABcACIATABCAEwAXAAiACAAdABvACAAcgBlAHQAdQByAG4AIABsAGEAYgBlAGwAZQBkACAAMgAtAGMAbwBsAHUAbQBuACAAbwB1AHQAcAB1AHQAIAAoAGQAZQBmAGEAdQBsAHQAIAA9ACAAdgBhAGwAdQBlAHMAIABvAG4AbAB5ACkAXABuAC0AIABbAHMAdAB5AGwAZQBdACAAIAAgACAAIAAUICAAKABvAHAAdABpAG8AbgBhAGwAKQAgAFwAIgBBAEwATABcACIAIAAoAGQAZQBmAGEAdQBsAHQAKQAgAGkAbgBjAGwAdQBkAGUAcwAgADAAJQAgAGEAbgBkACAAMQAwADAAJQA7ACAAXAAiAEIASQBOAFwAIgAgAGUAeABjAGwAdQBkAGUAcwAgAGIAbwB0AGgAIABiAG8AdQBuAGQAYQByAGkAZQBzAFwAbgAtACAAWwBwAHIAZQBjAGkAcwBpAG8AbgBdACAAFCAgACgAbwBwAHQAaQBvAG4AYQBsACkAIABEAGUAYwBpAG0AYQBsACAAcgBvAHUAbgBkAGkAbgBnACAAcAByAGUAYwBpAHMAaQBvAG4AIAAoAGQAZQBmAGEAdQBsAHQAIAA9ACAAMwApAFwAbgBcAG4AUgBlAHQAdQByAG4AcwA6AFwAbgAtACAAQQAgAHYAZQByAHQAaQBjAGEAbAAgAGwAaQBzAHQAIABvAGYAIABxAHUAYQBuAHQAaQBsAGUAIAB2AGEAbAB1AGUAcwAsACAAbwByACAAYQAgADIALQBjAG8AbAB1AG0AbgAgAGwAYQBiAGUAbABlAGQAIABhAHIAcgBhAHkALAAgAGQAZQBwAGUAbgBkAGkAbgBnACAAbwBuACAAbQBvAGQAZQAuAFwAbgBcAG4ARQB4AGEAbQBwAGwAZQBzADoAXABuAC0AIABTAFQAQQBUAF8AUQBOAFQASQBMAEUAUwAoAEEAMQA6AEEAMQAwADAAKQAgACAAIAAgACAAIAAgACAAIAAgACAAIAAgACAAIAAgACAAIAAgACAAIACSISAARABlAGMAaQBsAGUAcwBcAG4ALQAgAFMAVABBAFQAXwBRAE4AVABJAEwARQBTACgAQQAxADoAQQAxADAAMAAsACAANAAsACAAXAAiAEwAQgBMAFwAIgApACAAIAAgACAAIAAgACAAIAAgACAAIACSISAAUQB1AGEAcgB0AGkAbABlAHMAIAB3AGkAdABoACAAbABhAGIAZQBsAHMAXABuAC0AIABTAFQAQQBUAF8AUQBOAFQASQBMAEUAUwAoAEEAMQA6AEEAMQAwADAALAAgADEAMAAsACAALAAgAFwAIgBCAEkATgBcACIAKQAgACAAIAAgACAAIAAgACAAkiEgAEkAbgB0AGUAcgBuAGEAbAAgAGIAaQBuACAAYgBvAHUAbgBkAGEAcgBpAGUAcwAgACgAMQAwAC0AdABpAGwAZQBzACkAXABuAC0AIABTAFQAQQBUAF8AUQBOAFQASQBMAEUAUwAoAEEAMQA6AEEAMQAwADAALAAgADIAMAAsACAAXAAiAEwAQgBMAFwAIgAsACAAXAAiAEIASQBOAFwAIgAsACAAMgApACAAkiEgAEwAYQBiAGUAbABlAGQAIABiAGkAbgAgAGMAdQB0AHMAIAB3AGkAdABoACAAMgAtAGQAaQBnAGkAdAAgAHIAbwB1AG4AZABpAG4AZwBcAG4AKgAvAFwAbgBcAG4AUwBUAEEAVABfAFEATgBUAEkATABFAFMAIAA9ACAATABBAE0AQgBEAEEAKAByAGEAbgBnAGUALAAgAFsAZABpAHYAaQBzAGkAbwBuAHMAXQAsACAAWwBtAG8AZABlAF0ALAAgAFsAcwB0AHkAbABlAF0ALAAgAFsAcAByAGUAYwBpAHMAaQBvAG4AXQAsAFwAbgAgACAAIAAgAEwARQBUACgAXABuACAAIAAgACAAIAAgACAAIAAvAC8AIABOAG8AcgBtAGEAbABpAHoAZQAgAG8AcAB0AGkAbwBuAGEAbAAgAGEAcgBnAHUAbQBlAG4AdABzAFwAbgAgACAAIAAgACAAIAAgACAAZABpAHYAaQBzAGkAbwBuAHMALAAgAEkARgAoAEkAUwBPAE0ASQBUAFQARQBEACgAZABpAHYAaQBzAGkAbwBuAHMAKQAsACAAMQAwACwAIABkAGkAdgBpAHMAaQBvAG4AcwApACwAXABuACAAIAAgACAAIAAgACAAIABtAG8AZABlACwAIABJAEYAKABJAFMATwBNAEkAVABUAEUARAAoAG0AbwBkAGUAKQAsACAAXAAiAFwAIgAsACAAVQBQAFAARQBSACgAbQBvAGQAZQApACkALABcAG4AIAAgACAAIAAgACAAIAAgAHMAdAB5AGwAZQAsACAASQBGACgASQBTAE8ATQBJAFQAVABFAEQAKABzAHQAeQBsAGUAKQAsACAAXAAiAEEATABMAFwAIgAsACAAVQBQAFAARQBSACgAcwB0AHkAbABlACkAKQAsAFwAbgAgACAAIAAgACAAIAAgACAAcAByAGUAYwBpAHMAaQBvAG4ALAAgAEkARgAoAEkAUwBPAE0ASQBUAFQARQBEACgAcAByAGUAYwBpAHMAaQBvAG4AKQAsACAAMwAsACAAcAByAGUAYwBpAHMAaQBvAG4AKQAsAFwAbgBcAG4AIAAgACAAIAAgACAAIAAgAC8ALwAgAFYAYQBsAGkAZABhAHQAaQBvAG4AXABuACAAIAAgACAAIAAgACAAIABjAG8AdQBuAHQAVgBhAGwAcwAsACAAQwBPAFUATgBUACgAcgBhAG4AZwBlACkALABcAG4AIAAgACAAIAAgACAAIAAgAGkAcwBWAGEAbABpAGQALAAgAEkAUwBOAFUATQBCAEUAUgAoAGQAaQB2AGkAcwBpAG8AbgBzACkAIAAqACAASQBTAE4AVQBNAEIARQBSACgAcAByAGUAYwBpAHMAaQBvAG4AKQAsAFwAbgBcAG4AIAAgACAAIAAgACAAIAAgAEkARgAoAGMAbwB1AG4AdABWAGEAbABzACAAPQAgADAALAAgAFMAUQBSAFQAKABcACIAYQBcACIAKQAsAFwAbgAgACAAIAAgACAAIAAgACAAIAAgACAAIABJAEYAKABPAFIAKABOAE8AVAAoAGkAcwBWAGEAbABpAGQAKQAsACAAZABpAHYAaQBzAGkAbwBuAHMAIAA8ACAAMQApACwAIABTAFEAUgBUACgALQAxACkALABcAG4AXABuACAAIAAgACAAIAAgACAAIAAgACAAIAAgACAAIAAgACAATABFAFQAKABcAG4AIAAgACAAIAAgACAAIAAgACAAIAAgACAAIAAgACAAIAAgACAAIAAgAC8ALwAgAFAAZQByAGMAZQBuAHQAaQBsAGUAIABjAHUAdAAgAHAAbwBpAG4AdABzACAAYgBhAHMAZQBkACAAbwBuACAAcwB0AHkAbABlAFwAbgAgACAAIAAgACAAIAAgACAAIAAgACAAIAAgACAAIAAgACAAIAAgACAAcABjAHQAaQBsAGUAcwAsACAAUwBXAEkAVABDAEgAKABcAG4AIAAgACAAIAAgACAAIAAgACAAIAAgACAAIAAgACAAIAAgACAAIAAgACAAIAAgACAAcwB0AHkAbABlACwAXABuACAAIAAgACAAIAAgACAAIAAgACAAIAAgACAAIAAgACAAIAAgACAAIAAgACAAIAAgAFwAIgBCAEkATgBcACIALAAgAFMARQBRAFUARQBOAEMARQAoAGQAaQB2AGkAcwBpAG8AbgBzACAALQAgADEALAAgADEALAAgADEAKQAgAC8AIABkAGkAdgBpAHMAaQBvAG4AcwAsAFwAbgAgACAAIAAgACAAIAAgACAAIAAgACAAIAAgACAAIAAgACAAIAAgACAAIAAgACAAIABTAEUAUQBVAEUATgBDAEUAKABkAGkAdgBpAHMAaQBvAG4AcwAgACsAIAAxACwAIAAxACwAIAAwACkAIAAvACAAZABpAHYAaQBzAGkAbwBuAHMAIAAgAC8ALwAgAEQAZQBmAGEAdQBsAHQAIAA9ACAAQQBMAEwAXABuACAAIAAgACAAIAAgACAAIAAgACAAIAAgACAAIAAgACAAIAAgACAAIAApACwAXABuAFwAbgAgACAAIAAgACAAIAAgACAAIAAgACAAIAAgACAAIAAgACAAIAAgACAALwAvACAATABhAGIAZQBsACAAZgBvAHIAbQBhAHQAdABpAG4AZwBcAG4AIAAgACAAIAAgACAAIAAgACAAIAAgACAAIAAgACAAIAAgACAAIAAgAHAAYwB0AF8AbABhAGIAZQBsAHMALAAgAFQARQBYAFQAKABwAGMAdABpAGwAZQBzACwAIABcACIAMAAlAFwAIgApACwAXABuAFwAbgAgACAAIAAgACAAIAAgACAAIAAgACAAIAAgACAAIAAgACAAIAAgACAALwAvACAAQwBhAGwAYwB1AGwAYQB0AGUAIABxAHUAYQBuAHQAaQBsAGUAIAB2AGEAbAB1AGUAcwBcAG4AIAAgACAAIAAgACAAIAAgACAAIAAgACAAIAAgACAAIAAgACAAIAAgAHAAYwB0AF8AdgBhAGwAcwAsACAAUgBPAFUATgBEACgAUABFAFIAQwBFAE4AVABJAEwARQAuAEkATgBDACgAcgBhAG4AZwBlACwAIABwAGMAdABpAGwAZQBzACkALAAgAHAAcgBlAGMAaQBzAGkAbwBuACkALABcAG4AXABuACAAIAAgACAAIAAgACAAIAAgACAAIAAgACAAIAAgACAAIAAgACAAIAAvAC8AIABPAHUAdABwAHUAdAAgAGYAbwByAG0AYQB0AHQAaQBuAGcAXABuACAAIAAgACAAIAAgACAAIAAgACAAIAAgACAAIAAgACAAIAAgACAAIABJAEYAKABtAG8AZABlACAAPQAgAFwAIgBMAEIATABcACIALABcAG4AIAAgACAAIAAgACAAIAAgACAAIAAgACAAIAAgACAAIAAgACAAIAAgACAAIAAgACAAQwBIAE8ATwBTAEUAKAB7ADEALAAgADIAfQAsACAAcABjAHQAXwBsAGEAYgBlAGwAcwAsACAAVgBBAEwAVQBFACgAcABjAHQAXwB2AGEAbABzACkAKQAsAFwAbgAgACAAIAAgACAAIAAgACAAIAAgACAAIAAgACAAIAAgACAAIAAgACAAIAAgACAAIABUAE8AQwBPAEwAKABwAGMAdABfAHYAYQBsAHMAKQBcAG4AIAAgACAAIAAgACAAIAAgACAAIAAgACAAIAAgACAAIAAgACAAIAAgACkAXABuACAAIAAgACAAIAAgACAAIAAgACAAIAAgACAAIAAgACAAKQBcAG4AIAAgACAAIAAgACAAIAAgACAAIAAgACAAKQBcAG4AIAAgACAAIAAgACAAIAAgACkAXABuACAAIAAgACAAKQBcAG4AKQA7AFwAbgBcAG4AXABuAC8AKgAgAFMAVABBAFQAXwBTAFQARABFAFIAUgBcAG4AXABuAFIAZQB0AHUAcgBuAHMAIAB0AGgAZQAgAHMAdABhAG4AZABhAHIAZAAgAGUAcgByAG8AcgAgAG8AZgAgAHQAaABlACAAbQBlAGEAbgAgACgAUwBFAE0AKQAgAGYAbwByACAAYQAgAG4AdQBtAGUAcgBpAGMAIABhAHIAcgBhAHkALgBcAG4AXABuAEEAcgBnAHUAbQBlAG4AdABzADoAXABuAC0AIABhAHIAcgBhAHkAIAAgACAAIAAgAD0AIABUAGgAZQAgAGQAYQB0AGEAcwBlAHQAIAB0AG8AIABlAHYAYQBsAHUAYQB0AGUAXABuAC0AIABtAG8AZABlACAAIAAgACAAIAAgAD0AIABPAHAAdABpAG8AbgBhAGwAOwAgAFwAIgBwAG8AcABcACIAIABmAG8AcgAgAHAAbwBwAHUAbABhAHQAaQBvAG4AIAAoAGQAZQBmAGEAdQBsAHQAKQAsACAAXAAiAHMAYQBtAHAAXAAiACAAZgBvAHIAIABzAGEAbQBwAGwAZQBcAG4ALQAgAGwAYQBiAGUAbAAgACAAIAAgACAAPQAgAE8AcAB0AGkAbwBuAGEAbAA7ACAAXAAiAEwAQgBMAFwAIgAgAHQAbwAgAHIAZQB0AHUAcgBuACAAYQAgAGwAYQBiAGUAbABlAGQAIABzAHQAcgBpAG4AZwAsACAAbwB0AGgAZQByAHcAaQBzAGUAIAByAGUAdAB1AHIAbgBzACAAbgB1AG0AZQByAGkAYwBcAG4ALQAgAHAAcgBlAGMAaQBzAGkAbwBuACAAPQAgAE8AcAB0AGkAbwBuAGEAbAA7ACAAbgB1AG0AYgBlAHIAIABvAGYAIABkAGUAYwBpAG0AYQBsACAAcABsAGEAYwBlAHMAIAB0AG8AIAByAG8AdQBuAGQAIAByAGUAcwB1AGwAdAAgACgAZABlAGYAYQB1AGwAdAA6ACAAMwApAFwAbgBcAG4ATgBvAHQAZQBzADoAXABuAC0AIABTAHQAYQBuAGQAYQByAGQAIABlAHIAcgBvAHIAIAByAGUAZgBsAGUAYwB0AHMAIAB0AGgAZQAgAGUAeABwAGUAYwB0AGUAZAAgAHYAYQByAGkAYQBiAGkAbABpAHQAeQAgAG8AZgAgAHQAaABlACAAcwBhAG0AcABsAGUAIABtAGUAYQBuACwAIABhAHMAcwB1AG0AaQBuAGcAIAB0AGgAZQAgAGQAYQB0AGEAIAByAGUAcAByAGUAcwBlAG4AdABzACAAYQAgAHIAYQBuAGQAbwBtACAAcwBhAG0AcABsAGUALgBcAG4ALQAgAEkAZgAgAHQAaABlACAAZABhAHQAYQBzAGUAdAAgAHIAZQBwAHIAZQBzAGUAbgB0AHMAIAB0AGgAZQAgAGUAbgB0AGkAcgBlACAAcABvAHAAdQBsAGEAdABpAG8AbgAsACAAUwBFAE0AIABpAHMAIABtAGEAdABoAGUAbQBhAHQAaQBjAGEAbABsAHkAIAB2AGEAbABpAGQAIABiAHUAdAAgAG4AbwB0ACAAcAByAGEAYwB0AGkAYwBhAGwAbAB5ACAAbgBlAGMAZQBzAHMAYQByAHkAFCBpAHQAIABtAG8AZABlAGwAcwAgAGUAcgByAG8AcgAgAHQAaABhAHQAIABkAG8AZQBzAG4AGSB0ACAAZQB4AGkAcwB0AC4AXABuAFwAbgBFAHgAYQBtAHAAbABlADoAXABuAD0AUwBUAEEAVABfAFMAVABEAEUAUgBSACgAQQAxADoAQQAxADAAMAAsACAAXAAiAHMAYQBtAHAAXAAiACwAIABcACIATABCAEwAXAAiACwAIAAyACkAXABuAJIhIABcACIAUwB0AGEAbgBkAGEAcgBkACAARQByAHIAbwByADoAIAAxAC4AMgA3AFwAIgBcAG4AKgAvAFwAbgBcAG4AUwBUAEEAVABfAFMAVABEAEUAUgBSACAAPQAgAEwAQQBNAEIARABBACgAYQByAHIAYQB5ACwAIABbAG0AbwBkAGUAXQAsACAAWwBsAGEAYgBlAGwAXQAsACAAWwBwAHIAZQBjAGkAcwBpAG8AbgBdACwAXABuACAAIAAgACAATABFAFQAKABcAG4AIAAgACAAIAAgACAAIAAgAHAAcgBlAGMAaQBzAGkAbwBuACwAIABJAEYAKABJAFMATwBNAEkAVABUAEUARAAoAHAAcgBlAGMAaQBzAGkAbwBuACkALAAgADMALAAgAHAAcgBlAGMAaQBzAGkAbwBuACkALABcAG4AIAAgACAAIAAgACAAIAAgAGwAYQBiAGUAbAAsACAASQBGACgASQBTAE8ATQBJAFQAVABFAEQAKABsAGEAYgBlAGwAKQAsACAAXAAiAFwAIgAsACAAbABhAGIAZQBsACkALABcAG4AIAAgACAAIAAgACAAIAAgAG0AbwBkAGUALAAgAEkARgAoAEkAUwBPAE0ASQBUAFQARQBEACgAbQBvAGQAZQApACwAIABcACIAcABvAHAAXAAiACwAIABMAE8AVwBFAFIAKABtAG8AZABlACkAKQAsAFwAbgBcAG4AIAAgACAAIAAgACAAIAAgAC8ALwAgAEMAbwBtAHAAdQB0AGUAIABzAHQAYQBuAGQAYQByAGQAIABlAHIAcgBvAHIAIABiAGEAcwBlAGQAIABvAG4AIABtAG8AZABlAFwAbgAgACAAIAAgACAAIAAgACAAcwB0AGQAZQByAHIALAAgAFMAVwBJAFQAQwBIACgAXABuACAAIAAgACAAIAAgACAAIAAgACAAIAAgAG0AbwBkAGUALABcAG4AIAAgACAAIAAgACAAIAAgACAAIAAgACAAXAAiAHAAbwBwAFwAIgAsACAAUwBUAEQARQBWAC4AUAAoAGEAcgByAGEAeQApACAALwAgAFMAUQBSAFQAKABDAE8AVQBOAFQAQQAoAGEAcgByAGEAeQApACkALABcAG4AIAAgACAAIAAgACAAIAAgACAAIAAgACAAXAAiAHMAYQBtAHAAXAAiACwAIABTAFQARABFAFYALgBTACgAYQByAHIAYQB5ACkAIAAvACAAUwBRAFIAVAAoAEMATwBVAE4AVABBACgAYQByAHIAYQB5ACkAKQAsAFwAbgAgACAAIAAgACAAIAAgACAAIAAgACAAIABTAFQARABFAFYALgBQACgAYQByAHIAYQB5ACkAIAAvACAAUwBRAFIAVAAoAEMATwBVAE4AVABBACgAYQByAHIAYQB5ACkAKQAgACAALwAvACAAZgBhAGwAbABiAGEAYwBrAFwAbgAgACAAIAAgACAAIAAgACAAKQAsAFwAbgBcAG4AIAAgACAAIAAgACAAIAAgAHIAZQBzAHUAbAB0ACwAIABSAE8AVQBOAEQAKABzAHQAZABlAHIAcgAsACAAcAByAGUAYwBpAHMAaQBvAG4AKQAsAFwAbgBcAG4AIAAgACAAIAAgACAAIAAgAEkARgAoAGwAYQBiAGUAbAAgAD0AIABcACIAbABiAGwAXAAiACwAIABcACIAUwB0AGEAbgBkAGEAcgBkACAARQByAHIAbwByADoAIABcACIAIAAmACAAcgBlAHMAdQBsAHQALAAgAHIAZQBzAHUAbAB0ACkAXABuACAAIAAgACAAKQBcAG4AKQA7AFwAbgBcAG4AXABuAFwAbgAvACoAIABTAFQAQQBUAF8ATQBJAE4ATQBBAFgAXABuAFwAbgBSAGUAdAB1AHIAbgBzACAAdABoAGUAIABtAGkAbgBpAG0AdQBtACAAYQBuAGQAIABtAGEAeABpAG0AdQBtACAAbwBmACAAYQAgAG4AdQBtAGUAcgBpAGMAIABhAHIAcgBhAHkALAAgAG8AcAB0AGkAbwBuAGEAbABsAHkAIABsAGEAYgBlAGwAZQBkACAAYQBzACAAYQAgAHQAdwBvAC0AYwBvAGwAdQBtAG4AIABhAHIAcgBhAHkALgBcAG4AXABuAEEAcgBnAHUAbQBlAG4AdABzADoAXABuAC0AIABhAHIAcgBhAHkAIAAgAD0AIABUAGgAZQAgAGQAYQB0AGEAcwBlAHQAIAB0AG8AIABlAHYAYQBsAHUAYQB0AGUAXABuAC0AIABwAHIAZQBjACAAIAAgAD0AIABPAHAAdABpAG8AbgBhAGwAOwAgAG4AdQBtAGIAZQByACAAbwBmACAAZABlAGMAaQBtAGEAbAAgAHAAbABhAGMAZQBzACAAdABvACAAcgBvAHUAbgBkACAAcgBlAHMAdQBsAHQAIAAoAGQAZQBmAGEAdQBsAHQAOgAgADMAKQBcAG4ALQAgAGwAYQBiAGUAbAAgACAAPQAgAE8AcAB0AGkAbwBuAGEAbAA7ACAAXAAiAEwAQgBMAFwAIgAgAHIAZQB0AHUAcgBuAHMAIAB0AHcAbwAtAGMAbwBsAHUAbQBuACAAbwB1AHQAcAB1AHQAIAB3AGkAdABoACAAdABlAHgAdAAgAGEAbgBkACAAbgB1AG0AZQByAGkAYwAgAHYAYQBsAHUAZQBzAFwAbgAtACAAbABhAHkAbwB1AHQAIAA9ACAATwBwAHQAaQBvAG4AYQBsADsAIABcACIASABcACIAIABmAG8AcgAgAGgAbwByAGkAegBvAG4AdABhAGwALAAgAFwAIgBWAFwAIgAgAGYAbwByACAAdgBlAHIAdABpAGMAYQBsACAAKABkAGUAZgBhAHUAbAB0ADoAIABcACIAVgBcACIAKQBcAG4AXABuAFIAZQB0AHUAcgBuAHMAOgBcAG4ALQAgAEQAZQBmAGEAdQBsAHQAOgAgAHsAbQBpAG4AOwAgAG0AYQB4AH0AIABuAHUAbQBlAHIAaQBjACAAYQByAHIAYQB5AFwAbgAtACAASQBmACAAbABhAGIAZQBsACAAPQAgAFwAIgBMAEIATABcACIAOgAgAFwAbgAgACAAIAAgAE0AaQBuACAAIAAgACAAIAB8ACAAdgBhAGwAdQBlACAAIABcAG4AIAAgACAAIABNAGEAeAAgACAAIAAgACAAfAAgAHYAYQBsAHUAZQAgACAAXABuAC0AIABMAGEAeQBvAHUAdAAgAG0AbwBkAGUAIABhAGYAZgBlAGMAdABzACAAbwByAGkAZQBuAHQAYQB0AGkAbwBuACAAbwBuAGwAeQAgAGkAZgAgAGwAYQBiAGUAbAAgAGAiIABcACIATABCAEwAXAAiAFwAbgBcAG4AKgAvAFwAbgBcAG4AUwBUAEEAVABfAE0ASQBOAE0AQQBYACAAPQAgAEwAQQBNAEIARABBACgAYQByAHIAYQB5ACwAIABbAHAAcgBlAGMAXQAsACAAWwBsAGEAYgBlAGwAXQAsACAAWwBsAGEAeQBvAHUAdABdACwAXABuACAAIAAgACAATABFAFQAKABcAG4AIAAgACAAIAAgACAAIAAgAHAAcgBlAGMALAAgAEkARgAoAEkAUwBPAE0ASQBUAFQARQBEACgAcAByAGUAYwApACwAIAAzACwAIABwAHIAZQBjACkALABcAG4AIAAgACAAIAAgACAAIAAgAGwAYQBiAGUAbAAsACAASQBGACgASQBTAE8ATQBJAFQAVABFAEQAKABsAGEAYgBlAGwAKQAsACAAXAAiAFwAIgAsACAAVQBQAFAARQBSACgAbABhAGIAZQBsACkAKQAsAFwAbgAgACAAIAAgACAAIAAgACAAbABhAHkAbwB1AHQALAAgAEkARgAoAEkAUwBPAE0ASQBUAFQARQBEACgAbABhAHkAbwB1AHQAKQAsACAAXAAiAFYAXAAiACwAIABVAFAAUABFAFIAKABsAGEAeQBvAHUAdAApACkALABcAG4AXABuACAAIAAgACAAIAAgACAAIABtAGkAbgBfAHYAYQBsACwAIABSAE8AVQBOAEQAKABNAEkATgAoAGEAcgByAGEAeQApACwAIABwAHIAZQBjACkALABcAG4AIAAgACAAIAAgACAAIAAgAG0AYQB4AF8AdgBhAGwALAAgAFIATwBVAE4ARAAoAE0AQQBYACgAYQByAHIAYQB5ACkALAAgAHAAcgBlAGMAKQAsAFwAbgBcAG4AIAAgACAAIAAgACAAIAAgAHIAZQBzAHUAbAB0AF8AbABiAGwALAAgAFYAUwBUAEEAQwBLACgAXABuACAAIAAgACAAIAAgACAAIAAgACAAIAAgAEgAUwBUAEEAQwBLACgAXAAiAE0AaQBuAFwAIgAsACAAbQBpAG4AXwB2AGEAbAApACwAXABuACAAIAAgACAAIAAgACAAIAAgACAAIAAgAEgAUwBUAEEAQwBLACgAXAAiAE0AYQB4AFwAIgAsACAAbQBhAHgAXwB2AGEAbAApAFwAbgAgACAAIAAgACAAIAAgACAAKQAsAFwAbgBcAG4AIAAgACAAIAAgACAAIAAgAHIAZQBzAHUAbAB0AF8AcgBhAHcALAAgAEkARgAoAGwAYQB5AG8AdQB0ACAAPQAgAFwAIgBIAFwAIgAsAFwAbgAgACAAIAAgACAAIAAgACAAIAAgACAAIABIAFMAVABBAEMASwAoAG0AaQBuAF8AdgBhAGwALAAgAG0AYQB4AF8AdgBhAGwAKQAsAFwAbgAgACAAIAAgACAAIAAgACAAIAAgACAAIABWAFMAVABBAEMASwAoAG0AaQBuAF8AdgBhAGwALAAgAG0AYQB4AF8AdgBhAGwAKQBcAG4AIAAgACAAIAAgACAAIAAgACkALABcAG4AXABuACAAIAAgACAAIAAgACAAIABJAEYAKABsAGEAYgBlAGwAIAA9ACAAXAAiAEwAQgBMAFwAIgAsACAAcgBlAHMAdQBsAHQAXwBsAGIAbAAsACAAcgBlAHMAdQBsAHQAXwByAGEAdwApAFwAbgAgACAAIAAgACkAXABuACkAOwBcAG4AXABuAC8AKgAgAFMAVABBAFQAXwBTAFUATQBNAEEAUgBZAFwAbgBcAG4AUAByAG8AdgBpAGQAZQBzACAAYQAgAGMAbwBuAGMAaQBzAGUAIABzAHQAYQB0AGkAcwB0AGkAYwBhAGwAIABzAHUAbQBtAGEAcgB5ACAAZgBvAHIAIABhACAAbgB1AG0AZQByAGkAYwAgAGEAcgByAGEAeQAuAFwAbgBcAG4AQQByAGcAdQBtAGUAbgB0AHMAOgBcAG4ALQAgAHIAYQBuAGcAZQAgACAAPQAgAFQAaABlACAAZABhAHQAYQBzAGUAdAAgAHQAbwAgAGUAdgBhAGwAdQBhAHQAZQBcAG4ALQAgAG0AbwBkAGUAIAAgACAAPQAgAE8AcAB0AGkAbwBuAGEAbAA7ACAAXAAiAFMATQBSAFkAXAAiACAAbwByACAAXAAiAFMAUABBAE4AXAAiACAAKABkAGUAZgBhAHUAbAB0ADoAIABTAFAAQQBOACkAXABuACAAIAAgACAAIAAgACAAIAAgACAAIABTAE0AUgBZADoAIABNAGkAbgAsACAATQBlAGEAbgAsACAATQBlAGQAaQBhAG4ALAAgAE0AYQB4ACwAIABTAHQAZABlAHYAXABuACAAIAAgACAAIAAgACAAIAAgACAAIABTAFAAQQBOADoAIABNAGkAbgAsACAAvAMSIsMDLAAgAE0AZQBhAG4ALAAgALwDKwDDAywAIABNAGEAeAAsACAAUwB0AGQAZQB2AFwAbgAtACAAbABhAGIAZQBsACAAIAA9ACAATwBwAHQAaQBvAG4AYQBsADsAIABcACIATABCAEwAXAAiACAAcgBlAHQAdQByAG4AcwAgAGEAIAB0AHcAbwAtAGMAbwBsAHUAbQBuACAAbABhAGIAZQBsAGUAZAAgAGEAcgByAGEAeQBcAG4ALQAgAHAAcgBlAGMAIAAgACAAPQAgAE8AcAB0AGkAbwBuAGEAbAA7ACAAbgB1AG0AYgBlAHIAIABvAGYAIABkAGUAYwBpAG0AYQBsACAAcABsAGEAYwBlAHMAIAAoAGQAZQBmAGEAdQBsAHQAOgAgADMAKQBcAG4AXABuAFIAZQB0AHUAcgBuAHMAOgBcAG4ALQAgAEEAIAB2AGUAcgB0AGkAYwBhAGwAIABuAHUAbQBlAHIAaQBjACAAYQByAHIAYQB5ACAAbwByACAAbABhAGIAZQBsAGUAZAAgAG0AYQB0AHIAaQB4ACAAZABlAHAAZQBuAGQAaQBuAGcAIABvAG4AIABtAG8AZABlACAAYQBuAGQAIABsAGEAYgBlAGwAIABmAGwAYQBnAFwAbgBcAG4ATQBvAGQAZQAgAEQAZQBzAGMAcgBpAHAAdABpAG8AbgBzADoAXABuAC0AIABcACIAUwBNAFIAWQBcACIAOgAgAEIAYQBsAGEAbgBjAGUAZAAgAHMAbgBhAHAAcwBoAG8AdAAgAG8AZgAgAGMAZQBuAHQAZQByACAAYQBuAGQAIABzAHAAcgBlAGEAZABcAG4ALQAgAFwAIgBTAFAAQQBOAFwAIgA6ACAARQBtAHAAaABhAHMAaQB6AGUAcwAgAGQAaQBzAHQAcgBpAGIAdQB0AGkAbwBuACAAcwBoAGEAcABlACAAYQByAG8AdQBuAGQAIAB0AGgAZQAgAG0AZQBhAG4AIAAoALwDIACxACAAwwMpACwAXABuACAAIAAgACAAIAAgACAAIAAgACAAdwBpAHQAaAAgAGMAbABlAGEAcgAgAGwAYQBiAGUAbABpAG4AZwAgAG8AZgAgAE0AZQBhAG4AIAAoALwDKQAgAGEAbgBkACAAUwB0AGQAZQB2ACAAKADDAykAIABvAG4AbAB5AFwAbgBcAG4AKgAvAFwAbgBcAG4AUwBUAEEAVABfAFMAVQBNAE0AQQBSAFkAIAA9ACAATABBAE0AQgBEAEEAKAByAGEAbgBnAGUALAAgAFsAbQBvAGQAZQBdACwAIABbAGwAYQBiAGUAbABdACwAIABbAHAAcgBlAGMAXQAsAFwAbgAgACAAIAAgAEwARQBUACgAXABuACAAIAAgACAAIAAgACAAIAByAGEAdwBfAG0AbwBkAGUALAAgAEkARgAoAEkAUwBPAE0ASQBUAFQARQBEACgAbQBvAGQAZQApACwAIABcACIAUwBQAEEATgBcACIALAAgAFUAUABQAEUAUgAoAG0AbwBkAGUAKQApACwAXABuACAAIAAgACAAIAAgACAAIABtAG8AZABlACwAIABJAEYAKABPAFIAKAByAGEAdwBfAG0AbwBkAGUAIAA9ACAAXAAiAFMATQBSAFkAXAAiACwAIAByAGEAdwBfAG0AbwBkAGUAIAA9ACAAXAAiAFMAUABBAE4AXAAiACkALAAgAHIAYQB3AF8AbQBvAGQAZQAsACAAMQAvADAAKQAsAFwAbg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LwDLAAgAEEAVgBFAFIAQQBHAEUAKAByAGEAbgBnAGUAKQAsAFwAbgAgACAAIAAgACAAIAAgACAAwwMsACAAUwBUAEQARQBWAC4AUAAoAHIAYQBuAGcAZQApACwAXABuACAAIAAgACAAIAAgACAAIABtAGkAbgBfAHYAYQBsACwAIABNAEkATgAoAHIAYQBuAGcAZQApACwAXABuACAAIAAgACAAIAAgACAAIABtAGEAeABfAHYAYQBsACwAIABNAEEAWAAoAHIAYQBuAGcAZQApACwAXABuACAAIAAgACAAIAAgACAAIABtAGUAZABfAHYAYQBsACwAIABNAEUARABJAEEATgAoAHIAYQBuAGcAZQApACwAXABuACAAIAAgACAAIAAgACAAIAC8A18AbQBpAG4AdQBzAF8AwwMsACAAvAMgAC0AIADDAywAXABuACAAIAAgACAAIAAgACAAIAC8A18AcABsAHUAcwBfAMMDLAAgALwDIAArACAAwwMsAFwAbgBcAG4AIAAgACAAIAAgACAAIAAgAC8ALwAgAFMAdQBtAG0AYQByAHkAIABtAG8AZABlADoAIABNAGkAbgAsACAATQBlAGEAbgAsACAATQBlAGQAaQBhAG4ALAAgAE0AYQB4ACwAIABTAHQAZABlAHYAXABuACAAIAAgACAAIAAgACAAIABzAG0AcgB5AF8AdgBhAGwAcwAsACAAVgBTAFQAQQBDAEsAKABcAG4AIAAgACAAIAAgACAAIAAgACAAIAAgACAAbQBpAG4AXwB2AGEAbAAsAFwAbgAgACAAIAAgACAAIAAgACAAIAAgACAAIAC8AywAXABuACAAIAAgACAAIAAgACAAIAAgACAAIAAgAG0AZQBkAF8AdgBhAGwALABcAG4AIAAgACAAIAAgACAAIAAgACAAIAAgACAAbQBhAHgAXwB2AGEAbAAsAFwAbgAgACAAIAAgACAAIAAgACAAIAAgACAAIADDA1wAbgAgACAAIAAgACAAIAAgACAAKQAsAFwAbgAgACAAIAAgACAAIAAgACAAcwBtAHIAeQBfAGwAYQBiAGUAbABzACwAIABWAFMAVABBAEMASwAoAFwAIgBNAGkAbgBcACIALAAgAFwAIgBNAGUAYQBuACAAKAC8AykAXAAiACwAIABcACIATQBlAGQAaQBhAG4AXAAiACwAIABcACIATQBhAHgAXAAiACwAIABcACIAUwB0AGQAZQB2ACAAKADDAykAXAAiACkALABcAG4AXABuACAAIAAgACAAIAAgACAAIAAvAC8AIABTAHAAYQBuACAAbQBvAGQAZQA6ACAATQBpAG4ALAAgALwDEiLDAywAIABNAGUAYQBuACwAIAC8AysAwwMsACAATQBhAHgALAAgAMMDXABuACAAIAAgACAAIAAgACAAIABzAHAAYQBuAF8AdgBhAGwAcwAsACAAVgBTAFQAQQBDAEsAKABcAG4AIAAgACAAIAAgACAAIAAgACAAIAAgACAAbQBpAG4AXwB2AGEAbAAsAFwAbgAgACAAIAAgACAAIAAgACAAIAAgACAAIAC8A18AbQBpAG4AdQBzAF8AwwMsAFwAbgAgACAAIAAgACAAIAAgACAAIAAgACAAIAC8AywAXABuACAAIAAgACAAIAAgACAAIAAgACAAIAAgALwDXwBwAGwAdQBzAF8AwwMsAFwAbgAgACAAIAAgACAAIAAgACAAIAAgACAAIABtAGEAeABfAHYAYQBsACwAXABuACAAIAAgACAAIAAgACAAIAAgACAAIAAgAMMDXABuACAAIAAgACAAIAAgACAAIAApACwAXABuACAAIAAgACAAIAAgACAAIABzAHAAYQBuAF8AbABhAGIAZQBsAHMALAAgAFYAUwBUAEEAQwBLACgAXAAiAE0AaQBuAFwAIgAsACAAXAAiALwDIAASIiAAwwNcACIALAAgAFwAIgBNAGUAYQBuACAAKAC8AykAXAAiACwAIABcACIAvAMgACsAIADDA1wAIgAsACAAXAAiAE0AYQB4AFwAIgAsACAAXAAiAFMAdABkAGUAdgAgACgAwwMpAFwAIgApACwAXABuAFwAbgAgACAAIAAgACAAIAAgACAAcwBlAGwAZQBjAHQAZQBkAF8AdgBhAGwAcwAsACAASQBGACgAbQBvAGQAZQAgAD0AIABcACIAUwBQAEEATgBcACIALAAgAHMAcABhAG4AXwB2AGEAbABzACwAIABzAG0AcgB5AF8AdgBhAGwAcwApACwAXABuACAAIAAgACAAIAAgACAAIABzAGUAbABlAGMAdABlAGQAXwBsAGEAYgBlAGwAcwAsACAASQBGACgAbQBvAGQAZQAgAD0AIABcACIAUwBQAEEATgBcACIALAAgAHMAcABhAG4AXwBsAGEAYgBlAGwAcwAsACAAcwBtAHIAeQBfAGwAYQBiAGUAbABzACkALABcAG4AXABuACAAIAAgACAAIAAgACAAIAByAG8AdQBuAGQAZQBkAF8AdgBhAGwAcwAsACAAUgBPAFUATgBEACgAcwBlAGwAZQBjAHQAZQBkAF8AdgBhAGwAcwAsACAAcAByAGUAYwApACwAXABuAFwAbgAgACAAIAAgACAAIAAgACAAcgBlAHMAdQBsAHQALAAgAEkARgAoAGwAYQBiAGUAbAAgAD0AIABcACIATABCAEwAXAAiACwAXABuACAAIAAgACAAIAAgACAAIAAgACAAIAAgAEgAUwBUAEEAQwBLACgAcwBlAGwAZQBjAHQAZQBkAF8AbABhAGIAZQBsAHMALAAgAHIAbwB1AG4AZABlAGQAXwB2AGEAbABzACkALABcAG4AIAAgACAAIAAgACAAIAAgACAAIAAgACAAcgBvAHUAbgBkAGUAZABfAHYAYQBsAHMAXABuACAAIAAgACAAIAAgACAAIAApACwAXABuAFwAbgAgACAAIAAgACAAIAAgACAAcgBlAHMAdQBsAHQAXABuACAAIAAgACAAKQBcAG4AKQA7AFwAbgBcAG4ALwAqACAAUwBUAEEAVABfAEcARQBPADUAXABuAFwAbgBSAGUAdAB1AHIAbgBzACAAYQAgAGcAZQBvAG0AZQB0AHIAaQBjACAAZgBpAHYAZQAtAHAAbwBpAG4AdAAgAHMAdQBtAG0AYQByAHkAIABvAGYAIABhACAAbgB1AG0AZQByAGkAYwAgAHIAYQBuAGcAZQAuAFwAbgBcAG4AVABoAGkAcwAgAGkAcwAgAE4ATwBUACAAYQAgAHAAZQByAGMAZQBuAHQAaQBsAGUALQBiAGEAcwBlAGQAIABzAHUAbQBtAGEAcgB5ACAAKABsAGkAawBlACAAcQB1AGEAcgB0AGkAbABlAHMAKQAsAFwAbgBiAHUAdAAgAGEAIABzAHkAbQBtAGUAdAByAGkAYwAgAHAAbwBzAGkAdABpAG8AbgBhAGwAIABzAGMAYQBmAGYAbwBsAGQAIABhAGMAcgBvAHMAcwAgAHQAaABlACAATQBpAG4AEyBNAGEAeAAgAHMAcABhAG4ALgBcAG4AXABuAEEAcgBnAHUAbQBlAG4AdABzADoAXABuAC0AIAByAGEAbgBnAGUAIAAgACAAOgAgAFIAZQBxAHUAaQByAGUAZAAgAGEAcgByAGEAeQAgAG8AZgAgAG4AdQBtAGUAcgBpAGMAIAB2AGEAbAB1AGUAcwBcAG4ALQAgAGwAYQBiAGUAbAAgACAAIAA6ACAATwBwAHQAaQBvAG4AYQBsADsAIAB1AHMAZQAgAFwAIgBMAEIATABcACIAIABmAG8AcgAgAGwAYQBiAGUAbABlAGQAIAAyAC0AYwBvAGwAdQBtAG4AIABvAHUAdABwAHUAdAAgACgAZABlAGYAYQB1AGwAdAA6ACAAdQBuAGwAYQBiAGUAbABlAGQAKQBcAG4ALQAgAHAAcgBlAGMAIAAgACAAIAA6ACAATwBwAHQAaQBvAG4AYQBsADsAIABuAHUAbQBiAGUAcgAgAG8AZgAgAGQAZQBjAGkAbQBhAGwAIABwAGwAYQBjAGUAcwAgACgAZABlAGYAYQB1AGwAdAA6ACAAMwApAFwAbgBcAG4AUgBlAHQAdQByAG4AcwA6AFwAbgAtACAAQQAgAHYAZQByAHQAaQBjAGEAbAAgAG4AdQBtAGUAcgBpAGMAIABhAHIAcgBhAHkAIABvAHIAIABsAGEAYgBlAGwAZQBkACAAbQBhAHQAcgBpAHgAIABpAG4AYwBsAHUAZABpAG4AZwA6AFwAbgAgACAAewBNAGkAbgAsACAATABvAHcAZQByACAATQBpAGQALAAgAE0AaQBkAHIAYQBuAGcAZQAsACAAVQBwAHAAZQByACAATQBpAGQALAAgAE0AYQB4AH0AXABuAFwAbgBGAG8AcgBtAHUAbABhAHMAOgBcAG4ALQAgAE0AaQBuACAAIAAgACAAIAAgACAAIAAgAD0AIABNAEkATgAoAHIAYQBuAGcAZQApAFwAbgAtACAATQBpAGQAcgBhAG4AZwBlACAAIAAgACAAPQAgACgATQBJAE4AIAArACAATQBBAFgAKQAgAC8AIAAyAFwAbgAtACAATABvAHcAZQByACAATQBpAGQAIAAgACAAPQAgACgATQBJAE4AIAArACAATQBpAGQAcgBhAG4AZwBlACkAIAAvACAAMgBcAG4ALQAgAFUAcABwAGUAcgAgAE0AaQBkACAAIAAgAD0AIAAoAE0AaQBkAHIAYQBuAGcAZQAgACsAIABNAEEAWAApACAALwAgADIAXABuAC0AIABNAGEAeAAgACAAIAAgACAAIAAgACAAIAA9ACAATQBBAFgAKAByAGEAbgBnAGUAKQBcAG4AXABuAE4AbwB0AGUAOgBcAG4ALQAgAFQAaABpAHMAIABmAHUAbgBjAHQAaQBvAG4AIABpAHMAIAAqACoAZABpAHMAdAByAGkAYgB1AHQAaQBvAG4ALQBhAGcAbgBvAHMAdABpAGMAKgAqAC4AIABJAHQAIAByAGUAcABvAHIAdABzACAAbgB1AG0AZQByAGkAYwAgAHAAbwBzAGkAdABpAG8AbgAgAG8AbgBsAHkALAAgAFwAbgAgACAAdwBpAHQAaABvAHUAdAAgAHIAZQBnAGEAcgBkACAAdABvACAAdABoAGUAIABmAHIAZQBxAHUAZQBuAGMAeQAgAG8AcgAgAGMAbAB1AHMAdABlAHIAaQBuAGcAIABvAGYAIAB2AGEAbAB1AGUAcwAuACAAVABoAGEAdAAgAG0AZQBhAG4AcwAgAGQAYQB0AGEAcwBlAHQAcwAgAFwAbgAgACAAdwBpAHQAaAAgAGgAaQBnAGgAbAB5ACAAcwBrAGUAdwBlAGQAIABvAHIAIAByAGUAcABlAHQAaQB0AGkAdgBlACAAdgBhAGwAdQBlAHMAIABtAGEAeQAgAHMAdABpAGwAbAAgAHkAaQBlAGwAZAAgAGUAdgBlAG4AbAB5ACAAcwBwAGEAYwBlAGQAIAByAGUAcwB1AGwAdABzACAAXABuACAAIABpAGYAIABNAGkAbgAgAGEAbgBkACAATQBhAHgAIAByAGUAbQBhAGkAbgAgAHQAaABlACAAcwBhAG0AZQAuACAASQB0ACAAaQBzACAAYgBlAHMAdAAgAHUAbgBkAGUAcgBzAHQAbwBvAGQAIABhAHMAIABhACAAKgBzAHkAbQBtAGUAdAByAHkAIABzAGMAYQBmAGYAbwBsAGQAKgAsACAAXABuACAAIABuAG8AdAAgAGEAIABkAGkAcwB0AHIAaQBiAHUAdABpAG8AbgBhAGwAIABhAG4AYQBsAHkAcwBpAHMALgBcAG4AXABuACoALwBcAG4AXABuAFMAVABBAFQAXwBHAEUATwA1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XABuACAAIAAgACAAIAAgACAAIABtAGkAbgBfAHYAYQBsACwAIABNAEkATgAoAHIAYQBuAGcAZQApACwAXABuACAAIAAgACAAIAAgACAAIABtAGEAeABfAHYAYQBsACwAIABNAEEAWAAoAHIAYQBuAGcAZQApACwAXABuACAAIAAgACAAIAAgACAAIABtAGkAZAByAGEAbgBnAGUALAAgACgAbQBpAG4AXwB2AGEAbAAgACsAIABtAGEAeABfAHYAYQBsACkAIAAvACAAMgAsAFwAbgAgACAAIAAgACAAIAAgACAAbABvAHcAZQByAF8AbQBpAGQALAAgACgAbQBpAG4AXwB2AGEAbAAgACsAIABtAGkAZAByAGEAbgBnAGUAKQAgAC8AIAAyACwAXABuACAAIAAgACAAIAAgACAAIAB1AHAAcABlAHIAXwBtAGkAZAAsACAAKABtAGkAZAByAGEAbgBnAGUAIAArACAAbQBhAHgAXwB2AGEAbAApACAALwAgADIALABcAG4AXABuACAAIAAgACAAIAAgACAAIAByAGEAdwBfAHYAYQBsAHMALAAgAFYAUwBUAEEAQwBLACgAbQBpAG4AXwB2AGEAbAAsACAAbABvAHcAZQByAF8AbQBpAGQALAAgAG0AaQBkAHIAYQBuAGcAZQAsACAAdQBwAHAAZQByAF8AbQBpAGQALAAgAG0AYQB4AF8AdgBhAGwAKQAsAFwAbgAgACAAIAAgACAAIAAgACAAcgBvAHUAbgBkAGUAZABfAHYAYQBsAHMALAAgAFIATwBVAE4ARAAoAHIAYQB3AF8AdgBhAGwAcwAsACAAcAByAGUAYwApACwAXABuAFwAbgAgACAAIAAgACAAIAAgACAAbABhAGIAZQBsAHMALAAgAFYAUwBUAEEAQwBLACgAXAAiAE0AaQBuAFwAIgAsACAAXAAiAEwAbwB3AGUAcgAgAE0AaQBkAFwAIgAsACAAXAAiAE0AaQBkAHIAYQBuAGcAZQBcACIALAAgAFwAIgBVAHAAcABlAHIAIABNAGkAZABcACIALAAgAFwAIgBNAGEAeABcACIAKQAsAFwAbgBcAG4AIAAgACAAIAAgACAAIAAgAG8AdQB0AHAAdQB0ACwAIABJAEYAKABsAGEAYgBlAGwAIAA9ACAAXAAiAEwAQgBMAFwAIgAsACAASABTAFQAQQBDAEsAKABsAGEAYgBlAGwAcwAsACAAcgBvAHUAbgBkAGUAZABfAHYAYQBsAHMAKQAsACAAcgBvAHUAbgBkAGUAZABfAHYAYQBsAHMAKQAsAFwAbgBcAG4AIAAgACAAIAAgACAAIAAgAG8AdQB0AHAAdQB0AFwAbgAgACAAIAAgACkAXABuACkAOwBcAG4AXABuAC8AKgAgAFMAVABBAFQAXwBWAE8ATABVAE0ARQBcAG4AXABuAFIAZQB0AHUAcgBuAHMAIABiAGEAcwBpAGMAIAB2AG8AbAB1AG0AZQB0AHIAaQBjACAAcwB0AGEAdABzACAAZgBvAHIAIABhACAAbgB1AG0AZQByAGkAYwAgAHIAYQBuAGcAZQAuAFwAbgBcAG4AQQByAGcAdQBtAGUAbgB0AHMAOgBcAG4ALQAgAHIAYQBuAGcAZQAgACAAIAA6ACAAUgBlAHEAdQBpAHIAZQBkACAAbgB1AG0AZQByAGkAYwAgAGEAcgByAGEAeQBcAG4ALQAgAGwAYQBiAGUAbAAgACAAIAA6ACAATwBwAHQAaQBvAG4AYQBsADsAIAB1AHMAZQAgAFwAIgBMAEIATABcACIAIABmAG8AcgAgAGwAYQBiAGUAbABlAGQAIAAyAC0AYwBvAGwAdQBtAG4AIABvAHUAdABwAHUAdABcAG4ALQAgAHAAcgBlAGMAIAAgACAAIAA6ACAATwBwAHQAaQBvAG4AYQBsADsAIABuAHUAbQBiAGUAcgAgAG8AZgAgAGQAZQBjAGkAbQBhAGwAIABwAGwAYQBjAGUAcwAgACgAZABlAGYAYQB1AGwAdAA6ACAAMwApAFwAbgBcAG4AUgBlAHQAdQByAG4AcwA6AFwAbgAtACAAQwBvAHUAbgB0AFwAbgAtACAAUwB1AG0AXABuAC0AIABNAGUAYQBuACAAKAC8AykAXABuAFwAbgAqAC8AXABuAFwAbgBTAFQAQQBUAF8AVgBPAEwAVQBNAE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MAbwB1AG4AdABfAHYAYQBsACwAIABDAE8AVQBOAFQAKAByAGEAbgBnAGUAKQAsAFwAbgAgACAAIAAgACAAIAAgACAAcwB1AG0AXwB2AGEAbAAsACAAUwBVAE0AKAByAGEAbgBnAGUAKQAsAFwAbgAgACAAIAAgACAAIAAgACAAbQBlAGEAbgBfAHYAYQBsACwAIABJAEYAKABjAG8AdQBuAHQAXwB2AGEAbAAgAD4AIAAwACwAIABBAFYARQBSAEEARwBFACgAcgBhAG4AZwBlACkALAAgAE4AQQAoACkAKQAsAFwAbgBcAG4AIAAgACAAIAAgACAAIAAgAHIAYQB3AF8AdgBhAGwAcwAsACAAVgBTAFQAQQBDAEsAKABjAG8AdQBuAHQAXwB2AGEAbAAsACAAcwB1AG0AXwB2AGEAbAAsACAAbQBlAGEAbgBfAHYAYQBsACkALABcAG4AIAAgACAAIAAgACAAIAAgAHIAbwB1AG4AZABlAGQAXwB2AGEAbABzACwAIABSAE8AVQBOAEQAKAByAGEAdwBfAHYAYQBsAHMALAAgAHAAcgBlAGMAKQAsAFwAbgBcAG4AIAAgACAAIAAgACAAIAAgAGwAYQBiAGUAbABzACwAIABWAFMAVABBAEMASwAoAFwAIgBDAG8AdQBuAHQAXAAiACwAIABcACIAUwB1AG0AXAAiACwAIABcACIATQBlAGEAbgAgACgAvAMp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LwAqACAAUwBUAEEAVABfAFMASABBAFAARQBcAG4AXABuAFIAZQB0AHUAcgBuAHMAIABjAGUAbgB0AHIAYQBsACAAdABlAG4AZABlAG4AYwB5ACAAYQBuAGQAIABzAGgAYQBwAGUAIABkAGUAcwBjAHIAaQBwAHQAbwByAHMAIABmAG8AcgAgAGEAIABuAHUAbQBlAHIAaQBjACAAYQByAHIAYQB5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NAGUAYQBuACAAKAC8AykAXABuAC0AIABNAGUAZABpAGEAbgBcAG4ALQAgAFMAawBlAHcALgBQAFwAbgAtACAASwB1AHIAdAAuAFAAXABuAFwAbgBOAG8AdABlADoAXABuAC0AIABSAGUAdAB1AHIAbgBzACAAIwBOAC8AQQAgAGYAbwByACAAUwBrAGUAdwAgAG8AcgAgAEsAdQByAHQAbwBzAGkAcwAgAGkAZgAgAGYAZQB3AGUAcgAgAHQAaABhAG4AIAAzACAAdgBhAGwAdQBlAHMAIABhAHIAZQAgAHAAcgBlAHMAZQBuAHQALgBcAG4AXABuACoALwBcAG4AXABuAFMAVABBAFQAXwBTAEgAQQBQAE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MAbwB1AG4AdABfAHYAYQBsACwAIABDAE8AVQBOAFQAKAByAGEAbgBnAGUAKQAsAFwAbgBcAG4AIAAgACAAIAAgACAAIAAgALwDLAAgAEkARgAoAGMAbwB1AG4AdABfAHYAYQBsACAAPgAgADAALAAgAEEAVgBFAFIAQQBHAEUAKAByAGEAbgBnAGUAKQAsACAATgBBACgAKQApACwAXABuACAAIAAgACAAIAAgACAAIABtAGUAZAAsACAASQBGACgAYwBvAHUAbgB0AF8AdgBhAGwAIAA+ACAAMAAsACAATQBFAEQASQBBAE4AKAByAGEAbgBnAGUAKQAsACAATgBBACgAKQApACwAXABuACAAIAAgACAAIAAgACAAIABzAGsAZQB3ACwAIABJAEYAKABjAG8AdQBuAHQAXwB2AGEAbAAgAD4AIAAyACwAIABTAEsARQBXAC4AUAAoAHIAYQBuAGcAZQApACwAIABOAEEAKAApACkALABcAG4AIAAgACAAIAAgACAAIAAgAGsAdQByAHQALAAgAEkARgAoAGMAbwB1AG4AdABfAHYAYQBsACAAPgAgADMALAAgAEsAVQBSAFQAKAByAGEAbgBnAGUAKQAsACAATgBBACgAKQApACwAXABuAFwAbgAgACAAIAAgACAAIAAgACAAcgBhAHcAXwB2AGEAbABzACwAIABWAFMAVABBAEMASwAoALwDLAAgAG0AZQBkACwAIABzAGsAZQB3ACwAIABrAHUAcgB0ACkALABcAG4AIAAgACAAIAAgACAAIAAgAHIAbwB1AG4AZABlAGQAXwB2AGEAbABzACwAIABSAE8AVQBOAEQAKAByAGEAdwBfAHYAYQBsAHMALAAgAHAAcgBlAGMAKQAsAFwAbgBcAG4AIAAgACAAIAAgACAAIAAgAGwAYQBiAGUAbABzACwAIABWAFMAVABBAEMASwAoAFwAIgBNAGUAYQBuACAAKAC8AykAXAAiACwAIABcACIATQBlAGQAaQBhAG4AXAAiACwAIABcACIAUwBrAGUAdwAgACgAUAApAFwAIgAsACAAXAAiAEsAdQByAHQAbwBzAGkAcwAgACgAUAAp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XABuAFwAbgBcAG4AXABuAC8AKgAgAFMAVABBAFQAXwBNAEkARABSAEEATgBHAEUAXABuAFwAbgBSAGUAdAB1AHIAbgBzACAAdABoAGUAIABtAGkAZAByAGEAbgBnAGUAIABvAGYAIABhACAAbgB1AG0AZQByAGkAYwAgAGEAcgByAGEAeQA6ACAAdABoAGUAIABhAHYAZQByAGEAZwBlACAAbwBmACAAaQB0AHMAIABNAGkAbgAgAGEAbgBkACAATQBhAHgALgBcAG4AXABuAEEAcgBnAHUAbQBlAG4AdABzADoAXABuAC0AIABhAHIAcgBhAHkAIAA6ACAAcgBlAHEAdQBpAHIAZQBkACAAbgB1AG0AZQByAGkAYwAgAHIAYQBuAGcAZQBcAG4ALQAgAHAAcgBlAGMAIAAgADoAIABvAHAAdABpAG8AbgBhAGwAIABuAHUAbQBiAGUAcgAgAG8AZgAgAGQAZQBjAGkAbQBhAGwAIABwAGwAYQBjAGUAcwAgACgAZABlAGYAYQB1AGwAdAAgAD0AIAAzACkAXABuAFwAbgBSAGUAdAB1AHIAbgBzADoAXABuAC0AIABBACAAcwBpAG4AZwBsAGUAIABuAHUAbQBlAHIAaQBjACAAdgBhAGwAdQBlADoAIAAoAE0ASQBOACAAKwAgAE0AQQBYACkAIAAvACAAMgBcAG4AXABuACoALwBcAG4AXABuAFMAVABBAFQAXwBNAEkARABSAEEATgBHAEUAIAA9ACAATABBAE0AQgBEAEEAKABhAHIAcgBhAHkALAAgAFsAcAByAGUAYwBdACwAXABuACAAIAAgACAATABFAFQAKABcAG4AIAAgACAAIAAgACAAIAAgAHAAcgBlAGMALAAgAEkARgAoAEkAUwBPAE0ASQBUAFQARQBEACgAcAByAGUAYwApACwAIAAzACwAIABwAHIAZQBjACkALABcAG4AIAAgACAAIAAgACAAIAAgAGMAbwB1AG4AdABfAHYAYQBsACwAIABDAE8AVQBOAFQAKABhAHIAcgBhAHkAKQAsAFwAbgAgACAAIAAgACAAIAAgACAAbQBpAGQAcgBhAG4AZwBlACwAIABJAEYAKABjAG8AdQBuAHQAXwB2AGEAbAAgAD0AIAAwACwAIABOAEEAKAApACwAIABBAFYARQBSAEEARwBFACgATQBJAE4AKABhAHIAcgBhAHkAKQAsACAATQBBAFgAKABhAHIAcgBhAHkAKQApACkALABcAG4AIAAgACAAIAAgACAAIAAgAFIATwBVAE4ARAAoAG0AaQBkAHIAYQBuAGcAZQAsACAAcAByAGUAYwApAFwAbgAgACAAIAAgACkAXABuACkAOwBcAG4AXABuAFwAbgAvACoAIABTAFQAQQBUAF8ARgBSAEUAUQBfAFQAQQBCAEwARQBcAG4AXABuAEcAZQBuAGUAcgBhAHQAZQBzACAAYQAgAGYAcgBlAHEAdQBlAG4AYwB5ACAAdABhAGIAbABlACAAZgByAG8AbQAgAGEAIABuAHUAbQBlAHIAaQBjACAAcgBhAG4AZwBlAC4AXABuAFwAbgBBAHIAZwB1AG0AZQBuAHQAcwA6AFwAbgAtACAAcgBhAG4AZwBlACAAOgAgAHIAZQBxAHUAaQByAGUAZAAgAG4AdQBtAGUAcgBpAGMAIABpAG4AcAB1AHQAXABuAC0AIABtAG8AZABlACAAIAA6ACAAbwBwAHQAaQBvAG4AYQBsACAAawBlAHkAdwBvAHIAZAAgACgAXAAiAEwAQgBMAFwAIgAgAHQAbwAgAGkAbgBjAGwAdQBkAGUAIABjAG8AbAB1AG0AbgAgAGgAZQBhAGQAZQByAHMAOwAgAGQAZQBmAGEAdQBsAHQAIAA9ACAAbgBvACAAaABlAGEAZABlAHIAcwApAFwAbgBcAG4AUgBlAHQAdQByAG4AcwA6AFwAbgAtACAAQQAgADMALQBjAG8AbAB1AG0AbgAgAHMAcABpAGwAbABlAGQAIABhAHIAcgBhAHkAOgBcAG4AIAAgACAAIAAiICAAQwBvAGwAdQBtAG4AIAAxADoAIABVAG4AaQBxAHUAZQAgAHYAYQBsAHUAZQBzAFwAbgAgACAAIAAgACIgIABDAG8AbAB1AG0AbgAgADIAOgAgAEYAcgBlAHEAdQBlAG4AYwB5ACAAKABjAG8AdQBuAHQAKQBcAG4AIAAgACAAIAAiICAAQwBvAGwAdQBtAG4AIAAzADoAIABXAGUAaQBnAGgAdABlAGQAIABwAHIAbwBkAHUAYwB0ACAAKAB2AGEAbAB1AGUAIADXACAAYwBvAHUAbgB0ACkAXABuAFwAbgBOAG8AdABlAHMAOgBcAG4ALQAgAFMAbwByAHQAZQBkACAAaQBuACAAYQBzAGMAZQBuAGQAaQBuAGcAIABvAHIAZABlAHIAXABuAC0AIABJAG4AYwBsAHUAZABlAHMAIABoAGUAYQBkAGUAcgBzACAAaQBmACAAbQBvAGQAZQAgAD0AIABcACIATABCAEwAXAAiAFwAbgAtACAAVQBzAGUAZgB1AGwAIABmAG8AcgAgAG0AbwBkAGUAIABhAG4AYQBsAHkAcwBpAHMALAAgAHcAZQBpAGcAaAB0AGUAZAAgAG0AZQBhAG4AcwAsACAAYQBuAGQAIABkAGkAcwB0AHIAaQBiAHUAdABpAG8AbgAgAG8AdgBlAHIAdgBpAGUAdwBcAG4AXABuACoALwBcAG4AXABuAFMAVABBAFQAXwBGAFIARQBRAF8AVABBAEIATABFACAAPQAgAEwAQQBNAEIARABBACgAcgBhAG4AZwBlACwAIABbAG0AbwBkAGUAXQAsAFwAbgAgACAAIAAgAEwARQBUACgAXABuACAAIAAgACAAIAAgACAAIAAvAC8AIABIAGEAbgBkAGwAZQAgAGwAYQBiAGUAbAAgAG0AbwBkAGUAXABuACAAIAAgACAAIAAgACAAIABtAG8AZABlACwAIABJAEYAKABJAFMATwBNAEkAVABUAEUARAAoAG0AbwBkAGUAKQAsACAAXAAiAFwAIgAsACAAVQBQAFAARQBSACgAbQBvAGQAZQApACkALABcAG4AXABuACAAIAAgACAAIAAgACAAIAAvAC8AIABQAHIAZQBwAGEAcgBlACAAdQBuAGkAcQB1AGUAIAB2AGEAbAB1AGUAcwAgAGkAbgAgAHMAbwByAHQAZQBkACAAbwByAGQAZQByAFwAbgAgACAAIAAgACAAIAAgACAAdQBfAHYAYQBsAHMALAAgAFMATwBSAFQAKABVAE4ASQBRAFUARQAoAHIAYQBuAGcAZQApACkALABcAG4AXABuACAAIAAgACAAIAAgACAAIAAvAC8AIABGAHIAZQBxAHUAZQBuAGMAeQAgAGMAbwB1AG4AdABzACAAcABlAHIAIAB1AG4AaQBxAHUAZQAgAHYAYQBsAHUAZQBcAG4AIAAgACAAIAAgACAAIAAgAHcAZQBpAGcAaAB0AHMALAAgAEIAWQBSAE8AVwAoAHUAXwB2AGEAbABzACwAIABMAEEATQBCAEQAQQAoAGEALAAgAEMATwBVAE4AVABJAEYAKAByAGEAbgBnAGUALAAgAGEAKQApACkALABcAG4AXABuACAAIAAgACAAIAAgACAAIAAvAC8AIABXAGUAaQBnAGgAdABlAGQAIAB2AGEAbAB1AGUAIADXACAAZgByAGUAcQB1AGUAbgBjAHkAXABuACAAIAAgACAAIAAgACAAIABwAHIAbwBkAHUAYwB0AHMALAAgAHUAXwB2AGEAbABzACAAKgAgAHcAZQBpAGcAaAB0AHMALABcAG4AXABuACAAIAAgACAAIAAgACAAIAAvAC8AIABBAGQAZAAgAGMAbwBsAHUAbQBuACAAaABlAGEAZABlAHIAcwAgAGkAZgAgAFwAIgBMAEIATABcACIAIABtAG8AZABlAFwAbgAgACAAIAAgACAAIAAgACAAdgBhAGwAdQBlAHMAXwBjAG8AbAAsACAASQBGACgAbQBvAGQAZQAgAD0AIABcACIATABCAEwAXAAiACwAIABWAFMAVABBAEMASwAoAFwAIgBWAGEAbAB1AGUAXAAiACwAIAB1AF8AdgBhAGwAcwApACwAIAB1AF8AdgBhAGwAcwApACwAXABuACAAIAAgACAAIAAgACAAIAB3AGUAaQBnAGgAdABzAF8AYwBvAGwALAAgAEkARgAoAG0AbwBkAGUAIAA9ACAAXAAiAEwAQgBMAFwAIgAsACAAVgBTAFQAQQBDAEsAKABcACIAVwBlAGkAZwBoAHQAXAAiACwAIAB3AGUAaQBnAGgAdABzACkALAAgAHcAZQBpAGcAaAB0AHMAKQAsAFwAbgAgACAAIAAgACAAIAAgACAAcAByAG8AZAB1AGMAdABzAF8AYwBvAGwALAAgAEkARgAoAG0AbwBkAGUAIAA9ACAAXAAiAEwAQgBMAFwAIgAsACAAVgBTAFQAQQBDAEsAKABcACIAUAByAG8AZAB1AGMAdABcACIALAAgAHAAcgBvAGQAdQBjAHQAcwApACwAIABwAHIAbwBkAHUAYwB0AHMAKQAsAFwAbgBcAG4AIAAgACAAIAAgACAAIAAgAC8ALwAgAEYAaQBuAGEAbAAgAG8AdQB0AHAAdQB0AFwAbgAgACAAIAAgACAAIAAgACAASABTAFQAQQBDAEsAKAB2AGEAbAB1AGUAcwBfAGMAbwBsACwAIAB3AGUAaQBnAGgAdABzAF8AYwBvAGwALAAgAHAAcgBvAGQAdQBjAHQAcwBfAGMAbwBsACkAXABuACAAIAAgACAAKQBcAG4AKQA7AFwAbgBcAG4AXABuAC8AKgAgAFMAVABBAFQAXwBXAFQARABfAEEAVgBHAFwAbgBcAG4AUgBlAHQAdQByAG4AcwAgAHQAaABlACAAdwBlAGkAZwBoAHQAZQBkACAAYQB2AGUAcgBhAGcAZQAgAG8AZgAgAGEAIAB2AGEAbAB1AGUAIABzAGUAdAAgAGIAYQBzAGUAZAAgAG8AbgAgAGEAIABtAGEAdABjAGgAaQBuAGcAIAB3AGUAaQBnAGgAdAAgAHMAZQB0AC4AXABuAFwAbgBBAHIAZwB1AG0AZQBuAHQAcwA6AFwAbgAtACAAdwB0AHMAIAAgACAAIAA6ACAAYQByAHIAYQB5ACAAbwBmACAAdwBlAGkAZwBoAHQAcwBcAG4ALQAgAHYAYQBsAHUAZQBzACAAOgAgAGEAcgByAGEAeQAgAG8AZgAgAHYAYQBsAHUAZQBzACAAKABzAGEAbQBlACAAbABlAG4AZwB0AGgAIABhAHMAIAB3AGUAaQBnAGgAdABzACkAXABuAFwAbgBSAGUAdAB1AHIAbgBzADoAXABuAC0AIABXAGUAaQBnAGgAdABlAGQAIABhAHYAZQByAGEAZwBlACAAPQAgAFMAVQBNAFAAUgBPAEQAVQBDAFQAKAB3AHQAcwAsACAAdgBhAGwAdQBlAHMAKQAgAC8AIABTAFUATQAoAHcAdABzACkAXABuAC0AIABSAGUAdAB1AHIAbgBzACAAIwBOAC8AQQAgAGkAZgAgAGkAbgBwAHUAdAAgAGwAZQBuAGcAdABoAHMAIABtAGkAcwBtAGEAdABjAGgAIABvAHIAIAB3AGUAaQBnAGgAdAAgAHMAdQBtACAAaQBzACAAegBlAHIAbwBcAG4AXABuACoALwBcAG4AXABuAFMAVABBAFQAXwBXAFQARABfAEEAVgBHACAAPQAgAEwAQQBNAEIARABBACgAdwB0AHMALAAgAHYAYQBsAHUAZQBzACwAXABuACAAIAAgACAATABFAFQAKABcAG4AIAAgACAAIAAgACAAIAAgAGwAZQBuAF8AbQBhAHQAYwBoACwAIABDAE8AVQBOAFQAQQAoAHcAdABzACkAIAA9ACAAQwBPAFUATgBUAEEAKAB2AGEAbAB1AGUAcwApACwAXABuACAAIAAgACAAIAAgACAAIAB0AG8AdABhAGwAXwB3AHQALAAgAFMAVQBNACgAdwB0AHMAKQAsAFwAbgAgACAAIAAgACAAIAAgACAAcgBlAHMAdQBsAHQALAAgAEkARgAoAFwAbgAgACAAIAAgACAAIAAgACAAIAAgACAAIABOAE8AVAAoAGwAZQBuAF8AbQBhAHQAYwBoACkAIAArACAAKAB0AG8AdABhAGwAXwB3AHQAIAA9ACAAMAApACwAXABuACAAIAAgACAAIAAgACAAIAAgACAAIAAgAE4AQQAoACkALABcAG4AIAAgACAAIAAgACAAIAAgACAAIAAgACAAUwBVAE0AUABSAE8ARABVAEMAVAAoAHcAdABzACwAIAB2AGEAbAB1AGUAcwApACAALwAgAHQAbwB0AGEAbABfAHcAdABcAG4AIAAgACAAIAAgACAAIAAgACkALABcAG4AIAAgACAAIAAgACAAIAAgAHIAZQBzAHUAbAB0AFwAbgAgACAAIAAgACkAXABuACkAOwBcAG4AXABuAC8AKgAgAFMAVABBAFQAXwBTAEUATABGAF8AVwBUAEQAXwBBAFYARwBcAG4AXABuAFIAZQB0AHUAcgBuAHMAIABhACAAcwBlAGwAZgAtAHcAZQBpAGcAaAB0AGUAZAAgAGEAdgBlAHIAYQBnAGUAIABvAGYAIAB2AGEAbAB1AGUAcwAsACAAdwBoAGUAcgBlACAAZQBhAGMAaAAgAHYAYQBsAHUAZQAgAGkAcwAgAHQAcgBlAGEAdABlAGQAIABhAHMAIABpAHQAcwAgAG8AdwBuACAAdwBlAGkAZwBoAHQALgBcAG4AXABuAEEAcgBnAHUAbQBlAG4AdABzADoAXABuAC0AIAByAGEAbgBnAGUAIAA6ACAAbgB1AG0AZQByAGkAYwAgAGEAcgByAGEAeQBcAG4AXABuAFIAZQB0AHUAcgBuAHMAOgBcAG4ALQAgAKMDKAB4AGIdsgApACAALwAgAKMDKAB4AGIdKQBcAG4ALQAgAFIAZQB0AHUAcgBuAHMAIAAjAE4ALwBBACAAaQBmACAAdABvAHQAYQBsACAAcwB1AG0AIAA9ACAAMABcAG4AXABuACoALwBcAG4AXABuAFMAVABBAFQAXwBTAEUATABGAF8AVwBUAEQAXwBBAFYARwAgAD0AIABMAEEATQBCAEQAQQAoAHIAYQBuAGcAZQAsAFwAbgAgACAAIAAgAEwARQBUACgAXABuACAAIAAgACAAIAAgACAAIABzAHUAbQBfAHYAYQBsAHMALAAgAFMAVQBNACgAcgBhAG4AZwBlACkALABcAG4AIAAgACAAIAAgACAAIAAgAHIAZQBzAHUAbAB0ACwAIABJAEYAKABzAHUAbQBfAHYAYQBsAHMAIAA9ACAAMAAsACAATgBBACgAKQAsACAAUwBVAE0AUABSAE8ARABVAEMAVAAoAHIAYQBuAGcAZQAsACAAcgBhAG4AZwBlACkAIAAvACAAcwB1AG0AXwB2AGEAbABzACkALABcAG4AIAAgACAAIAAgACAAIAAgAHIAZQBzAHUAbAB0AFwAbgAgACAAIAAgACkAXABuACkAOwBcAG4AXABuAFwAbgAvACoAIABTAFQAQQBUAF8AUABDAFQAXwBSAEUATQBBAFAAXABuAFwAbgBSAGUAcwBjAGEAbABlAHMAIABhACAAdgBhAGwAdQBlACAAZgByAG8AbQAgAG8AbgBlACAAbgB1AG0AZQByAGkAYwAgAHIAYQBuAGcAZQAgAGkAbgB0AG8AIABhAG4AbwB0AGgAZQByACwAIABwAHIAZQBzAGUAcgB2AGkAbgBnACAAaQB0AHMAXABuAHIAZQBsAGEAdABpAHYAZQAgAHAAbwBzAGkAdABpAG8AbgAgACgAcABlAHIAYwBlAG4AdABpAGwAZQApACAAYgBlAHQAdwBlAGUAbgAgAHQAaABlACAAdAB3AG8AIABpAG4AdABlAHIAdgBhAGwAcwAuAFwAbgBcAG4AQQByAGcAdQBtAGUAbgB0AHMAOgBcAG4ALQAgAFMAdABhAHIAdABNAGkAbgAsACAAUwB0AGEAcgB0AE0AYQB4ACAAOgAgAG8AcgBpAGcAaQBuAGEAbAAgAG4AdQBtAGUAcgBpAGMAIAByAGEAbgBnAGUAXABuAC0AIABUAGEAcgBnAGUAdAAgACAAIAAgACAAIAAgACAAIAAgACAAIAAgADoAIAB2AGEAbAB1AGUAIAB3AGkAdABoAGkAbgAgAHQAaABlACAAbwByAGkAZwBpAG4AYQBsACAAcgBhAG4AZwBlAFwAbgAtACAARQBuAGQATQBpAG4ALAAgAEUAbgBkAE0AYQB4ACAAIAAgACAAIAA6ACAAZABlAHMAdABpAG4AYQB0AGkAbwBuACAAcgBhAG4AZwBlAFwAbgAtACAAZABlAGMAcAByAGUAYwAgACgAbwBwAHQAaQBvAG4AYQBsACkAIAA6ACAAZABlAGMAaQBtAGEAbAAgAHAAcgBlAGMAaQBzAGkAbwBuACAAKABkAGUAZgBhAHUAbAB0ACAAPQAgADEANQApAFwAbgBcAG4AUgBlAHQAdQByAG4AcwA6AFwAbgAtACAAVABoAGUAIABwAGUAcgBjAGUAbgB0AGkAbABlAC0AZQBxAHUAaQB2AGEAbABlAG4AdAAgAHYAYQBsAHUAZQAgAGkAbgAgAHQAaABlACAAcwBlAGMAbwBuAGQAIAByAGEAbgBnAGUAXABuAFwAbgBFAHgAYQBtAHAAbABlADoAXABuACAAIAAgACAAUwBUAEEAVABfAFAAQwBUAF8AUgBFAE0AQQBQACgAMwAsACAAMQAxACwAIAA1ACwAIAAyACwAIAAxADkAKQBcAG4AIAAgACAAIACSISAANgAuADIANQAgACgAcwBpAG4AYwBlACAANQAgAGkAcwAgADIANQAlACAAYgBlAHQAdwBlAGUAbgAgADMAEyAxADEALAAgAGEAbgBkACAANgAuADIANQAgAGkAcwAgADIANQAlACAAYgBlAHQAdwBlAGUAbgAgADIAEyAxADkAKQBcAG4AXABuACoALwBcAG4AXABuAFMAVABBAFQAXwBQAEMAVABfAFIARQBNAEEAUAAgAD0AIABMAEEATQBCAEQAQQAoAFMAdABhAHIAdABNAGkAbgAsACAAUwB0AGEAcgB0AE0AYQB4ACwAIABUAGEAcgBnAGUAdAAsACAARQBuAGQATQBpAG4ALAAgAEUAbgBkAE0AYQB4ACwAIABbAGQAZQBjAHAAcgBlAGMAXQAsAFwAbgAgACAAIAAgAEwARQBUACgAXABuACAAIAAgACAAIAAgACAAIABkAGUAYwBwAHIAZQBjACwAIABJAEYAKABJAFMATwBNAEkAVABUAEUARAAoAGQAZQBjAHAAcgBlAGMAKQAsACAAMQA1ACwAIABkAGUAYwBwAHIAZQBjACkALABcAG4AIAAgACAAIAAgACAAIAAgAHAAYwB0ACwAIAAoAFQAYQByAGcAZQB0ACAALQAgAFMAdABhAHIAdABNAGkAbgApACAALwAgACgAUwB0AGEAcgB0AE0AYQB4ACAALQAgAFMAdABhAHIAdABNAGkAbgApACwAXABuACAAIAAgACAAIAAgACAAIABjAGEAbABjACwAIABwAGMAdAAgACoAIAAoAEUAbgBkAE0AYQB4ACAALQAgAEUAbgBkAE0AaQBuACkAIAArACAARQBuAGQATQBpAG4ALABcAG4AIAAgACAAIAAgACAAIAAgAFIATwBVAE4ARAAoAGMAYQBsAGMALAAgAGQAZQBjAHAAcgBlAGMAKQBcAG4AIAAgACAAIAApAFwAbgApADsAXABuAFwAbgBcAG4ALwAqACAAUwBUAEEAVABfAFAAQwBUAF8ATwBGAF8AUgBBAE4ARwBFAFwAbgBcAG4AUgBlAHQAdQByAG4AcwAgAHQAaABlACAAcABlAHIAYwBlAG4AdABpAGwAZQAgACgAYQBzACAAYQAgAGQAZQBjAGkAbQBhAGwAIABmAHIAYQBjAHQAaQBvAG4AKQAgAHQAaABhAHQAIABhACAAdgBhAGwAdQBlACAAcgBlAHAAcgBlAHMAZQBuAHQAcwBcAG4AdwBpAHQAaABpAG4AIABhACAAcwBwAGUAYwBpAGYAaQBlAGQAIABuAHUAbQBlAHIAaQBjACAAcgBhAG4AZwBlAC4AXABuAFwAbgBBAHIAZwB1AG0AZQBuAHQAcwA6AFwAbgAtACAAbQBpAG4AIAAgACAAIAAgACAAOgAgAGwAbwB3AGUAcgAgAGIAbwB1AG4AZAAgAG8AZgAgAHIAYQBuAGcAZQBcAG4ALQAgAG0AYQB4ACAAIAAgACAAIAAgADoAIAB1AHAAcABlAHIAIABiAG8AdQBuAGQAIABvAGYAIAByAGEAbgBnAGUAXABuAC0AIAB2AGEAbAB1AGUAIAAgACAAIAA6ACAAdgBhAGwAdQBlACAAdABvACAAZQB2AGEAbAB1AGEAdABlAFwAbgAtACAAZABlAGMAcAByAGUAYwAgACAAOgAgAG8AcAB0AGkAbwBuAGEAbAAgAGQAZQBjAGkAbQBhAGwAIABwAHIAZQBjAGkAcwBpAG8AbgAgACgAZABlAGYAYQB1AGwAdAAgAD0AIAAxADUAKQBcAG4AXABuAFIAZQB0AHUAcgBuAHMAOgBcAG4ALQAgAFQAaABlACAAcAByAG8AcABvAHIAdABpAG8AbgBhAGwAIABwAG8AcwBpAHQAaQBvAG4AIABvAGYAIABgAHYAYQBsAHUAZQBgACAAaQBuACAAdABoAGUAIAByAGEAbgBnAGUAIABbAG0AaQBuACwAIABtAGEAeABdAFwAbgBcAG4ARQB4AGEAbQBwAGwAZQA6AFwAbgAgACAAIAAgAFMAVABBAFQAXwBQAEMAVABfAE8ARgBfAFIAQQBOAEcARQAoADMALAAgADEAMgAsACAANwApAFwAbgAgACAAIAAgAJIhIAAwAC4ANAA0ADQALgAuAC4AIAAoAGIAZQBjAGEAdQBzAGUAIAA3ACAAaQBzACAANAA0AC4ANAAlACAAbwBmACAAdABoAGUAIAB3AGEAeQAgAGYAcgBvAG0AIAAzACAAdABvACAAMQAyACkAXABuAFwAbgAqAC8AXABuAFwAbgBTAFQAQQBUAF8AUABDAFQAXwBPAEYAXwBSAEEATgBHAEUAIAA9ACAATABBAE0AQgBEAEEAKABtAGkAbgAsACAAbQBhAHgALAAgAHYAYQBsAHUAZQAsACAAWwBkAGUAYwBwAHIAZQBjAF0ALABcAG4AIAAgACAAIABMAEUAVAAoAFwAbgAgACAAIAAgACAAIAAgACAAZABlAGMAcAByAGUAYwAsACAASQBGACgASQBTAE8ATQBJAFQAVABFAEQAKABkAGUAYwBwAHIAZQBjACkALAAgADEANQAsACAAZABlAGMAcAByAGUAYwApACwAXABuACAAIAAgACAAIAAgACAAIABjAGEAbABjACwAIAAoAHYAYQBsAHUAZQAgAC0AIABtAGkAbgApACAALwAgACgAbQBhAHgAIAAtACAAbQBpAG4AKQAsAFwAbgAgACAAIAAgACAAIAAgACAAUgBPAFUATgBEACgAYwBhAGwAYwAsACAAZABlAGMAcAByAGUAYwApAFwAbgAgACAAIAAgACkAXABuACkAOwBcAG4AXABuAFwAbgAvACoAIABTAFQAQQBUAF8AVgBBAEwAVQBFAF8ATwBGAF8AUABDAFQAXABuAFwAbgBSAGUAdAB1AHIAbgBzACAAdABoAGUAIAB2AGEAbAB1AGUAIAB0AGgAYQB0ACAAYwBvAHIAcgBlAHMAcABvAG4AZABzACAAdABvACAAYQAgAGcAaQB2AGUAbgAgAHAAZQByAGMAZQBuAHQAYQBnAGUAIAAoAGEAcwAgAGEAIABkAGUAYwBpAG0AYQBsACkAIABcAG4AdwBpAHQAaABpAG4AIABhACAAcwBwAGUAYwBpAGYAaQBlAGQAIABuAHUAbQBlAHIAaQBjACAAcgBhAG4AZwBlAC4AXABuAFwAbgBBAHIAZwB1AG0AZQBuAHQAcwA6AFwAbgAtACAAbQBpAG4AIAAgACAAIAAgACAAOgAgAGwAbwB3AGUAcgAgAGIAbwB1AG4AZAAgAG8AZgAgAHIAYQBuAGcAZQBcAG4ALQAgAG0AYQB4ACAAIAAgACAAIAAgADoAIAB1AHAAcABlAHIAIABiAG8AdQBuAGQAIABvAGYAIAByAGEAbgBnAGUAXABuAC0AIABwAGMAdAAgACAAIAAgACAAIAA6ACAAcABlAHIAYwBlAG4AdABhAGcAZQAgAGUAeABwAHIAZQBzAHMAZQBkACAAYQBzACAAYQAgAGQAZQBjAGkAbQBhAGwAIAAoAGUALgBnAC4AIAAwAC4ANAAwADYANQAgAGYAbwByACAANAAwAC4ANgA1ACUAKQBcAG4ALQAgAGQAZQBjAHAAcgBlAGMAIAAgADoAIABvAHAAdABpAG8AbgBhAGwAIABkAGUAYwBpAG0AYQBsACAAcAByAGUAYwBpAHMAaQBvAG4AIAAoAGQAZQBmAGEAdQBsAHQAIAA9ACAAMQA1ACkAXABuAFwAbgBSAGUAdAB1AHIAbgBzADoAXABuAC0AIABUAGgAZQAgAHYAYQBsAHUAZQAgAGEAdAAgAHQAaABlACAAZwBpAHYAZQBuACAAcABlAHIAYwBlAG4AdABpAGwAZQAgAGIAZQB0AHcAZQBlAG4AIABtAGkAbgAgAGEAbgBkACAAbQBhAHgAXABuAFwAbgBFAHgAYQBtAHAAbABlADoAXABuACAAIAAgACAAUwBUAEEAVABfAFYAQQBMAFUARQBfAE8ARgBfAFAAQwBUACgAMwAsACAAMQAyACwAIAAwAC4ANAAwADYANQApAFwAbgAgACAAIAAgAJIhIAA2AC4ANgA1ADgANQAgACgAdwBoAGkAYwBoACAAaQBzACAANAAwAC4ANgA1ACUAIABiAGUAdAB3AGUAZQBuACAAMwAgAGEAbgBkACAAMQAyACkAXABuAFwAbgAqAC8AXABuAFwAbgBTAFQAQQBUAF8AVgBBAEwAVQBFAF8ATwBGAF8AUABDAFQAIAA9ACAATABBAE0AQgBEAEEAKABtAGkAbgAsACAAbQBhAHgALAAgAHAAYwB0ACwAIABbAGQAZQBjAHAAcgBlAGMAXQAsAFwAbgAgACAAIAAgAEwARQBUACgAXABuACAAIAAgACAAIAAgACAAIABkAGUAYwBwAHIAZQBjACwAIABJAEYAKABJAFMATwBNAEkAVABUAEUARAAoAGQAZQBjAHAAcgBlAGMAKQAsACAAMQA1ACwAIABkAGUAYwBwAHIAZQBjACkALABcAG4AIAAgACAAIAAgACAAIAAgAGMAYQBsAGMALAAgAHAAYwB0ACAAKgAgACgAbQBhAHgAIAAtACAAbQBpAG4AKQAgACsAIABtAGkAbgAsAFwAbgAgACAAIAAgACAAIAAgACAAUgBPAFUATgBEACgAYwBhAGwAYwAsACAAZABlAGMAcAByAGUAYwApAFwAbgAgACAAIAAgACkAXABuACkAOwBcAG4AXABuAFwAbgAvACoAIABTAFQAQQBUAF8AQgBFAE4ARgBPAFIARABfAFQAQQBCAEwARQBcAG4AXABuAFIAZQB0AHUAcgBuAHMAIAB0AGgAZQAgAHQAaABlAG8AcgBlAHQAaQBjAGEAbAAgAEIAZQBuAGYAbwByAGQAIABkAGkAcwB0AHIAaQBiAHUAdABpAG8AbgAgAHAAcgBvAGIAYQBiAGkAbABpAHQAaQBlAHMAIABmAG8AcgAgAGwAZQBhAGQAaQBuAGcAIABkAGkAZwBpAHQAcwAgADEAIAB0AGgAcgBvAHUAZwBoACAAOQAuAFwAbgBcAG4AQQByAGcAdQBtAGUAbgB0AHMAOgBcAG4ALQAgAG0AbwBkAGUAIAAoAG8AcAB0AGkAbwBuAGEAbAApADoAIABcAG4AIAAgACAAIAAtACAAXAAiAEwAQgBMAFwAIgAgAJIhIAByAGUAdAB1AHIAbgBzACAAYQAgADIALQBjAG8AbAB1AG0AbgAgAGEAcgByAGEAeQA6ACAARABpAGcAaQB0ACAAfAAgAFAAcgBvAGIAYQBiAGkAbABpAHQAeQBcAG4AIAAgACAAIAAtACAAYgBsAGEAbgBrAC8AbwBtAGkAdAB0AGUAZAAgAJIhIAByAGUAdAB1AHIAbgBzACAAcgBhAHcAIABwAHIAbwBiAGEAYgBpAGwAaQB0AGkAZQBzACAAbwBuAGwAeQAgACgAMQAtAGMAbwBsAHUAbQBuACkAXABuAFwAbgBSAGUAdAB1AHIAbgBzADoAXABuAC0AIABBACAAdgBlAHIAdABpAGMAYQBsACAAbABpAHMAdAAgAG8AZgAgADkAIABCAGUAbgBmAG8AcgBkACAAcAByAG8AYgBhAGIAaQBsAGkAdABpAGUAcwAgACgAbABvAGcALQBiAGEAcwBlAGQAIABkAGkAcwB0AHIAaQBiAHUAdABpAG8AbgApAFwAbgAtACAATwBwAHQAaQBvAG4AYQBsAGwAeQAgAGwAYQBiAGUAbABlAGQAIAB3AGkAdABoACAAZABpAGcAaQB0AHMAIAAxACAAdABoAHIAbwB1AGcAaAAgADkAXABuAFwAbgBGAG8AcgBtAHUAbABhADoAXABuAC0AIABQACgAZAApACAAPQAgAEwATwBHADEAMAAoADEAIAArACAAMQAvAGQAKQAsACAAZgBvAHIAIABkACAAaQBuACAAewAxACwAIAAyACwAIAAuAC4ALgAsACAAOQB9AFwAbgBcAG4AQwBvAG0AbQBvAG4AbAB5ACAAdQBzAGUAZAAgAGYAbwByADoAXABuAC0AIABEAGUAdABlAGMAdABpAG4AZwAgAHUAbgBuAGEAdAB1AHIAYQBsACAAcABhAHQAdABlAHIAbgBzACAAaQBuACAAZABhAHQAYQBzAGUAdABzAFwAbgAtACAARgByAGEAdQBkACAAZABlAHQAZQBjAHQAaQBvAG4AIABhAG4AZAAgAGYAbwByAGUAbgBzAGkAYwAgAGEAYwBjAG8AdQBuAHQAaQBuAGcAXABuAC0AIABNAG8AZABlAGwAaQBuAGcAIABkAGkAcwB0AHIAaQBiAHUAdABpAG8AbgBzACAAbwBmACAAbgBhAHQAdQByAGEAbABsAHkAIABvAGMAYwB1AHIAcgBpAG4AZwAgAG4AdQBtAGUAcgBpAGMAYQBsACAAZABhAHQAYQBcAG4AXABuACoALwBcAG4AXABuAFMAVABBAFQAXwBCAEUATgBGAE8AUgBEAF8AVABBAEIATABFACAAPQAgAEwAQQBNAEIARABBACgAWwBtAG8AZABlAF0ALABcAG4AIAAgACAAIABMAEUAVAAoAFwAbgAgACAAIAAgACAAIAAgACAAbQBvAGQAZQAsACAASQBGACgASQBTAE8ATQBJAFQAVABFAEQAKABtAG8AZABlACkALAAgAFwAIgBcACIALAAgAFUAUABQAEUAUgAoAG0AbwBkAGUAKQApACwAXABuAFwAbgAgACAAIAAgACAAIAAgACAALwAvACAARABpAGcAaQB0AHMAIAAxACAAdABoAHIAbwB1AGcAaAAgADkAXABuACAAIAAgACAAIAAgACAAIABkAGkAZwBpAHQAcwAsACAAUwBFAFEAVQBFAE4AQwBFACgAOQAsACAALAAgADEALAAgADEAKQAsAFwAbgBcAG4AIAAgACAAIAAgACAAIAAgAC8ALwAgAEIAZQBuAGYAbwByAGQAIABwAHIAbwBiAGEAYgBpAGwAaQB0AGkAZQBzAFwAbgAgACAAIAAgACAAIAAgACAAcAByAG8AYgBzACwAIABCAFkAUgBPAFcAKABkAGkAZwBpAHQAcwAsACAATABBAE0AQgBEAEEAKABkACwAIABMAE8ARwAxADAAKAAxACAAKwAgACgAMQAgAC8AIABkACkAKQApACkALABcAG4AXABuACAAIAAgACAAIAAgACAAIAAvAC8AIABPAHAAdABpAG8AbgBhAGwAIABsAGEAYgBlAGwAZQBkACAAbwB1AHQAcAB1AHQAXABuACAAIAAgACAAIAAgACAAIAByAGUAcwB1AGwAdAAsACAASQBGACgAXABuACAAIAAgACAAIAAgACAAIAAgACAAIAAgAG0AbwBkAGUAIAA9ACAAXAAiAEwAQgBMAFwAIgAsAFwAbgAgACAAIAAgACAAIAAgACAAIAAgACAAIABIAFMAVABBAEMASwAoAGQAaQBnAGkAdABzACwAIABwAHIAbwBiAHMAKQAsAFwAbgAgACAAIAAgACAAIAAgACAAIAAgACAAIABwAHIAbwBiAHMAXABuACAAIAAgACAAIAAgACAAIAApACwAXABuAFwAbgAgACAAIAAgACAAIAAgACAAcgBlAHMAdQBsAHQAXABuACAAIAAgACAAKQBcAG4AKQA7AFwAbgBcAG4ALwAqACAAUwBUAEEAVABfAFIATgBEAF8AQgBFAE4ARgBPAFIARABcAG4AXABuAEcAZQBuAGUAcgBhAHQAZQBzACAAbwBuAGUAIABvAHIAIABtAG8AcgBlACAAcgBhAG4AZABvAG0AIABkAGkAZwBpAHQAcwAgAGIAYQBzAGUAZAAgAG8AbgAgAHQAaABlACAAQgBlAG4AZgBvAHIAZAAgAGQAaQBzAHQAcgBpAGIAdQB0AGkAbwBuAC4AXABuAFwAbgBBAHIAZwB1AG0AZQBuAHQAcwA6AFwAbgAtACAAZABpAGcAaQB0AHMAIAAoAG8AcAB0AGkAbwBuAGEAbAApADoAIABuAHUAbQBiAGUAcgAgAG8AZgAgAGQAaQBnAGkAdABzACAAdABvACAAcgBlAHQAdQByAG4AIAAoAGQAZQBmAGEAdQBsAHQAIAA9ACAAMQApAFwAbgBcAG4AUgBlAHQAdQByAG4AcwA6AFwAbgAtACAAQQAgAHMAaQBuAGcAbABlAC0AZABpAGcAaQB0ACAAbgB1AG0AYgBlAHIAIABpAGYAIABkAGkAZwBpAHQAcwAgAD0AIAAxAFwAbgAtACAAQQAgAG0AdQBsAHQAaQAtAGQAaQBnAGkAdAAgAG4AdQBtAGIAZQByACAAYwBvAG0AcABvAHMAZQBkACAAbwBmACAAQgBlAG4AZgBvAHIAZAAtAGQAaQBzAHQAcgBpAGIAdQB0AGUAZAAgAGQAaQBnAGkAdABzACAAbwB0AGgAZQByAHcAaQBzAGUAXABuAFwAbgBEAGkAcwB0AHIAaQBiAHUAdABpAG8AbgA6AFwAbgAtACAAQgBhAHMAZQBkACAAbwBuACAAbABlAGEAZABpAG4AZwAgAGQAaQBnAGkAdAAgAHAAcgBvAGIAYQBiAGkAbABpAHQAaQBlAHMAOgBcAG4AIAAgACAAIABQACgAZAApACAAPQAgAEwATwBHADEAMAAoADEAIAArACAAMQAvAGQAKQAgAGYAbwByACAAZAAgAAgiIAB7ADEALgAuADkAfQBcAG4AXABuACoALwBcAG4AXABuAFMAVABBAFQAXwBSAE4ARABfAEIARQBOAEYATwBSAEQAIAA9ACAATABBAE0AQgBEAEEAKABbAGQAaQBnAGkAdABzAF0ALABcAG4AIAAgACAAIABMAEUAVAAoAFwAbgAgACAAIAAgACAAIAAgACAAZABpAGcAaQB0AHMALAAgAEkARgAoAEkAUwBPAE0ASQBUAFQARQBEACgAZABpAGcAaQB0AHMAKQAsACAAMQAsACAAZABpAGcAaQB0AHMAKQAsAFwAbgBcAG4AIAAgACAAIAAgACAAIAAgAC8ALwAgAEQAaQBnAGkAdAAgAHIAYQBuAGcAZQAgADEAEyA5AFwAbgAgACAAIAAgACAAIAAgACAAbgB1AG0AbABpAHMAdAAsACAAUwBFAFEAVQBFAE4AQwBFACgAOQAsACAALAAgADEALAAgADEAKQAsAFwAbgBcAG4AIAAgACAAIAAgACAAIAAgAC8ALwAgAEMAdQBtAHUAbABhAHQAaQB2AGUAIABCAGUAbgBmAG8AcgBkACAAcAByAG8AYgBhAGIAaQBsAGkAdABpAGUAcwBcAG4AIAAgACAAIAAgACAAIAAgAHAAcgBvAGIAbABpAHMAdAAsACAAewAwAC4AMwAwADEALAAgADAALgA0ADcANwAsACAAMAAuADYAMAAyACwAIAAwAC4ANgA5ADkALAAgADAALgA3ADcAOAAsACAAMAAuADgANAA1ACwAIAAwAC4AOQAwADMALAAgADAALgA5ADUANAAsACAAMQB9ACwAXABuAFwAbgAgACAAIAAgACAAIAAgACAALwAvACAARwBlAG4AZQByAGEAdABlACAAcgBhAG4AZABvAG0AIABhAHIAcgBhAHkAIABvAGYAIABwAGUAcgBjAGUAbgB0AGkAbABlAHMAXABuACAAIAAgACAAIAAgACAAIAByAGEAbgBkAF8AbgB1AG0AcwAsACAAUgBBAE4ARABBAFIAUgBBAFkAKABkAGkAZwBpAHQAcwAsACAAMQApACwAXABuAFwAbgAgACAAIAAgACAAIAAgACAALwAvACAATQBhAHQAYwBoACAAdABvACAAZABpAGcAaQB0ACAAdgBpAGEAIABwAGUAcgBjAGUAbgB0AGkAbABlACAAbQBhAHAAcABpAG4AZwBcAG4AIAAgACAAIAAgACAAIAAgAGkAbgBkAGkAYwBlAHMALAAgAE0AQQBUAEMASAAoAFgATABPAE8ASwBVAFAAKAByAGEAbgBkAF8AbgB1AG0AcwAsACAAcAByAG8AYgBsAGkAcwB0ACwAIABwAHIAbwBiAGwAaQBzAHQALAAgACwAIAAxACkALAAgAHAAcgBvAGIAbABpAHMAdAAsACAAMQApACwAXABuACAAIAAgACAAIAAgACAAIABkAGkAZwBpAHQAcwBfAGcAZQBuAGUAcgBhAHQAZQBkACwAIABJAE4ARABFAFgAKABuAHUAbQBsAGkAcwB0ACwAIABpAG4AZABpAGMAZQBzACkALABcAG4AXABuACAAIAAgACAAIAAgACAAIAAvAC8AIABPAHUAdABwAHUAdAAgAGEAcwAgAG4AdQBtAGUAcgBpAGMAIAB2AGEAbAB1AGUAXABuACAAIAAgACAAIAAgACAAIABvAHUAdABwAHUAdAAsACAASQBGACgAXABuACAAIAAgACAAIAAgACAAIAAgACAAIAAgAGQAaQBnAGkAdABzACAAPQAgADEALABcAG4AIAAgACAAIAAgACAAIAAgACAAIAAgACAAVgBBAEwAVQBFACgAZABpAGcAaQB0AHMAXwBnAGUAbgBlAHIAYQB0AGUAZAApACwAXABuACAAIAAgACAAIAAgACAAIAAgACAAIAAgAFYAQQBMAFUARQAoAFQARQBYAFQASgBPAEkATgAoAFwAIgBcACIALAAgAFQAUgBVAEUALAAgAGQAaQBnAGkAdABzAF8AZwBlAG4AZQByAGEAdABlAGQAKQApAFwAbgAgACAAIAAgACAAIAAgACAAKQAsAFwAbgBcAG4AIAAgACAAIAAgACAAIAAgAG8AdQB0AHAAdQB0AFwAbgAgACAAIAAgACkAXABuACkAOwBcAG4AXABuAC8AKgAgAFMAVABBAFQAXwBWAEEATABfAEIAUgBBAEMASwBFAFQAXABuAFwAbgBSAGUAdAB1AHIAbgBzACAAdABoAGUAIAB2AGEAbAB1AGUAcwAgAGkAbgAgAGEAIABkAGEAdABhAHMAZQB0ACAAdABoAGEAdAAgAGIAcgBhAGMAawBlAHQAIABhACAAcwBwAGUAYwBpAGYAaQBlAGQAIAB0AGEAcgBnAGUAdAAgAHYAYQBsAHUAZQAuAFwAbgBcAG4AQQByAGcAdQBtAGUAbgB0AHMAOgBcAG4ALQAgAFQAZQBzAHQAQQByAHIAYQB5ACAAOgAgAGEAcgByAGEAeQAgAG8AZgAgAG4AdQBtAGUAcgBpAGMAIAB2AGEAbAB1AGUAcwBcAG4ALQAgAFQAYQByAGcAZQB0ACAAIAAgACAAOgAgAHQAaABlACAAdgBhAGwAdQBlACAAdABvACAAZgBpAG4AZAAgAGIAcgBhAGMAawBlAHQAaQBuAGcAIABiAG8AdQBuAGQAcwAgAGYAbwByAFwAbgAtACAAaQBuAGMAbAAgACAAIAAgACAAIAA6ACAAbwBwAHQAaQBvAG4AYQBsACwAIABcACIASQBOAEMAXAAiACAAKABkAGUAZgBhAHUAbAB0ACkAIABpAG4AYwBsAHUAZABlAHMAIAB0AGEAcgBnAGUAdAAgAGkAbgAgAHIAZQBzAHUAbAB0ACwAIABcACIARQBYAEMAXAAiACAAZQB4AGMAbAB1AGQAZQBzACAAaQB0AFwAbgAtACAAbQBvAGQAZQAgACAAIAAgACAAIAA6ACAAbwBwAHQAaQBvAG4AYQBsACAAbABhAHkAbwB1AHQAOgBcAG4AIAAgACAAIABcACIAVgBFAFIAXAAiACAAPQAgAHYAZQByAHQAaQBjAGEAbAAgAGEAcgByAGEAeQAgACgAZABlAGYAYQB1AGwAdAApAFwAbgAgACAAIAAgAFwAIgBIAE8AUgBcACIAIAA9ACAAaABvAHIAaQB6AG8AbgB0AGEAbAAgAGEAcgByAGEAeQBcAG4AIAAgACAAIABcACIAUwBUAFIAXAAiACAAPQAgAHMAdAByAGkAbgBnACAAZgBvAHIAbQBhAHQAIABcACIAKABsAG8AdwBlAHIAIAA6ACAAWwB0AGEAcgBnAGUAdABdACAAOgAgAHUAcABwAGUAcgApAFwAIgBcAG4ALQAgAGwAYgBsACAAIAAgACAAIAAgACAAOgAgAG8AcAB0AGkAbwBuAGEAbAAgAGsAZQB5AHcAbwByAGQAIABcACIATABCAEwAXAAiACAAdABvACAAaQBuAGMAbAB1AGQAZQAgAGwAYQBiAGUAbABzACAAaQBuACAAbwB1AHQAcAB1AHQAIAAoAGkAZwBuAG8AcgBlAGQAIABpAG4AIABcACIAUwBUAFIAXAAiACAAbQBvAGQAZQApAFwAbgAtACAAcAByAGUAYwAgACAAIAAgACAAIAA6ACAAbwBwAHQAaQBvAG4AYQBsACAAZABlAGMAaQBtAGEAbAAgAHAAcgBlAGMAaQBzAGkAbwBuACAAdABvACAAcgBvAHUAbgBkACAAdABvACAAKABkAGUAZgBhAHUAbAB0ACAAPQAgADMAKQBcAG4AXABuAFIAZQB0AHUAcgBuAHMAOgBcAG4ALQAgAFQAaABlACAAdgBhAGwAdQBlAHMAIABpAG0AbQBlAGQAaQBhAHQAZQBsAHkAIABhAGIAbwB2AGUAIABhAG4AZAAgAGIAZQBsAG8AdwAgAHQAaABlACAAdABhAHIAZwBlAHQAIAAoAG8AcgAgAGEAbABzAG8AIAB0AGgAZQAgAHQAYQByAGcAZQB0ACwAIABpAGYAIABcACIASQBOAEMAXAAiACkAXABuAC0AIABPAHUAdABwAHUAdAAgAGEAcwAgAGEAcgByAGEAeQAgACgAdgBlAHIAdABpAGMAYQBsACAAbwByACAAaABvAHIAaQB6AG8AbgB0AGEAbAApACwAIABzAHQAcgBpAG4AZwAsACAAbwByACAAbABhAGIAZQBsAGUAZAAgAGEAcgByAGEAeQBcAG4AXABuACoALwBcAG4AXABuAFMAVABBAFQAXwBWAEEATABfAEIAUgBBAEMASwBFAFQAIAA9ACAATABBAE0AQgBEAEEAKABUAGUAcwB0AEEAcgByAGEAeQAsACAAVABhAHIAZwBlAHQALAAgAFsAaQBuAGMAbABdACwAIABbAG0AbwBkAGUAXQAsACAAWwBsAGIAbABdACwAIABbAHAAcgBlAGMAXQAsAFwAbgAgACAAIAAgAEwARQBUACgAXABuACAAIAAgACAAIAAgACAAIABwAHIAZQBjACwAIABJAEYAKABJAFMATwBNAEkAVABUAEUARAAoAHAAcgBlAGMAKQAsACAAMwAsACAAcAByAGUAYwApACwAXABuACAAIAAgACAAIAAgACAAIABtAG8AZABlACwAIABVAFAAUABFAFIAKABJAEYAKABJAFMATwBNAEkAVABUAEUARAAoAG0AbwBkAGUAKQAsACAAXAAiAFYARQBSAFwAIgAsACAAbQBvAGQAZQApACkALABcAG4AIAAgACAAIAAgACAAIAAgAGwAYgBsACwAIABVAFAAUABFAFIAKABJAEYAKABJAFMATwBNAEkAVABUAEUARAAoAGwAYgBsACkALAAgAFwAIgBcACIALAAgAGwAYgBsACkAKQAsAFwAbgAgACAAIAAgACAAIAAgACAAbABiAGwAXwB2AGEAbAAsACAAbABiAGwAIAA9ACAAXAAiAEwAQgBMAFwAIgAsAFwAbgAgACAAIAAgACAAIAAgACAAaQBuAGMAbAAsACAAVQBQAFAARQBSACgASQBGACgASQBTAE8ATQBJAFQAVABFAEQAKABpAG4AYwBsACkALAAgAFwAIgBJAE4AQwBcACIALAAgAGkAbgBjAGwAKQApACwAXABuAFwAbgAgACAAIAAgACAAIAAgACAALwAvACAAQwBvAG0AcAB1AHQAZQAgAGIAbwB1AG4AZABpAG4AZwAgAHYAYQBsAHUAZQBzAFwAbgAgACAAIAAgACAAIAAgACAAbABvAHcAZQByACwAIABNAEEAWAAoAEYASQBMAFQARQBSACgAVABlAHMAdABBAHIAcgBhAHkALAAgAFQAZQBzAHQAQQByAHIAYQB5ACAAPAAgAFQAYQByAGcAZQB0ACkAKQAsAFwAbgAgACAAIAAgACAAIAAgACAAdQBwAHAAZQByACwAIABNAEkATgAoAEYASQBMAFQARQBSACgAVABlAHMAdABBAHIAcgBhAHkALAAgAFQAZQBzAHQAQQByAHIAYQB5ACAAPgAgAFQAYQByAGcAZQB0ACkAKQAsAFwAbgBcAG4AIAAgACAAIAAgACAAIAAgAC8ALwAgAEIAdQBpAGwAZAAgAHYAYQBsAHUAZQAgAGwAaQBzAHQAIABiAGEAcwBlAGQAIABvAG4AIABpAG4AYwBsAHUAcwBpAG8AbgBcAG4AIAAgACAAIAAgACAAIAAgAHYAYQBsAF8AYQByAHIAYQB5ACwAIABJAEYAKABpAG4AYwBsACAAPQAgAFwAIgBJAE4AQwBcACIALAAgAFYAUwBUAEEAQwBLACgAbABvAHcAZQByACwAIABUAGEAcgBnAGUAdAAsACAAdQBwAHAAZQByACkALAAgAFYAUwBUAEEAQwBLACgAbABvAHcAZQByACwAIAB1AHAAcABlAHIAKQApACwAXABuACAAIAAgACAAIAAgACAAIAB2AGEAbABfAGEAcgByAGEAeQBfAHIALAAgAFIATwBVAE4ARAAoAHYAYQBsAF8AYQByAHIAYQB5ACwAIABwAHIAZQBjACkALABcAG4AXABuACAAIAAgACAAIAAgACAAIAAvAC8AIABDAG8AcgByAGUAcwBwAG8AbgBkAGkAbgBnACAAbABhAGIAZQBsACAAbABpAHMAdABcAG4AIAAgACAAIAAgACAAIAAgAGwAYgBsAF8AYQByAHIAYQB5ACwAIABJAEYAKABpAG4AYwBsACAAPQAgAFwAIgBJAE4AQwBcACIALABcAG4AIAAgACAAIAAgACAAIAAgACAAIAAgACAAewBcACIATABvAHcAZQByAFwAIgA7ACAAXAAiAFQAYQByAGcAZQB0AFwAIgA7ACAAXAAiAFUAcABwAGUAcgBcACIAfQAsAFwAbgAgACAAIAAgACAAIAAgACAAIAAgACAAIAB7AFwAIgBMAG8AdwBlAHIAXAAiADsAIABcACIAVQBwAHAAZQByAFwAIgB9AFwAbgAgACAAIAAgACAAIAAgACAAKQAsAFwAbgBcAG4AIAAgACAAIAAgACAAIAAgAC8ALwAgAE8AdQB0AHAAdQB0ACAAcwBlAGwAZQBjAHQAbwByAFwAbgAgACAAIAAgACAAIAAgACAAbwB1AHQAcAB1AHQALAAgAFMAVwBJAFQAQwBIACgAXABuACAAIAAgACAAIAAgACAAIAAgACAAIAAgAG0AbwBkAGUALABcAG4AIAAgACAAIAAgACAAIAAgACAAIAAgACAAXAAiAFMAVABSAFwAIgAsACAAXAAiACgAXAAiACAAJgAgAFQARQBYAFQASgBPAEkATgAoAFwAIgAgADoAIABcACIALAAgACwAIABGAEkAWABFAEQAKAB2AGEAbABfAGEAcgByAGEAeQBfAHIALAAgAHAAcgBlAGMAKQApACAAJgAgAFwAIgApAFwAIgAsAFwAbgAgACAAIAAgACAAIAAgACAAIAAgACAAIABcACIASABPAFIAXAAiACwAIABJAEYAKABsAGIAbABfAHYAYQBsACwAXABuACAAIAAgACAAIAAgACAAIAAgACAAIAAgACAAIAAgACAAVgBTAFQAQQBDAEsAKABUAFIAQQBOAFMAUABPAFMARQAoAGwAYgBsAF8AYQByAHIAYQB5ACkALAAgAFQAUgBBAE4AUwBQAE8AUwBFACgAdgBhAGwAXwBhAHIAcgBhAHkAXwByACkAKQAsAFwAbgAgACAAIAAgACAAIAAgACAAIAAgACAAIAAgACAAIAAgAFQAUgBBAE4AUwBQAE8AUwBFACgAdgBhAGwAXwBhAHIAcgBhAHkAXwByACkAXABuACAAIAAgACAAIAAgACAAIAAgACAAIAAgACkALABcAG4AIAAgACAAIAAgACAAIAAgACAAIAAgACAAXAAiAFYARQBSAFwAIgAsACAASQBGACgAbABiAGwAXwB2AGEAbAAsAFwAbgAgACAAIAAgACAAIAAgACAAIAAgACAAIAAgACAAIAAgAEgAUwBUAEEAQwBLACgAbABiAGwAXwBhAHIAcgBhAHkALAAgAHYAYQBsAF8AYQByAHIAYQB5AF8AcgApACwAXABuACAAIAAgACAAIAAgACAAIAAgACAAIAAgACAAIAAgACAAdgBhAGwAXwBhAHIAcgBhAHkAXwByAFwAbgAgACAAIAAgACAAIAAgACAAIAAgACAAIAApACwAXABuACAAIAAgACAAIAAgACAAIAAgACAAIAAgAHYAYQBsAF8AYQByAHIAYQB5AF8AcgAgACAALwAvACAAZgBhAGwAbABiAGEAYwBrACAAZABlAGYAYQB1AGwAdABcAG4AIAAgACAAIAAgACAAIAAgACkALABcAG4AXABuACAAIAAgACAAIAAgACAAIABvAHUAdABwAHUAdABcAG4AIAAgACAAIAApAFwAbgApADsAXABuAFwAbgBcAG4AXABuACIAfQBdACwAIgBwAHIAbwBqAGUAYwB0AE4AYQBtAGUAcwAiADoAWwAiAFMAVABBAFQAXwBRAE4AVABJAEwARQBTACIALAAiAFMAVABBAFQAXwBTAFQARABFAFIAUgAiACwAIgBTAFQAQQBUAF8ATQBJAE4ATQBBAFgAIgAsACIAUwBUAEEAVABfAFMAVQBNAE0AQQBSAFkAIgAsACIAUwBUAEEAVABfAEcARQBPADUAIgAsACIAUwBUAEEAVABfAFYATwBMAFUATQBFACIALAAiAFMAVABBAFQAXwBTAEgAQQBQAEUAIgAsACIAUwBUAEEAVABfAE0ASQBEAFIAQQBOAEcARQAiACwAIgBTAFQAQQBUAF8ARgBSAEUAUQBfAFQAQQBCAEwARQAiACwAIgBTAFQAQQBUAF8AVwBUAEQAXwBBAFYARwAiACwAIgBTAFQAQQBUAF8AUwBFAEwARgBfAFcAVABEAF8AQQBWAEcAIgAsACIAUwBUAEEAVABfAFAAQwBUAF8AUgBFAE0AQQBQACIALAAiAFMAVABBAFQAXwBQAEMAVABfAE8ARgBfAFIAQQBOAEcARQAiACwAIgBTAFQAQQBUAF8AVgBBAEwAVQBFAF8ATwBGAF8AUABDAFQAIgAsACIAUwBUAEEAVABfAEIARQBOAEYATwBSAEQAXwBUAEEAQgBMAEUAIgAsACIAUwBUAEEAVABfAFIATgBEAF8AQgBFAE4ARgBPAFIARAAiACwAIgBTAFQAQQBUAF8AVgBBAEwAXwBCAFIAQQBDAEsARQBU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2A4B66E-DE3A-472D-87B7-BCB7AE7DEE3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Conrad</dc:creator>
  <cp:lastModifiedBy>Martin Conrad</cp:lastModifiedBy>
  <dcterms:created xsi:type="dcterms:W3CDTF">2025-06-09T00:03:25Z</dcterms:created>
  <dcterms:modified xsi:type="dcterms:W3CDTF">2025-06-09T17:47:51Z</dcterms:modified>
</cp:coreProperties>
</file>