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ObsidianVaults\Lambda-Update-Project\Lambda-Development\Range Utilities\"/>
    </mc:Choice>
  </mc:AlternateContent>
  <xr:revisionPtr revIDLastSave="0" documentId="13_ncr:1_{DE45A7DA-30D3-48F8-A6F2-EDC42A0775C4}" xr6:coauthVersionLast="47" xr6:coauthVersionMax="47" xr10:uidLastSave="{00000000-0000-0000-0000-000000000000}"/>
  <bookViews>
    <workbookView xWindow="615" yWindow="2010" windowWidth="28185" windowHeight="14190" activeTab="1" xr2:uid="{D80B3487-635B-2E4E-BDFF-D2F369F38B28}"/>
  </bookViews>
  <sheets>
    <sheet name="Sums" sheetId="5" r:id="rId1"/>
    <sheet name="Sums (2)" sheetId="7" r:id="rId2"/>
  </sheets>
  <definedNames>
    <definedName name="Maths.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s.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Maths.CALCULATE_SEMI_MINOR_AXIS">_xlfn.LAMBDA(_xlpm.major,_xlpm.eccentricity, _xlpm.major * SQRT(1 - POWER(_xlpm.eccentricity, 2)))</definedName>
    <definedName name="Maths.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Maths.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Maths.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Maths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Maths.FRACTION_TO_DECIMAL">_xlfn.LAMBDA(_xlpm.input, _xlfn.LET(_xlpm.numer, _xlfn.TEXTBEFORE(_xlpm.input, "/"), _xlpm.denom, _xlfn.TEXTAFTER(_xlpm.input, "/"), _xlpm.numer / _xlpm.denom))</definedName>
    <definedName name="Maths.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s.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Maths.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Maths.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aths.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aths.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aths.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Maths.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Maths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Maths.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Maths.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Maths.RECIP">_xlfn.LAMBDA(_xlpm.input, 1 / _xlpm.input)</definedName>
    <definedName name="Maths.ROOT">_xlfn.LAMBDA(_xlpm.n,_xlop.x, _xlfn.LET(_xlpm.root_result, IF(_xlfn.ISOMITTED(_xlpm.x), SQRT(_xlpm.n), _xlpm.n ^ (1 / _xlpm.x)), _xlpm.root_result))</definedName>
    <definedName name="Maths.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Maths.SPHERE_RAD_FROM_VOL">_xlfn.LAMBDA(_xlpm.v,_xlop.prec, _xlfn.LET(_xlpm.prec, IF(_xlfn.ISOMITTED(_xlpm.prec) + (_xlpm.prec &lt; 0), 3, _xlpm.prec), _xlpm.radius, ROUND(POWER((_xlpm.v * 3) / (4 * PI()), 1 / 3), _xlpm.prec), _xlpm.radius))</definedName>
    <definedName name="Maths.SPHERE_VOL_FROM_RAD">_xlfn.LAMBDA(_xlpm.r,_xlop.prec, _xlfn.LET(_xlpm.prec, IF(_xlfn.ISOMITTED(_xlpm.prec) + (_xlpm.prec &lt; 0), 3, _xlpm.prec), _xlpm.v, (4 / 3) * PI() * _xlpm.r ^ 3, ROUND(_xlpm.v, _xlpm.prec)))</definedName>
    <definedName name="Maths.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aths.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Math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Math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Math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Math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Random.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Random.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Random.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om.RANDID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om.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dom.YAHTZEE">_xlfn.LAMBDA(_xlop.null, _xlfn.LET(_xlpm.array, _xlfn.MAKEARRAY(1, 5, _xlfn.LAMBDA(_xlpm.r,_xlpm.c, RANDBETWEEN(1, 6))), _xlfn.TEXTJOIN("-", , _xlpm.array)))</definedName>
    <definedName name="RANGE_ANALYSIS">_xlfn.LAMBDA(_xlpm.universal,_xlpm.check,_xlop.verbose, _xlfn.LET(_xlpm.verbose, IF(OR(_xlfn.ISOMITTED(_xlpm.verbose), _xlpm.verbose &gt; 1), 0, _xlpm.verbose), _xlpm.u, _xlfn.TOCOL(_xlpm.universal, 3), _xlpm.c, _xlfn.TOCOL(_xlpm.check, 3), _xlpm.uCount, COUNTA(_xlpm.u), _xlpm.cCount, COUNTA(_xlpm.c), _xlpm.x, _xlfn.XMATCH(_xlpm.c, _xlpm.u), _xlpm.matchCount, COUNT(_xlpm.x), _xlpm.matchCountA, COUNTA(_xlpm.x), _xlpm.matchUnique, COUNT(_xlfn.UNIQUE(_xlpm.x)), _xlpm.relate, IF(AND(_xlpm.matchCount = 0, _xlpm.cCount = _xlpm.uCount), "EQUIV", _xlfn.IFS(AND(_xlpm.matchUnique = _xlpm.matchCount, _xlpm.cCount = _xlpm.matchCount, _xlpm.matchCount = _xlpm.matchCountA, _xlpm.cCount = _xlpm.uCount), "EQUAL", AND(_xlpm.matchUnique &lt;= _xlpm.matchCount, _xlpm.cCount = _xlpm.matchCount, _xlpm.matchCount = _xlpm.matchCountA, _xlpm.cCount &lt;= _xlpm.uCount), "PRSUB", AND(_xlpm.matchUnique &lt;= _xlpm.matchCount, _xlpm.cCount &gt; _xlpm.matchCount, _xlpm.matchCount &lt; _xlpm.matchCountA), "INTER", TRUE, "FAILURE")), _xlpm.result, IF(_xlpm.verbose = 1, _xlfn.SWITCH(_xlpm.relate, "EQUAL", "Equal sets: All elements matched with no extras.", "EQUIV", "Equivalent size, but no shared elements.", "PRSUB", "Proper subset: All elements from check found in universal.", "INTER", "Intersection: Some shared elements, but not fully equivalent.", "FAILURE", "Unclassified relationship or invalid input.", "Unknown"), _xlpm.relate), _xlpm.result))</definedName>
    <definedName name="RANGE_COMPLEMENT">_xlfn.LAMBDA(_xlpm.universal,_xlpm.check,_xlop.mode,_xlop.showHeader, _xlfn.LET(_xlpm.mode, IF(_xlfn.ISOMITTED(_xlpm.mode), "REL", UPPER(_xlpm.mode)), _xlpm.showHeader, IF(_xlfn.ISOMITTED(_xlpm.showHeader), TRUE, _xlpm.showHeader), _xlpm.a, _xlfn.TOCOL(IF(_xlpm.mode = "REL", _xlpm.universal, _xlpm.check), 3), _xlpm.b, _xlfn.TOCOL(IF(_xlpm.mode = "REL", _xlpm.check, _xlpm.universal), 3), _xlpm.result, ISNA(_xlfn.BYROW(_xlpm.a, _xlfn.LAMBDA(_xlpm.x, _xlfn.XLOOKUP(_xlpm.x, _xlpm.b, _xlpm.b)))), _xlpm.core, IFERROR(_xlfn._xlws.FILTER(_xlpm.a, _xlpm.result = TRUE), "NONE"), _xlpm.label, IF(_xlpm.mode = "REL", "# U \\ A", "# A \\ U"), IF(_xlpm.showHeader, _xlfn.VSTACK(_xlpm.label, _xlpm.core), _xlpm.core)))</definedName>
    <definedName name="RANGE_INTERSECT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_xlpm.overlap_flags, NOT(ISNA(_xlfn.XMATCH(_xlpm.c, _xlpm.u))), _xlpm.raw, _xlfn._xlws.FILTER(_xlpm.c, _xlpm.overlap_flags), _xlpm.result, IF(_xlpm.sortMode = 1, _xlfn._xlws.SORT(_xlfn.UNIQUE(_xlpm.raw)), _xlfn.UNIQUE(_xlpm.raw)), _xlpm.final, IF(_xlpm.showHeader, _xlfn.VSTACK("# U ∩ A", IFERROR(_xlpm.result, "NONE")), IFERROR(_xlpm.result, "NONE")), _xlpm.final))</definedName>
    <definedName name="RANGE_ISIN">_xlfn.LAMBDA(_xlpm.universal,_xlpm.check,_xlop.mode, _xlfn.LET(_xlpm.mode, IF(OR(_xlfn.ISOMITTED(_xlpm.mode), _xlpm.mode &gt; 3), 0, _xlpm.mode), _xlpm.u, _xlfn.TOCOL(_xlpm.universal, 3), _xlpm.c, _xlfn.TOCOL(_xlpm.check, 3), _xlpm.raw, NOT(ISNA(_xlfn.XMATCH(_xlpm.c, _xlpm.u))), _xlpm.result, _xlfn.SWITCH(_xlpm.mode, 0, _xlpm.raw, 1, IF(_xlpm.raw, "YES", "NO"), 2, IF(_xlpm.raw, 1, 0), 3, _xlfn.HSTACK(_xlpm.c, _xlpm.raw), _xlpm.raw), _xlpm.result))</definedName>
    <definedName name="RANGE_SYMDIFF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_xlpm.onlyU_flags, ISNA(_xlfn.XMATCH(_xlpm.u, _xlpm.c)), _xlpm.onlyU, _xlfn._xlws.FILTER(_xlpm.u, _xlpm.onlyU_flags), _xlpm.onlyA_flags, ISNA(_xlfn.XMATCH(_xlpm.c, _xlpm.u)), _xlpm.onlyA, _xlfn._xlws.FILTER(_xlpm.c, _xlpm.onlyA_flags), _xlpm.combined, _xlfn.VSTACK(_xlpm.onlyU, _xlpm.onlyA), _xlpm.cleaned, IFERROR(IF(_xlpm.sortMode = 1, _xlfn._xlws.SORT(_xlpm.combined), _xlpm.combined), "NONE"), _xlpm.result, IF(_xlpm.showHeader, _xlfn.VSTACK("# U △ A", _xlpm.cleaned), _xlpm.cleaned), _xlpm.result))</definedName>
    <definedName name="RANGE_UNION">_xlfn.LAMBDA(_xlpm.universal,_xlpm.check,_xlop.sortMode,_xlop.showHeader, _xlfn.LET(_xlpm.sortMode, IF(_xlfn.ISOMITTED(_xlpm.sortMode), 0, _xlpm.sortMode), _xlpm.showHeader, IF(_xlfn.ISOMITTED(_xlpm.showHeader), FALSE, _xlpm.showHeader), _xlpm.u, _xlfn.TOCOL(_xlpm.universal, 3), _xlpm.c, _xlfn.TOCOL(_xlpm.check, 3), _xlpm.raw, _xlfn.UNIQUE(_xlfn.VSTACK(_xlpm.u, _xlpm.c)), _xlpm.result, IF(_xlpm.sortMode = 1, _xlfn._xlws.SORT(_xlpm.raw), _xlpm.raw), _xlpm.final, IF(_xlpm.showHeader, _xlfn.VSTACK("# U ∪ A", _xlpm.result),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 a="1"/>
  <c r="F21" i="7" s="1"/>
  <c r="G10" i="7" a="1"/>
  <c r="G10" i="7" s="1"/>
  <c r="J3" i="7" a="1"/>
  <c r="J3" i="7" s="1"/>
  <c r="I3" i="7" a="1"/>
  <c r="I3" i="7" s="1"/>
  <c r="H3" i="7" a="1"/>
  <c r="H3" i="7" s="1"/>
  <c r="F2" i="7" a="1"/>
  <c r="F2" i="7" s="1"/>
  <c r="F6" i="5" a="1"/>
  <c r="F6" i="5" s="1"/>
  <c r="F10" i="5" a="1"/>
  <c r="F10" i="5" s="1"/>
  <c r="I6" i="5" a="1"/>
  <c r="I6" i="5" s="1"/>
  <c r="H6" i="5" a="1"/>
  <c r="H6" i="5" s="1"/>
  <c r="G6" i="5" a="1"/>
  <c r="G6" i="5" s="1"/>
  <c r="C3" i="5" a="1"/>
  <c r="C3" i="5" s="1"/>
  <c r="G6" i="7"/>
  <c r="B1" i="5"/>
  <c r="G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<sst xmlns="http://schemas.openxmlformats.org/spreadsheetml/2006/main" count="178" uniqueCount="55">
  <si>
    <t>Inputs</t>
  </si>
  <si>
    <t>Output</t>
  </si>
  <si>
    <t>MDJhawJ</t>
  </si>
  <si>
    <t>YecSmjE</t>
  </si>
  <si>
    <t>rIABHdw</t>
  </si>
  <si>
    <t>JOmcBux</t>
  </si>
  <si>
    <t>GbvASTj</t>
  </si>
  <si>
    <t>VvCPWAG</t>
  </si>
  <si>
    <t>YqFYPAD</t>
  </si>
  <si>
    <t>WbzRAmU</t>
  </si>
  <si>
    <t>MCABMpu</t>
  </si>
  <si>
    <t>MGxUeKM</t>
  </si>
  <si>
    <t>fKFyxrT</t>
  </si>
  <si>
    <t>rNVETir</t>
  </si>
  <si>
    <t>BtSOrAZ</t>
  </si>
  <si>
    <t>WXKSpKA</t>
  </si>
  <si>
    <t>ukGHTeZ</t>
  </si>
  <si>
    <t>xTjhfcE</t>
  </si>
  <si>
    <t>fZalsJC</t>
  </si>
  <si>
    <t>nSLSQCl</t>
  </si>
  <si>
    <t>FdoiTSk</t>
  </si>
  <si>
    <t>OaRKZLh</t>
  </si>
  <si>
    <t>vVnLLAp</t>
  </si>
  <si>
    <t>CcsRZvY</t>
  </si>
  <si>
    <t>KWeqfrO</t>
  </si>
  <si>
    <t>AEuwOuE</t>
  </si>
  <si>
    <t>DzyrDHF</t>
  </si>
  <si>
    <t>EFmUoES</t>
  </si>
  <si>
    <t>eOYSkqv</t>
  </si>
  <si>
    <t>zQTpqqa</t>
  </si>
  <si>
    <t>nhoGtqh</t>
  </si>
  <si>
    <t>BwCMrXl</t>
  </si>
  <si>
    <t>KSqFpfB</t>
  </si>
  <si>
    <t>XDGMJbV</t>
  </si>
  <si>
    <t>lXabdvD</t>
  </si>
  <si>
    <t>VzjTCZU</t>
  </si>
  <si>
    <t>TEEuFYL</t>
  </si>
  <si>
    <t>fNgeThR</t>
  </si>
  <si>
    <t>ukAysyB</t>
  </si>
  <si>
    <t>EbMvEol</t>
  </si>
  <si>
    <t>RQuGImR</t>
  </si>
  <si>
    <t>MUynYmh</t>
  </si>
  <si>
    <t>cgndMFb</t>
  </si>
  <si>
    <t>DqeANmO</t>
  </si>
  <si>
    <t>JNOyLdL</t>
  </si>
  <si>
    <t>UNKFFCk</t>
  </si>
  <si>
    <t>xcgbaoU</t>
  </si>
  <si>
    <t>KqxxeAy</t>
  </si>
  <si>
    <t>qfkGjdP</t>
  </si>
  <si>
    <t>XxcwTqf</t>
  </si>
  <si>
    <t>GsYrWhl</t>
  </si>
  <si>
    <t>gEYsvkJ</t>
  </si>
  <si>
    <t>ONKUupJ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</si>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</sst>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I56"/>
  <sheetViews>
    <sheetView workbookViewId="0">
      <selection activeCell="F10" sqref="F10:F26"/>
    </sheetView>
  </sheetViews>
  <sheetFormatPr defaultColWidth="10.6640625" defaultRowHeight="15.75"/>
  <cols>
    <col min="1" max="1" width="10.6640625" style="2"/>
    <col min="2" max="2" width="30.44140625" style="2" bestFit="1" customWidth="1"/>
    <col min="3" max="3" width="10" style="2" customWidth="1"/>
    <col min="4" max="4" width="2" style="2" bestFit="1" customWidth="1"/>
    <col min="5" max="5" width="1.6640625" style="2" customWidth="1"/>
    <col min="6" max="6" width="15" style="2" bestFit="1" customWidth="1"/>
    <col min="7" max="16384" width="10.6640625" style="2"/>
  </cols>
  <sheetData>
    <row r="1" spans="2:9">
      <c r="B1" s="1" t="str">
        <f ca="1">_xlfn.FORMULATEXT(C3)</f>
        <v>=SUM_N_TERMS(4,10,1,0)</v>
      </c>
    </row>
    <row r="2" spans="2:9">
      <c r="B2" s="2" t="s">
        <v>0</v>
      </c>
      <c r="C2" s="2" t="s">
        <v>1</v>
      </c>
    </row>
    <row r="3" spans="2:9">
      <c r="B3" s="3"/>
      <c r="C3" s="2" t="e" cm="1">
        <f t="array" aca="1" ref="C3" ca="1">SUM_N_TERMS(4,10,1,0)</f>
        <v>#NAME?</v>
      </c>
    </row>
    <row r="5" spans="2:9">
      <c r="B5" s="2" t="s">
        <v>53</v>
      </c>
      <c r="C5" s="2" t="s">
        <v>54</v>
      </c>
    </row>
    <row r="6" spans="2:9">
      <c r="B6" s="2" t="s">
        <v>2</v>
      </c>
      <c r="C6" s="2" t="s">
        <v>2</v>
      </c>
      <c r="F6" s="2" t="e" cm="1">
        <f t="array" aca="1" ref="F6" ca="1">LIST_REL_COMPLEMENT(B6:B56,C6:C40,,1)</f>
        <v>#NAME?</v>
      </c>
      <c r="G6" s="2" t="e" cm="1">
        <f t="array" aca="1" ref="G6" ca="1">V_INTERSECT(B6:B56,C6:C40)</f>
        <v>#NAME?</v>
      </c>
      <c r="H6" s="2" t="e" cm="1">
        <f t="array" aca="1" ref="H6" ca="1">V_SYMDIFF(B6:B56,C6:C40)</f>
        <v>#NAME?</v>
      </c>
      <c r="I6" s="2" t="e" cm="1">
        <f t="array" aca="1" ref="I6" ca="1">V_UNION(B6:B56,C6:C40,,1)</f>
        <v>#NAME?</v>
      </c>
    </row>
    <row r="7" spans="2:9">
      <c r="B7" s="2" t="s">
        <v>3</v>
      </c>
      <c r="C7" s="2" t="s">
        <v>3</v>
      </c>
    </row>
    <row r="8" spans="2:9">
      <c r="B8" s="2" t="s">
        <v>4</v>
      </c>
      <c r="C8" s="2" t="s">
        <v>4</v>
      </c>
    </row>
    <row r="9" spans="2:9">
      <c r="B9" s="2" t="s">
        <v>5</v>
      </c>
      <c r="C9" s="2" t="s">
        <v>5</v>
      </c>
    </row>
    <row r="10" spans="2:9">
      <c r="B10" s="2" t="s">
        <v>6</v>
      </c>
      <c r="C10" s="2" t="s">
        <v>6</v>
      </c>
      <c r="F10" s="2" t="e" cm="1">
        <f t="array" aca="1" ref="F10" ca="1">LIST_REL_COMPLEMENT(C25:C59,B25:B75,,1)</f>
        <v>#NAME?</v>
      </c>
    </row>
    <row r="11" spans="2:9">
      <c r="B11" s="2" t="s">
        <v>7</v>
      </c>
      <c r="C11" s="2" t="s">
        <v>7</v>
      </c>
    </row>
    <row r="12" spans="2:9">
      <c r="B12" s="2" t="s">
        <v>8</v>
      </c>
      <c r="C12" s="2" t="s">
        <v>8</v>
      </c>
    </row>
    <row r="13" spans="2:9">
      <c r="B13" s="2" t="s">
        <v>9</v>
      </c>
      <c r="C13" s="2" t="s">
        <v>9</v>
      </c>
    </row>
    <row r="14" spans="2:9">
      <c r="B14" s="2" t="s">
        <v>10</v>
      </c>
      <c r="C14" s="2" t="s">
        <v>10</v>
      </c>
    </row>
    <row r="15" spans="2:9">
      <c r="B15" s="2" t="s">
        <v>11</v>
      </c>
      <c r="C15" s="2" t="s">
        <v>11</v>
      </c>
    </row>
    <row r="16" spans="2:9">
      <c r="B16" s="2" t="s">
        <v>12</v>
      </c>
      <c r="C16" s="2" t="s">
        <v>12</v>
      </c>
    </row>
    <row r="17" spans="2:3">
      <c r="B17" s="2" t="s">
        <v>13</v>
      </c>
      <c r="C17" s="2" t="s">
        <v>13</v>
      </c>
    </row>
    <row r="18" spans="2:3">
      <c r="B18" s="2" t="s">
        <v>14</v>
      </c>
      <c r="C18" s="2" t="s">
        <v>14</v>
      </c>
    </row>
    <row r="19" spans="2:3">
      <c r="B19" s="2" t="s">
        <v>15</v>
      </c>
      <c r="C19" s="2" t="s">
        <v>15</v>
      </c>
    </row>
    <row r="20" spans="2:3">
      <c r="B20" s="2" t="s">
        <v>16</v>
      </c>
      <c r="C20" s="2" t="s">
        <v>16</v>
      </c>
    </row>
    <row r="21" spans="2:3">
      <c r="B21" s="2" t="s">
        <v>17</v>
      </c>
      <c r="C21" s="2" t="s">
        <v>39</v>
      </c>
    </row>
    <row r="22" spans="2:3">
      <c r="B22" s="2" t="s">
        <v>18</v>
      </c>
      <c r="C22" s="2" t="s">
        <v>41</v>
      </c>
    </row>
    <row r="23" spans="2:3">
      <c r="B23" s="2" t="s">
        <v>19</v>
      </c>
      <c r="C23" s="2" t="s">
        <v>43</v>
      </c>
    </row>
    <row r="24" spans="2:3">
      <c r="B24" s="2" t="s">
        <v>21</v>
      </c>
      <c r="C24" s="2" t="s">
        <v>45</v>
      </c>
    </row>
    <row r="25" spans="2:3">
      <c r="B25" s="2" t="s">
        <v>23</v>
      </c>
      <c r="C25" s="2" t="s">
        <v>47</v>
      </c>
    </row>
    <row r="26" spans="2:3">
      <c r="B26" s="2" t="s">
        <v>25</v>
      </c>
      <c r="C26" s="2" t="s">
        <v>49</v>
      </c>
    </row>
    <row r="27" spans="2:3">
      <c r="B27" s="2" t="s">
        <v>27</v>
      </c>
      <c r="C27" s="2" t="s">
        <v>51</v>
      </c>
    </row>
    <row r="28" spans="2:3">
      <c r="B28" s="2" t="s">
        <v>29</v>
      </c>
      <c r="C28" s="2" t="s">
        <v>20</v>
      </c>
    </row>
    <row r="29" spans="2:3">
      <c r="B29" s="2" t="s">
        <v>31</v>
      </c>
      <c r="C29" s="2" t="s">
        <v>22</v>
      </c>
    </row>
    <row r="30" spans="2:3">
      <c r="B30" s="2" t="s">
        <v>33</v>
      </c>
      <c r="C30" s="2" t="s">
        <v>24</v>
      </c>
    </row>
    <row r="31" spans="2:3">
      <c r="B31" s="2" t="s">
        <v>35</v>
      </c>
      <c r="C31" s="2" t="s">
        <v>26</v>
      </c>
    </row>
    <row r="32" spans="2:3">
      <c r="B32" s="2" t="s">
        <v>37</v>
      </c>
      <c r="C32" s="2" t="s">
        <v>36</v>
      </c>
    </row>
    <row r="33" spans="2:3">
      <c r="B33" s="2" t="s">
        <v>39</v>
      </c>
      <c r="C33" s="2" t="s">
        <v>38</v>
      </c>
    </row>
    <row r="34" spans="2:3">
      <c r="B34" s="2" t="s">
        <v>41</v>
      </c>
      <c r="C34" s="2" t="s">
        <v>40</v>
      </c>
    </row>
    <row r="35" spans="2:3">
      <c r="B35" s="2" t="s">
        <v>43</v>
      </c>
      <c r="C35" s="2" t="s">
        <v>42</v>
      </c>
    </row>
    <row r="36" spans="2:3">
      <c r="B36" s="2" t="s">
        <v>45</v>
      </c>
      <c r="C36" s="2" t="s">
        <v>44</v>
      </c>
    </row>
    <row r="37" spans="2:3">
      <c r="B37" s="2" t="s">
        <v>47</v>
      </c>
      <c r="C37" s="2" t="s">
        <v>46</v>
      </c>
    </row>
    <row r="38" spans="2:3">
      <c r="B38" s="2" t="s">
        <v>49</v>
      </c>
      <c r="C38" s="2" t="s">
        <v>48</v>
      </c>
    </row>
    <row r="39" spans="2:3">
      <c r="B39" s="2" t="s">
        <v>51</v>
      </c>
      <c r="C39" s="2" t="s">
        <v>50</v>
      </c>
    </row>
    <row r="40" spans="2:3">
      <c r="B40" s="2" t="s">
        <v>20</v>
      </c>
      <c r="C40" s="2" t="s">
        <v>52</v>
      </c>
    </row>
    <row r="41" spans="2:3">
      <c r="B41" s="2" t="s">
        <v>22</v>
      </c>
    </row>
    <row r="42" spans="2:3">
      <c r="B42" s="2" t="s">
        <v>24</v>
      </c>
    </row>
    <row r="43" spans="2:3">
      <c r="B43" s="2" t="s">
        <v>26</v>
      </c>
    </row>
    <row r="44" spans="2:3">
      <c r="B44" s="2" t="s">
        <v>28</v>
      </c>
    </row>
    <row r="45" spans="2:3">
      <c r="B45" s="2" t="s">
        <v>30</v>
      </c>
    </row>
    <row r="46" spans="2:3">
      <c r="B46" s="2" t="s">
        <v>32</v>
      </c>
    </row>
    <row r="47" spans="2:3">
      <c r="B47" s="2" t="s">
        <v>34</v>
      </c>
    </row>
    <row r="48" spans="2:3">
      <c r="B48" s="2" t="s">
        <v>36</v>
      </c>
    </row>
    <row r="49" spans="2:2">
      <c r="B49" s="2" t="s">
        <v>38</v>
      </c>
    </row>
    <row r="50" spans="2:2">
      <c r="B50" s="2" t="s">
        <v>40</v>
      </c>
    </row>
    <row r="51" spans="2:2">
      <c r="B51" s="2" t="s">
        <v>42</v>
      </c>
    </row>
    <row r="52" spans="2:2">
      <c r="B52" s="2" t="s">
        <v>44</v>
      </c>
    </row>
    <row r="53" spans="2:2">
      <c r="B53" s="2" t="s">
        <v>46</v>
      </c>
    </row>
    <row r="54" spans="2:2">
      <c r="B54" s="2" t="s">
        <v>48</v>
      </c>
    </row>
    <row r="55" spans="2:2">
      <c r="B55" s="2" t="s">
        <v>50</v>
      </c>
    </row>
    <row r="56" spans="2:2">
      <c r="B5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0DC-E365-AB44-9566-48942D550AEB}">
  <dimension ref="B2:J53"/>
  <sheetViews>
    <sheetView tabSelected="1" workbookViewId="0">
      <selection activeCell="K12" sqref="K12"/>
    </sheetView>
  </sheetViews>
  <sheetFormatPr defaultColWidth="10.6640625" defaultRowHeight="15.75"/>
  <cols>
    <col min="1" max="1" width="10.6640625" style="2"/>
    <col min="2" max="2" width="30.44140625" style="2" bestFit="1" customWidth="1"/>
    <col min="3" max="3" width="10" style="2" customWidth="1"/>
    <col min="4" max="4" width="2" style="2" bestFit="1" customWidth="1"/>
    <col min="5" max="5" width="1.6640625" style="2" customWidth="1"/>
    <col min="6" max="6" width="15" style="2" bestFit="1" customWidth="1"/>
    <col min="7" max="7" width="37.109375" style="2" bestFit="1" customWidth="1"/>
    <col min="8" max="16384" width="10.6640625" style="2"/>
  </cols>
  <sheetData>
    <row r="2" spans="2:10">
      <c r="B2" s="2" t="s">
        <v>53</v>
      </c>
      <c r="C2" s="2" t="s">
        <v>54</v>
      </c>
      <c r="F2" s="2" t="str" cm="1">
        <f t="array" ref="F2:F3">_xlfn._xlws.SORT(RANGE_COMPLEMENT(B4,C3,,1))</f>
        <v># U \\ A</v>
      </c>
      <c r="G2" s="2" t="str">
        <f ca="1">_xlfn.FORMULATEXT(F2)</f>
        <v>=SORT(RANGE_COMPLEMENT(B4,C3,,1))</v>
      </c>
    </row>
    <row r="3" spans="2:10">
      <c r="B3" s="2" t="s">
        <v>2</v>
      </c>
      <c r="C3" s="2" t="s">
        <v>2</v>
      </c>
      <c r="F3" s="2" t="str">
        <v>YecSmjE</v>
      </c>
      <c r="H3" s="2" t="str" cm="1">
        <f t="array" ref="H3:H4">_xlfn._xlws.SORT(RANGE_INTERSECT(B3,C3,,1))</f>
        <v># U ∩ A</v>
      </c>
      <c r="I3" s="2" t="str" cm="1">
        <f t="array" ref="I3:I5">RANGE_SYMDIFF(B3,C4,1,1)</f>
        <v># U △ A</v>
      </c>
      <c r="J3" s="2" t="str" cm="1">
        <f t="array" ref="J3:J5">RANGE_UNION(B3,C3:C4,1,1)</f>
        <v># U ∪ A</v>
      </c>
    </row>
    <row r="4" spans="2:10">
      <c r="B4" s="2" t="s">
        <v>3</v>
      </c>
      <c r="C4" s="2" t="s">
        <v>3</v>
      </c>
      <c r="H4" s="2" t="str">
        <v>MDJhawJ</v>
      </c>
      <c r="I4" s="2" t="str">
        <v>MDJhawJ</v>
      </c>
      <c r="J4" s="2" t="str">
        <v>MDJhawJ</v>
      </c>
    </row>
    <row r="5" spans="2:10">
      <c r="B5" s="2" t="s">
        <v>4</v>
      </c>
      <c r="C5" s="2" t="s">
        <v>4</v>
      </c>
      <c r="I5" s="2" t="str">
        <v>YecSmjE</v>
      </c>
      <c r="J5" s="2" t="str">
        <v>YecSmjE</v>
      </c>
    </row>
    <row r="6" spans="2:10">
      <c r="B6" s="2" t="s">
        <v>5</v>
      </c>
      <c r="C6" s="2" t="s">
        <v>5</v>
      </c>
      <c r="G6" s="2" t="str">
        <f ca="1">_xlfn.FORMULATEXT(F21)</f>
        <v>=RANGE_COMPLEMENT(B4,C3,"ABS",1)</v>
      </c>
    </row>
    <row r="7" spans="2:10">
      <c r="B7" s="2" t="s">
        <v>6</v>
      </c>
      <c r="C7" s="2" t="s">
        <v>6</v>
      </c>
    </row>
    <row r="8" spans="2:10">
      <c r="B8" s="2" t="s">
        <v>7</v>
      </c>
      <c r="C8" s="2" t="s">
        <v>7</v>
      </c>
    </row>
    <row r="9" spans="2:10">
      <c r="B9" s="2" t="s">
        <v>8</v>
      </c>
      <c r="C9" s="2" t="s">
        <v>8</v>
      </c>
    </row>
    <row r="10" spans="2:10">
      <c r="B10" s="2" t="s">
        <v>9</v>
      </c>
      <c r="C10" s="2" t="s">
        <v>9</v>
      </c>
      <c r="G10" s="2" t="str" cm="1">
        <f t="array" ref="G10:H14">RANGE_ISIN(B3:B13,C6:C10,3)</f>
        <v>JOmcBux</v>
      </c>
      <c r="H10" s="2" t="b">
        <v>1</v>
      </c>
    </row>
    <row r="11" spans="2:10">
      <c r="B11" s="2" t="s">
        <v>10</v>
      </c>
      <c r="C11" s="2" t="s">
        <v>10</v>
      </c>
      <c r="G11" s="2" t="str">
        <v>GbvASTj</v>
      </c>
      <c r="H11" s="2" t="b">
        <v>1</v>
      </c>
    </row>
    <row r="12" spans="2:10">
      <c r="B12" s="2" t="s">
        <v>11</v>
      </c>
      <c r="C12" s="2" t="s">
        <v>11</v>
      </c>
      <c r="G12" s="2" t="str">
        <v>VvCPWAG</v>
      </c>
      <c r="H12" s="2" t="b">
        <v>1</v>
      </c>
    </row>
    <row r="13" spans="2:10">
      <c r="B13" s="2" t="s">
        <v>12</v>
      </c>
      <c r="C13" s="2" t="s">
        <v>12</v>
      </c>
      <c r="G13" s="2" t="str">
        <v>YqFYPAD</v>
      </c>
      <c r="H13" s="2" t="b">
        <v>1</v>
      </c>
    </row>
    <row r="14" spans="2:10">
      <c r="B14" s="2" t="s">
        <v>13</v>
      </c>
      <c r="C14" s="2" t="s">
        <v>13</v>
      </c>
      <c r="G14" s="2" t="str">
        <v>WbzRAmU</v>
      </c>
      <c r="H14" s="2" t="b">
        <v>1</v>
      </c>
    </row>
    <row r="15" spans="2:10">
      <c r="B15" s="2" t="s">
        <v>14</v>
      </c>
      <c r="C15" s="2" t="s">
        <v>14</v>
      </c>
    </row>
    <row r="16" spans="2:10">
      <c r="B16" s="2" t="s">
        <v>15</v>
      </c>
      <c r="C16" s="2" t="s">
        <v>15</v>
      </c>
    </row>
    <row r="17" spans="2:6">
      <c r="B17" s="2" t="s">
        <v>16</v>
      </c>
      <c r="C17" s="2" t="s">
        <v>16</v>
      </c>
    </row>
    <row r="18" spans="2:6">
      <c r="B18" s="2" t="s">
        <v>17</v>
      </c>
      <c r="C18" s="2" t="s">
        <v>39</v>
      </c>
    </row>
    <row r="19" spans="2:6">
      <c r="B19" s="2" t="s">
        <v>18</v>
      </c>
      <c r="C19" s="2" t="s">
        <v>41</v>
      </c>
    </row>
    <row r="20" spans="2:6">
      <c r="B20" s="2" t="s">
        <v>19</v>
      </c>
      <c r="C20" s="2" t="s">
        <v>43</v>
      </c>
    </row>
    <row r="21" spans="2:6">
      <c r="B21" s="2" t="s">
        <v>21</v>
      </c>
      <c r="C21" s="2" t="s">
        <v>45</v>
      </c>
      <c r="F21" s="2" t="str" cm="1">
        <f t="array" ref="F21:F22">RANGE_COMPLEMENT(B4,C3,"ABS",1)</f>
        <v># A \\ U</v>
      </c>
    </row>
    <row r="22" spans="2:6">
      <c r="B22" s="2" t="s">
        <v>23</v>
      </c>
      <c r="C22" s="2" t="s">
        <v>47</v>
      </c>
      <c r="F22" s="2" t="str">
        <v>MDJhawJ</v>
      </c>
    </row>
    <row r="23" spans="2:6">
      <c r="B23" s="2" t="s">
        <v>25</v>
      </c>
      <c r="C23" s="2" t="s">
        <v>49</v>
      </c>
    </row>
    <row r="24" spans="2:6">
      <c r="B24" s="2" t="s">
        <v>27</v>
      </c>
      <c r="C24" s="2" t="s">
        <v>51</v>
      </c>
    </row>
    <row r="25" spans="2:6">
      <c r="B25" s="2" t="s">
        <v>29</v>
      </c>
      <c r="C25" s="2" t="s">
        <v>20</v>
      </c>
    </row>
    <row r="26" spans="2:6">
      <c r="B26" s="2" t="s">
        <v>31</v>
      </c>
      <c r="C26" s="2" t="s">
        <v>22</v>
      </c>
    </row>
    <row r="27" spans="2:6">
      <c r="B27" s="2" t="s">
        <v>33</v>
      </c>
      <c r="C27" s="2" t="s">
        <v>24</v>
      </c>
    </row>
    <row r="28" spans="2:6">
      <c r="B28" s="2" t="s">
        <v>35</v>
      </c>
      <c r="C28" s="2" t="s">
        <v>26</v>
      </c>
    </row>
    <row r="29" spans="2:6">
      <c r="B29" s="2" t="s">
        <v>37</v>
      </c>
      <c r="C29" s="2" t="s">
        <v>36</v>
      </c>
    </row>
    <row r="30" spans="2:6">
      <c r="B30" s="2" t="s">
        <v>39</v>
      </c>
      <c r="C30" s="2" t="s">
        <v>38</v>
      </c>
    </row>
    <row r="31" spans="2:6">
      <c r="B31" s="2" t="s">
        <v>41</v>
      </c>
      <c r="C31" s="2" t="s">
        <v>40</v>
      </c>
    </row>
    <row r="32" spans="2:6">
      <c r="B32" s="2" t="s">
        <v>43</v>
      </c>
      <c r="C32" s="2" t="s">
        <v>42</v>
      </c>
    </row>
    <row r="33" spans="2:3">
      <c r="B33" s="2" t="s">
        <v>45</v>
      </c>
      <c r="C33" s="2" t="s">
        <v>44</v>
      </c>
    </row>
    <row r="34" spans="2:3">
      <c r="B34" s="2" t="s">
        <v>47</v>
      </c>
      <c r="C34" s="2" t="s">
        <v>46</v>
      </c>
    </row>
    <row r="35" spans="2:3">
      <c r="B35" s="2" t="s">
        <v>49</v>
      </c>
      <c r="C35" s="2" t="s">
        <v>48</v>
      </c>
    </row>
    <row r="36" spans="2:3">
      <c r="B36" s="2" t="s">
        <v>51</v>
      </c>
      <c r="C36" s="2" t="s">
        <v>50</v>
      </c>
    </row>
    <row r="37" spans="2:3">
      <c r="B37" s="2" t="s">
        <v>20</v>
      </c>
      <c r="C37" s="2" t="s">
        <v>52</v>
      </c>
    </row>
    <row r="38" spans="2:3">
      <c r="B38" s="2" t="s">
        <v>22</v>
      </c>
    </row>
    <row r="39" spans="2:3">
      <c r="B39" s="2" t="s">
        <v>24</v>
      </c>
    </row>
    <row r="40" spans="2:3">
      <c r="B40" s="2" t="s">
        <v>26</v>
      </c>
    </row>
    <row r="41" spans="2:3">
      <c r="B41" s="2" t="s">
        <v>28</v>
      </c>
    </row>
    <row r="42" spans="2:3">
      <c r="B42" s="2" t="s">
        <v>30</v>
      </c>
    </row>
    <row r="43" spans="2:3">
      <c r="B43" s="2" t="s">
        <v>32</v>
      </c>
    </row>
    <row r="44" spans="2:3">
      <c r="B44" s="2" t="s">
        <v>34</v>
      </c>
    </row>
    <row r="45" spans="2:3">
      <c r="B45" s="2" t="s">
        <v>36</v>
      </c>
    </row>
    <row r="46" spans="2:3">
      <c r="B46" s="2" t="s">
        <v>38</v>
      </c>
    </row>
    <row r="47" spans="2:3">
      <c r="B47" s="2" t="s">
        <v>40</v>
      </c>
    </row>
    <row r="48" spans="2:3">
      <c r="B48" s="2" t="s">
        <v>42</v>
      </c>
    </row>
    <row r="49" spans="2:2">
      <c r="B49" s="2" t="s">
        <v>44</v>
      </c>
    </row>
    <row r="50" spans="2:2">
      <c r="B50" s="2" t="s">
        <v>46</v>
      </c>
    </row>
    <row r="51" spans="2:2">
      <c r="B51" s="2" t="s">
        <v>48</v>
      </c>
    </row>
    <row r="52" spans="2:2">
      <c r="B52" s="2" t="s">
        <v>50</v>
      </c>
    </row>
    <row r="53" spans="2:2">
      <c r="B53" s="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EATgBHAEUAXwBBAE4AQQBMAFkAUwBJAFMAOgBcAG4AIAAgACAAUAB1AHIAcABvAHMAZQA6AFwAbgAgACAAIABDAGwAYQBzAHMAaQBmAGkAZQBzACAAdABoAGUAIAByAGUAbABhAHQAaQBvAG4AcwBoAGkAcAAgAGIAZQB0AHcAZQBlAG4AIAB0AHcAbwAgAHMAZQB0AHMAOgBcAG4AIAAgACAAIAAgAC0AIABFAFEAVQBBAEwALAAgAEUAUQBVAEkAVgAsACAAUABSAFMAVQBCACwAIABJAE4AVABFAFIALAAgAG8AcgAgAEYAQQBJAEwAVQBSAEUAXABuAFwAbgAgACAAIABSAGUAdAB1AHIAbgBzADoAXABuACAAIAAgAEEAIABzAHkAbQBiAG8AbABpAGMAIABvAHIAIAB2AGUAcgBiAG8AcwBlACAAbABhAGIAZQBsACAAZABlAHMAYwByAGkAYgBpAG4AZwAgAHQAaABlACAAbwB2AGUAcgBsAGEAcAAgAGIAZQB0AHcAZQBlAG4AIAB0AHcAbwAgAHIAYQBuAGcAZQBzAC4AXABuAFwAbgAgACAAIABQAGEAcgBhAG0AZQB0AGUAcgBzADoAXABuACAAIAAgAC0AIAB1AG4AaQB2AGUAcgBzAGEAbAAgACgAcgBlAHEAdQBpAHIAZQBkACkAOgAgAFIAZQBmAGUAcgBlAG4AYwBlACAAcwBlAHQAIAAoAFUAKQAuAFwAbgAgACAAIAAtACAAYwBoAGUAYwBrACAAKAByAGUAcQB1AGkAcgBlAGQAKQA6ACAAUwBlAHQAIAB0AG8AIABjAG8AbQBwAGEAcgBlACAAYQBnAGEAaQBuAHMAdAAgAFUAIAAoAEEAKQAuAFwAbgAgACAAIAAtACAAdgBlAHIAYgBvAHMAZQAgACgAbwBwAHQAaQBvAG4AYQBsACkAOgAgAFwAbgAgACAAIAAgACAAIAAgADAAIAA9ACAAcgBlAHQAdQByAG4AIABzAHkAbQBiAG8AbABpAGMAIAB0AGEAZwAgAG8AbgBsAHkAIAAoAGQAZQBmAGEAdQBsAHQAKQBcAG4AIAAgACAAIAAgACAAIAAxACAAPQAgAHIAZQB0AHUAcgBuACAAZABlAHMAYwByAGkAcAB0AGkAdgBlACAAZQB4AHAAbABhAG4AYQB0AGkAbwBuAFwAbgBcAG4AIAAgACAAUABvAHMAcwBpAGIAbABlACAATwB1AHQAcAB1AHQAIABUAGEAZwBzADoAXABuACAAIAAgAC0AIABcACIARQBRAFUAQQBMAFwAIgAgACAAIACSISAAaQBkAGUAbgB0AGkAYwBhAGwAIABjAG8AbgB0AGUAbgB0ACAAYQBuAGQAIABsAGUAbgBnAHQAaABcAG4AIAAgACAALQAgAFwAIgBFAFEAVQBJAFYAXAAiACAAIAAgAJIhIABlAHEAdQBhAGwAIABsAGUAbgBnAHQAaAAsACAAbgBvACAAbwB2AGUAcgBsAGEAcABwAGkAbgBnACAAaQB0AGUAbQBzAFwAbgAgACAAIAAtACAAXAAiAFAAUgBTAFUAQgBcACIAIAAgACAAkiEgAHAAcgBvAHAAZQByACAAcwB1AGIAcwBlAHQAIAAoAGEAbABsACAAQQAgAAgiIABVACkAXABuACAAIAAgAC0AIABcACIASQBOAFQARQBSAFwAIgAgACAAIACSISAAcABhAHIAdABpAGEAbAAgAG8AdgBlAHIAbABhAHAALAAgAG4AbwB0ACAAZgB1AGwAbAAgAGMAbwBuAHQAYQBpAG4AbQBlAG4AdABcAG4AIAAgACAALQAgAFwAIgBGAEEASQBMAFUAUgBFAFwAIgAgAJIhIAB1AG4AYwBsAGEAcwBzAGkAZgBpAGUAZAAvAGEAbQBiAGkAZwB1AG8AdQBzACAAcgBlAGwAYQB0AGkAbwBuAHMAaABpAHAAXABuAFwAbgAgACAAIABOAG8AdABlAHMAOgBcAG4AIAAgACAALQAgAEkAbgBwAHUAdAAgAHIAYQBuAGcAZQBzACAAYQByAGUAIABuAG8AcgBtAGEAbABpAHoAZQBkACAAdQBzAGkAbgBnACAAVABPAEMATwBMACgALgAuAC4ALAAgADMAKQAuAFwAbgAgACAAIAAtACAARAB1AHAAbABpAGMAYQB0AGUAcwAgAGEAcgBlACAAZgBhAGMAdABvAHIAZQBkACAAaQBuAHQAbwAgAHQAaABlACAAbABvAGcAaQBjAC4AXABuACAAIAAgAC0AIABVAHMAZQAgAGYAbwByACAAZABpAGEAZwBuAG8AcwB0AGkAYwBzACwAIAB2AGEAbABpAGQAYQB0AGkAbwBuACwAIABvAHIAIABzAGUAdAAgAGMAbwBtAHAAYQByAGkAcwBvAG4AIABsAG8AZwBpAGMALgBcAG4AXABuACAAIAAgAEUAeABhAG0AcABsAGUAcwA6AFwAbgAgACAAIAAgACAAUgBBAE4ARwBFAF8AQQBOAEEATABZAFMASQBTACgAQQAxADoAQQAxADAALAAgAEIAMQA6AEIANQApACAAkiEgAFwAIgBQAFIAUwBVAEIAXAAiAFwAbgAgACAAIAAgACAAUgBBAE4ARwBFAF8AQQBOAEEATABZAFMASQBTACgAQQAxADoAQQAxADAALAAgAEIAMQA6AEIANQAsACAAMQApACAAkiEgAFwAIgBQAHIAbwBwAGUAcgAgAHMAdQBiAHMAZQB0ADoAIABBAGwAbAAgAGUAbABlAG0AZQBuAHQAcwAgAGYAcgBvAG0AIABjAGgAZQBjAGsAIABmAG8AdQBuAGQAIABpAG4AIAB1AG4AaQB2AGUAcgBzAGEAbAAuAFwAIgBcAG4AKgAvAFwAbgBcAG4AUgBBAE4ARwBFAF8AQQBOAEEATABZAFMASQBTACAAPQAgAEwAQQBNAEIARABBACgAdQBuAGkAdgBlAHIAcwBhAGwALAAgAGMAaABlAGMAawAsACAAWwB2AGUAcgBiAG8AcwBlAF0ALABcAG4AIAAgACAAIABMAEUAVAAoAFwAbgAgACAAIAAgACAAIAAgACAAdgBlAHIAYgBvAHMAZQAsACAASQBGACgATwBSACgASQBTAE8ATQBJAFQAVABFAEQAKAB2AGUAcgBiAG8AcwBlACkALAAgAHYAZQByAGIAbwBzAGUAIAA+ACAAMQApACwAIAAwACwAIAB2AGUAcgBiAG8AcwBlACkALABcAG4AXABuACAAIAAgACAAIAAgACAAIAAvAC8AIABOAG8AcgBtAGEAbABpAHoAZQAgAGIAbwB0AGgAIAByAGEAbgBnAGUAcwBcAG4AIAAgACAAIAAgACAAIAAgAHUALAAgAFQATwBDAE8ATAAoAHUAbgBpAHYAZQByAHMAYQBsACwAIAAzACkALABcAG4AIAAgACAAIAAgACAAIAAgAGMALAAgAFQATwBDAE8ATAAoAGMAaABlAGMAawAsACAAMwApACwAXABuAFwAbgAgACAAIAAgACAAIAAgACAALwAvACAAQwBvAHUAbgB0AHMAIABmAG8AcgAgAGMAbwBtAHAAYQByAGkAcwBvAG4AXABuACAAIAAgACAAIAAgACAAIAB1AEMAbwB1AG4AdAAsACAAQwBPAFUATgBUAEEAKAB1ACkALABcAG4AIAAgACAAIAAgACAAIAAgAGMAQwBvAHUAbgB0ACwAIABDAE8AVQBOAFQAQQAoAGMAKQAsAFwAbgBcAG4AIAAgACAAIAAgACAAIAAgAC8ALwAgAE0AYQB0AGMAaABlAHMAIABhAG4AZAAgAHUAbgBpAHEAdQBlAG4AZQBzAHMAXABuACAAIAAgACAAIAAgACAAIAB4ACwAIABYAE0AQQBUAEMASAAoAGMALAAgAHUAKQAsAFwAbgAgACAAIAAgACAAIAAgACAAbQBhAHQAYwBoAEMAbwB1AG4AdAAsACAAQwBPAFUATgBUACgAeAApACwAXABuACAAIAAgACAAIAAgACAAIABtAGEAdABjAGgAQwBvAHUAbgB0AEEALAAgAEMATwBVAE4AVABBACgAeAApACwAXABuACAAIAAgACAAIAAgACAAIABtAGEAdABjAGgAVQBuAGkAcQB1AGUALAAgAEMATwBVAE4AVAAoAFUATgBJAFEAVQBFACgAeAApACkALABcAG4AXABuACAAIAAgACAAIAAgACAAIAAvAC8AIABDAGwAYQBzAHMAaQBmAGkAYwBhAHQAaQBvAG4AIABsAG8AZwBpAGMAXABuACAAIAAgACAAIAAgACAAIAByAGUAbABhAHQAZQAsACAASQBGACgAXABuACAAIAAgACAAIAAgACAAIAAgACAAIAAgAEEATgBEACgAbQBhAHQAYwBoAEMAbwB1AG4AdAAgAD0AIAAwACwAIABjAEMAbwB1AG4AdAAgAD0AIAB1AEMAbwB1AG4AdAApACwAXABuACAAIAAgACAAIAAgACAAIAAgACAAIAAgAFwAIgBFAFEAVQBJAFYAXAAiACwAXABuACAAIAAgACAAIAAgACAAIAAgACAAIAAgAEkARgBTACgAXABuACAAIAAgACAAIAAgACAAIAAgACAAIAAgACAAIAAgACAAQQBOAEQAKABtAGEAdABjAGgAVQBuAGkAcQB1AGUAIAA9ACAAbQBhAHQAYwBoAEMAbwB1AG4AdAAsACAAYwBDAG8AdQBuAHQAIAA9ACAAbQBhAHQAYwBoAEMAbwB1AG4AdAAsACAAbQBhAHQAYwBoAEMAbwB1AG4AdAAgAD0AIABtAGEAdABjAGgAQwBvAHUAbgB0AEEALAAgAGMAQwBvAHUAbgB0ACAAPQAgAHUAQwBvAHUAbgB0ACkALABcAG4AIAAgACAAIAAgACAAIAAgACAAIAAgACAAIAAgACAAIABcACIARQBRAFUAQQBMAFwAIgAsAFwAbgBcAG4AIAAgACAAIAAgACAAIAAgACAAIAAgACAAIAAgACAAIABBAE4ARAAoAG0AYQB0AGMAaABVAG4AaQBxAHUAZQAgADwAPQAgAG0AYQB0AGMAaABDAG8AdQBuAHQALAAgAGMAQwBvAHUAbgB0ACAAPQAgAG0AYQB0AGMAaABDAG8AdQBuAHQALAAgAG0AYQB0AGMAaABDAG8AdQBuAHQAIAA9ACAAbQBhAHQAYwBoAEMAbwB1AG4AdABBACwAIABjAEMAbwB1AG4AdAAgADwAPQAgAHUAQwBvAHUAbgB0ACkALABcAG4AIAAgACAAIAAgACAAIAAgACAAIAAgACAAIAAgACAAIABcACIAUABSAFMAVQBCAFwAIgAsAFwAbgBcAG4AIAAgACAAIAAgACAAIAAgACAAIAAgACAAIAAgACAAIABBAE4ARAAoAG0AYQB0AGMAaABVAG4AaQBxAHUAZQAgADwAPQAgAG0AYQB0AGMAaABDAG8AdQBuAHQALAAgAGMAQwBvAHUAbgB0ACAAPgAgAG0AYQB0AGMAaABDAG8AdQBuAHQALAAgAG0AYQB0AGMAaABDAG8AdQBuAHQAIAA8ACAAbQBhAHQAYwBoAEMAbwB1AG4AdABBACkALABcAG4AIAAgACAAIAAgACAAIAAgACAAIAAgACAAIAAgACAAIABcACIASQBOAFQARQBSAFwAIgAsAFwAbgBcAG4AIAAgACAAIAAgACAAIAAgACAAIAAgACAAIAAgACAAIABUAFIAVQBFACwAXABuACAAIAAgACAAIAAgACAAIAAgACAAIAAgACAAIAAgACAAXAAiAEYAQQBJAEwAVQBSAEUAXAAiAFwAbgAgACAAIAAgACAAIAAgACAAIAAgACAAIAApAFwAbgAgACAAIAAgACAAIAAgACAAKQAsAFwAbgBcAG4AIAAgACAAIAAgACAAIAAgAC8ALwAgAFIAZQB0AHUAcgBuACAAZgBvAHIAbQBhAHQAIABiAGEAcwBlAGQAIABvAG4AIAB2AGUAcgBiAG8AcwBpAHQAeQBcAG4AIAAgACAAIAAgACAAIAAgAHIAZQBzAHUAbAB0ACwAIABJAEYAKABcAG4AIAAgACAAIAAgACAAIAAgACAAIAAgACAAdgBlAHIAYgBvAHMAZQAgAD0AIAAxACwAXABuACAAIAAgACAAIAAgACAAIAAgACAAIAAgAFMAVwBJAFQAQwBIACgAXABuACAAIAAgACAAIAAgACAAIAAgACAAIAAgACAAIAAgACAAcgBlAGwAYQB0AGUALABcAG4AIAAgACAAIAAgACAAIAAgACAAIAAgACAAIAAgACAAIABcACIARQBRAFUAQQBMAFwAIgAsACAAXAAiAEUAcQB1AGEAbAAgAHMAZQB0AHMAOgAgAEEAbABsACAAZQBsAGUAbQBlAG4AdABzACAAbQBhAHQAYwBoAGUAZAAgAHcAaQB0AGgAIABuAG8AIABlAHgAdAByAGEAcwAuAFwAIgAsAFwAbgAgACAAIAAgACAAIAAgACAAIAAgACAAIAAgACAAIAAgAFwAIgBFAFEAVQBJAFYAXAAiACwAIABcACIARQBxAHUAaQB2AGEAbABlAG4AdAAgAHMAaQB6AGUALAAgAGIAdQB0ACAAbgBvACAAcwBoAGEAcgBlAGQAIABlAGwAZQBtAGUAbgB0AHMALgBcACIALABcAG4AIAAgACAAIAAgACAAIAAgACAAIAAgACAAIAAgACAAIABcACIAUABSAFMAVQBCAFwAIgAsACAAXAAiAFAAcgBvAHAAZQByACAAcwB1AGIAcwBlAHQAOgAgAEEAbABsACAAZQBsAGUAbQBlAG4AdABzACAAZgByAG8AbQAgAGMAaABlAGMAawAgAGYAbwB1AG4AZAAgAGkAbgAgAHUAbgBpAHYAZQByAHMAYQBsAC4AXAAiACwAXABuACAAIAAgACAAIAAgACAAIAAgACAAIAAgACAAIAAgACAAXAAiAEkATgBUAEUAUgBcACIALAAgAFwAIgBJAG4AdABlAHIAcwBlAGMAdABpAG8AbgA6ACAAUwBvAG0AZQAgAHMAaABhAHIAZQBkACAAZQBsAGUAbQBlAG4AdABzACwAIABiAHUAdAAgAG4AbwB0ACAAZgB1AGwAbAB5ACAAZQBxAHUAaQB2AGEAbABlAG4AdAAuAFwAIgAsAFwAbgAgACAAIAAgACAAIAAgACAAIAAgACAAIAAgACAAIAAgAFwAIgBGAEEASQBMAFUAUgBFAFwAIgAsACAAXAAiAFUAbgBjAGwAYQBzAHMAaQBmAGkAZQBkACAAcgBlAGwAYQB0AGkAbwBuAHMAaABpAHAAIABvAHIAIABpAG4AdgBhAGwAaQBkACAAaQBuAHAAdQB0AC4AXAAiACwAXABuACAAIAAgACAAIAAgACAAIAAgACAAIAAgACAAIAAgACAAXAAiAFUAbgBrAG4AbwB3AG4AXAAiAFwAbgAgACAAIAAgACAAIAAgACAAIAAgACAAIAApACwAXABuACAAIAAgACAAIAAgACAAIAAgACAAIAAgAHIAZQBsAGEAdABlAFwAbgAgACAAIAAgACAAIAAgACAAKQAsAFwAbgBcAG4AIAAgACAAIAAgACAAIAAgAHIAZQBzAHUAbAB0AFwAbgAgACAAIAAgACkAXABuACkAOwBcAG4AXABuAFwAbgBcAG4ALwAqACAAUgBBAE4ARwBFAF8AQwBPAE0AUABMAEUATQBFAE4AVAA6AFwAbgAgACAAIABQAHUAcgBwAG8AcwBlADoAXABuACAAIAAgAFIAZQB0AHUAcgBuAHMAIAB0AGgAZQAgAHIAZQBsAGEAdABpAHYAZQAgAG8AcgAgAGEAYgBzAG8AbAB1AHQAZQAgAGMAbwBtAHAAbABlAG0AZQBuAHQAIABiAGUAdAB3AGUAZQBuACAAdAB3AG8AIABzAGUAdABzACAAbwBmACAAdgBhAGwAdQBlAHMALgBcAG4AXABuACAAIAAgAFIAZQB0AHUAcgBuAHMAOgBcAG4AIAAgACAAQQAgAHMAaQBuAGcAbABlAC0AYwBvAGwAdQBtAG4AIABhAHIAcgBhAHkAIABvAGYAIAB2AGEAbAB1AGUAcwAgAHQAaABhAHQAIABhAHAAcABlAGEAcgAgAGkAbgAgAG8AbgBlACAAcgBhAG4AZwBlACAAYgB1AHQAIABuAG8AdAAgAHQAaABlACAAbwB0AGgAZQByAC4AXABuAFwAbgAgACAAIABQAGEAcgBhAG0AZQB0AGUAcgBzADoAXABuACAAIAAgAC0AIAB1AG4AaQB2AGUAcgBzAGEAbAAgACgAcgBlAHEAdQBpAHIAZQBkACkAOgAgAFQAaABlACAAYwBvAG0AcABsAGUAdABlACAAcgBlAGYAZQByAGUAbgBjAGUAIABzAGUAdAAgACgAYwBvAG0AbQBvAG4AbAB5ACAAdABoAG8AdQBnAGgAdAAgAG8AZgAgAGEAcwAgAFUAKQAuAFwAbgAgACAAIAAtACAAYwBoAGUAYwBrACAAKAByAGUAcQB1AGkAcgBlAGQAKQA6ACAAVABoAGUAIABzAGUAdAAgAHQAbwAgAGIAZQAgAGMAbwBtAHAAYQByAGUAZAAgAGEAZwBhAGkAbgBzAHQAIABVAC4AXABuACAAIAAgAC0AIABtAG8AZABlACAAKABvAHAAdABpAG8AbgBhAGwAKQA6ACAAXABuACAAIAAgACAAIAAgACAAXAAiAFIARQBMAFwAIgAgACgAZABlAGYAYQB1AGwAdAApACAAkiEgAHIAZQBsAGEAdABpAHYAZQAgAGMAbwBtAHAAbABlAG0AZQBuAHQAOgAgAFUAIABcAFwAIABBAFwAbgAgACAAIAAgACAAIAAgAFwAIgBBAEIAUwBcACIAIAAgACAAIAAgACAAIAAgACAAIAAgAJIhIABhAGIAcwBvAGwAdQB0AGUAIABjAG8AbQBwAGwAZQBtAGUAbgB0ADoAIABBACAAXABcACAAVQBcAG4AIAAgACAALQAgAHMAaABvAHcASABlAGEAZABlAHIAIAAoAG8AcAB0AGkAbwBuAGEAbAApADoAIABcAG4AIAAgACAAIAAgACAAIABUAFIAVQBFACAAKABkAGUAZgBhAHUAbAB0ACkAIACSISAAaQBuAGMAbAB1AGQAZQBzACAAcwB5AG0AYgBvAGwAaQBjACAAbABhAGIAZQBsACAAKABcACIAVQAgAFwAXAAgAEEAXAAiACAAbwByACAAXAAiAEEAIABcAFwAIABVAFwAIgApACAAYQB0ACAAdABvAHAAXABuACAAIAAgACAAIAAgACAARgBBAEwAUwBFACAAIAAgACAAIAAgACAAIAAgACAAkiEgAHIAZQB0AHUAcgBuAHMAIABvAG4AbAB5ACAAdABoAGUAIABjAG8AbQBwAGwAZQBtAGUAbgB0ACAAbABpAHMAdABcAG4AXABuACAAIAAgAE4AbwB0AGUAcwA6AFwAbgAgACAAIAAtACAAQQBsAGwAIABpAG4AcAB1AHQAcwAgAGEAcgBlACAAYQB1AHQAbwBtAGEAdABpAGMAYQBsAGwAeQAgAG4AbwByAG0AYQBsAGkAegBlAGQAIAB0AG8AIABvAG4AZQAtAGMAbwBsAHUAbQBuACAAYQByAHIAYQB5AHMAIAB2AGkAYQAgAGAAVABPAEMATwBMACgALgAuAC4ALAAgADMAKQBgAC4AXABuACAAIAAgAC0AIABTAHUAcABwAG8AcgB0AHMAIABmAHUAbABsACAAcgBlAGMAdABhAG4AZwB1AGwAYQByACAARQB4AGMAZQBsACAAcgBhAG4AZwBlAHMAIAB3AGkAdABoACAAYgBsAGEAbgBrAHMALgBcAG4AIAAgACAALQAgAFQAaABpAHMAIABmAHUAbgBjAHQAaQBvAG4AIABkAG8AZQBzACAAbgBvAHQAIAB0AGgAcgBvAHcAIABlAHIAcgBvAHIAcwAgAG8AbgAgAHAAYQByAHQAaQBhAGwAIABvAHYAZQByAGwAYQBwACAAbwByACAAZgB1AGwAbAAgAG0AYQB0AGMAaAAgABQgIABpAHQAIAByAGUAdAB1AHIAbgBzACAAXAAiAE4ATwBOAEUAXAAiACAAaQBmACAAbgBvACAAdgBhAGwAdQBlAHMAIABhAHIAZQAgAGYAbwB1AG4AZAAuAFwAbgAgACAAIAAtACAASABlAGEAZABlAHIAIABpAHMAIABhACAAdABlAHgAdAAgAGwAYQBiAGUAbAAgAGEAbgBkACAAdwBpAGwAbAAgAGIAZQAgAGkAbgBjAGwAdQBkAGUAZAAgAGUAdgBlAG4AIABpAGYAIAByAGUAcwB1AGwAdAAgAGkAcwAgAGUAbQBwAHQAeQAuAFwAbgAgACAAIAAtACAAVQBzAGUAIABgAFMATwBSAFQAKAAuAC4ALgApAGAAIABlAHgAdABlAHIAbgBhAGwAbAB5ACAAaQBmACAAbgBlAGUAZABlAGQAOwAgAHQAaABlACAAaABlAGEAZABlAHIAIAB3AGkAbABsACAAcwB0AGEAeQAgAG8AbgAgAHQAbwBwAC4AXABuAFwAbgAgACAAIABFAHgAYQBtAHAAbABlAHMAOgBcAG4AIAAgACAAIAAgAFIAQQBOAEcARQBfAEMATwBNAFAATABFAE0ARQBOAFQAKABBADEAOgBBADEAMAAsACAAQgAxADoAQgA1ACkAIACSISAAVQAgAFwAXAAgAEEAXABuACAAIAAgACAAIABSAEEATgBHAEUAXwBDAE8ATQBQAEwARQBNAEUATgBUACgAQgAxADoAQgA1ACwAIABBADEAOgBBADEAMAAsACAAXAAiAEEAQgBTAFwAIgAsACAARgBBAEwAUwBFACkAIACSISAAewB2AGEAbAB1AGUAcwAgAGkAbgAgAEEAMQA6AEEAMQAwACAAbgBvAHQAIABpAG4AIABCADEAOgBCADUAfQBcAG4AKgAvAFwAbgBcAG4AUgBBAE4ARwBFAF8AQwBPAE0AUABMAEUATQBFAE4AVAAgAD0AIABMAEEATQBCAEQAQQAoAHUAbgBpAHYAZQByAHMAYQBsACwAIABjAGgAZQBjAGsALAAgAFsAbQBvAGQAZQBdACwAIABbAHMAaABvAHcASABlAGEAZABlAHIAXQAsAFwAbgAgACAAIAAgAEwARQBUACgAXABuACAAIAAgACAAIAAgACAAIABtAG8AZABlACwAIABJAEYAKABJAFMATwBNAEkAVABUAEUARAAoAG0AbwBkAGUAKQAsACAAXAAiAFIARQBMAFwAIgAsACAAVQBQAFAARQBSACgAbQBvAGQAZQApACkALABcAG4AIAAgACAAIAAgACAAIAAgAHMAaABvAHcASABlAGEAZABlAHIALAAgAEkARgAoAEkAUwBPAE0ASQBUAFQARQBEACgAcwBoAG8AdwBIAGUAYQBkAGUAcgApACwAIABUAFIAVQBFACwAIABzAGgAbwB3AEgAZQBhAGQAZQByACkALABcAG4AIAAgACAAIAAgACAAIAAgAGEALAAgAFQATwBDAE8ATAAoAEkARgAoAG0AbwBkAGUAIAA9ACAAXAAiAFIARQBMAFwAIgAsACAAdQBuAGkAdgBlAHIAcwBhAGwALAAgAGMAaABlAGMAawApACwAIAAzACkALABcAG4AIAAgACAAIAAgACAAIAAgAGIALAAgAFQATwBDAE8ATAAoAEkARgAoAG0AbwBkAGUAIAA9ACAAXAAiAFIARQBMAFwAIgAsACAAYwBoAGUAYwBrACwAIAB1AG4AaQB2AGUAcgBzAGEAbAApACwAIAAzACkALABcAG4AIAAgACAAIAAgACAAIAAgAHIAZQBzAHUAbAB0ACwAIABJAFMATgBBACgAQgBZAFIATwBXACgAYQAsACAATABBAE0AQgBEAEEAKAB4ACwAIABYAEwATwBPAEsAVQBQACgAeAAsACAAYgAsACAAYgApACkAKQApACwAXABuACAAIAAgACAAIAAgACAAIABjAG8AcgBlACwAIABJAEYARQBSAFIATwBSACgARgBJAEwAVABFAFIAKABhACwAIAByAGUAcwB1AGwAdAAgAD0AIABUAFIAVQBFACkALAAgAFwAIgBOAE8ATgBFAFwAIgApACwAXABuACAAIAAgACAAIAAgACAAIABsAGEAYgBlAGwALAAgAEkARgAoAG0AbwBkAGUAIAA9ACAAXAAiAFIARQBMAFwAIgAsACAAXAAiACMAIABVACAAXABcAFwAXAAgAEEAXAAiACwAIABcACIAIwAgAEEAIABcAFwAXABcACAAVQBcACIAKQAsAFwAbgAgACAAIAAgACAAIAAgACAASQBGACgAcwBoAG8AdwBIAGUAYQBkAGUAcgAsACAAVgBTAFQAQQBDAEsAKABsAGEAYgBlAGwALAAgAGMAbwByAGUAKQAsACAAYwBvAHIAZQApAFwAbgAgACAAIAAgACkAXABuACkAOwBcAG4AXABuAFwAbgBcAG4AXABuAC8AKgAgAFIAQQBOAEcARQBfAEkATgBUAEUAUgBTAEUAQwBUADoAXABuACAAIAAgAFAAdQByAHAAbwBzAGUAOgBcAG4AIAAgACAAUgBlAHQAdQByAG4AcwAgAHQAaABlACAAaQBuAHQAZQByAHMAZQBjAHQAaQBvAG4AIABvAGYAIAB0AHcAbwAgAHIAYQBuAGcAZQBzACAAFCAgAG8AbgBsAHkAIAB2AGEAbAB1AGUAcwAgAHAAcgBlAHMAZQBuAHQAIABpAG4AIABiAG8AdABoAC4AXABuAFwAbgAgACAAIABSAGUAdAB1AHIAbgBzADoAXABuACAAIAAgAEEAIABzAGkAbgBnAGwAZQAtAGMAbwBsAHUAbQBuACAAYQByAHIAYQB5ACAAbwBmACAAcwBoAGEAcgBlAGQAIAB2AGEAbAB1AGUAcwAgAGIAZQB0AHcAZQBlAG4AIABgAHUAbgBpAHYAZQByAHMAYQBsAGAAIABhAG4AZAAgAGAAYwBoAGUAYwBrAGAALgBcAG4AXABuACAAIAAgAFAAYQByAGEAbQBlAHQAZQByAHMAOgBcAG4AIAAgACAALQAgAHUAbgBpAHYAZQByAHMAYQBsACAAKAByAGUAcQB1AGkAcgBlAGQAKQA6ACAAVABoAGUAIABmAGkAcgBzAHQAIABzAGUAdAAgAG8AZgAgAHYAYQBsAHUAZQBzAC4AXABuACAAIAAgAC0AIABjAGgAZQBjAGsAIAAoAHIAZQBxAHUAaQByAGUAZAApADoAIABUAGgAZQAgAHMAZQBjAG8AbgBkACAAcwBlAHQAIAB0AG8AIABjAG8AbQBwAGEAcgBlACAAYQBnAGEAaQBuAHMAdAAuAFwAbgAgACAAIAAtACAAcwBvAHIAdABNAG8AZABlACAAKABvAHAAdABpAG8AbgBhAGwAKQA6ACAAXABuACAAIAAgACAAIAAgACAAMAAgAD0AIABwAHIAZQBzAGUAcgB2AGUAIABvAHIAZABlAHIAIAAoAGQAZQBmAGEAdQBsAHQAKQBcAG4AIAAgACAAIAAgACAAIAAxACAAPQAgAGEAbABwAGgAYQBiAGUAdABpAGMAIABzAG8AcgB0AFwAbgAgACAAIAAtACAAcwBoAG8AdwBIAGUAYQBkAGUAcgAgACgAbwBwAHQAaQBvAG4AYQBsACkAOgAgAFwAbgAgACAAIAAgACAAIAAgAFQAUgBVAEUAIAA9ACAAYQBkAGQAIABcACIAVQAgACkiIABBAFwAIgAgAGEAcwAgAHMAeQBtAGIAbwBsAGkAYwAgAGwAYQBiAGUAbAAgACgAZABlAGYAYQB1AGwAdAApAFwAbgAgACAAIAAgACAAIAAgAEYAQQBMAFMARQAgAD0AIABuAG8AIABoAGUAYQBkAGUAcgBcAG4AXABuACAAIAAgAE4AbwB0AGUAcwA6AFwAbgAgACAAIAAtACAASQBuAHAAdQB0AHMAIABhAHIAZQAgAG4AbwByAG0AYQBsAGkAegBlAGQAIAB3AGkAdABoACAAYABUAE8AQwBPAEwAKAAuAC4ALgAsACAAMwApAGAAIAB0AG8AIABlAG4AcwB1AHIAZQAgAHUAbgBpAGYAbwByAG0AIABjAG8AbAB1AG0AbgBhAHIAIABhAHIAcgBhAHkAcwAuAFwAbgAgACAAIAAtACAASQBmACAAbgBvACAAaQBuAHQAZQByAHMAZQBjAHQAaQBvAG4AIABlAHgAaQBzAHQAcwAsACAAZgB1AG4AYwB0AGkAbwBuACAAcgBlAHQAdQByAG4AcwAgAGAAXAAiAE4ATwBOAEUAXAAiAGAAIAAoAG8AcAB0AGkAbwBuAGEAbABsAHkAIAB3AGkAdABoACAAaABlAGEAZABlAHIAKQAuAFwAbgAgACAAIAAtACAAUwBvAHIAdABpAG4AZwAgAGEAcABwAGwAaQBlAHMAIABhAGYAdABlAHIAIABkAGUAZAB1AHAAbABpAGMAYQB0AGkAbwBuAC4AXABuACAAIAAgAC0AIABIAGUAYQBkAGUAcgAgAGkAcwAgAGEAbAB3AGEAeQBzACAAZgBpAHgAZQBkACAAdABvACAAdABoAGUAIABmAGkAcgBzAHQAIAByAG8AdwAgAHcAaABlAG4AIABzAGgAbwB3AG4ALgBcAG4AXABuACAAIAAgAEUAeABhAG0AcABsAGUAcwA6AFwAbgAgACAAIAAgACAAUgBBAE4ARwBFAF8ASQBOAFQARQBSAFMARQBDAFQAKABBADEAOgBBADEAMAAsACAAQgAxADoAQgA1ACkAIACSISAAdgBhAGwAdQBlAHMAIABpAG4AIABiAG8AdABoACAAQQAgAGEAbgBkACAAQgBcAG4AIAAgACAAIAAgAFIAQQBOAEcARQBfAEkATgBUAEUAUgBTAEUAQwBUACgAQQAxADoAQQAxADAALAAgAEIAMQA6AEIANQAsACAAMQAsACAAVABSAFUARQApACAAkiEgAHMAbwByAHQAZQBkACAAbABpAHMAdAAgAHcAaQB0AGgAIABoAGUAYQBkAGUAcgBcAG4AKgAvAFwAbgBcAG4AUgBBAE4ARwBFAF8ASQBOAFQARQBSAFMARQBDAFQAIAA9ACAATABBAE0AQgBEAEEAKAB1AG4AaQB2AGUAcgBzAGEAbAAsACAAYwBoAGUAYwBrACwAIABbAHMAbwByAHQATQBvAGQAZQBdACwAIABbAHMAaABvAHcASABlAGEAZABlAHIAXQAsAFwAbgAgACAAIAAgAEwARQBUACgAXABuACAAIAAgACAAIAAgACAAIABzAG8AcgB0AE0AbwBkAGUALAAgAEkARgAoAEkAUwBPAE0ASQBUAFQARQBEACgAcwBvAHIAdABNAG8AZABlACkALAAgADAALAAgAHMAbwByAHQATQBvAGQAZQApACwAXABuACAAIAAgACAAIAAgACAAIABzAGgAbwB3AEgAZQBhAGQAZQByACwAIABJAEYAKABJAFMATwBNAEkAVABUAEUARAAoAHMAaABvAHcASABlAGEAZABlAHIAKQAsACAAVABSAFUARQAsACAAcwBoAG8AdwBIAGUAYQBkAGUAcgApACwAXABuACAAIAAgACAAIAAgACAAIAB1ACwAIABUAE8AQwBPAEwAKAB1AG4AaQB2AGUAcgBzAGEAbAAsACAAMwApACwAXABuACAAIAAgACAAIAAgACAAIABjACwAIABUAE8AQwBPAEwAKABjAGgAZQBjAGsALAAgADMAKQAsAFwAbgAgACAAIAAgACAAIAAgACAAbwB2AGUAcgBsAGEAcABfAGYAbABhAGcAcwAsACAATgBPAFQAKABJAFMATgBBACgAWABNAEEAVABDAEgAKABjACwAIAB1ACkAKQApACwAXABuACAAIAAgACAAIAAgACAAIAByAGEAdwAsACAARgBJAEwAVABFAFIAKABjACwAIABvAHYAZQByAGwAYQBwAF8AZgBsAGEAZwBzACkALABcAG4AIAAgACAAIAAgACAAIAAgAHIAZQBzAHUAbAB0ACwAIABJAEYAKABzAG8AcgB0AE0AbwBkAGUAIAA9ACAAMQAsACAAUwBPAFIAVAAoAFUATgBJAFEAVQBFACgAcgBhAHcAKQApACwAIABVAE4ASQBRAFUARQAoAHIAYQB3ACkAKQAsAFwAbgAgACAAIAAgACAAIAAgACAAZgBpAG4AYQBsACwAIABJAEYAKABzAGgAbwB3AEgAZQBhAGQAZQByACwAIABWAFMAVABBAEMASwAoAFwAIgAjACAAVQAgACkiIABBAFwAIgAsACAASQBGAEUAUgBSAE8AUgAoAHIAZQBzAHUAbAB0ACwAIABcACIATgBPAE4ARQBcACIAKQApACwAIABJAEYARQBSAFIATwBSACgAcgBlAHMAdQBsAHQALAAgAFwAIgBOAE8ATgBFAFwAIgApACkALABcAG4AIAAgACAAIAAgACAAIAAgAGYAaQBuAGEAbABcAG4AIAAgACAAIAApAFwAbgApADsAXABuAFwAbgBcAG4AXABuAC8AKgAgAFIAQQBOAEcARQBfAFMAWQBNAEQASQBGAEYAOgBcAG4AIAAgACAAUAB1AHIAcABvAHMAZQA6AFwAbgAgACAAIABSAGUAdAB1AHIAbgBzACAAdABoAGUAIABzAHkAbQBtAGUAdAByAGkAYwAgAGQAaQBmAGYAZQByAGUAbgBjAGUAIABiAGUAdAB3AGUAZQBuACAAdAB3AG8AIAByAGEAbgBnAGUAcwAgABQgIAB2AGEAbAB1AGUAcwAgAHUAbgBpAHEAdQBlACAAdABvACAAZQBhAGMAaAAuAFwAbgBcAG4AIAAgACAAUgBlAHQAdQByAG4AcwA6AFwAbgAgACAAIABBACAAbABpAHMAdAAgAG8AZgAgAGEAbABsACAAdgBhAGwAdQBlAHMAIAB0AGgAYQB0ACAAYQBwAHAAZQBhAHIAIABpAG4AIABvAG4AbAB5ACAAbwBuAGUAIABvAGYAIAB0AGgAZQAgAHQAdwBvACAAcgBhAG4AZwBlAHMALAAgAG4AbwB0ACAAYgBvAHQAaAAuAFwAbgBcAG4AIAAgACAAUABhAHIAYQBtAGUAdABlAHIAcwA6AFwAbgAgACAAIAAtACAAdQBuAGkAdgBlAHIAcwBhAGwAIAAoAHIAZQBxAHUAaQByAGUAZAApADoAIABGAGkAcgBzAHQAIABzAGUAdAAgAG8AZgAgAHYAYQBsAHUAZQBzACAAKABVACkALgBcAG4AIAAgACAALQAgAGMAaABlAGMAawAgACgAcgBlAHEAdQBpAHIAZQBkACkAOgAgAFMAZQBjAG8AbgBkACAAcwBlAHQAIAB0AG8AIABjAG8AbQBwAGEAcgBlACAAKABBACkALgBcAG4AIAAgACAALQAgAHMAbwByAHQATQBvAGQAZQAgACgAbwBwAHQAaQBvAG4AYQBsACkAOgAgAFwAbgAgACAAIAAgACAAIAAgADAAIAA9ACAAcAByAGUAcwBlAHIAdgBlACAAbwByAGQAZQByACAAKABkAGUAZgBhAHUAbAB0ACkAXABuACAAIAAgACAAIAAgACAAMQAgAD0AIABzAG8AcgB0ACAAYQBsAHAAaABhAGIAZQB0AGkAYwBhAGwAbAB5AFwAbgAgACAAIAAtACAAcwBoAG8AdwBIAGUAYQBkAGUAcgAgACgAbwBwAHQAaQBvAG4AYQBsACkAOgAgAFwAbgAgACAAIAAgACAAIAAgAFQAUgBVAEUAIAA9ACAAaQBuAGMAbAB1AGQAZQAgAFwAIgAjACAAVQAgALMlIABBAFwAIgAgAGwAYQBiAGUAbAAgACgAZABlAGYAYQB1AGwAdAApAFwAbgAgACAAIAAgACAAIAAgAEYAQQBMAFMARQAgAD0AIAByAGUAdAB1AHIAbgAgAG8AbgBsAHkAIAByAGUAcwB1AGwAdABzAFwAbgBcAG4AIAAgACAATgBvAHQAZQBzADoAXABuACAAIAAgAC0AIABJAG4AcAB1AHQAcwAgAGEAcgBlACAAbgBvAHIAbQBhAGwAaQB6AGUAZAAgAHQAbwAgAHMAaQBuAGcAbABlAC0AYwBvAGwAdQBtAG4AIABhAHIAcgBhAHkAcwAgAHYAaQBhACAAYABUAE8AQwBPAEwAKAAuAC4ALgAsACAAMwApAGAALgBcAG4AIAAgACAALQAgAEkAZgAgAG4AbwAgAHUAbgBpAHEAdQBlACAAdgBhAGwAdQBlAHMAIABhAHIAZQAgAGYAbwB1AG4AZAAsACAAcgBlAHQAdQByAG4AcwAgAGAAXAAiAE4ATwBOAEUAXAAiAGAALgBcAG4AIAAgACAALQAgAEgAZQBhAGQAZQByACAAYQBsAHcAYQB5AHMAIABhAHAAcABlAGEAcgBzACAAZgBpAHIAcwB0ACAAYQBuAGQAIABzAHQAYQB5AHMAIABpAG4AIABwAGwAYQBjAGUAIABlAHYAZQBuACAAaQBmACAAZQB4AHQAZQByAG4AYQBsAGwAeQAgAHMAbwByAHQAZQBkAC4AXABuACAAIAAgAC0AIABGAHUAbgBjAHQAaQBvAG4AIABpAHMAIAB1AHMAZQBmAHUAbAAgAGYAbwByACAAaQBkAGUAbgB0AGkAZgB5AGkAbgBnACAAbQBpAHMAbQBhAHQAYwBoAGUAcwAgAG8AcgAgAGQAaQB2AGUAcgBnAGUAbgBjAGUAIABiAGUAdAB3AGUAZQBuACAAbABpAHMAdABzAC4AXABuAFwAbgAgACAAIABFAHgAYQBtAHAAbABlADoAXABuACAAIAAgACAAIABSAEEATgBHAEUAXwBTAFkATQBEAEkARgBGACgAQQAxADoAQQAxADAALAAgAEIAMQA6AEIANQApACAAkiEgAHYAYQBsAHUAZQBzACAAaQBuACAAQQAgAG8AcgAgAEIAIABiAHUAdAAgAG4AbwB0ACAAYgBvAHQAaABcAG4AKgAvAFwAbgBcAG4AUgBBAE4ARwBFAF8AUwBZAE0ARABJAEYARgAgAD0AIABMAEEATQBCAEQAQQAoAHUAbgBpAHYAZQByAHMAYQBsACwAIABjAGgAZQBjAGsALAAgAFsAcwBvAHIAdABNAG8AZABlAF0ALAAgAFsAcwBoAG8AdwBIAGUAYQBkAGUAcgBdACwAXABuACAAIAAgACAATABFAFQAKABcAG4AIAAgACAAIAAgACAAIAAgAHMAbwByAHQATQBvAGQAZQAsACAASQBGACgASQBTAE8ATQBJAFQAVABFAEQAKABzAG8AcgB0AE0AbwBkAGUAKQAsACAAMAAsACAAcwBvAHIAdABNAG8AZABlACkALABcAG4AIAAgACAAIAAgACAAIAAgAHMAaABvAHcASABlAGEAZABlAHIALAAgAEkARgAoAEkAUwBPAE0ASQBUAFQARQBEACgAcwBoAG8AdwBIAGUAYQBkAGUAcgApACwAIABUAFIAVQBFACwAIABzAGgAbwB3AEgAZQBhAGQAZQByACkALABcAG4AXABuACAAIAAgACAAIAAgACAAIAAvAC8AIABOAG8AcgBtAGEAbABpAHoAZQAgAGIAbwB0AGgAIABpAG4AcAB1AHQAIAByAGEAbgBnAGUAcwBcAG4AIAAgACAAIAAgACAAIAAgAHUALAAgAFQATwBDAE8ATAAoAHUAbgBpAHYAZQByAHMAYQBsACwAIAAzACkALABcAG4AIAAgACAAIAAgACAAIAAgAGMALAAgAFQATwBDAE8ATAAoAGMAaABlAGMAawAsACAAMwApACwAXABuAFwAbgAgACAAIAAgACAAIAAgACAALwAvACAAVgBhAGwAdQBlAHMAIABpAG4AIABVACAAbgBvAHQAIABpAG4AIABBAFwAbgAgACAAIAAgACAAIAAgACAAbwBuAGwAeQBVAF8AZgBsAGEAZwBzACwAIABJAFMATgBBACgAWABNAEEAVABDAEgAKAB1ACwAIABjACkAKQAsAFwAbgAgACAAIAAgACAAIAAgACAAbwBuAGwAeQBVACwAIABGAEkATABUAEUAUgAoAHUALAAgAG8AbgBsAHkAVQBfAGYAbABhAGcAcwApACwAXABuAFwAbgAgACAAIAAgACAAIAAgACAALwAvACAAVgBhAGwAdQBlAHMAIABpAG4AIABBACAAbgBvAHQAIABpAG4AIABVAFwAbgAgACAAIAAgACAAIAAgACAAbwBuAGwAeQBBAF8AZgBsAGEAZwBzACwAIABJAFMATgBBACgAWABNAEEAVABDAEgAKABjACwAIAB1ACkAKQAsAFwAbgAgACAAIAAgACAAIAAgACAAbwBuAGwAeQBBACwAIABGAEkATABUAEUAUgAoAGMALAAgAG8AbgBsAHkAQQBfAGYAbABhAGcAcwApACwAXABuAFwAbgAgACAAIAAgACAAIAAgACAALwAvACAAQwBvAG0AYgBpAG4AZQAgAHQAaABlACAAdAB3AG8AIAB1AG4AaQBxAHUAZQAgAGwAaQBzAHQAcwBcAG4AIAAgACAAIAAgACAAIAAgAGMAbwBtAGIAaQBuAGUAZAAsACAAVgBTAFQAQQBDAEsAKABvAG4AbAB5AFUALAAgAG8AbgBsAHkAQQApACwAXABuAFwAbgAgACAAIAAgACAAIAAgACAALwAvACAAUwBvAHIAdAAgAGkAZgAgAG4AZQBlAGQAZQBkACwAIABvAHQAaABlAHIAdwBpAHMAZQAgAHAAcgBlAHMAZQByAHYAZQAgAG8AcgBkAGUAcgBcAG4AIAAgACAAIAAgACAAIAAgAGMAbABlAGEAbgBlAGQALAAgAEkARgBFAFIAUgBPAFIAKABJAEYAKABzAG8AcgB0AE0AbwBkAGUAIAA9ACAAMQAsACAAUwBPAFIAVAAoAGMAbwBtAGIAaQBuAGUAZAApACwAIABjAG8AbQBiAGkAbgBlAGQAKQAsACAAXAAiAE4ATwBOAEUAXAAiACkALABcAG4AXABuACAAIAAgACAAIAAgACAAIAAvAC8AIABBAGQAZAAgAHMAeQBtAGIAbwBsAGkAYwAgAGgAZQBhAGQAZQByACAAaQBmACAAZQBuAGEAYgBsAGUAZABcAG4AIAAgACAAIAAgACAAIAAgAHIAZQBzAHUAbAB0ACwAIABJAEYAKABzAGgAbwB3AEgAZQBhAGQAZQByACwAIABWAFMAVABBAEMASwAoAFwAIgAjACAAVQAgALMlIABBAFwAIgAsACAAYwBsAGUAYQBuAGUAZAApACwAIABjAGwAZQBhAG4AZQBkACkALABcAG4AXABuACAAIAAgACAAIAAgACAAIAByAGUAcwB1AGwAdABcAG4AIAAgACAAIAApAFwAbgApADsAXABuAFwAbgBcAG4AXABuAC8AKgAgAFIAQQBOAEcARQBfAFUATgBJAE8ATgA6AFwAbgAgACAAIABQAHUAcgBwAG8AcwBlADoAXABuACAAIAAgAFIAZQB0AHUAcgBuAHMAIAB0AGgAZQAgAHUAbgBpAG8AbgAgAG8AZgAgAHQAdwBvACAAcgBhAG4AZwBlAHMAIAAUICAAYQBsAGwAIAB1AG4AaQBxAHUAZQAgAHYAYQBsAHUAZQBzACAAZgByAG8AbQAgAGIAbwB0AGgALgBcAG4AXABuACAAIAAgAFIAZQB0AHUAcgBuAHMAOgBcAG4AIAAgACAAQQAgAHMAaQBuAGcAbABlAC0AYwBvAGwAdQBtAG4AIABhAHIAcgBhAHkAIABjAG8AbgB0AGEAaQBuAGkAbgBnACAAYQBsAGwAIABkAGkAcwB0AGkAbgBjAHQAIABlAGwAZQBtAGUAbgB0AHMAIABmAHIAbwBtACAAYgBvAHQAaAAgAGAAdQBuAGkAdgBlAHIAcwBhAGwAYAAgAGEAbgBkACAAYABjAGgAZQBjAGsAYAAuAFwAbgBcAG4AIAAgACAAUABhAHIAYQBtAGUAdABlAHIAcwA6AFwAbgAgACAAIAAtACAAdQBuAGkAdgBlAHIAcwBhAGwAIAAoAHIAZQBxAHUAaQByAGUAZAApADoAIABGAGkAcgBzAHQAIAByAGEAbgBnAGUAIAB0AG8AIABpAG4AYwBsAHUAZABlAC4AXABuACAAIAAgAC0AIABjAGgAZQBjAGsAIAAoAHIAZQBxAHUAaQByAGUAZAApADoAIABTAGUAYwBvAG4AZAAgAHIAYQBuAGcAZQAgAHQAbwAgAGkAbgBjAGwAdQBkAGUALgBcAG4AIAAgACAALQAgAHMAbwByAHQATQBvAGQAZQAgACgAbwBwAHQAaQBvAG4AYQBsACkAOgAgAFwAbgAgACAAIAAgACAAIAAgADAAIAA9ACAAcAByAGUAcwBlAHIAdgBlACAAaQBuAHAAdQB0ACAAbwByAGQAZQByACAAKABkAGUAZgBhAHUAbAB0ACkAXABuACAAIAAgACAAIAAgACAAMQAgAD0AIABhAGwAcABoAGEAYgBlAHQAaQBjACAAcwBvAHIAdABcAG4AIAAgACAALQAgAHMAaABvAHcASABlAGEAZABlAHIAIAAoAG8AcAB0AGkAbwBuAGEAbAApADoAIABcAG4AIAAgACAAIAAgACAAIABUAFIAVQBFACAAPQAgAGEAZABkAHMAIABhACAAcwB5AG0AYgBvAGwAaQBjACAAbABhAGIAZQBsACAAKABcACIAVQAgACoiIABBAFwAIgApACAAYQB0ACAAdABvAHAAXABuACAAIAAgACAAIAAgACAARgBBAEwAUwBFACAAKABkAGUAZgBhAHUAbAB0ACkAIAA9ACAAbgBvACAAaABlAGEAZABlAHIAXABuAFwAbgAgACAAIABOAG8AdABlAHMAOgBcAG4AIAAgACAALQAgAEkAbgBwAHUAdABzACAAYQByAGUAIABmAGwAYQB0AHQAZQBuAGUAZAAgAHUAcwBpAG4AZwAgAGAAVABPAEMATwBMACgALgAuAC4ALAAgADMAKQBgACAAdABvACAAaABhAG4AZABsAGUAIABhAG4AeQAgAHIAZQBjAHQAYQBuAGcAdQBsAGEAcgAgAHIAYQBuAGcAZQAuAFwAbgAgACAAIAAtACAARAB1AHAAbABpAGMAYQB0AGUAcwAgAGEAYwByAG8AcwBzACAAYgBvAHQAaAAgAGkAbgBwAHUAdABzACAAYQByAGUAIABhAHUAdABvAG0AYQB0AGkAYwBhAGwAbAB5ACAAcgBlAG0AbwB2AGUAZAAuAFwAbgAgACAAIAAtACAASABlAGEAZABlAHIAIABpAHMAIABmAGkAeABlAGQAIABhAG4AZAAgAHcAaQBsAGwAIAByAGUAbQBhAGkAbgAgAGEAdABvAHAAIABzAG8AcgB0AGUAZAAgAG8AdQB0AHAAdQB0ACAAaQBmACAAcAByAGUAcwBlAG4AdAAuAFwAbgAgACAAIAAtACAAVQBzAGUAIABmAG8AcgAgAG0AZQByAGcAaQBuAGcAIABkAGkAcwB0AGkAbgBjAHQAIAB2AGEAbAB1AGUAIABsAGkAcwB0AHMAIABpAG4AIABkAGEAcwBoAGIAbwBhAHIAZABzACAAbwByACAAYwBvAG4AZABpAHQAaQBvAG4AYQBsACAAbABvAGcAaQBjACAAcABpAHAAZQBsAGkAbgBlAHMALgBcAG4AXABuACAAIAAgAEUAeABhAG0AcABsAGUAcwA6AFwAbgAgACAAIAAgACAAUgBBAE4ARwBFAF8AVQBOAEkATwBOACgAQQAxADoAQQAxADAALAAgAEIAMQA6AEIANQApACAAkiEgAG0AZQByAGcAZQBkACAAdQBuAGkAcQB1AGUAIABsAGkAcwB0AFwAbgAgACAAIAAgACAAUgBBAE4ARwBFAF8AVQBOAEkATwBOACgAQQAxADoAQQAxADAALAAgAEIAMQA6AEIANQAsACAAMQAsACAAVABSAFUARQApACAAkiEgAHMAbwByAHQAZQBkACAAdQBuAGkAbwBuACAAdwBpAHQAaAAgAGwAYQBiAGUAbABcAG4AKgAvAFwAbgBcAG4AUgBBAE4ARwBFAF8AVQBOAEkATwBOACAAPQAgAEwAQQBNAEIARABBACgAdQBuAGkAdgBlAHIAcwBhAGwALAAgAGMAaABlAGMAawAsACAAWwBzAG8AcgB0AE0AbwBkAGUAXQAsACAAWwBzAGgAbwB3AEgAZQBhAGQAZQByAF0ALABcAG4AIAAgACAAIABMAEUAVAAoAFwAbgAgACAAIAAgACAAIAAgACAAcwBvAHIAdABNAG8AZABlACwAIABJAEYAKABJAFMATwBNAEkAVABUAEUARAAoAHMAbwByAHQATQBvAGQAZQApACwAIAAwACwAIABzAG8AcgB0AE0AbwBkAGUAKQAsAFwAbgAgACAAIAAgACAAIAAgACAAcwBoAG8AdwBIAGUAYQBkAGUAcgAsACAASQBGACgASQBTAE8ATQBJAFQAVABFAEQAKABzAGgAbwB3AEgAZQBhAGQAZQByACkALAAgAEYAQQBMAFMARQAsACAAcwBoAG8AdwBIAGUAYQBkAGUAcgApACwAXABuACAAIAAgACAAIAAgACAAIAB1ACwAIABUAE8AQwBPAEwAKAB1AG4AaQB2AGUAcgBzAGEAbAAsACAAMwApACwAXABuACAAIAAgACAAIAAgACAAIABjACwAIABUAE8AQwBPAEwAKABjAGgAZQBjAGsALAAgADMAKQAsAFwAbgAgACAAIAAgACAAIAAgACAAcgBhAHcALAAgAFUATgBJAFEAVQBFACgAVgBTAFQAQQBDAEsAKAB1ACwAIABjACkAKQAsAFwAbgAgACAAIAAgACAAIAAgACAAcgBlAHMAdQBsAHQALAAgAEkARgAoAHMAbwByAHQATQBvAGQAZQAgAD0AIAAxACwAIABTAE8AUgBUACgAcgBhAHcAKQAsACAAcgBhAHcAKQAsAFwAbgAgACAAIAAgACAAIAAgACAAZgBpAG4AYQBsACwAIABJAEYAKABzAGgAbwB3AEgAZQBhAGQAZQByACwAIABWAFMAVABBAEMASwAoAFwAIgAjACAAVQAgACoiIABBAFwAIgAsACAAcgBlAHMAdQBsAHQAKQAsACAAcgBlAHMAdQBsAHQAKQAsAFwAbgAgACAAIAAgACAAIAAgACAAZgBpAG4AYQBsAFwAbgAgACAAIAAgACkAXABuACkAOwBcAG4AXABuAFwAbgAvACoAIABSAEEATgBHAEUAXwBJAFMASQBOADoAXABuACAAIAAgAFAAdQByAHAAbwBzAGUAOgBcAG4AIAAgACAAVABlAHMAdABzACAAdwBoAGUAdABoAGUAcgAgAG8AbgBlACAAbwByACAAbQBvAHIAZQAgAHYAYQBsAHUAZQBzACAAaQBuACAAYABjAGgAZQBjAGsAYAAgAGUAeABpAHMAdAAgAGkAbgAgAHQAaABlACAAYAB1AG4AaQB2AGUAcgBzAGEAbABgACAAcgBhAG4AZwBlAC4AXABuAFwAbgAgACAAIABSAGUAdAB1AHIAbgBzADoAXABuACAAIAAgAC0AIABBACAAcwBpAG4AZwBsAGUAIAByAGUAcwB1AGwAdAAgAG8AcgAgAGEAcgByAGEAeQAgAGkAbgBkAGkAYwBhAHQAaQBuAGcAIABtAGUAbQBiAGUAcgBzAGgAaQBwACAAcwB0AGEAdAB1AHMALgBcAG4AIAAgACAALQAgAE8AdQB0AHAAdQB0ACAAZgBvAHIAbQBhAHQAIABkAGUAcABlAG4AZABzACAAbwBuACAAdABoAGUAIABgAG0AbwBkAGUAYAAgAHMAZQBsAGUAYwB0AGUAZAAuAFwAbgBcAG4AIAAgACAAUABhAHIAYQBtAGUAdABlAHIAcwA6AFwAbgAgACAAIAAtACAAdQBuAGkAdgBlAHIAcwBhAGwAIAAoAHIAZQBxAHUAaQByAGUAZAApADoAIABUAGgAZQAgAHIAZQBmAGUAcgBlAG4AYwBlACAAcgBhAG4AZwBlACAAbwByACAAbABpAHMAdAAgAHQAbwAgAGMAaABlAGMAawAgAGEAZwBhAGkAbgBzAHQALgBcAG4AIAAgACAALQAgAGMAaABlAGMAawAgACgAcgBlAHEAdQBpAHIAZQBkACkAOgAgAEEAIAB2AGEAbAB1AGUAIABvAHIAIABhAHIAcgBhAHkAIABvAGYAIAB2AGEAbAB1AGUAcwAgAHQAbwAgAGUAdgBhAGwAdQBhAHQAZQAuAFwAbgAgACAAIAAtACAAbQBvAGQAZQAgACgAbwBwAHQAaQBvAG4AYQBsACkAOgBcAG4AIAAgACAAIAAgACAAIAAwACAAPQAgAEIAbwBvAGwAZQBhAG4AIABUAFIAVQBFAC8ARgBBAEwAUwBFACAAKABkAGUAZgBhAHUAbAB0ACkAXABuACAAIAAgACAAIAAgACAAMQAgAD0AIABcACIAWQBFAFMAXAAiAC8AXAAiAE4ATwBcACIAIAB0AGUAeAB0ACAAbwB1AHQAcAB1AHQAXABuACAAIAAgACAAIAAgACAAMgAgAD0AIABOAHUAbQBlAHIAaQBjACAAMQAvADAAIABmAGwAYQBnAFwAbgAgACAAIAAgACAAIAAgADMAIAA9ACAAVgBlAHIAYgBvAHMAZQAgAG8AdQB0AHAAdQB0ACAAFCAgAGEAIAB0AHcAbwAtAGMAbwBsAHUAbQBuACAAYQByAHIAYQB5ACAAcwBoAG8AdwBpAG4AZwAgAGMAaABlAGMAawAgACsAIAByAGUAcwB1AGwAdABcAG4AXABuACAAIAAgAE4AbwB0AGUAcwA6AFwAbgAgACAAIAAtACAAQQBsAGwAIABpAG4AcAB1AHQAcwAgAGEAcgBlACAAYQB1AHQAbwBtAGEAdABpAGMAYQBsAGwAeQAgAG4AbwByAG0AYQBsAGkAegBlAGQAIAB0AG8AIABzAGkAbgBnAGwAZQAtAGMAbwBsAHUAbQBuACAAYQByAHIAYQB5AHMAIAB1AHMAaQBuAGcAIABgAFQATwBDAE8ATAAoAC4ALgAuACwAIAAzACkAYAAuAFwAbgAgACAAIAAtACAAVABoAGkAcwAgAGEAbABsAG8AdwBzACAAYwBvAG0AcABhAHQAaQBiAGkAbABpAHQAeQAgAHcAaQB0AGgAIABtAHUAbAB0AGkALQByAG8AdwAsACAAbQB1AGwAdABpAC0AYwBvAGwAdQBtAG4ALAAgAG8AcgAgAGkAcgByAGUAZwB1AGwAYQByACAAaQBuAHAAdQB0ACAAcgBhAG4AZwBlAHMALgBcAG4AIAAgACAALQAgAFIAZQBzAHUAbAB0AHMAIABhAHIAZQAgAHIAZQB0AHUAcgBuAGUAZAAgAGkAbgAgAHQAaABlACAAcwBhAG0AZQAgAG8AcgBkAGUAcgAgAGEAcwAgAHQAaABlACAAYABjAGgAZQBjAGsAYAAgAGEAcgByAGEAeQAuAFwAbgBcAG4AIAAgACAARQB4AGEAbQBwAGwAZQBzADoAXABuACAAIAAgACAAIABSAEEATgBHAEUAXwBJAFMASQBOACgAQQAxADoAQQAxADAALAAgAFwAIgBhAHAAcABsAGUAXAAiACkAIACSISAAVABSAFUARQBcAG4AIAAgACAAIAAgAFIAQQBOAEcARQBfAEkAUwBJAE4AKABBADEAOgBBADEAMAAsACAAewBcACIAYQBwAHAAbABlAFwAIgAsACAAXAAiAHAAZQBhAHIAXAAiAH0ALAAgADEAKQAgAJIhIAB7AFwAIgBZAEUAUwBcACIAOwAgAFwAIgBOAE8AXAAiAH0AXABuACAAIAAgACAAIABSAEEATgBHAEUAXwBJAFMASQBOACgAQQAxADoAQQAxADAALAAgAHsAXAAiAGEAcABwAGwAZQBcACIALAAgAFwAIgBwAGUAYQByAFwAIgB9ACwAIAAzACkAIACSISAAewBcACIAYQBwAHAAbABlAFwAIgAsACAAVABSAFUARQA7ACAAXAAiAHAAZQBhAHIAXAAiACwAIABGAEEATABTAEUAfQBcAG4AKgAvAFwAbgBcAG4AUgBBAE4ARwBFAF8ASQBTAEkATgAgAD0AIABMAEEATQBCAEQAQQAoAHUAbgBpAHYAZQByAHMAYQBsACwAIABjAGgAZQBjAGsALAAgAFsAbQBvAGQAZQBdACwAXABuACAAIAAgACAATABFAFQAKABcAG4AIAAgACAAIAAgACAAIAAgAC8ALwAgAE4AbwByAG0AYQBsAGkAegBlACAAbwBwAHQAaQBvAG4AYQBsACAAbQBvAGQAZQAgAGkAbgBwAHUAdABcAG4AIAAgACAAIAAgACAAIAAgAG0AbwBkAGUALAAgAEkARgAoAE8AUgAoAEkAUwBPAE0ASQBUAFQARQBEACgAbQBvAGQAZQApACwAIABtAG8AZABlACAAPgAgADMAKQAsACAAMAAsACAAbQBvAGQAZQApACwAXABuAFwAbgAgACAAIAAgACAAIAAgACAALwAvACAATgBvAHIAbQBhAGwAaQB6AGUAIABpAG4AcAB1AHQAIAByAGEAbgBnAGUAcwAgAHQAbwAgAHMAaQBuAGcAbABlAC0AYwBvAGwAdQBtAG4AIABhAHIAcgBhAHkAcwBcAG4AIAAgACAAIAAgACAAIAAgAHUALAAgAFQATwBDAE8ATAAoAHUAbgBpAHYAZQByAHMAYQBsACwAIAAzACkALABcAG4AIAAgACAAIAAgACAAIAAgAGMALAAgAFQATwBDAE8ATAAoAGMAaABlAGMAawAsACAAMwApACwAXABuAFwAbgAgACAAIAAgACAAIAAgACAALwAvACAAUABlAHIAZgBvAHIAbQAgAG0AZQBtAGIAZQByAHMAaABpAHAAIABjAGgAZQBjAGsAIABmAG8AcgAgAGUAYQBjAGgAIABpAHQAZQBtACAAaQBuACAAYABjAGgAZQBjAGsAYABcAG4AIAAgACAAIAAgACAAIAAgAHIAYQB3ACwAIABOAE8AVAAoAEkAUwBOAEEAKABYAE0AQQBUAEMASAAoAGMALAAgAHUAKQApACkALABcAG4AXABuACAAIAAgACAAIAAgACAAIAAvAC8AIABTAHcAaQB0AGMAaAAgAHIAZQBzAHUAbAB0ACAAZgBvAHIAbQBhAHQAIABiAGEAcwBlAGQAIABvAG4AIABzAGUAbABlAGMAdABlAGQAIABtAG8AZABlAFwAbgAgACAAIAAgACAAIAAgACAAcgBlAHMAdQBsAHQALAAgAFMAVwBJAFQAQwBIACgAXABuACAAIAAgACAAIAAgACAAIAAgACAAIAAgAG0AbwBkAGUALABcAG4AIAAgACAAIAAgACAAIAAgACAAIAAgACAAMAAsACAAcgBhAHcALAAgACAAIAAgACAAIAAgACAAIAAgACAAIAAgACAAIAAgACAAIAAgACAALwAvACAAQgBvAG8AbABlAGEAbgAgACgAVABSAFUARQAvAEYAQQBMAFMARQApAFwAbgAgACAAIAAgACAAIAAgACAAIAAgACAAIAAxACwAIABJAEYAKAByAGEAdwAsACAAXAAiAFkARQBTAFwAIgAsACAAXAAiAE4ATwBcACIAKQAsACAAIAAgAC8ALwAgAFQAZQB4AHQAdQBhAGwAIAByAGUAcwB1AGwAdABcAG4AIAAgACAAIAAgACAAIAAgACAAIAAgACAAMgAsACAASQBGACgAcgBhAHcALAAgADEALAAgADAAKQAsACAAIAAgACAAIAAgACAAIAAgACAALwAvACAATgB1AG0AZQByAGkAYwAgAGYAbABhAGcAXABuACAAIAAgACAAIAAgACAAIAAgACAAIAAgADMALAAgAEgAUwBUAEEAQwBLACgAYwAsACAAcgBhAHcAKQAsACAAIAAgACAAIAAgACAAIAAgAC8ALwAgAFQAdwBvAC0AYwBvAGwAdQBtAG4AIAB7AHYAYQBsAHUAZQAsACAAcgBlAHMAdQBsAHQAfQBcAG4AIAAgACAAIAAgACAAIAAgACAAIAAgACAAcgBhAHcAIAAgACAAIAAgACAAIAAgACAAIAAgACAAIAAgACAAIAAgACAAIAAgACAAIAAgACAALwAvACAARgBhAGwAbABiAGEAYwBrADoAIABkAGUAZgBhAHUAbAB0ACAAdABvACAAQgBvAG8AbABlAGEAbgBcAG4AIAAgACAAIAAgACAAIAAgACkALABcAG4AXABuACAAIAAgACAAIAAgACAAIAByAGUAcwB1AGwAdABcAG4AIAAgACAAIAApAFwAbgApADsAXABuAFwAbgBcAG4AIgB9ACwAewAiAHAAYQB0AGgAIgA6ACIALwBwAHIAbwBqAGUAYwB0AHMALwBNAGEAdABoAHM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AsAHsAIgBwAGEAdABoACIAOgAiAC8AcAByAG8AagBlAGMAdABzAC8AUgBhAG4AZABvAG0AIgAsACIAdABlAHgAdAAiADoAIgBSAEEATgBEAEQASQBHAEkAVABTACAAPQAgAEwAQQBNAEIARABBACgAWwBsAGUAbgBdACwAXABuACAAIAAgACAATABFAFQAKABcAG4AIAAgACAAIAAgACAAIAAgAGwAZQBuACwAIABJAEYAKABJAFMATwBNAEkAVABUAEUARAAoAGwAZQBuACkALAAgADUALAAgAGwAZQBuACkALABcAG4AIAAgACAAIAAgACAAIAAgAG0AaQBuACwAIABJAEYAKABsAGUAbgAgAD0AIAAxACwAIAAwACwAIAAxADAAIABeACAAKABsAGUAbgAgAC0AIAAxACkAKQAsAFwAbgAgACAAIAAgACAAIAAgACAAbQBhAHgALAAgAEkARgAoAGwAZQBuACAAPQAgADEALAAgADkALAAgADEAMAAgAF4AIABsAGUAbgApACAALQAgADEALABcAG4AIAAgACAAIAAgACAAIAAgAFIAQQBOAEQAQgBFAFQAVwBFAEUATgAoAG0AaQBuACwAIABtAGEAeAApAFwAbgAgACAAIAAgACkAXABuACkAOwBcAG4AXABuAFIAQQBOAEQASQBEACAAPQAgAEwAQQBNAEIARABBACgAWwBsAGUAbgBdACwAXABuACAAIAAgACAATABFAFQAK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bgB1AG0AYgBlAHIAcwAsACAAUwBFAFEAVQBFAE4AQwBFACgAMQAwACwAIAAsACAANAA4ACwAIAAxACkALABcAG4AIAAgACAAIAAgACAAIAAgAGUAeAB0AHIAYQBzACwAIAB7ADEAMgA2ADsAIAAzADMAOwAgADYANAA7ACAAMwA1ADsAIAAzADYAOwAgADMANwA7ACAAOQA0ADsAIAAzADgAOwAgADQAMgA7ACAANAAwADsAIAA0ADEAOwAgADkANQA7ACAANAA1ADsAIAA0ADMAOwAgADYAMQA7ACAAMQAyADMAOwAgADkAMQA7ACAAMQAyADUAOwAgADkAMwA7ACAAMQAyADQAOwAgADkAMgA7ACAANQA4ADsAIAA1ADkAOwAgADYAMAA7ACAANAA0ADsAIAA2ADIAOwAgADQANgA7ACAANgAzAH0ALABcAG4AIAAgACAAIAAgACAAIAAgAGEAbABsAF8AbABpAHMAdAAsACAAVgBTAFQAQQBDAEsAKABzAG0AYQBsAGwALAAgAGwAYQByAGcAZQAsACAAbgB1AG0AYgBlAHIAcwAsACAAZQB4AHQAcgBhAHMAKQAsAFwAbgAgACAAIAAgACAAIAAgACAAcgBhAG4AZABfAGwAaQBzAHQALAAgAEkATgBEAEUAWAAoAGEAbABsAF8AbABpAHMAdAAsACAAUgBBAE4ARABBAFIAUgBBAFkAKABsAGUAbgAsACAALAAgADEALAAgAEMATwBVAE4AVAAoAGEAbABsAF8AbABpAHMAdAApACwAIABUAFIAVQBFACkAKQAsAFwAbgAgACAAIAAgACAAIAAgACAAbwB1AHQAcAB1AHQALAAgAEMATwBOAEMAQQBUACgAQgBZAFIATwBXACgAcgBhAG4AZABfAGwAaQBzAHQALAAgAEwAQQBNAEIARABBACgAcQAsACAAQwBIAEEAUgAoAHEAKQApACkAKQAsAFwAbgAgACAAIAAgACAAIAAgACAAbwB1AHQAcAB1AHQAXABuACAAIAAgACAAKQBcAG4AKQA7AFwAbgBcAG4ARABfAE4AXw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uAHUAbQBzAFwAbgAgACAAIAAgACkAXABuACkAOwBcAG4AXABuAEQATg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TAFUATQAoAG4AdQBtAHMAKQBcAG4AIAAgACAAIAApAFwAbgApADsAXABuAFwAbgAvACoAIABSAEEATgBEAFUATgBJAFEAVQBFAFwAbgBcAG4ARwBlAG4AZQByAGEAdABlAHMAIABhACAAbABpAHMAdAAgAG8AZgAgAHIAYQBuAGQAbwBtACAAbgB1AG0AYgBlAHIAcwAgAHcAaQB0AGgAbwB1AHQAIAByAGUAcABlAGEAdABzAFwAbgAqAC8AXABuAFwAbgBSAEEATgBEAFUATgBJAFEAVQBFACAAPQAgAEwAQQBNAEIARABBACgAWwBsAGUAbgBdACwAIABbAHMAdABhAHIAdABdACwAIABbAHMAdABlAHAAXQAsAFwAbgAgACAAIAAgAEwARQBUACgAXABuACAAIAAgACAAIAAgACAAIABsAGUAbgAsACAASQBGACgASQBTAE8ATQBJAFQAVABFAEQAKABsAGUAbgApACwAIAA1ACwAIABsAGUAbgApACwAXABuACAAIAAgACAAIAAgACAAIABzAHQAYQByAHQALAAgAEkARgAoAEkAUwBPAE0ASQBUAFQARQBEACgAcwB0AGEAcgB0ACkALAAgADEALAAgAHMAdABhAHIAdAApACwAXABuACAAIAAgACAAIAAgACAAIABzAHQAZQBwACwAIABJAEYAKABJAFMATwBNAEkAVABUAEUARAAoAHMAdABlAHAAKQAsACAAMQAsACAAcwB0AGUAcAApACwAXABuACAAIAAgACAAIAAgACAAIABvAHUAdABwAHUAdAAsACAAUwBPAFIAVABCAFkAKABTAEUAUQBVAEUATgBDAEUAKABsAGUAbgAsACAALAAgAHMAdABhAHIAdAAsACAAcwB0AGUAcAApACwAIABSAEEATgBEAEEAUgBSAEEAWQAoAGwAZQBuACkAKQAsAFwAbgAgACAAIAAgACAAIAAgACAAbwB1AHQAcAB1AHQAXABuACAAIAAgACAAKQBcAG4AKQA7AFwAbgBcAG4AWQBBAEgAVABaAEUARQAgAD0AIABMAEEATQBCAEQAQQAoAFsAbgB1AGwAbABdACwAXABuAFwAbgBMAEUAVAAoAFwAbgAgACAAIAAgAGEAcgByAGEAeQAsACAATQBBAEsARQBBAFIAUgBBAFkAKAAxACwAIAA1ACwAIABMAEEATQBCAEQAQQAoAHIALAAgAGMALAAgAFIAQQBOAEQAQgBFAFQAVwBFAEUATgAoADEALAAgADYAKQApACkALABcAG4AIAAgACAAIABUAEUAWABUAEoATwBJAE4AKABcACIALQBcACIALAAgACwAIABhAHIAcgBhAHkAKQBcAG4AIAAgACAAIAApAFwAbgApADsAXABuAFwAbgBcAG4ALwAqACAAUgBBAE4ARABTAFQAUgBJAE4ARwBcAG4AXABuAGcAZQBuAGUAcgBhAHQAZQBzACAAYQAgAHIAYQBuAGQAbwBtACAAYQBsAHAAaABhAGIAZQB0AGkAYwAgAHMAdAByAGkAbgBnACAAbwBmACAAcwBwAGUAYwBpAGYAaQBlAGQAIABsAGUAbgBnAHQAaABcAG4AKgAvAFwAbgBcAG4AUgBBAE4ARABTAFQAUgBJAE4ARw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YQBsAGwAXwBsAGkAcwB0ACwAIABWAFMAVABBAEMASwAoAHMAbQBhAGwAbAAsACAAbABhAHIAZwBlACkALABcAG4AIAAgACAAIAAgACAAIAAgAHIAYQBuAGQAXwBsAGkAcwB0ACwAIABTAFcASQBUAEMASAAoAFwAbgAgACAAIAAgACAAIAAgACAAIAAgACAAIABtAG8AZABlACwAXABuACAAIAAgACAAIAAgACAAIAAgACAAIAAgADAALAAgAEkATgBEAEUAWAAoAGEAbABsAF8AbABpAHMAdAAsACAAUgBBAE4ARABBAFIAUgBBAFkAKABsAGUAbgAsACAALAAgADEALAAgAEMATwBVAE4AVAAoAGEAbABsAF8AbABpAHMAdAApACwAIABUAFIAVQBFACkAKQAsAFwAbgAgACAAIAAgACAAIAAgACAAIAAgACAAIAAxACwAIABJAE4ARABFAFgAKABzAG0AYQBsAGwALAAgAFIAQQBOAEQAQQBSAFIAQQBZACgAbABlAG4ALAAgACwAIAAxACwAIABDAE8AVQBOAFQAKABzAG0AYQBsAGwAKQAsACAAVABSAFUARQApACkALABcAG4AIAAgACAAIAAgACAAIAAgACAAIAAgACAAMgAsACAASQBOAEQARQBYACgAbABhAHIAZwBlACwAIABSAEEATgBEAEEAUgBSAEEAWQAoAGwAZQBuACwAIAAsACAAMQAsACAAQwBPAFUATgBUACgAbABhAHIAZwBlACkALAAgAFQAUgBVAEUAKQApAFwAbgAgACAAIAAgACAAIAAgACAAKQAsAFwAbgAgACAAIAAgACAAIAAgACAAbwB1AHQAcAB1AHQALAAgAEMATwBOAEMAQQBUACgAQgBZAFIATwBXACgAcgBhAG4AZABfAGwAaQBzAHQALAAgAEwAQQBNAEIARABBACgAcQAsACAAQwBIAEEAUgAoAHEAKQApACkAKQAsAFwAbgAgACAAIAAgACAAIAAgACAAbwB1AHQAcAB1AHQAXABuACAAIAAgACAAKQBcAG4AKQA7ACIAfQBdACwAIgBwAHIAbwBqAGUAYwB0AE4AYQBtAGUAcwAiADoAWwAiAFIAQQBOAEcARQBfAEEATgBBAEwAWQBTAEkAUwAiACwAIgBSAEEATgBHAEUAXwBDAE8ATQBQAEwARQBNAEUATgBUACIALAAiAFIAQQBOAEcARQBfAEkATgBUAEUAUgBTAEUAQwBUACIALAAiAFIAQQBOAEcARQBfAFMAWQBNAEQASQBGAEYAIgAsACIAUgBBAE4ARwBFAF8AVQBOAEkATwBOACIALAAiAFIAQQBOAEcARQBfAEkAUwBJAE4AIgAsACIATQBhAHQAaABzAC4ATABDAE0AXwBTAEMAQQBMAEUARAAiACwAIgBNAGEAdABoAHMALgBMAEMATQBfAFMAQwBBAEwARQBEAF8AQQBSAFIAQQBZACIALAAiAE0AYQB0AGgAcwAuAFMAUABMAEkAVABGAFIAQQBDAFQASQBPAE4AIgAsACIATQBhAHQAaABzAC4ARgBSAEEAQwBUAEkATwBOAF8AVABPAF8ARABFAEMASQBNAEEATAAiACwAIgBNAGEAdABoAHMALgBTAFUATQBfAE4AXwBUAEUAUgBNAFMAIgAsACIATQBhAHQAaABzAC4AUwBVAE0AXwBJAE4AVABFAEcARQBSAFMAIgAsACIATQBhAHQAaABzAC4AUwBQAEwASQBUAF8ASQBOAFQARQBHAEUAUgBfAEQARQBDAEkATQBBAEwAIgAsACIATQBhAHQAaABzAC4ARwBFAFQAXwBEAEUAQwBJAE0AQQBMAF8AUABBAFIAVAAiACwAIgBNAGEAdABoAHMALgBEAEkARwBJAFQAQQBMAF8AUgBPAE8AVAAiACwAIgBNAGEAdABoAHMALgBEAEkARwBJAFQAQQBMAF8AUwBVAE0AIgAsACIATQBhAHQAaABzAC4AUgBPAE8AVABfAE4AVQBNAEUAUgBPACIALAAiAE0AYQB0AGgAcwAuAFAATwBMAFkARwBPAE4AQQBMACIALAAiAE0AYQB0AGgAcwAuAFAATwBMAFkAUgBPAE8AVABTACIALAAiAE0AYQB0AGgAcwAuAE4ATwBSAE0AQQBMAEkAWgBFAF8ARABFAEMASQBNAEEATAAiACwAIgBNAGEAdABoAHMALgBSAE8ATwBUACIALAAiAE0AYQB0AGgAcwAuAEEAUABQAFIATwBYAEkATQBBAFQARQBfAEYAUgBBAEMAVABJAE8ATgAiACwAIgBNAGEAdABoAHMALgBQAEMAVABfAFAATwBTAEkAVABJAE8ATgAiACwAIgBNAGEAdABoAHMALgBMAEkAUwBUAF8ARABJAFYASQBTAE8AUgBTACIALAAiAE0AYQB0AGgAcwAuAE0ARQBUAEEATABMAEkAQwBfAE0ARQBBAE4AIgAsACIATQBhAHQAaABzAC4AUABDAFQAXwBSAEUAUwBPAEwAVgBFACIALAAiAE0AYQB0AGgAcwAuAFIARQBDAEkAUAAiACwAIgBNAGEAdABoAHMALgBGAE8AUgBNAEEAVABfAEEAUwBfAEYAUgBBAEMAVABJAE8ATgAiACwAIgBNAGEAdABoAHMALgBDAEEATABDAFUATABBAFQARQBfAEUAQwBDAEUATgBUAFIASQBDAEkAVABZACIALAAiAE0AYQB0AGgAcwAuAEMAQQBMAEMAVQBMAEEAVABFAF8AUwBFAE0ASQBfAE0ASQBOAE8AUgBfAEEAWABJAFMAIgAsACIATQBhAHQAaABzAC4ARQBMAEwASQBQAFMARQBfAEEAVABUAFIASQBCAFUAVABFAFMAXwBGAFIATwBNAF8AQQBFACIALAAiAE0AYQB0AGgAcwAuAEUATABMAEkAUABTAEUAXwBBAFQAVABSAEkAQgBVAFQARQBTAF8ARgBSAE8ATQBfAEEAWABFAFMAIgAsACIATQBhAHQAaABzAC4AUwBQAEgARQBSAEUAXwBSAEEARABfAEYAUgBPAE0AXwBWAE8ATAAiACwAIgBNAGEAdABoAHMALgBTAFAASABFAFIARQBfAFYATwBMAF8ARgBSAE8ATQBfAFIAQQBEACIALAAiAE0AYQB0AGgAcwAuAFMAVQBNAF8AUgBBAE4ARwBFACIALAAiAE0AYQB0AGgAcwAuAFMAVQBNAF8AQgBFAFQAVwBFAEUATgBfAEIATwBVAE4ARABTACIALAAiAE0AYQB0AGgAcwAuAE0ARQBUAEEATABTAF8ATABJAFMAVAAiACwAIgBNAGEAdABoAHMALgBGAFIAQQBDACIALAAiAFIAYQBuAGQAbwBtAC4AUgBBAE4ARABEAEkARwBJAFQAUwAiACwAIgBSAGEAbgBkAG8AbQAuAFIAQQBOAEQASQBEACIALAAiAFIAYQBuAGQAbwBtAC4ARABfAE4AXwBEACIALAAiAFIAYQBuAGQAbwBtAC4ARABOAEQAIgAsACIAUgBhAG4AZABvAG0ALgBSAEEATgBEAFUATgBJAFEAVQBFACIALAAiAFIAYQBuAGQAbwBtAC4AWQBBAEgAVABaAEUARQAiACwAIgBSAGEAbgBkAG8AbQAuAFIAQQBOAEQAUwBUAFIASQBOAEc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Sums</vt:lpstr>
      <vt:lpstr>Sums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2025-04-04T17:22:11Z</dcterms:created>
  <dcterms:modified xsi:type="dcterms:W3CDTF">2025-05-26T02:39:02Z</dcterms:modified>
</cp:coreProperties>
</file>