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duardo\Documents\UNIDAD DE TRANSPARENCIA\INFORMES TRIMESTRALES\4o Trimestre 2022\"/>
    </mc:Choice>
  </mc:AlternateContent>
  <bookViews>
    <workbookView xWindow="0" yWindow="0" windowWidth="28800" windowHeight="12585"/>
  </bookViews>
  <sheets>
    <sheet name="Reporte de Formatos" sheetId="1" r:id="rId1"/>
    <sheet name="Hidden_1" sheetId="2" r:id="rId2"/>
  </sheets>
  <definedNames>
    <definedName name="Hidden_114">Hidden_1!$A$1:$A$2</definedName>
  </definedNames>
  <calcPr calcId="152511"/>
</workbook>
</file>

<file path=xl/calcChain.xml><?xml version="1.0" encoding="utf-8"?>
<calcChain xmlns="http://schemas.openxmlformats.org/spreadsheetml/2006/main">
  <c r="N46" i="1" l="1"/>
  <c r="N38" i="1"/>
  <c r="L38" i="1"/>
  <c r="N37" i="1"/>
  <c r="L37" i="1"/>
  <c r="N36" i="1"/>
  <c r="L36" i="1"/>
  <c r="N35" i="1"/>
  <c r="L35" i="1"/>
  <c r="N34" i="1"/>
  <c r="N33" i="1"/>
  <c r="L33" i="1"/>
  <c r="L34" i="1"/>
  <c r="K34" i="1"/>
  <c r="K33" i="1"/>
  <c r="N19" i="1"/>
</calcChain>
</file>

<file path=xl/sharedStrings.xml><?xml version="1.0" encoding="utf-8"?>
<sst xmlns="http://schemas.openxmlformats.org/spreadsheetml/2006/main" count="518" uniqueCount="261">
  <si>
    <t>50773</t>
  </si>
  <si>
    <t>TÍTULO</t>
  </si>
  <si>
    <t>NOMBRE CORTO</t>
  </si>
  <si>
    <t>DESCRIPCIÓN</t>
  </si>
  <si>
    <t>Indicadores de interés público</t>
  </si>
  <si>
    <t>A121Fr05_Indicadores-de-interés-público</t>
  </si>
  <si>
    <t>La información relativa a los indicadores que valoren los resultados del sujeto obligado en su conjunto, de acuerdo con su misión, objetivos y/o atribuciones previstas en las disposiciones que los regulen. Se brindará la información de los indicadores relacionados con temas de interés público o trascendencia social, de tal forma que se posibilite la consulta por sujeto obligado, año y objetivos, en relación con los planes de desarrollo nacional, estatal o municipal o programas que se deriven.</t>
  </si>
  <si>
    <t>1</t>
  </si>
  <si>
    <t>4</t>
  </si>
  <si>
    <t>2</t>
  </si>
  <si>
    <t>9</t>
  </si>
  <si>
    <t>13</t>
  </si>
  <si>
    <t>14</t>
  </si>
  <si>
    <t>467032</t>
  </si>
  <si>
    <t>467047</t>
  </si>
  <si>
    <t>467048</t>
  </si>
  <si>
    <t>467033</t>
  </si>
  <si>
    <t>467039</t>
  </si>
  <si>
    <t>467029</t>
  </si>
  <si>
    <t>467034</t>
  </si>
  <si>
    <t>467035</t>
  </si>
  <si>
    <t>467030</t>
  </si>
  <si>
    <t>467042</t>
  </si>
  <si>
    <t>467031</t>
  </si>
  <si>
    <t>467037</t>
  </si>
  <si>
    <t>467036</t>
  </si>
  <si>
    <t>467038</t>
  </si>
  <si>
    <t>467045</t>
  </si>
  <si>
    <t>467044</t>
  </si>
  <si>
    <t>467046</t>
  </si>
  <si>
    <t>467040</t>
  </si>
  <si>
    <t>467041</t>
  </si>
  <si>
    <t>467043</t>
  </si>
  <si>
    <t>Tabla Campos</t>
  </si>
  <si>
    <t>Ejercicio</t>
  </si>
  <si>
    <t>Fecha de inicio del periodo que se informa</t>
  </si>
  <si>
    <t>Fecha de término del periodo que se informa</t>
  </si>
  <si>
    <t>Objetivo institucional</t>
  </si>
  <si>
    <t>Nombre del(os) indicador(es)</t>
  </si>
  <si>
    <t>Dimensión(es) a medir</t>
  </si>
  <si>
    <t>Definición del indicador</t>
  </si>
  <si>
    <t>Método de cálculo</t>
  </si>
  <si>
    <t>Unidad de medida</t>
  </si>
  <si>
    <t>Frecuencia de medición</t>
  </si>
  <si>
    <t>Línea base</t>
  </si>
  <si>
    <t>Metas programadas</t>
  </si>
  <si>
    <t>Metas ajustadas en su caso</t>
  </si>
  <si>
    <t>Avance de las metas al periodo que se informa</t>
  </si>
  <si>
    <t>Sentido del indicador (catálogo)</t>
  </si>
  <si>
    <t>Fuente de información que alimenta al indicador</t>
  </si>
  <si>
    <t>Área(s) responsable(s) que genera(n), posee(n), publica(n) y actualizan la información</t>
  </si>
  <si>
    <t>Fecha de validación</t>
  </si>
  <si>
    <t>Fecha de actualización</t>
  </si>
  <si>
    <t>Nota</t>
  </si>
  <si>
    <t>Ascendente</t>
  </si>
  <si>
    <t>Descendente</t>
  </si>
  <si>
    <t>Operar los planes y programas de estudio vigentes de licenciatura y posgrado</t>
  </si>
  <si>
    <t>DEMANDA LICENCIATURA Demanda de ingreso a licenciatura</t>
  </si>
  <si>
    <t>Magnitud de la demanda de ingreso a la licenciatura</t>
  </si>
  <si>
    <t>Aspirantes que participan en el sorteo de selección de licenciatura</t>
  </si>
  <si>
    <t>Se contabiliza a los aspirantes que participan en el sorteo de selección de licenciatura</t>
  </si>
  <si>
    <t>Persona aspirante</t>
  </si>
  <si>
    <t>Anual</t>
  </si>
  <si>
    <t>A la fecha no se han ajustado las metas</t>
  </si>
  <si>
    <t>-</t>
  </si>
  <si>
    <t>Coordinación Académica</t>
  </si>
  <si>
    <t>Coordinación de Planeación</t>
  </si>
  <si>
    <t>DEMANDA POSGRADO Demanda de ingreso a posgrado</t>
  </si>
  <si>
    <t>Magnitud de la demanda de ingreso a posgrado</t>
  </si>
  <si>
    <t>Aspirantes que se inscriben al posgrado</t>
  </si>
  <si>
    <t>Se contabiliza a los aspirantes que se inscriben al posgrado</t>
  </si>
  <si>
    <t>MATRÍCULA LICENCIATURA Demanda atendida en licenciatura</t>
  </si>
  <si>
    <t>Magnitud de la demanda atendida en la licenciatura en la UACM</t>
  </si>
  <si>
    <t>Aspirantes que participan en el sorteo de selección de licenciatura y que son asignados a un plantel-licenciatura</t>
  </si>
  <si>
    <t xml:space="preserve">Se contabiliza a los aspirantes que participan en el sorteo de selección de licenciatura y que son asignados a un plantel-licenciatura </t>
  </si>
  <si>
    <t>Persona asignada</t>
  </si>
  <si>
    <t>MATRÍCULA POSGRADO 
Demanda atendida en el posgrado</t>
  </si>
  <si>
    <t>Magnitud de la demanda atendida en el posgrado en la UACM</t>
  </si>
  <si>
    <t>Aspirantes que participan en la selección de posgrado  y que son asignados a un plantel-posgrado</t>
  </si>
  <si>
    <t>Se contabiliza a los aspirantes que participan en la selección de posgrado y que son asignados a un plantel-posgrado</t>
  </si>
  <si>
    <t>ESTUDIANTES ACTIVOS LICENCIATURA
Población escolar total</t>
  </si>
  <si>
    <t>Magnitud de la población escolar de licenciatura en la UACM en un ciclo escolar determinado</t>
  </si>
  <si>
    <t>Número de personas registradas en una o más asignaturas o actividades académicas establecidas en los planes de estudio de licenciatura, en un ciclo escolar determinado(estudiantes inscritos)</t>
  </si>
  <si>
    <t>Se contabiliza a los estudiantes inscritos en un ciclo escolar determinado</t>
  </si>
  <si>
    <t>Estudiante inscrito</t>
  </si>
  <si>
    <t>ESTUDIANTES ACTIVOS POSGRADO Población escolar total</t>
  </si>
  <si>
    <t>Magnitud de la población escolar de posgrado en la UACM en un ciclo escolar determinado</t>
  </si>
  <si>
    <t>Número de personas registradas en una o más asignaturas o actividades académicas establecidas en los planes de estudio de posgrado, en un ciclo escolar determinado(estudiantes inscritos)</t>
  </si>
  <si>
    <t>Fortalecer los programas de apoyo al estudiante</t>
  </si>
  <si>
    <t>Recursos Documentales en Bibliotecas Volumenes y Medios Electrónicos</t>
  </si>
  <si>
    <t>Magnitud del acervo documental en volúmenes y medios electrónicos de la UACM al término de un año dado</t>
  </si>
  <si>
    <t>Número de volúmenes del acervo documental en el sistema bibliotecario de la UACM al témino de un año dado. Incluye libros, revistas, tesis, folletos, audiovisuales, microfichas, discos compactos, videodiscos (medios físicos) y libros electrónicos, revistas electrónicas, tesis electrónicas y mapas digitales, entre otros</t>
  </si>
  <si>
    <t>Se contabilizan los volúmenes y medios electrónicos en el sistema bibliotecario de la UACM, al término de un año dado</t>
  </si>
  <si>
    <t>Volumen en medio físico y titulo en medio electrónico</t>
  </si>
  <si>
    <t>EGRESADOS Egresados de licenciatura</t>
  </si>
  <si>
    <t xml:space="preserve">Magnitud del egreso de la licenciatura de la UACM </t>
  </si>
  <si>
    <t>Número de estudiantes de licenciatura que cubren la totalidad de los créditos de las asignaturas establecidas en los planes de estudio</t>
  </si>
  <si>
    <t xml:space="preserve">Se contabiliza a los estudiantes de licenciatura de la UACM que cubrenla totalidad de los créditos de las asignaturas establecidas en los planes de estudio </t>
  </si>
  <si>
    <t>Estudiante egresado</t>
  </si>
  <si>
    <t>Coordinación de Certificación y Registro</t>
  </si>
  <si>
    <t>EGRESADOS Egresados de posgrado</t>
  </si>
  <si>
    <t xml:space="preserve">Magnitud del egreso de la posgrado de la UACM </t>
  </si>
  <si>
    <t>Número de estudiantes de posgrado que cubren la totalidad de los créditos de las asignaturas establecidas en los planes de estudio</t>
  </si>
  <si>
    <t>Se contabiliza a los estudiantes de posgrado de la UACM que cubrenla totalidad de los créditos de las asignaturas establecidas en los planes de estudio</t>
  </si>
  <si>
    <t>TITULACIÓN LICENCIATURA Titulación de licenciatura en la UACM</t>
  </si>
  <si>
    <t xml:space="preserve">Magnitud de la titulación en la licenciatura UACM </t>
  </si>
  <si>
    <t xml:space="preserve">Número de estudiantes titulados de la licenciatura UACM </t>
  </si>
  <si>
    <t xml:space="preserve">Se contabilizan a los estudiantes que aparecen en las actas de aprobación de exámenes profesionales o alguna otra de las modalidades de titulación aprobadas en un año dado. </t>
  </si>
  <si>
    <t>Estudiante titulado</t>
  </si>
  <si>
    <t>TITULACIÓN POSGRADO 
Titulación Posgrado en la UACM</t>
  </si>
  <si>
    <t xml:space="preserve">Magnitud de la titulación en posgrado UACM </t>
  </si>
  <si>
    <t xml:space="preserve">Número de estudiantes titulados del posgrado UACM </t>
  </si>
  <si>
    <t xml:space="preserve">Se contabilizan a los estudiantes que aparecen en las actas de aprobación de exámenes profesionales o alguna otra de las modalidades de titulación aprobadas  </t>
  </si>
  <si>
    <t>BECAS 
Becarios estudiantes-licenciatura</t>
  </si>
  <si>
    <t>Cobertura de becas a estudiantes de licenciatura de la UACM en un ciclo escolar determinado</t>
  </si>
  <si>
    <t>Número de becarios de licenciatura beneficiados en un ciclo escolar determinado</t>
  </si>
  <si>
    <t xml:space="preserve">Se contabilizan los becarios de licenciatura beneficiados a lo largo de un ciclo escolar determinado. </t>
  </si>
  <si>
    <t>Becario estudiante</t>
  </si>
  <si>
    <t>Coordinación de Servicios Estudiantiles</t>
  </si>
  <si>
    <t>Debido a la ausencia de titular, Se presenta la misma información que el trimestre anterior.</t>
  </si>
  <si>
    <t>BECAS 
Becarios estudiantes-posgrado</t>
  </si>
  <si>
    <t>Cobertura de becas a estudiantes de posgrado de la UACM en un ciclo escolar determinado</t>
  </si>
  <si>
    <t>Número de becarios de posgrado beneficiados en un ciclo escolar determinado</t>
  </si>
  <si>
    <t xml:space="preserve">Se contabilizan los becarios de posgrado beneficiados a lo largo de un ciclo escolar determinado. </t>
  </si>
  <si>
    <t>BECAS 
Becarios beneficiados de titulación en licenciatura</t>
  </si>
  <si>
    <t>Cobertura de becas a estudiantes de licenciatura para realizar la titulación</t>
  </si>
  <si>
    <t>Número de becarios de licenciatura para la titulación en un ciclo escolar determinadi</t>
  </si>
  <si>
    <t xml:space="preserve">Se contabilizan los becarios de licenciatura beneficiados para la titulación a lo largo de un ciclo escolar determinado. </t>
  </si>
  <si>
    <t>Becario estudiante para titulación</t>
  </si>
  <si>
    <t>BECAS 
Becarios beneficiados de obtención de grado</t>
  </si>
  <si>
    <t>Cobertura de becas a estudiantes de posgrado  para la obtención de grado</t>
  </si>
  <si>
    <t>Número de becarios de posgrado para la obtención del grado en un ciclo escolar determinadi</t>
  </si>
  <si>
    <t xml:space="preserve">Se contabilizan los becarios de posgrado beneficiados para la obtención del grado a lo largo de un ciclo escolar determinado. </t>
  </si>
  <si>
    <t>Becario estudiante para obtención del grado</t>
  </si>
  <si>
    <t>BECAS 
Becarios beneficiados de Servicio Social</t>
  </si>
  <si>
    <t>Cobertura de becas de Servicio Social</t>
  </si>
  <si>
    <t>Número de becarios para cumplir con el servicio social en un ciclo escolar determinado</t>
  </si>
  <si>
    <t xml:space="preserve">Se contabilizan los becarios para realizar el servicio social obligatorio a lo largo de un ciclo escolar determinado. </t>
  </si>
  <si>
    <t>Becario estudiante para Servicio Social</t>
  </si>
  <si>
    <t>Apoyos Estudiantes con discapacidad</t>
  </si>
  <si>
    <t>Cobertura de apoyos a estudiantes con alguna discapacidad</t>
  </si>
  <si>
    <t>Número de apoyos otorgados a estudiantes con discapacidad en un ciclo escolar determinado</t>
  </si>
  <si>
    <t xml:space="preserve">Se contabilizan los apoyos a estudiantes con alguna discapacidad a lo largo de un ciclo escolar determinado. </t>
  </si>
  <si>
    <t>Apoyo estudiante con discapacidad</t>
  </si>
  <si>
    <t>Apoyos Impresión y empastado de tesis y trabajos recepcionales</t>
  </si>
  <si>
    <t>Cobertura de apoyos para la impresión y empastado de tesis o trabajo recepcional</t>
  </si>
  <si>
    <t>Número de apoyos para impresión y empastado de tesis o trabajo recepcional en un ciclo escolar determinado</t>
  </si>
  <si>
    <t>Se contabilizan el número de apoyos para impresión y empastado de tesis o trabajo recepcional en un ciclo escolar determinado</t>
  </si>
  <si>
    <t>Apoyo estudiante para impresión de tesis o trabajo recepcional</t>
  </si>
  <si>
    <t>Apoyos Estudiantes beneficiados para proyectos institucionales</t>
  </si>
  <si>
    <t>Cobertura de apoyos a proyectos institucionales</t>
  </si>
  <si>
    <t>Número de apoyos a proyectos institucioales en un ciclo escolar determinado</t>
  </si>
  <si>
    <t>Se contabilizan el número de apoyos a proyectos institucioales en un ciclo escolar determinado</t>
  </si>
  <si>
    <t>Apoyo estudiante proyecto institucional</t>
  </si>
  <si>
    <t>Apoyos Estudiantes beneficiados para proyectos inter-institucionales</t>
  </si>
  <si>
    <t>Cobertura de apoyos a proyectos inter-institucionales</t>
  </si>
  <si>
    <t>Número de apoyos a proyectos inter-institucioales en un ciclo escolar determinado</t>
  </si>
  <si>
    <t>Se contabilizan el número de apoyos a proyectos inter-institucioales en un ciclo escolar determinado</t>
  </si>
  <si>
    <t>Apoyo estudiante proyecto inter-institucional</t>
  </si>
  <si>
    <t>Difusión Muestras profesiográficas</t>
  </si>
  <si>
    <t>Asistencia a muestras profesiográficas</t>
  </si>
  <si>
    <t>Número de asistencias a muestras profesiográficas en un año dado</t>
  </si>
  <si>
    <t>Se contabilizan el número de asistencias a muestras profesiográficas en instituciones de educación media superior en un año dado</t>
  </si>
  <si>
    <t>Muestras Profesiográficas</t>
  </si>
  <si>
    <t>Desarrollar cuerpos académicos que generen conocimiento a partir de líneas de investigación que beneficien a la sociedad</t>
  </si>
  <si>
    <t>PROFESORES INVESTIGADORES Total de Profesores investigadores de tiempo completo</t>
  </si>
  <si>
    <t>Magnitud de la planta académica de tiempo completo</t>
  </si>
  <si>
    <t xml:space="preserve">Número de profesores investigadores de tiempo completo en la UACM en una fecha de corte dada. </t>
  </si>
  <si>
    <t xml:space="preserve">Se contabilizan a los profesores investigadores registrados en la nómina en una fecha de corte dada. </t>
  </si>
  <si>
    <t>Profesores investigadores de tiempo completo</t>
  </si>
  <si>
    <t>Coordinación de Servicios Administrativos</t>
  </si>
  <si>
    <t>PROFESORES INVESTIGADORES Total de Profesores investigadores de medio tiempo</t>
  </si>
  <si>
    <t xml:space="preserve">Magnitud de la planta académica de medio tiempo </t>
  </si>
  <si>
    <t xml:space="preserve">Número de profesores investigadores de medio tiempo en la UACM en una fecha de corte dada. </t>
  </si>
  <si>
    <t xml:space="preserve"> Profesores investigadores de medio tiempo</t>
  </si>
  <si>
    <t>PROFESORES INVESTIGADORES Total de Profesores de cuarto de tiempo</t>
  </si>
  <si>
    <t>Magnitud de la planta académica de cuarto de tiempo</t>
  </si>
  <si>
    <t xml:space="preserve">Número de profesores investigadores de cuarto de tiempo en la UACM en una fecha de corte dada. </t>
  </si>
  <si>
    <t>Profesores de cuarto de tiempo</t>
  </si>
  <si>
    <t>PROFESORES INVESTIGADORES
Total de Profesores de asignatura y otros</t>
  </si>
  <si>
    <t>Magnitud de la planta académica de asignatura y otros</t>
  </si>
  <si>
    <t xml:space="preserve">Número de profesores de asignatura y otros en la UACM en una fecha de corte dada. </t>
  </si>
  <si>
    <t xml:space="preserve">Se contabilizan a los profesores de asignatura y otros registrados en la nómina en una fecha de corte dada. </t>
  </si>
  <si>
    <t xml:space="preserve"> Profesores de asignatura y otros</t>
  </si>
  <si>
    <t>PROYECTOS DE INVESTIGACIÓN
Proyectos de investigación en desarrollo</t>
  </si>
  <si>
    <t>Magnitud de la investigación en la UACM en términos del número de proyectos en desarrollo</t>
  </si>
  <si>
    <t>Número de proyectos de investigación con financiamiento interno en desarrollo en un año dado (iniciados, terminados o de continuación)</t>
  </si>
  <si>
    <t>Se contabilizan los proyectos de investigación en desarrollo en un año dado (iniciados, terminados o de continuación), a partir de los registros de cada Colegio en la UACM</t>
  </si>
  <si>
    <t>Proyecto de investigación</t>
  </si>
  <si>
    <t>Coordinaciones de Colegio</t>
  </si>
  <si>
    <t>Organizar la participación en eventos de extensión universitaria que fortalezcan los programas académicos de la universidad, así como el conocimiento interdisciplinario y multidisciplinario de la ciencia, la tecnología, las ciencias sociales, las artes y la interculturalidad</t>
  </si>
  <si>
    <t>LIBROS PUBLICADOS Productos de investigación-libros</t>
  </si>
  <si>
    <t>Magnitud de la producción científica y humanística en la UACM en términos del número de libros publicados</t>
  </si>
  <si>
    <t>Número de libros publicados impresos y electrónicos en un año dado</t>
  </si>
  <si>
    <t>Se contabilizan los libros publicados en un año dado, a partir de los registros de los Colegios y del proyecto de presupuesto.</t>
  </si>
  <si>
    <t>Libro publicado</t>
  </si>
  <si>
    <t>ARTÍCULOS PUBLICADOS Productos de investigación</t>
  </si>
  <si>
    <t>Magnitud de la producción científica y humanística de la UACM en términos del número de productos de investigación publicados</t>
  </si>
  <si>
    <t>Número de productos de investigación publicados en un año dado (artículos en revistas internacionales y nacionales, capítulos en libros y reportes técnicos)</t>
  </si>
  <si>
    <t>Se contabilizan cuatro tipos de productos de investigación publicados en un año dado (artículos en revistas internacionales, artículos en revistas nacionales, capítulos en libros y reportes técnicos).</t>
  </si>
  <si>
    <t>Productos de investigación publicados en un año dado (artículos en revistas internacionales, artículos en revistas nacionales, capítulos en libros y reportes técnicos)</t>
  </si>
  <si>
    <t>EVENTOS ACADÉMICOS Eventos académicos organizados por profesores investigadores de la UACM</t>
  </si>
  <si>
    <t xml:space="preserve">Magnitud de los eventos académicos organizados por profesores investigadores de la UACM </t>
  </si>
  <si>
    <t xml:space="preserve">Número de eventos académicos organizados por profesores investigadores de la UACM </t>
  </si>
  <si>
    <t>Se contabilizan los eventos organizados por profesores investigadores en un año dado (congresos, coloquios, simposio, seminarios, etc,).</t>
  </si>
  <si>
    <t>Eventos académicos organizados</t>
  </si>
  <si>
    <t xml:space="preserve">ASISTENCIA A EVENTOS ACADÉMICOS
Profesores investigadores que asistieron a eventos académicos </t>
  </si>
  <si>
    <t xml:space="preserve">Magnitud de la asistencia a eventos académicos de profesores investigadores de la UACM </t>
  </si>
  <si>
    <t xml:space="preserve">Número de profesores investigadores de la UACM que asistieron a eventos académicos  </t>
  </si>
  <si>
    <t>Se contabilizan los profesores investigadores que asistieron a eventos académicos (congresos, coloquios, simposio, seminarios, etc, internos y externos).</t>
  </si>
  <si>
    <t>Asistencia a eventos académicos</t>
  </si>
  <si>
    <t xml:space="preserve">Difundir a la comunidad universitaria y a la sociedad los conocimientos científicos, artísticos y tecnológicos que genera la Universidad </t>
  </si>
  <si>
    <t>CONFERENCIAS DE ACADÉMICOS Conferencias y/o videoconferencias impartidas por profesores investigadores de la UACM</t>
  </si>
  <si>
    <t>Magnitud de las Conferencias y videoconferencias  impartidas por profesores investigadores de la UACM en un año dado</t>
  </si>
  <si>
    <t>Número de conferencias y videoconferencias  impartidas por profesores investigadores en un año dado</t>
  </si>
  <si>
    <t>Se contabilizan las conferencias y videoconferencias impartidas por profesores investigadores de la UACM en un año dado</t>
  </si>
  <si>
    <t>Conferencias y videoconferencias</t>
  </si>
  <si>
    <t>EVENTOS DE DIFUSIÓN CULTURAL Presentaciones artísticas (música, danza, teatro, performance), talleres y laboratorios, cine club, exposiciones, festivales y ferias de libros, presentaciones de libros y actividades de fomento a la lectura, cursos, conferencias, diplomados, seminarios, homenajes, encuentros, visitas guiadas, jornadas, teatro popular universitario, Ensamble coraly Orquesta Filarmónica UACM, otros.</t>
  </si>
  <si>
    <t>Magnitud de los eventos de difusión cultural realizados por la UACM en un año dado</t>
  </si>
  <si>
    <t>Número de eventos de difusión cultural.</t>
  </si>
  <si>
    <t>Se contabilizan los eventos de difusión cultural</t>
  </si>
  <si>
    <t>Eventos</t>
  </si>
  <si>
    <t>Coordinación de Difusión Cultural y Extensión Universitaria</t>
  </si>
  <si>
    <t>ASISTENTES A EVENTOS DE DIFUSIÓN CULTURAL Presentaciones artísticas (música, danza, teatro, performance), talleres y laboratorios, cine club, exposiciones, festivales y ferias de libros, presentaciones de libros y actividades de fomento a la lectura, cursos, conferencias, diplomados, seminarios, homenajes, encuentros, visitas guiadas, jornadas, teatro popular universitario, Ensamble coraly Orquesta Filarmónica UACM, otros.</t>
  </si>
  <si>
    <t>Cobertura  de los eventos de difusión cultural realizados por la UACM en un año dado</t>
  </si>
  <si>
    <t>Número de asistentes a los eventos de difusión cultural</t>
  </si>
  <si>
    <t>Se contabilizan los asistentes a los eventos de difusión cultural</t>
  </si>
  <si>
    <t>Asistentes</t>
  </si>
  <si>
    <t>Fortalecer y conservar en óptimas condiciones la infraestructura universitaria</t>
  </si>
  <si>
    <t xml:space="preserve">INFRAESTRUCTURA Áreal construida total </t>
  </si>
  <si>
    <t>Magnitud del área construida en la UACM al término de un año dado</t>
  </si>
  <si>
    <t>Superficie edificada limitada por una cubierta o techo en la UACM destinada a las funciones de docencia, investigación, extensión universitaria, gestión y administración institucional, al término de un año dado</t>
  </si>
  <si>
    <t xml:space="preserve">Se contabilizan los metros cuadrados de superficie edificada en la UACM (metros cuadrados construidos con cubierta) destinada a las funciones de docencia, investigación, extensión universitaria, gestión y administración institucional, al término de un año dado </t>
  </si>
  <si>
    <t>Metros cuadrados de área cubierta</t>
  </si>
  <si>
    <t>Coordinación de Obras y Conservación</t>
  </si>
  <si>
    <t>Administrar los servicios y recursos universitarios</t>
  </si>
  <si>
    <t>PRESUPUESTO ANUAL DE LA UACM
Presupuesto total</t>
  </si>
  <si>
    <t>Presupuesto total de la UACM en un año dado</t>
  </si>
  <si>
    <t>Monto total en pesos que presupuesta la UACM  al inicio de un ejercicio fiscal, asignado a la docencia, investigación, extensión universitaria, gestión y administración institucional para el logro de sus fines</t>
  </si>
  <si>
    <t>Se contabilizan los recursos en pesos  que presupuesta la UACM  al inicio de un ejercicio fiscal, asignado a la docencia, investigación, extensión universitaria, gestión y administración institucional para el logro de sus fines</t>
  </si>
  <si>
    <t>Pesos</t>
  </si>
  <si>
    <t>Tesorería y POA 2019</t>
  </si>
  <si>
    <t>Fortalecer la cooperación, la vinculación y la presencia de la UACM en la Ciudad de México</t>
  </si>
  <si>
    <t>COOPERACIÓN Y VINCULACIÓN Acuerdos de cooperación y vinculación suscritos</t>
  </si>
  <si>
    <t>Magnitud de la cooperación y vinculación de la UACM en la Ciudad de México</t>
  </si>
  <si>
    <t>Número de convenios y acuerdos de cooperación y vinculación suscritos con otras dependencias en un año dado</t>
  </si>
  <si>
    <t>Se contabilizan los convenios y acuerdos de cooperación y vinculación suscritos con otras dependencias en un año dado</t>
  </si>
  <si>
    <t>Convenios y acuerdos de cooperación y vinculación suscritos</t>
  </si>
  <si>
    <t>Oficina del Abogado</t>
  </si>
  <si>
    <t xml:space="preserve">EQUIPO DE CÓMPUTO Computadoras conectadas en red para uso de estudiantes y profesores </t>
  </si>
  <si>
    <t>Infraestructura de cómputo disponible para estudiantes y profesores al término de un año</t>
  </si>
  <si>
    <t>Número de equipos de cómputo propiedad de la UACM para uso de estudiantes y profesores en un año dado. Incluye equipo de escritorio, portátil, tabletas y computadoras de alto rendimiento. Todos con conección a Internet.</t>
  </si>
  <si>
    <t>Se contabilizan los equipos de cómputo propiedad de la UACM para uso de estudiantes y profesores al término de un año dado (censo de equipo de cómputo)</t>
  </si>
  <si>
    <t>Equipo de Cómputo estudiantes y profesores</t>
  </si>
  <si>
    <t>Coordinación de Informática y Telecomunicaciones</t>
  </si>
  <si>
    <t xml:space="preserve">EQUIPO DE CÓMPUTO Computadoras conectadas en red para uso del personal administrativo </t>
  </si>
  <si>
    <t>Infraestructura de cómputo disponible para el personal administrativo al término de un año</t>
  </si>
  <si>
    <t>Número de equipos de cómputo propiedad de la UACM para uso del personal administrativo en un año dado. Incluye equipo de escritorio, portátil, tabletas y computadoras de alto rendimiento. Todos con conección a Internet.</t>
  </si>
  <si>
    <t>Se contabilizan los equipos de cómputo propiedad de la UACM para uso del personal administrativo al término de un año dado (censo de equipo de cómputo)</t>
  </si>
  <si>
    <t>Equipo de Cómputo personal administrativo</t>
  </si>
  <si>
    <t>De 30 a 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</si>
</sst>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6"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
      <sz val="10"/>
      <color theme="1"/>
      <name val="Arial"/>
      <family val="2"/>
    </font>
    <font>
      <sz val="9"/>
      <color theme="1"/>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15">
    <xf numFmtId="0" fontId="0" fillId="0" borderId="0" xfId="0"/>
    <xf numFmtId="0" fontId="2" fillId="4" borderId="1" xfId="0" applyFont="1" applyFill="1" applyBorder="1" applyAlignment="1">
      <alignment horizontal="center" wrapText="1"/>
    </xf>
    <xf numFmtId="0" fontId="3" fillId="3" borderId="0" xfId="0" applyFont="1" applyFill="1" applyAlignment="1">
      <alignment horizontal="center" vertical="center" wrapText="1"/>
    </xf>
    <xf numFmtId="14" fontId="3" fillId="0" borderId="0" xfId="0" applyNumberFormat="1" applyFont="1" applyAlignment="1">
      <alignment horizontal="center" vertical="center" wrapText="1"/>
    </xf>
    <xf numFmtId="0" fontId="4"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3" fontId="4" fillId="3" borderId="0" xfId="0" applyNumberFormat="1" applyFont="1" applyFill="1" applyBorder="1" applyAlignment="1">
      <alignment horizontal="center" vertical="center" wrapText="1"/>
    </xf>
    <xf numFmtId="0" fontId="3" fillId="0" borderId="2" xfId="0" applyFont="1" applyBorder="1" applyAlignment="1">
      <alignment vertical="center" wrapText="1"/>
    </xf>
    <xf numFmtId="0" fontId="3" fillId="0" borderId="0" xfId="0" applyFont="1" applyAlignment="1">
      <alignment vertical="center" wrapText="1"/>
    </xf>
    <xf numFmtId="0" fontId="5" fillId="3" borderId="0" xfId="0" applyFont="1" applyFill="1" applyBorder="1" applyAlignment="1">
      <alignment horizontal="center" vertical="center" wrapText="1"/>
    </xf>
    <xf numFmtId="4" fontId="4" fillId="3" borderId="0" xfId="0" applyNumberFormat="1" applyFont="1" applyFill="1" applyBorder="1" applyAlignment="1">
      <alignment horizontal="center" vertical="center" wrapText="1"/>
    </xf>
    <xf numFmtId="164" fontId="3" fillId="3" borderId="0" xfId="0" applyNumberFormat="1" applyFont="1" applyFill="1" applyAlignment="1">
      <alignment horizontal="center" vertical="center" wrapText="1"/>
    </xf>
    <xf numFmtId="0" fontId="1" fillId="2" borderId="1" xfId="0" applyFont="1" applyFill="1" applyBorder="1" applyAlignment="1">
      <alignment horizontal="center"/>
    </xf>
    <xf numFmtId="0" fontId="0" fillId="0" borderId="0" xfId="0"/>
    <xf numFmtId="0" fontId="2" fillId="4"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tabSelected="1" topLeftCell="B2" zoomScaleNormal="100" workbookViewId="0">
      <selection activeCell="K8" sqref="K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1" customWidth="1"/>
    <col min="5" max="5" width="27.28515625" customWidth="1"/>
    <col min="6" max="6" width="23.140625" customWidth="1"/>
    <col min="7" max="7" width="23.42578125" customWidth="1"/>
    <col min="8" max="8" width="19.42578125" customWidth="1"/>
    <col min="9" max="9" width="20.42578125" customWidth="1"/>
    <col min="10" max="10" width="20.85546875" bestFit="1" customWidth="1"/>
    <col min="11" max="11" width="17.5703125" customWidth="1"/>
    <col min="12" max="12" width="17.5703125" bestFit="1" customWidth="1"/>
    <col min="13" max="13" width="24" bestFit="1" customWidth="1"/>
    <col min="14" max="14" width="40.28515625" bestFit="1" customWidth="1"/>
    <col min="15" max="15" width="27.5703125" bestFit="1" customWidth="1"/>
    <col min="16" max="16" width="41.5703125" bestFit="1" customWidth="1"/>
    <col min="17" max="17" width="73.140625" bestFit="1" customWidth="1"/>
    <col min="18" max="18" width="17.5703125" bestFit="1" customWidth="1"/>
    <col min="19" max="19" width="20" bestFit="1" customWidth="1"/>
    <col min="20" max="20" width="8" bestFit="1" customWidth="1"/>
  </cols>
  <sheetData>
    <row r="1" spans="1:20" hidden="1" x14ac:dyDescent="0.25">
      <c r="A1" t="s">
        <v>0</v>
      </c>
    </row>
    <row r="2" spans="1:20" x14ac:dyDescent="0.25">
      <c r="A2" s="12" t="s">
        <v>1</v>
      </c>
      <c r="B2" s="13"/>
      <c r="C2" s="13"/>
      <c r="D2" s="12" t="s">
        <v>2</v>
      </c>
      <c r="E2" s="13"/>
      <c r="F2" s="13"/>
      <c r="G2" s="12" t="s">
        <v>3</v>
      </c>
      <c r="H2" s="13"/>
      <c r="I2" s="13"/>
    </row>
    <row r="3" spans="1:20" x14ac:dyDescent="0.25">
      <c r="A3" s="14" t="s">
        <v>4</v>
      </c>
      <c r="B3" s="13"/>
      <c r="C3" s="13"/>
      <c r="D3" s="14" t="s">
        <v>5</v>
      </c>
      <c r="E3" s="13"/>
      <c r="F3" s="13"/>
      <c r="G3" s="14" t="s">
        <v>6</v>
      </c>
      <c r="H3" s="13"/>
      <c r="I3" s="13"/>
    </row>
    <row r="4" spans="1:20" hidden="1" x14ac:dyDescent="0.25">
      <c r="A4" t="s">
        <v>7</v>
      </c>
      <c r="B4" t="s">
        <v>8</v>
      </c>
      <c r="C4" t="s">
        <v>8</v>
      </c>
      <c r="D4" t="s">
        <v>9</v>
      </c>
      <c r="E4" t="s">
        <v>9</v>
      </c>
      <c r="F4" t="s">
        <v>7</v>
      </c>
      <c r="G4" t="s">
        <v>9</v>
      </c>
      <c r="H4" t="s">
        <v>9</v>
      </c>
      <c r="I4" t="s">
        <v>7</v>
      </c>
      <c r="J4" t="s">
        <v>7</v>
      </c>
      <c r="K4" t="s">
        <v>7</v>
      </c>
      <c r="L4" t="s">
        <v>9</v>
      </c>
      <c r="M4" t="s">
        <v>9</v>
      </c>
      <c r="N4" t="s">
        <v>9</v>
      </c>
      <c r="O4" t="s">
        <v>10</v>
      </c>
      <c r="P4" t="s">
        <v>9</v>
      </c>
      <c r="Q4" t="s">
        <v>9</v>
      </c>
      <c r="R4" t="s">
        <v>8</v>
      </c>
      <c r="S4" t="s">
        <v>11</v>
      </c>
      <c r="T4" t="s">
        <v>12</v>
      </c>
    </row>
    <row r="5" spans="1:20"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row>
    <row r="6" spans="1:20" x14ac:dyDescent="0.25">
      <c r="A6" s="12" t="s">
        <v>33</v>
      </c>
      <c r="B6" s="13"/>
      <c r="C6" s="13"/>
      <c r="D6" s="13"/>
      <c r="E6" s="13"/>
      <c r="F6" s="13"/>
      <c r="G6" s="13"/>
      <c r="H6" s="13"/>
      <c r="I6" s="13"/>
      <c r="J6" s="13"/>
      <c r="K6" s="13"/>
      <c r="L6" s="13"/>
      <c r="M6" s="13"/>
      <c r="N6" s="13"/>
      <c r="O6" s="13"/>
      <c r="P6" s="13"/>
      <c r="Q6" s="13"/>
      <c r="R6" s="13"/>
      <c r="S6" s="13"/>
      <c r="T6" s="13"/>
    </row>
    <row r="7" spans="1:20" ht="26.25" x14ac:dyDescent="0.25">
      <c r="A7" s="1" t="s">
        <v>34</v>
      </c>
      <c r="B7" s="1" t="s">
        <v>35</v>
      </c>
      <c r="C7" s="1" t="s">
        <v>36</v>
      </c>
      <c r="D7" s="1" t="s">
        <v>37</v>
      </c>
      <c r="E7" s="1" t="s">
        <v>38</v>
      </c>
      <c r="F7" s="1" t="s">
        <v>39</v>
      </c>
      <c r="G7" s="1" t="s">
        <v>40</v>
      </c>
      <c r="H7" s="1" t="s">
        <v>41</v>
      </c>
      <c r="I7" s="1" t="s">
        <v>42</v>
      </c>
      <c r="J7" s="1" t="s">
        <v>43</v>
      </c>
      <c r="K7" s="1" t="s">
        <v>44</v>
      </c>
      <c r="L7" s="1" t="s">
        <v>45</v>
      </c>
      <c r="M7" s="1" t="s">
        <v>46</v>
      </c>
      <c r="N7" s="1" t="s">
        <v>47</v>
      </c>
      <c r="O7" s="1" t="s">
        <v>48</v>
      </c>
      <c r="P7" s="1" t="s">
        <v>49</v>
      </c>
      <c r="Q7" s="1" t="s">
        <v>50</v>
      </c>
      <c r="R7" s="1" t="s">
        <v>51</v>
      </c>
      <c r="S7" s="1" t="s">
        <v>52</v>
      </c>
      <c r="T7" s="1" t="s">
        <v>53</v>
      </c>
    </row>
    <row r="8" spans="1:20" ht="63.75" x14ac:dyDescent="0.25">
      <c r="A8" s="2">
        <v>2022</v>
      </c>
      <c r="B8" s="3">
        <v>44835</v>
      </c>
      <c r="C8" s="3">
        <v>44926</v>
      </c>
      <c r="D8" s="4" t="s">
        <v>56</v>
      </c>
      <c r="E8" s="5" t="s">
        <v>57</v>
      </c>
      <c r="F8" s="4" t="s">
        <v>58</v>
      </c>
      <c r="G8" s="4" t="s">
        <v>59</v>
      </c>
      <c r="H8" s="4" t="s">
        <v>60</v>
      </c>
      <c r="I8" s="4" t="s">
        <v>61</v>
      </c>
      <c r="J8" s="4" t="s">
        <v>62</v>
      </c>
      <c r="K8" s="6">
        <v>17877</v>
      </c>
      <c r="L8" s="6">
        <v>18344</v>
      </c>
      <c r="M8" s="5" t="s">
        <v>63</v>
      </c>
      <c r="N8" s="6">
        <v>17877</v>
      </c>
      <c r="O8" s="2" t="s">
        <v>54</v>
      </c>
      <c r="P8" s="4" t="s">
        <v>65</v>
      </c>
      <c r="Q8" s="2" t="s">
        <v>66</v>
      </c>
      <c r="R8" s="3">
        <v>44835</v>
      </c>
      <c r="S8" s="3">
        <v>44926</v>
      </c>
      <c r="T8" s="7"/>
    </row>
    <row r="9" spans="1:20" ht="51" x14ac:dyDescent="0.25">
      <c r="A9" s="2">
        <v>2022</v>
      </c>
      <c r="B9" s="3">
        <v>44835</v>
      </c>
      <c r="C9" s="3">
        <v>44926</v>
      </c>
      <c r="D9" s="4" t="s">
        <v>56</v>
      </c>
      <c r="E9" s="5" t="s">
        <v>67</v>
      </c>
      <c r="F9" s="4" t="s">
        <v>68</v>
      </c>
      <c r="G9" s="4" t="s">
        <v>69</v>
      </c>
      <c r="H9" s="4" t="s">
        <v>70</v>
      </c>
      <c r="I9" s="4" t="s">
        <v>61</v>
      </c>
      <c r="J9" s="4" t="s">
        <v>62</v>
      </c>
      <c r="K9" s="6">
        <v>205</v>
      </c>
      <c r="L9" s="6">
        <v>205</v>
      </c>
      <c r="M9" s="5" t="s">
        <v>63</v>
      </c>
      <c r="N9" s="6">
        <v>205</v>
      </c>
      <c r="O9" s="2" t="s">
        <v>54</v>
      </c>
      <c r="P9" s="4" t="s">
        <v>65</v>
      </c>
      <c r="Q9" s="2" t="s">
        <v>66</v>
      </c>
      <c r="R9" s="3">
        <v>44835</v>
      </c>
      <c r="S9" s="3">
        <v>44926</v>
      </c>
      <c r="T9" s="7"/>
    </row>
    <row r="10" spans="1:20" ht="89.25" x14ac:dyDescent="0.25">
      <c r="A10" s="2">
        <v>2022</v>
      </c>
      <c r="B10" s="3">
        <v>44835</v>
      </c>
      <c r="C10" s="3">
        <v>44926</v>
      </c>
      <c r="D10" s="4" t="s">
        <v>56</v>
      </c>
      <c r="E10" s="5" t="s">
        <v>71</v>
      </c>
      <c r="F10" s="4" t="s">
        <v>72</v>
      </c>
      <c r="G10" s="4" t="s">
        <v>73</v>
      </c>
      <c r="H10" s="4" t="s">
        <v>74</v>
      </c>
      <c r="I10" s="4" t="s">
        <v>75</v>
      </c>
      <c r="J10" s="4" t="s">
        <v>62</v>
      </c>
      <c r="K10" s="6">
        <v>17877</v>
      </c>
      <c r="L10" s="6">
        <v>18344</v>
      </c>
      <c r="M10" s="5" t="s">
        <v>63</v>
      </c>
      <c r="N10" s="6">
        <v>17877</v>
      </c>
      <c r="O10" s="2" t="s">
        <v>54</v>
      </c>
      <c r="P10" s="4" t="s">
        <v>65</v>
      </c>
      <c r="Q10" s="2" t="s">
        <v>66</v>
      </c>
      <c r="R10" s="3">
        <v>44835</v>
      </c>
      <c r="S10" s="3">
        <v>44926</v>
      </c>
      <c r="T10" s="7"/>
    </row>
    <row r="11" spans="1:20" ht="89.25" x14ac:dyDescent="0.25">
      <c r="A11" s="2">
        <v>2022</v>
      </c>
      <c r="B11" s="3">
        <v>44835</v>
      </c>
      <c r="C11" s="3">
        <v>44926</v>
      </c>
      <c r="D11" s="4" t="s">
        <v>56</v>
      </c>
      <c r="E11" s="5" t="s">
        <v>76</v>
      </c>
      <c r="F11" s="4" t="s">
        <v>77</v>
      </c>
      <c r="G11" s="4" t="s">
        <v>78</v>
      </c>
      <c r="H11" s="4" t="s">
        <v>79</v>
      </c>
      <c r="I11" s="4" t="s">
        <v>75</v>
      </c>
      <c r="J11" s="4" t="s">
        <v>62</v>
      </c>
      <c r="K11" s="4"/>
      <c r="L11" s="4"/>
      <c r="M11" s="5" t="s">
        <v>63</v>
      </c>
      <c r="N11" s="4">
        <v>205</v>
      </c>
      <c r="O11" s="2" t="s">
        <v>54</v>
      </c>
      <c r="P11" s="4" t="s">
        <v>65</v>
      </c>
      <c r="Q11" s="2" t="s">
        <v>66</v>
      </c>
      <c r="R11" s="3">
        <v>44835</v>
      </c>
      <c r="S11" s="3">
        <v>44926</v>
      </c>
      <c r="T11" s="7"/>
    </row>
    <row r="12" spans="1:20" ht="114.75" x14ac:dyDescent="0.25">
      <c r="A12" s="2">
        <v>2022</v>
      </c>
      <c r="B12" s="3">
        <v>44835</v>
      </c>
      <c r="C12" s="3">
        <v>44926</v>
      </c>
      <c r="D12" s="4" t="s">
        <v>56</v>
      </c>
      <c r="E12" s="5" t="s">
        <v>80</v>
      </c>
      <c r="F12" s="4" t="s">
        <v>81</v>
      </c>
      <c r="G12" s="4" t="s">
        <v>82</v>
      </c>
      <c r="H12" s="4" t="s">
        <v>83</v>
      </c>
      <c r="I12" s="4" t="s">
        <v>84</v>
      </c>
      <c r="J12" s="4" t="s">
        <v>62</v>
      </c>
      <c r="K12" s="6">
        <v>16739</v>
      </c>
      <c r="L12" s="6"/>
      <c r="M12" s="5" t="s">
        <v>63</v>
      </c>
      <c r="N12" s="6">
        <v>17877</v>
      </c>
      <c r="O12" s="2" t="s">
        <v>54</v>
      </c>
      <c r="P12" s="4" t="s">
        <v>65</v>
      </c>
      <c r="Q12" s="2" t="s">
        <v>66</v>
      </c>
      <c r="R12" s="3">
        <v>44835</v>
      </c>
      <c r="S12" s="3">
        <v>44926</v>
      </c>
      <c r="T12" s="7"/>
    </row>
    <row r="13" spans="1:20" ht="114.75" x14ac:dyDescent="0.25">
      <c r="A13" s="2">
        <v>2022</v>
      </c>
      <c r="B13" s="3">
        <v>44835</v>
      </c>
      <c r="C13" s="3">
        <v>44926</v>
      </c>
      <c r="D13" s="4" t="s">
        <v>56</v>
      </c>
      <c r="E13" s="5" t="s">
        <v>85</v>
      </c>
      <c r="F13" s="4" t="s">
        <v>86</v>
      </c>
      <c r="G13" s="4" t="s">
        <v>87</v>
      </c>
      <c r="H13" s="4" t="s">
        <v>83</v>
      </c>
      <c r="I13" s="4" t="s">
        <v>84</v>
      </c>
      <c r="J13" s="4" t="s">
        <v>62</v>
      </c>
      <c r="K13" s="4">
        <v>250</v>
      </c>
      <c r="L13" s="4">
        <v>243</v>
      </c>
      <c r="M13" s="5" t="s">
        <v>63</v>
      </c>
      <c r="N13" s="4">
        <v>205</v>
      </c>
      <c r="O13" s="2" t="s">
        <v>54</v>
      </c>
      <c r="P13" s="4" t="s">
        <v>65</v>
      </c>
      <c r="Q13" s="2" t="s">
        <v>66</v>
      </c>
      <c r="R13" s="3">
        <v>44835</v>
      </c>
      <c r="S13" s="3">
        <v>44926</v>
      </c>
      <c r="T13" s="7"/>
    </row>
    <row r="14" spans="1:20" ht="178.5" x14ac:dyDescent="0.25">
      <c r="A14" s="2">
        <v>2022</v>
      </c>
      <c r="B14" s="3">
        <v>44835</v>
      </c>
      <c r="C14" s="3">
        <v>44926</v>
      </c>
      <c r="D14" s="4" t="s">
        <v>88</v>
      </c>
      <c r="E14" s="2" t="s">
        <v>89</v>
      </c>
      <c r="F14" s="2" t="s">
        <v>90</v>
      </c>
      <c r="G14" s="2" t="s">
        <v>91</v>
      </c>
      <c r="H14" s="2" t="s">
        <v>92</v>
      </c>
      <c r="I14" s="2" t="s">
        <v>93</v>
      </c>
      <c r="J14" s="4" t="s">
        <v>62</v>
      </c>
      <c r="K14" s="4">
        <v>40285</v>
      </c>
      <c r="L14" s="4"/>
      <c r="M14" s="5" t="s">
        <v>63</v>
      </c>
      <c r="N14" s="6">
        <v>40285</v>
      </c>
      <c r="O14" s="2" t="s">
        <v>54</v>
      </c>
      <c r="P14" s="4" t="s">
        <v>65</v>
      </c>
      <c r="Q14" s="2" t="s">
        <v>66</v>
      </c>
      <c r="R14" s="3">
        <v>44835</v>
      </c>
      <c r="S14" s="3">
        <v>44926</v>
      </c>
      <c r="T14" s="8"/>
    </row>
    <row r="15" spans="1:20" ht="114.75" x14ac:dyDescent="0.25">
      <c r="A15" s="2">
        <v>2022</v>
      </c>
      <c r="B15" s="3">
        <v>44835</v>
      </c>
      <c r="C15" s="3">
        <v>44926</v>
      </c>
      <c r="D15" s="4" t="s">
        <v>56</v>
      </c>
      <c r="E15" s="5" t="s">
        <v>94</v>
      </c>
      <c r="F15" s="4" t="s">
        <v>95</v>
      </c>
      <c r="G15" s="4" t="s">
        <v>96</v>
      </c>
      <c r="H15" s="4" t="s">
        <v>97</v>
      </c>
      <c r="I15" s="4" t="s">
        <v>98</v>
      </c>
      <c r="J15" s="4" t="s">
        <v>62</v>
      </c>
      <c r="K15" s="4" t="s">
        <v>64</v>
      </c>
      <c r="L15" s="4" t="s">
        <v>64</v>
      </c>
      <c r="M15" s="5" t="s">
        <v>63</v>
      </c>
      <c r="N15" s="4">
        <v>6277</v>
      </c>
      <c r="O15" s="2" t="s">
        <v>54</v>
      </c>
      <c r="P15" s="4" t="s">
        <v>99</v>
      </c>
      <c r="Q15" s="2" t="s">
        <v>66</v>
      </c>
      <c r="R15" s="3">
        <v>44835</v>
      </c>
      <c r="S15" s="3">
        <v>44926</v>
      </c>
      <c r="T15" s="7"/>
    </row>
    <row r="16" spans="1:20" ht="102" x14ac:dyDescent="0.25">
      <c r="A16" s="2">
        <v>2022</v>
      </c>
      <c r="B16" s="3">
        <v>44835</v>
      </c>
      <c r="C16" s="3">
        <v>44926</v>
      </c>
      <c r="D16" s="4" t="s">
        <v>56</v>
      </c>
      <c r="E16" s="5" t="s">
        <v>100</v>
      </c>
      <c r="F16" s="4" t="s">
        <v>101</v>
      </c>
      <c r="G16" s="4" t="s">
        <v>102</v>
      </c>
      <c r="H16" s="4" t="s">
        <v>103</v>
      </c>
      <c r="I16" s="4" t="s">
        <v>98</v>
      </c>
      <c r="J16" s="4" t="s">
        <v>62</v>
      </c>
      <c r="K16" s="4" t="s">
        <v>64</v>
      </c>
      <c r="L16" s="4" t="s">
        <v>64</v>
      </c>
      <c r="M16" s="5" t="s">
        <v>63</v>
      </c>
      <c r="N16" s="4">
        <v>641</v>
      </c>
      <c r="O16" s="2" t="s">
        <v>54</v>
      </c>
      <c r="P16" s="4" t="s">
        <v>99</v>
      </c>
      <c r="Q16" s="2" t="s">
        <v>66</v>
      </c>
      <c r="R16" s="3">
        <v>44835</v>
      </c>
      <c r="S16" s="3">
        <v>44926</v>
      </c>
      <c r="T16" s="7"/>
    </row>
    <row r="17" spans="1:20" ht="127.5" x14ac:dyDescent="0.25">
      <c r="A17" s="2">
        <v>2022</v>
      </c>
      <c r="B17" s="3">
        <v>44835</v>
      </c>
      <c r="C17" s="3">
        <v>44926</v>
      </c>
      <c r="D17" s="4" t="s">
        <v>56</v>
      </c>
      <c r="E17" s="5" t="s">
        <v>104</v>
      </c>
      <c r="F17" s="4" t="s">
        <v>105</v>
      </c>
      <c r="G17" s="4" t="s">
        <v>106</v>
      </c>
      <c r="H17" s="4" t="s">
        <v>107</v>
      </c>
      <c r="I17" s="4" t="s">
        <v>108</v>
      </c>
      <c r="J17" s="4" t="s">
        <v>62</v>
      </c>
      <c r="K17" s="4" t="s">
        <v>64</v>
      </c>
      <c r="L17" s="4" t="s">
        <v>64</v>
      </c>
      <c r="M17" s="5" t="s">
        <v>63</v>
      </c>
      <c r="N17" s="4">
        <v>2587</v>
      </c>
      <c r="O17" s="2" t="s">
        <v>54</v>
      </c>
      <c r="P17" s="4" t="s">
        <v>99</v>
      </c>
      <c r="Q17" s="2" t="s">
        <v>66</v>
      </c>
      <c r="R17" s="3">
        <v>44835</v>
      </c>
      <c r="S17" s="3">
        <v>44926</v>
      </c>
      <c r="T17" s="7"/>
    </row>
    <row r="18" spans="1:20" ht="114.75" x14ac:dyDescent="0.25">
      <c r="A18" s="2">
        <v>2022</v>
      </c>
      <c r="B18" s="3">
        <v>44835</v>
      </c>
      <c r="C18" s="3">
        <v>44926</v>
      </c>
      <c r="D18" s="4" t="s">
        <v>56</v>
      </c>
      <c r="E18" s="5" t="s">
        <v>109</v>
      </c>
      <c r="F18" s="4" t="s">
        <v>110</v>
      </c>
      <c r="G18" s="4" t="s">
        <v>111</v>
      </c>
      <c r="H18" s="4" t="s">
        <v>112</v>
      </c>
      <c r="I18" s="4" t="s">
        <v>108</v>
      </c>
      <c r="J18" s="4" t="s">
        <v>62</v>
      </c>
      <c r="K18" s="4" t="s">
        <v>64</v>
      </c>
      <c r="L18" s="4" t="s">
        <v>64</v>
      </c>
      <c r="M18" s="5" t="s">
        <v>63</v>
      </c>
      <c r="N18" s="4">
        <v>340</v>
      </c>
      <c r="O18" s="2" t="s">
        <v>54</v>
      </c>
      <c r="P18" s="4" t="s">
        <v>99</v>
      </c>
      <c r="Q18" s="2" t="s">
        <v>66</v>
      </c>
      <c r="R18" s="3">
        <v>44835</v>
      </c>
      <c r="S18" s="3">
        <v>44926</v>
      </c>
      <c r="T18" s="7"/>
    </row>
    <row r="19" spans="1:20" ht="191.25" x14ac:dyDescent="0.25">
      <c r="A19" s="2">
        <v>2022</v>
      </c>
      <c r="B19" s="3">
        <v>44835</v>
      </c>
      <c r="C19" s="3">
        <v>44926</v>
      </c>
      <c r="D19" s="4" t="s">
        <v>88</v>
      </c>
      <c r="E19" s="5" t="s">
        <v>113</v>
      </c>
      <c r="F19" s="4" t="s">
        <v>114</v>
      </c>
      <c r="G19" s="4" t="s">
        <v>115</v>
      </c>
      <c r="H19" s="4" t="s">
        <v>116</v>
      </c>
      <c r="I19" s="4" t="s">
        <v>117</v>
      </c>
      <c r="J19" s="4" t="s">
        <v>62</v>
      </c>
      <c r="K19" s="4">
        <v>2686</v>
      </c>
      <c r="L19" s="4">
        <v>1887</v>
      </c>
      <c r="M19" s="5" t="s">
        <v>63</v>
      </c>
      <c r="N19" s="4">
        <f>811+700</f>
        <v>1511</v>
      </c>
      <c r="O19" s="2" t="s">
        <v>54</v>
      </c>
      <c r="P19" s="4" t="s">
        <v>118</v>
      </c>
      <c r="Q19" s="2" t="s">
        <v>66</v>
      </c>
      <c r="R19" s="3">
        <v>44835</v>
      </c>
      <c r="S19" s="3">
        <v>44926</v>
      </c>
      <c r="T19" s="7" t="s">
        <v>119</v>
      </c>
    </row>
    <row r="20" spans="1:20" ht="191.25" x14ac:dyDescent="0.25">
      <c r="A20" s="2">
        <v>2022</v>
      </c>
      <c r="B20" s="3">
        <v>44835</v>
      </c>
      <c r="C20" s="3">
        <v>44926</v>
      </c>
      <c r="D20" s="4" t="s">
        <v>88</v>
      </c>
      <c r="E20" s="5" t="s">
        <v>120</v>
      </c>
      <c r="F20" s="4" t="s">
        <v>121</v>
      </c>
      <c r="G20" s="4" t="s">
        <v>122</v>
      </c>
      <c r="H20" s="4" t="s">
        <v>123</v>
      </c>
      <c r="I20" s="4" t="s">
        <v>117</v>
      </c>
      <c r="J20" s="4" t="s">
        <v>62</v>
      </c>
      <c r="K20" s="4">
        <v>93</v>
      </c>
      <c r="L20" s="4">
        <v>82</v>
      </c>
      <c r="M20" s="5" t="s">
        <v>63</v>
      </c>
      <c r="N20" s="4">
        <v>13</v>
      </c>
      <c r="O20" s="2" t="s">
        <v>54</v>
      </c>
      <c r="P20" s="4" t="s">
        <v>118</v>
      </c>
      <c r="Q20" s="2" t="s">
        <v>66</v>
      </c>
      <c r="R20" s="3">
        <v>44835</v>
      </c>
      <c r="S20" s="3">
        <v>44926</v>
      </c>
      <c r="T20" s="7" t="s">
        <v>119</v>
      </c>
    </row>
    <row r="21" spans="1:20" ht="191.25" x14ac:dyDescent="0.25">
      <c r="A21" s="2">
        <v>2022</v>
      </c>
      <c r="B21" s="3">
        <v>44835</v>
      </c>
      <c r="C21" s="3">
        <v>44926</v>
      </c>
      <c r="D21" s="4" t="s">
        <v>88</v>
      </c>
      <c r="E21" s="5" t="s">
        <v>124</v>
      </c>
      <c r="F21" s="4" t="s">
        <v>125</v>
      </c>
      <c r="G21" s="4" t="s">
        <v>126</v>
      </c>
      <c r="H21" s="4" t="s">
        <v>127</v>
      </c>
      <c r="I21" s="4" t="s">
        <v>128</v>
      </c>
      <c r="J21" s="4" t="s">
        <v>62</v>
      </c>
      <c r="K21" s="4">
        <v>143</v>
      </c>
      <c r="L21" s="4">
        <v>143</v>
      </c>
      <c r="M21" s="5" t="s">
        <v>63</v>
      </c>
      <c r="N21" s="4" t="s">
        <v>64</v>
      </c>
      <c r="O21" s="2" t="s">
        <v>54</v>
      </c>
      <c r="P21" s="4" t="s">
        <v>118</v>
      </c>
      <c r="Q21" s="2" t="s">
        <v>66</v>
      </c>
      <c r="R21" s="3">
        <v>44835</v>
      </c>
      <c r="S21" s="3">
        <v>44926</v>
      </c>
      <c r="T21" s="7" t="s">
        <v>119</v>
      </c>
    </row>
    <row r="22" spans="1:20" ht="191.25" x14ac:dyDescent="0.25">
      <c r="A22" s="2">
        <v>2022</v>
      </c>
      <c r="B22" s="3">
        <v>44835</v>
      </c>
      <c r="C22" s="3">
        <v>44926</v>
      </c>
      <c r="D22" s="4" t="s">
        <v>88</v>
      </c>
      <c r="E22" s="5" t="s">
        <v>129</v>
      </c>
      <c r="F22" s="4" t="s">
        <v>130</v>
      </c>
      <c r="G22" s="4" t="s">
        <v>131</v>
      </c>
      <c r="H22" s="4" t="s">
        <v>132</v>
      </c>
      <c r="I22" s="4" t="s">
        <v>133</v>
      </c>
      <c r="J22" s="4" t="s">
        <v>62</v>
      </c>
      <c r="K22" s="4">
        <v>18</v>
      </c>
      <c r="L22" s="4">
        <v>18</v>
      </c>
      <c r="M22" s="5" t="s">
        <v>63</v>
      </c>
      <c r="N22" s="4" t="s">
        <v>64</v>
      </c>
      <c r="O22" s="2" t="s">
        <v>54</v>
      </c>
      <c r="P22" s="4" t="s">
        <v>118</v>
      </c>
      <c r="Q22" s="2" t="s">
        <v>66</v>
      </c>
      <c r="R22" s="3">
        <v>44835</v>
      </c>
      <c r="S22" s="3">
        <v>44926</v>
      </c>
      <c r="T22" s="7" t="s">
        <v>119</v>
      </c>
    </row>
    <row r="23" spans="1:20" ht="191.25" x14ac:dyDescent="0.25">
      <c r="A23" s="2">
        <v>2022</v>
      </c>
      <c r="B23" s="3">
        <v>44835</v>
      </c>
      <c r="C23" s="3">
        <v>44926</v>
      </c>
      <c r="D23" s="4" t="s">
        <v>88</v>
      </c>
      <c r="E23" s="5" t="s">
        <v>134</v>
      </c>
      <c r="F23" s="4" t="s">
        <v>135</v>
      </c>
      <c r="G23" s="4" t="s">
        <v>136</v>
      </c>
      <c r="H23" s="4" t="s">
        <v>137</v>
      </c>
      <c r="I23" s="4" t="s">
        <v>138</v>
      </c>
      <c r="J23" s="4" t="s">
        <v>62</v>
      </c>
      <c r="K23" s="4">
        <v>200</v>
      </c>
      <c r="L23" s="4">
        <v>200</v>
      </c>
      <c r="M23" s="5" t="s">
        <v>63</v>
      </c>
      <c r="N23" s="4">
        <v>200</v>
      </c>
      <c r="O23" s="2" t="s">
        <v>54</v>
      </c>
      <c r="P23" s="4" t="s">
        <v>118</v>
      </c>
      <c r="Q23" s="2" t="s">
        <v>66</v>
      </c>
      <c r="R23" s="3">
        <v>44835</v>
      </c>
      <c r="S23" s="3">
        <v>44926</v>
      </c>
      <c r="T23" s="7" t="s">
        <v>119</v>
      </c>
    </row>
    <row r="24" spans="1:20" ht="191.25" x14ac:dyDescent="0.25">
      <c r="A24" s="2">
        <v>2022</v>
      </c>
      <c r="B24" s="3">
        <v>44835</v>
      </c>
      <c r="C24" s="3">
        <v>44926</v>
      </c>
      <c r="D24" s="4" t="s">
        <v>88</v>
      </c>
      <c r="E24" s="5" t="s">
        <v>139</v>
      </c>
      <c r="F24" s="4" t="s">
        <v>140</v>
      </c>
      <c r="G24" s="4" t="s">
        <v>141</v>
      </c>
      <c r="H24" s="4" t="s">
        <v>142</v>
      </c>
      <c r="I24" s="4" t="s">
        <v>143</v>
      </c>
      <c r="J24" s="4" t="s">
        <v>62</v>
      </c>
      <c r="K24" s="4" t="s">
        <v>64</v>
      </c>
      <c r="L24" s="4">
        <v>20</v>
      </c>
      <c r="M24" s="5" t="s">
        <v>63</v>
      </c>
      <c r="N24" s="4">
        <v>20</v>
      </c>
      <c r="O24" s="2" t="s">
        <v>54</v>
      </c>
      <c r="P24" s="4" t="s">
        <v>118</v>
      </c>
      <c r="Q24" s="2" t="s">
        <v>66</v>
      </c>
      <c r="R24" s="3">
        <v>44835</v>
      </c>
      <c r="S24" s="3">
        <v>44926</v>
      </c>
      <c r="T24" s="7" t="s">
        <v>119</v>
      </c>
    </row>
    <row r="25" spans="1:20" ht="191.25" x14ac:dyDescent="0.25">
      <c r="A25" s="2">
        <v>2022</v>
      </c>
      <c r="B25" s="3">
        <v>44835</v>
      </c>
      <c r="C25" s="3">
        <v>44926</v>
      </c>
      <c r="D25" s="4" t="s">
        <v>88</v>
      </c>
      <c r="E25" s="5" t="s">
        <v>144</v>
      </c>
      <c r="F25" s="4" t="s">
        <v>145</v>
      </c>
      <c r="G25" s="4" t="s">
        <v>146</v>
      </c>
      <c r="H25" s="4" t="s">
        <v>147</v>
      </c>
      <c r="I25" s="4" t="s">
        <v>148</v>
      </c>
      <c r="J25" s="4" t="s">
        <v>62</v>
      </c>
      <c r="K25" s="4" t="s">
        <v>64</v>
      </c>
      <c r="L25" s="4">
        <v>100</v>
      </c>
      <c r="M25" s="5" t="s">
        <v>63</v>
      </c>
      <c r="N25" s="4">
        <v>108</v>
      </c>
      <c r="O25" s="2" t="s">
        <v>54</v>
      </c>
      <c r="P25" s="4" t="s">
        <v>118</v>
      </c>
      <c r="Q25" s="2" t="s">
        <v>66</v>
      </c>
      <c r="R25" s="3">
        <v>44835</v>
      </c>
      <c r="S25" s="3">
        <v>44926</v>
      </c>
      <c r="T25" s="7" t="s">
        <v>119</v>
      </c>
    </row>
    <row r="26" spans="1:20" ht="191.25" x14ac:dyDescent="0.25">
      <c r="A26" s="2">
        <v>2022</v>
      </c>
      <c r="B26" s="3">
        <v>44835</v>
      </c>
      <c r="C26" s="3">
        <v>44926</v>
      </c>
      <c r="D26" s="4" t="s">
        <v>88</v>
      </c>
      <c r="E26" s="5" t="s">
        <v>149</v>
      </c>
      <c r="F26" s="4" t="s">
        <v>150</v>
      </c>
      <c r="G26" s="4" t="s">
        <v>151</v>
      </c>
      <c r="H26" s="4" t="s">
        <v>152</v>
      </c>
      <c r="I26" s="4" t="s">
        <v>153</v>
      </c>
      <c r="J26" s="4" t="s">
        <v>62</v>
      </c>
      <c r="K26" s="4" t="s">
        <v>64</v>
      </c>
      <c r="L26" s="4">
        <v>10</v>
      </c>
      <c r="M26" s="5" t="s">
        <v>63</v>
      </c>
      <c r="N26" s="4">
        <v>0</v>
      </c>
      <c r="O26" s="2" t="s">
        <v>54</v>
      </c>
      <c r="P26" s="4" t="s">
        <v>118</v>
      </c>
      <c r="Q26" s="2" t="s">
        <v>66</v>
      </c>
      <c r="R26" s="3">
        <v>44835</v>
      </c>
      <c r="S26" s="3">
        <v>44926</v>
      </c>
      <c r="T26" s="7" t="s">
        <v>119</v>
      </c>
    </row>
    <row r="27" spans="1:20" ht="191.25" x14ac:dyDescent="0.25">
      <c r="A27" s="2">
        <v>2022</v>
      </c>
      <c r="B27" s="3">
        <v>44835</v>
      </c>
      <c r="C27" s="3">
        <v>44926</v>
      </c>
      <c r="D27" s="4" t="s">
        <v>88</v>
      </c>
      <c r="E27" s="5" t="s">
        <v>154</v>
      </c>
      <c r="F27" s="4" t="s">
        <v>155</v>
      </c>
      <c r="G27" s="4" t="s">
        <v>156</v>
      </c>
      <c r="H27" s="4" t="s">
        <v>157</v>
      </c>
      <c r="I27" s="4" t="s">
        <v>158</v>
      </c>
      <c r="J27" s="4" t="s">
        <v>62</v>
      </c>
      <c r="K27" s="4" t="s">
        <v>64</v>
      </c>
      <c r="L27" s="4">
        <v>0</v>
      </c>
      <c r="M27" s="5" t="s">
        <v>63</v>
      </c>
      <c r="N27" s="4">
        <v>0</v>
      </c>
      <c r="O27" s="2" t="s">
        <v>54</v>
      </c>
      <c r="P27" s="4" t="s">
        <v>118</v>
      </c>
      <c r="Q27" s="2" t="s">
        <v>66</v>
      </c>
      <c r="R27" s="3">
        <v>44835</v>
      </c>
      <c r="S27" s="3">
        <v>44926</v>
      </c>
      <c r="T27" s="7" t="s">
        <v>119</v>
      </c>
    </row>
    <row r="28" spans="1:20" ht="191.25" x14ac:dyDescent="0.25">
      <c r="A28" s="2">
        <v>2022</v>
      </c>
      <c r="B28" s="3">
        <v>44835</v>
      </c>
      <c r="C28" s="3">
        <v>44926</v>
      </c>
      <c r="D28" s="4" t="s">
        <v>88</v>
      </c>
      <c r="E28" s="5" t="s">
        <v>159</v>
      </c>
      <c r="F28" s="4" t="s">
        <v>160</v>
      </c>
      <c r="G28" s="4" t="s">
        <v>161</v>
      </c>
      <c r="H28" s="4" t="s">
        <v>162</v>
      </c>
      <c r="I28" s="4" t="s">
        <v>163</v>
      </c>
      <c r="J28" s="4" t="s">
        <v>62</v>
      </c>
      <c r="K28" s="4">
        <v>30</v>
      </c>
      <c r="L28" s="4" t="s">
        <v>260</v>
      </c>
      <c r="M28" s="5" t="s">
        <v>63</v>
      </c>
      <c r="N28" s="4">
        <v>65</v>
      </c>
      <c r="O28" s="2" t="s">
        <v>54</v>
      </c>
      <c r="P28" s="4" t="s">
        <v>118</v>
      </c>
      <c r="Q28" s="2" t="s">
        <v>66</v>
      </c>
      <c r="R28" s="3">
        <v>44835</v>
      </c>
      <c r="S28" s="3">
        <v>44926</v>
      </c>
      <c r="T28" s="7" t="s">
        <v>119</v>
      </c>
    </row>
    <row r="29" spans="1:20" ht="76.5" x14ac:dyDescent="0.25">
      <c r="A29" s="2">
        <v>2022</v>
      </c>
      <c r="B29" s="3">
        <v>44835</v>
      </c>
      <c r="C29" s="3">
        <v>44926</v>
      </c>
      <c r="D29" s="4" t="s">
        <v>164</v>
      </c>
      <c r="E29" s="5" t="s">
        <v>165</v>
      </c>
      <c r="F29" s="4" t="s">
        <v>166</v>
      </c>
      <c r="G29" s="4" t="s">
        <v>167</v>
      </c>
      <c r="H29" s="4" t="s">
        <v>168</v>
      </c>
      <c r="I29" s="4" t="s">
        <v>169</v>
      </c>
      <c r="J29" s="4" t="s">
        <v>62</v>
      </c>
      <c r="K29" s="4">
        <v>801</v>
      </c>
      <c r="L29" s="4">
        <v>840</v>
      </c>
      <c r="M29" s="5" t="s">
        <v>63</v>
      </c>
      <c r="N29" s="2">
        <v>827</v>
      </c>
      <c r="O29" s="2" t="s">
        <v>54</v>
      </c>
      <c r="P29" s="4" t="s">
        <v>170</v>
      </c>
      <c r="Q29" s="2" t="s">
        <v>66</v>
      </c>
      <c r="R29" s="3">
        <v>44835</v>
      </c>
      <c r="S29" s="3">
        <v>44926</v>
      </c>
      <c r="T29" s="7"/>
    </row>
    <row r="30" spans="1:20" ht="76.5" x14ac:dyDescent="0.25">
      <c r="A30" s="2">
        <v>2022</v>
      </c>
      <c r="B30" s="3">
        <v>44835</v>
      </c>
      <c r="C30" s="3">
        <v>44926</v>
      </c>
      <c r="D30" s="4" t="s">
        <v>164</v>
      </c>
      <c r="E30" s="5" t="s">
        <v>171</v>
      </c>
      <c r="F30" s="4" t="s">
        <v>172</v>
      </c>
      <c r="G30" s="4" t="s">
        <v>173</v>
      </c>
      <c r="H30" s="4" t="s">
        <v>168</v>
      </c>
      <c r="I30" s="4" t="s">
        <v>174</v>
      </c>
      <c r="J30" s="4" t="s">
        <v>62</v>
      </c>
      <c r="K30" s="4">
        <v>14</v>
      </c>
      <c r="L30" s="4">
        <v>7</v>
      </c>
      <c r="M30" s="5" t="s">
        <v>63</v>
      </c>
      <c r="N30" s="2">
        <v>6</v>
      </c>
      <c r="O30" s="2" t="s">
        <v>54</v>
      </c>
      <c r="P30" s="4" t="s">
        <v>170</v>
      </c>
      <c r="Q30" s="2" t="s">
        <v>66</v>
      </c>
      <c r="R30" s="3">
        <v>44835</v>
      </c>
      <c r="S30" s="3">
        <v>44926</v>
      </c>
      <c r="T30" s="7"/>
    </row>
    <row r="31" spans="1:20" ht="76.5" x14ac:dyDescent="0.25">
      <c r="A31" s="2">
        <v>2022</v>
      </c>
      <c r="B31" s="3">
        <v>44835</v>
      </c>
      <c r="C31" s="3">
        <v>44926</v>
      </c>
      <c r="D31" s="4" t="s">
        <v>164</v>
      </c>
      <c r="E31" s="5" t="s">
        <v>175</v>
      </c>
      <c r="F31" s="4" t="s">
        <v>176</v>
      </c>
      <c r="G31" s="4" t="s">
        <v>177</v>
      </c>
      <c r="H31" s="4" t="s">
        <v>168</v>
      </c>
      <c r="I31" s="4" t="s">
        <v>178</v>
      </c>
      <c r="J31" s="4" t="s">
        <v>62</v>
      </c>
      <c r="K31" s="4">
        <v>11</v>
      </c>
      <c r="L31" s="4">
        <v>13</v>
      </c>
      <c r="M31" s="5" t="s">
        <v>63</v>
      </c>
      <c r="N31" s="2">
        <v>11</v>
      </c>
      <c r="O31" s="2" t="s">
        <v>54</v>
      </c>
      <c r="P31" s="4" t="s">
        <v>170</v>
      </c>
      <c r="Q31" s="2" t="s">
        <v>66</v>
      </c>
      <c r="R31" s="3">
        <v>44835</v>
      </c>
      <c r="S31" s="3">
        <v>44926</v>
      </c>
      <c r="T31" s="7"/>
    </row>
    <row r="32" spans="1:20" ht="76.5" x14ac:dyDescent="0.25">
      <c r="A32" s="2">
        <v>2022</v>
      </c>
      <c r="B32" s="3">
        <v>44835</v>
      </c>
      <c r="C32" s="3">
        <v>44926</v>
      </c>
      <c r="D32" s="4" t="s">
        <v>164</v>
      </c>
      <c r="E32" s="5" t="s">
        <v>179</v>
      </c>
      <c r="F32" s="4" t="s">
        <v>180</v>
      </c>
      <c r="G32" s="4" t="s">
        <v>181</v>
      </c>
      <c r="H32" s="4" t="s">
        <v>182</v>
      </c>
      <c r="I32" s="4" t="s">
        <v>183</v>
      </c>
      <c r="J32" s="4" t="s">
        <v>62</v>
      </c>
      <c r="K32" s="4">
        <v>637</v>
      </c>
      <c r="L32" s="4" t="s">
        <v>64</v>
      </c>
      <c r="M32" s="5" t="s">
        <v>63</v>
      </c>
      <c r="N32" s="2" t="s">
        <v>64</v>
      </c>
      <c r="O32" s="2" t="s">
        <v>54</v>
      </c>
      <c r="P32" s="4" t="s">
        <v>170</v>
      </c>
      <c r="Q32" s="2" t="s">
        <v>66</v>
      </c>
      <c r="R32" s="3">
        <v>44835</v>
      </c>
      <c r="S32" s="3">
        <v>44926</v>
      </c>
      <c r="T32" s="7"/>
    </row>
    <row r="33" spans="1:20" ht="127.5" x14ac:dyDescent="0.25">
      <c r="A33" s="2">
        <v>2022</v>
      </c>
      <c r="B33" s="3">
        <v>44835</v>
      </c>
      <c r="C33" s="3">
        <v>44926</v>
      </c>
      <c r="D33" s="4" t="s">
        <v>164</v>
      </c>
      <c r="E33" s="5" t="s">
        <v>184</v>
      </c>
      <c r="F33" s="4" t="s">
        <v>185</v>
      </c>
      <c r="G33" s="4" t="s">
        <v>186</v>
      </c>
      <c r="H33" s="4" t="s">
        <v>187</v>
      </c>
      <c r="I33" s="4" t="s">
        <v>188</v>
      </c>
      <c r="J33" s="4" t="s">
        <v>62</v>
      </c>
      <c r="K33" s="4">
        <f>15+47</f>
        <v>62</v>
      </c>
      <c r="L33" s="4">
        <f>15+47+6</f>
        <v>68</v>
      </c>
      <c r="M33" s="5" t="s">
        <v>63</v>
      </c>
      <c r="N33" s="2">
        <f>15+47+5</f>
        <v>67</v>
      </c>
      <c r="O33" s="2" t="s">
        <v>54</v>
      </c>
      <c r="P33" s="4" t="s">
        <v>189</v>
      </c>
      <c r="Q33" s="2" t="s">
        <v>66</v>
      </c>
      <c r="R33" s="3">
        <v>44835</v>
      </c>
      <c r="S33" s="3">
        <v>44926</v>
      </c>
      <c r="T33" s="7"/>
    </row>
    <row r="34" spans="1:20" ht="178.5" x14ac:dyDescent="0.25">
      <c r="A34" s="2">
        <v>2022</v>
      </c>
      <c r="B34" s="3">
        <v>44835</v>
      </c>
      <c r="C34" s="3">
        <v>44926</v>
      </c>
      <c r="D34" s="4" t="s">
        <v>190</v>
      </c>
      <c r="E34" s="5" t="s">
        <v>191</v>
      </c>
      <c r="F34" s="4" t="s">
        <v>192</v>
      </c>
      <c r="G34" s="4" t="s">
        <v>193</v>
      </c>
      <c r="H34" s="4" t="s">
        <v>194</v>
      </c>
      <c r="I34" s="4" t="s">
        <v>195</v>
      </c>
      <c r="J34" s="4" t="s">
        <v>62</v>
      </c>
      <c r="K34" s="9">
        <f>10+2</f>
        <v>12</v>
      </c>
      <c r="L34" s="4">
        <f>10+2</f>
        <v>12</v>
      </c>
      <c r="M34" s="5" t="s">
        <v>63</v>
      </c>
      <c r="N34" s="4">
        <f>10+3+1</f>
        <v>14</v>
      </c>
      <c r="O34" s="2" t="s">
        <v>54</v>
      </c>
      <c r="P34" s="4" t="s">
        <v>189</v>
      </c>
      <c r="Q34" s="2" t="s">
        <v>66</v>
      </c>
      <c r="R34" s="3">
        <v>44835</v>
      </c>
      <c r="S34" s="3">
        <v>44926</v>
      </c>
      <c r="T34" s="7"/>
    </row>
    <row r="35" spans="1:20" ht="178.5" x14ac:dyDescent="0.25">
      <c r="A35" s="2">
        <v>2022</v>
      </c>
      <c r="B35" s="3">
        <v>44835</v>
      </c>
      <c r="C35" s="3">
        <v>44926</v>
      </c>
      <c r="D35" s="4" t="s">
        <v>190</v>
      </c>
      <c r="E35" s="5" t="s">
        <v>196</v>
      </c>
      <c r="F35" s="4" t="s">
        <v>197</v>
      </c>
      <c r="G35" s="4" t="s">
        <v>198</v>
      </c>
      <c r="H35" s="4" t="s">
        <v>199</v>
      </c>
      <c r="I35" s="4" t="s">
        <v>200</v>
      </c>
      <c r="J35" s="4" t="s">
        <v>62</v>
      </c>
      <c r="K35" s="9" t="s">
        <v>64</v>
      </c>
      <c r="L35" s="4">
        <f>4+15+35</f>
        <v>54</v>
      </c>
      <c r="M35" s="5" t="s">
        <v>63</v>
      </c>
      <c r="N35" s="4">
        <f>4+17+21</f>
        <v>42</v>
      </c>
      <c r="O35" s="2" t="s">
        <v>54</v>
      </c>
      <c r="P35" s="4" t="s">
        <v>189</v>
      </c>
      <c r="Q35" s="2" t="s">
        <v>66</v>
      </c>
      <c r="R35" s="3">
        <v>44835</v>
      </c>
      <c r="S35" s="3">
        <v>44926</v>
      </c>
      <c r="T35" s="7"/>
    </row>
    <row r="36" spans="1:20" ht="178.5" x14ac:dyDescent="0.25">
      <c r="A36" s="2">
        <v>2022</v>
      </c>
      <c r="B36" s="3">
        <v>44835</v>
      </c>
      <c r="C36" s="3">
        <v>44926</v>
      </c>
      <c r="D36" s="4" t="s">
        <v>190</v>
      </c>
      <c r="E36" s="5" t="s">
        <v>201</v>
      </c>
      <c r="F36" s="4" t="s">
        <v>202</v>
      </c>
      <c r="G36" s="4" t="s">
        <v>203</v>
      </c>
      <c r="H36" s="4" t="s">
        <v>204</v>
      </c>
      <c r="I36" s="4" t="s">
        <v>205</v>
      </c>
      <c r="J36" s="4" t="s">
        <v>62</v>
      </c>
      <c r="K36" s="9">
        <v>83</v>
      </c>
      <c r="L36" s="4">
        <f>50+17+84</f>
        <v>151</v>
      </c>
      <c r="M36" s="5" t="s">
        <v>63</v>
      </c>
      <c r="N36" s="4">
        <f>50+21+76</f>
        <v>147</v>
      </c>
      <c r="O36" s="2" t="s">
        <v>54</v>
      </c>
      <c r="P36" s="4" t="s">
        <v>189</v>
      </c>
      <c r="Q36" s="2" t="s">
        <v>66</v>
      </c>
      <c r="R36" s="3">
        <v>44835</v>
      </c>
      <c r="S36" s="3">
        <v>44926</v>
      </c>
      <c r="T36" s="7"/>
    </row>
    <row r="37" spans="1:20" ht="178.5" x14ac:dyDescent="0.25">
      <c r="A37" s="2">
        <v>2022</v>
      </c>
      <c r="B37" s="3">
        <v>44835</v>
      </c>
      <c r="C37" s="3">
        <v>44926</v>
      </c>
      <c r="D37" s="4" t="s">
        <v>190</v>
      </c>
      <c r="E37" s="5" t="s">
        <v>206</v>
      </c>
      <c r="F37" s="4" t="s">
        <v>207</v>
      </c>
      <c r="G37" s="4" t="s">
        <v>208</v>
      </c>
      <c r="H37" s="4" t="s">
        <v>209</v>
      </c>
      <c r="I37" s="4" t="s">
        <v>210</v>
      </c>
      <c r="J37" s="4" t="s">
        <v>62</v>
      </c>
      <c r="K37" s="9">
        <v>124</v>
      </c>
      <c r="L37" s="4">
        <f>20+0+8</f>
        <v>28</v>
      </c>
      <c r="M37" s="5" t="s">
        <v>63</v>
      </c>
      <c r="N37" s="4">
        <f>34+3+8</f>
        <v>45</v>
      </c>
      <c r="O37" s="2" t="s">
        <v>54</v>
      </c>
      <c r="P37" s="4" t="s">
        <v>189</v>
      </c>
      <c r="Q37" s="2" t="s">
        <v>66</v>
      </c>
      <c r="R37" s="3">
        <v>44835</v>
      </c>
      <c r="S37" s="3">
        <v>44926</v>
      </c>
      <c r="T37" s="7"/>
    </row>
    <row r="38" spans="1:20" ht="102" x14ac:dyDescent="0.25">
      <c r="A38" s="2">
        <v>2022</v>
      </c>
      <c r="B38" s="3">
        <v>44835</v>
      </c>
      <c r="C38" s="3">
        <v>44926</v>
      </c>
      <c r="D38" s="4" t="s">
        <v>211</v>
      </c>
      <c r="E38" s="5" t="s">
        <v>212</v>
      </c>
      <c r="F38" s="4" t="s">
        <v>213</v>
      </c>
      <c r="G38" s="4" t="s">
        <v>214</v>
      </c>
      <c r="H38" s="4" t="s">
        <v>215</v>
      </c>
      <c r="I38" s="4" t="s">
        <v>216</v>
      </c>
      <c r="J38" s="4" t="s">
        <v>62</v>
      </c>
      <c r="K38" s="9">
        <v>68</v>
      </c>
      <c r="L38" s="4">
        <f>5+60+18</f>
        <v>83</v>
      </c>
      <c r="M38" s="5" t="s">
        <v>63</v>
      </c>
      <c r="N38" s="4">
        <f>12+70+14</f>
        <v>96</v>
      </c>
      <c r="O38" s="2" t="s">
        <v>54</v>
      </c>
      <c r="P38" s="4" t="s">
        <v>189</v>
      </c>
      <c r="Q38" s="2" t="s">
        <v>66</v>
      </c>
      <c r="R38" s="3">
        <v>44835</v>
      </c>
      <c r="S38" s="3">
        <v>44926</v>
      </c>
      <c r="T38" s="7"/>
    </row>
    <row r="39" spans="1:20" ht="204" x14ac:dyDescent="0.25">
      <c r="A39" s="2">
        <v>2022</v>
      </c>
      <c r="B39" s="3">
        <v>44835</v>
      </c>
      <c r="C39" s="3">
        <v>44926</v>
      </c>
      <c r="D39" s="4" t="s">
        <v>211</v>
      </c>
      <c r="E39" s="5" t="s">
        <v>217</v>
      </c>
      <c r="F39" s="4" t="s">
        <v>218</v>
      </c>
      <c r="G39" s="4" t="s">
        <v>219</v>
      </c>
      <c r="H39" s="4" t="s">
        <v>220</v>
      </c>
      <c r="I39" s="4" t="s">
        <v>221</v>
      </c>
      <c r="J39" s="4" t="s">
        <v>62</v>
      </c>
      <c r="K39" s="4">
        <v>180</v>
      </c>
      <c r="L39" s="4">
        <v>180</v>
      </c>
      <c r="M39" s="5" t="s">
        <v>63</v>
      </c>
      <c r="N39" s="4">
        <v>253</v>
      </c>
      <c r="O39" s="2" t="s">
        <v>54</v>
      </c>
      <c r="P39" s="4" t="s">
        <v>222</v>
      </c>
      <c r="Q39" s="2" t="s">
        <v>66</v>
      </c>
      <c r="R39" s="3">
        <v>44835</v>
      </c>
      <c r="S39" s="3">
        <v>44926</v>
      </c>
      <c r="T39" s="7"/>
    </row>
    <row r="40" spans="1:20" ht="216.75" x14ac:dyDescent="0.25">
      <c r="A40" s="2">
        <v>2022</v>
      </c>
      <c r="B40" s="3">
        <v>44835</v>
      </c>
      <c r="C40" s="3">
        <v>44926</v>
      </c>
      <c r="D40" s="4" t="s">
        <v>211</v>
      </c>
      <c r="E40" s="5" t="s">
        <v>223</v>
      </c>
      <c r="F40" s="4" t="s">
        <v>224</v>
      </c>
      <c r="G40" s="4" t="s">
        <v>225</v>
      </c>
      <c r="H40" s="4" t="s">
        <v>226</v>
      </c>
      <c r="I40" s="4" t="s">
        <v>227</v>
      </c>
      <c r="J40" s="4" t="s">
        <v>62</v>
      </c>
      <c r="K40" s="6">
        <v>23279</v>
      </c>
      <c r="L40" s="6">
        <v>157500</v>
      </c>
      <c r="M40" s="5" t="s">
        <v>63</v>
      </c>
      <c r="N40" s="6">
        <v>252242</v>
      </c>
      <c r="O40" s="2" t="s">
        <v>54</v>
      </c>
      <c r="P40" s="4" t="s">
        <v>222</v>
      </c>
      <c r="Q40" s="2" t="s">
        <v>66</v>
      </c>
      <c r="R40" s="3">
        <v>44835</v>
      </c>
      <c r="S40" s="3">
        <v>44926</v>
      </c>
      <c r="T40" s="7"/>
    </row>
    <row r="41" spans="1:20" ht="204" x14ac:dyDescent="0.25">
      <c r="A41" s="2">
        <v>2022</v>
      </c>
      <c r="B41" s="3">
        <v>44835</v>
      </c>
      <c r="C41" s="3">
        <v>44926</v>
      </c>
      <c r="D41" s="4" t="s">
        <v>228</v>
      </c>
      <c r="E41" s="5" t="s">
        <v>229</v>
      </c>
      <c r="F41" s="4" t="s">
        <v>230</v>
      </c>
      <c r="G41" s="4" t="s">
        <v>231</v>
      </c>
      <c r="H41" s="4" t="s">
        <v>232</v>
      </c>
      <c r="I41" s="4" t="s">
        <v>233</v>
      </c>
      <c r="J41" s="4" t="s">
        <v>62</v>
      </c>
      <c r="K41" s="10">
        <v>131106.51999999999</v>
      </c>
      <c r="L41" s="10">
        <v>0</v>
      </c>
      <c r="M41" s="5" t="s">
        <v>63</v>
      </c>
      <c r="N41" s="10">
        <v>0</v>
      </c>
      <c r="O41" s="2" t="s">
        <v>54</v>
      </c>
      <c r="P41" s="4" t="s">
        <v>234</v>
      </c>
      <c r="Q41" s="2" t="s">
        <v>66</v>
      </c>
      <c r="R41" s="3">
        <v>44835</v>
      </c>
      <c r="S41" s="3">
        <v>44926</v>
      </c>
      <c r="T41" s="7"/>
    </row>
    <row r="42" spans="1:20" ht="165.75" x14ac:dyDescent="0.25">
      <c r="A42" s="2">
        <v>2022</v>
      </c>
      <c r="B42" s="3">
        <v>44835</v>
      </c>
      <c r="C42" s="3">
        <v>44926</v>
      </c>
      <c r="D42" s="4" t="s">
        <v>235</v>
      </c>
      <c r="E42" s="5" t="s">
        <v>236</v>
      </c>
      <c r="F42" s="4" t="s">
        <v>237</v>
      </c>
      <c r="G42" s="4" t="s">
        <v>238</v>
      </c>
      <c r="H42" s="4" t="s">
        <v>239</v>
      </c>
      <c r="I42" s="4" t="s">
        <v>240</v>
      </c>
      <c r="J42" s="4" t="s">
        <v>62</v>
      </c>
      <c r="K42" s="11" t="s">
        <v>64</v>
      </c>
      <c r="L42" s="11" t="s">
        <v>64</v>
      </c>
      <c r="M42" s="5" t="s">
        <v>63</v>
      </c>
      <c r="N42" s="11">
        <v>1707751616.26</v>
      </c>
      <c r="O42" s="2" t="s">
        <v>54</v>
      </c>
      <c r="P42" s="4" t="s">
        <v>241</v>
      </c>
      <c r="Q42" s="2" t="s">
        <v>66</v>
      </c>
      <c r="R42" s="3">
        <v>44835</v>
      </c>
      <c r="S42" s="3">
        <v>44926</v>
      </c>
      <c r="T42" s="7"/>
    </row>
    <row r="43" spans="1:20" ht="89.25" x14ac:dyDescent="0.25">
      <c r="A43" s="2">
        <v>2022</v>
      </c>
      <c r="B43" s="3">
        <v>44835</v>
      </c>
      <c r="C43" s="3">
        <v>44926</v>
      </c>
      <c r="D43" s="4" t="s">
        <v>242</v>
      </c>
      <c r="E43" s="5" t="s">
        <v>243</v>
      </c>
      <c r="F43" s="4" t="s">
        <v>244</v>
      </c>
      <c r="G43" s="4" t="s">
        <v>245</v>
      </c>
      <c r="H43" s="2" t="s">
        <v>246</v>
      </c>
      <c r="I43" s="4" t="s">
        <v>247</v>
      </c>
      <c r="J43" s="4" t="s">
        <v>62</v>
      </c>
      <c r="K43" s="4">
        <v>8</v>
      </c>
      <c r="L43" s="4">
        <v>5</v>
      </c>
      <c r="M43" s="5" t="s">
        <v>63</v>
      </c>
      <c r="N43" s="2">
        <v>5</v>
      </c>
      <c r="O43" s="2" t="s">
        <v>54</v>
      </c>
      <c r="P43" s="2" t="s">
        <v>248</v>
      </c>
      <c r="Q43" s="2" t="s">
        <v>66</v>
      </c>
      <c r="R43" s="3">
        <v>44835</v>
      </c>
      <c r="S43" s="3">
        <v>44926</v>
      </c>
      <c r="T43" s="7"/>
    </row>
    <row r="44" spans="1:20" ht="127.5" x14ac:dyDescent="0.25">
      <c r="A44" s="2">
        <v>2022</v>
      </c>
      <c r="B44" s="3">
        <v>44835</v>
      </c>
      <c r="C44" s="3">
        <v>44926</v>
      </c>
      <c r="D44" s="4" t="s">
        <v>235</v>
      </c>
      <c r="E44" s="2" t="s">
        <v>249</v>
      </c>
      <c r="F44" s="2" t="s">
        <v>250</v>
      </c>
      <c r="G44" s="2" t="s">
        <v>251</v>
      </c>
      <c r="H44" s="4" t="s">
        <v>252</v>
      </c>
      <c r="I44" s="4" t="s">
        <v>253</v>
      </c>
      <c r="J44" s="2" t="s">
        <v>62</v>
      </c>
      <c r="K44" s="2">
        <v>2578</v>
      </c>
      <c r="L44" s="2">
        <v>2343</v>
      </c>
      <c r="M44" s="5" t="s">
        <v>63</v>
      </c>
      <c r="N44" s="2">
        <v>2343</v>
      </c>
      <c r="O44" s="2" t="s">
        <v>54</v>
      </c>
      <c r="P44" s="2" t="s">
        <v>254</v>
      </c>
      <c r="Q44" s="2" t="s">
        <v>66</v>
      </c>
      <c r="R44" s="3">
        <v>44835</v>
      </c>
      <c r="S44" s="3">
        <v>44926</v>
      </c>
      <c r="T44" s="7"/>
    </row>
    <row r="45" spans="1:20" ht="127.5" x14ac:dyDescent="0.25">
      <c r="A45" s="2">
        <v>2022</v>
      </c>
      <c r="B45" s="3">
        <v>44835</v>
      </c>
      <c r="C45" s="3">
        <v>44926</v>
      </c>
      <c r="D45" s="4" t="s">
        <v>235</v>
      </c>
      <c r="E45" s="2" t="s">
        <v>255</v>
      </c>
      <c r="F45" s="2" t="s">
        <v>256</v>
      </c>
      <c r="G45" s="2" t="s">
        <v>257</v>
      </c>
      <c r="H45" s="2" t="s">
        <v>258</v>
      </c>
      <c r="I45" s="2" t="s">
        <v>259</v>
      </c>
      <c r="J45" s="2" t="s">
        <v>62</v>
      </c>
      <c r="K45" s="2">
        <v>568</v>
      </c>
      <c r="L45" s="2">
        <v>646</v>
      </c>
      <c r="M45" s="5" t="s">
        <v>63</v>
      </c>
      <c r="N45" s="2">
        <v>646</v>
      </c>
      <c r="O45" s="2" t="s">
        <v>54</v>
      </c>
      <c r="P45" s="2" t="s">
        <v>254</v>
      </c>
      <c r="Q45" s="2" t="s">
        <v>66</v>
      </c>
      <c r="R45" s="3">
        <v>44835</v>
      </c>
      <c r="S45" s="3">
        <v>44926</v>
      </c>
      <c r="T45" s="7"/>
    </row>
    <row r="46" spans="1:20" x14ac:dyDescent="0.25">
      <c r="N46">
        <f>+N44+N45</f>
        <v>2989</v>
      </c>
    </row>
  </sheetData>
  <mergeCells count="7">
    <mergeCell ref="A6:T6"/>
    <mergeCell ref="A2:C2"/>
    <mergeCell ref="D2:F2"/>
    <mergeCell ref="G2:I2"/>
    <mergeCell ref="A3:C3"/>
    <mergeCell ref="D3:F3"/>
    <mergeCell ref="G3:I3"/>
  </mergeCells>
  <dataValidations count="1">
    <dataValidation type="list" allowBlank="1" showErrorMessage="1" sqref="O8:O201">
      <formula1>Hidden_114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 sqref="G1"/>
    </sheetView>
  </sheetViews>
  <sheetFormatPr baseColWidth="10" defaultColWidth="9.140625" defaultRowHeight="15" x14ac:dyDescent="0.25"/>
  <cols>
    <col min="7" max="7" width="52.5703125" customWidth="1"/>
    <col min="8" max="8" width="17.42578125" customWidth="1"/>
  </cols>
  <sheetData>
    <row r="1" spans="1:8" x14ac:dyDescent="0.25">
      <c r="A1" t="s">
        <v>54</v>
      </c>
    </row>
    <row r="2" spans="1:8" x14ac:dyDescent="0.25">
      <c r="A2" t="s">
        <v>55</v>
      </c>
      <c r="G2" s="4"/>
      <c r="H2" s="4"/>
    </row>
    <row r="3" spans="1:8" x14ac:dyDescent="0.25">
      <c r="G3" s="4"/>
      <c r="H3" s="4"/>
    </row>
    <row r="4" spans="1:8" x14ac:dyDescent="0.25">
      <c r="G4" s="4"/>
      <c r="H4" s="4"/>
    </row>
    <row r="5" spans="1:8" x14ac:dyDescent="0.25">
      <c r="G5" s="4"/>
      <c r="H5" s="4"/>
    </row>
    <row r="6" spans="1:8" x14ac:dyDescent="0.25">
      <c r="G6" s="4"/>
      <c r="H6" s="4"/>
    </row>
    <row r="7" spans="1:8" x14ac:dyDescent="0.25">
      <c r="G7" s="4"/>
      <c r="H7" s="4"/>
    </row>
    <row r="8" spans="1:8" x14ac:dyDescent="0.25">
      <c r="G8" s="2"/>
      <c r="H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uacm</cp:lastModifiedBy>
  <dcterms:created xsi:type="dcterms:W3CDTF">2021-05-07T00:15:20Z</dcterms:created>
  <dcterms:modified xsi:type="dcterms:W3CDTF">2023-10-13T20:51:28Z</dcterms:modified>
</cp:coreProperties>
</file>