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455"/>
  </bookViews>
  <sheets>
    <sheet name="CONCENTRADO" sheetId="3" r:id="rId1"/>
    <sheet name="OFERTAS ACADEMICAS" sheetId="2" r:id="rId2"/>
    <sheet name="INSCRITOS Y NUEVO INGRESO" sheetId="1" r:id="rId3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2" i="2"/>
  <c r="N132"/>
  <c r="L132"/>
  <c r="K132"/>
  <c r="I132"/>
  <c r="H132"/>
  <c r="F132"/>
  <c r="E132"/>
  <c r="C132"/>
  <c r="B132"/>
  <c r="P131"/>
  <c r="J131"/>
  <c r="Q131" s="1"/>
  <c r="P130"/>
  <c r="J130"/>
  <c r="G130"/>
  <c r="D130"/>
  <c r="Q130" s="1"/>
  <c r="Q129"/>
  <c r="P129"/>
  <c r="J129"/>
  <c r="D129"/>
  <c r="P128"/>
  <c r="J128"/>
  <c r="D128"/>
  <c r="Q128" s="1"/>
  <c r="P127"/>
  <c r="Q127" s="1"/>
  <c r="P126"/>
  <c r="J126"/>
  <c r="D126"/>
  <c r="Q126" s="1"/>
  <c r="P125"/>
  <c r="J125"/>
  <c r="D125"/>
  <c r="D132" s="1"/>
  <c r="P124"/>
  <c r="G124"/>
  <c r="Q124" s="1"/>
  <c r="P123"/>
  <c r="J123"/>
  <c r="Q123" s="1"/>
  <c r="Q122"/>
  <c r="P122"/>
  <c r="J122"/>
  <c r="P121"/>
  <c r="M121"/>
  <c r="J121"/>
  <c r="Q121" s="1"/>
  <c r="J120"/>
  <c r="Q120" s="1"/>
  <c r="P119"/>
  <c r="M119"/>
  <c r="J119"/>
  <c r="Q119" s="1"/>
  <c r="P118"/>
  <c r="J118"/>
  <c r="G118"/>
  <c r="Q118" s="1"/>
  <c r="P117"/>
  <c r="J117"/>
  <c r="Q117" s="1"/>
  <c r="M116"/>
  <c r="Q116" s="1"/>
  <c r="P115"/>
  <c r="Q115" s="1"/>
  <c r="Q114"/>
  <c r="P114"/>
  <c r="P132" s="1"/>
  <c r="M114"/>
  <c r="M132" s="1"/>
  <c r="J114"/>
  <c r="D114"/>
  <c r="P113"/>
  <c r="J113"/>
  <c r="J132" s="1"/>
  <c r="G113"/>
  <c r="Q113" s="1"/>
  <c r="G132" l="1"/>
  <c r="Q125"/>
  <c r="Q132" s="1"/>
  <c r="O48" l="1"/>
  <c r="N48"/>
  <c r="L48"/>
  <c r="K48"/>
  <c r="I48"/>
  <c r="H48"/>
  <c r="F48"/>
  <c r="E48"/>
  <c r="C48"/>
  <c r="B48"/>
  <c r="P47"/>
  <c r="J47"/>
  <c r="Q47" s="1"/>
  <c r="P46"/>
  <c r="J46"/>
  <c r="G46"/>
  <c r="D46"/>
  <c r="P45"/>
  <c r="J45"/>
  <c r="D45"/>
  <c r="P44"/>
  <c r="J44"/>
  <c r="D44"/>
  <c r="P43"/>
  <c r="Q43" s="1"/>
  <c r="P42"/>
  <c r="J42"/>
  <c r="D42"/>
  <c r="Q42" s="1"/>
  <c r="P41"/>
  <c r="J41"/>
  <c r="D41"/>
  <c r="P40"/>
  <c r="J40"/>
  <c r="G40"/>
  <c r="Q40" s="1"/>
  <c r="P39"/>
  <c r="J39"/>
  <c r="Q39" s="1"/>
  <c r="P38"/>
  <c r="J38"/>
  <c r="Q38" s="1"/>
  <c r="P37"/>
  <c r="M37"/>
  <c r="J37"/>
  <c r="Q37" s="1"/>
  <c r="J36"/>
  <c r="Q36" s="1"/>
  <c r="P35"/>
  <c r="M35"/>
  <c r="J35"/>
  <c r="Q35" s="1"/>
  <c r="P34"/>
  <c r="J34"/>
  <c r="Q34" s="1"/>
  <c r="G34"/>
  <c r="P33"/>
  <c r="J33"/>
  <c r="Q33" s="1"/>
  <c r="M32"/>
  <c r="Q32" s="1"/>
  <c r="P31"/>
  <c r="M31"/>
  <c r="J31"/>
  <c r="D31"/>
  <c r="P30"/>
  <c r="J30"/>
  <c r="G30"/>
  <c r="Q30" s="1"/>
  <c r="Q46" l="1"/>
  <c r="Q44"/>
  <c r="Q45"/>
  <c r="J48"/>
  <c r="M48"/>
  <c r="D48"/>
  <c r="Q41"/>
  <c r="P48"/>
  <c r="Q31"/>
  <c r="Q48" s="1"/>
  <c r="G48"/>
  <c r="O22" l="1"/>
  <c r="N22"/>
  <c r="L22"/>
  <c r="K22"/>
  <c r="I22"/>
  <c r="H22"/>
  <c r="F22"/>
  <c r="E22"/>
  <c r="C22"/>
  <c r="B22"/>
  <c r="P21"/>
  <c r="J21"/>
  <c r="Q21" s="1"/>
  <c r="P20"/>
  <c r="J20"/>
  <c r="G20"/>
  <c r="D20"/>
  <c r="Q20" s="1"/>
  <c r="P19"/>
  <c r="J19"/>
  <c r="D19"/>
  <c r="Q19" s="1"/>
  <c r="P18"/>
  <c r="J18"/>
  <c r="D18"/>
  <c r="Q18" s="1"/>
  <c r="Q17"/>
  <c r="P17"/>
  <c r="P16"/>
  <c r="J16"/>
  <c r="D16"/>
  <c r="Q16" s="1"/>
  <c r="P15"/>
  <c r="J15"/>
  <c r="D15"/>
  <c r="Q15" s="1"/>
  <c r="P14"/>
  <c r="J14"/>
  <c r="G14"/>
  <c r="Q14" s="1"/>
  <c r="P13"/>
  <c r="J13"/>
  <c r="Q13" s="1"/>
  <c r="P12"/>
  <c r="J12"/>
  <c r="Q12" s="1"/>
  <c r="P11"/>
  <c r="M11"/>
  <c r="J11"/>
  <c r="Q11" s="1"/>
  <c r="J10"/>
  <c r="Q10" s="1"/>
  <c r="P9"/>
  <c r="M9"/>
  <c r="J9"/>
  <c r="Q9" s="1"/>
  <c r="P8"/>
  <c r="J8"/>
  <c r="G8"/>
  <c r="P7"/>
  <c r="J7"/>
  <c r="M6"/>
  <c r="P5"/>
  <c r="M5"/>
  <c r="J5"/>
  <c r="D5"/>
  <c r="P4"/>
  <c r="P22" s="1"/>
  <c r="J4"/>
  <c r="G4"/>
  <c r="Q5" l="1"/>
  <c r="M22"/>
  <c r="J22"/>
  <c r="Q4"/>
  <c r="G22"/>
  <c r="Q8"/>
  <c r="D22"/>
  <c r="Q7"/>
  <c r="Q6"/>
  <c r="Q22" s="1"/>
  <c r="R244" i="1" l="1"/>
  <c r="Q244"/>
  <c r="P244"/>
  <c r="O244"/>
  <c r="N244"/>
  <c r="M244"/>
  <c r="L244"/>
  <c r="K244"/>
  <c r="J244"/>
  <c r="I244"/>
  <c r="H244"/>
  <c r="G244"/>
  <c r="F244"/>
  <c r="E244"/>
  <c r="D244"/>
  <c r="C244"/>
  <c r="B244"/>
  <c r="Q213"/>
  <c r="P213"/>
  <c r="O213"/>
  <c r="N213"/>
  <c r="M213"/>
  <c r="L213"/>
  <c r="K213"/>
  <c r="J213"/>
  <c r="I213"/>
  <c r="H213"/>
  <c r="G213"/>
  <c r="F213"/>
  <c r="E213"/>
  <c r="D213"/>
  <c r="C213"/>
  <c r="B213"/>
  <c r="Q23" l="1"/>
  <c r="P23"/>
  <c r="O23"/>
  <c r="N23"/>
  <c r="M23"/>
  <c r="L23"/>
  <c r="K23"/>
  <c r="J23"/>
  <c r="I23"/>
  <c r="H23"/>
  <c r="G23"/>
  <c r="F23"/>
  <c r="E23"/>
  <c r="D23"/>
  <c r="C23"/>
  <c r="B23"/>
</calcChain>
</file>

<file path=xl/sharedStrings.xml><?xml version="1.0" encoding="utf-8"?>
<sst xmlns="http://schemas.openxmlformats.org/spreadsheetml/2006/main" count="601" uniqueCount="111">
  <si>
    <t>TOTAL DE ESTUDIANTES INSCRITOS DE NUEVO INGRESO 2020-II</t>
  </si>
  <si>
    <t>Etiquetas de fila</t>
  </si>
  <si>
    <t>Casa Libertad</t>
  </si>
  <si>
    <t>Total
CL</t>
  </si>
  <si>
    <t>Centro Histórico</t>
  </si>
  <si>
    <t>Total
CH</t>
  </si>
  <si>
    <t>Cuautepec</t>
  </si>
  <si>
    <t>Total
Cuaut</t>
  </si>
  <si>
    <t>Del Valle</t>
  </si>
  <si>
    <t>Total
DV</t>
  </si>
  <si>
    <t>San Lorenzo Tezonco</t>
  </si>
  <si>
    <t>Total
SLT</t>
  </si>
  <si>
    <t>Total
general</t>
  </si>
  <si>
    <t>M</t>
  </si>
  <si>
    <t>V</t>
  </si>
  <si>
    <t>Arte y Patrimonio Cultural</t>
  </si>
  <si>
    <t>Ciencia Política y Administración Urbana</t>
  </si>
  <si>
    <t>Ciencias Genómicas</t>
  </si>
  <si>
    <t>Ciencias Sociales</t>
  </si>
  <si>
    <t>Comunicación y Cultura</t>
  </si>
  <si>
    <t>Creación Literaria</t>
  </si>
  <si>
    <t>Derecho</t>
  </si>
  <si>
    <t>Filosofía e Historia de las Ideas</t>
  </si>
  <si>
    <t>Historia y Sociedad Contemporánea</t>
  </si>
  <si>
    <t>Ingeniería de Software</t>
  </si>
  <si>
    <t>Ingeniería en Sistemas de Transporte Urbano</t>
  </si>
  <si>
    <t>Ingeniería en Sistemas Electrónicos Industriales</t>
  </si>
  <si>
    <t>Ingeniería en Sistemas Electrónicos y de Telecomunicaciones</t>
  </si>
  <si>
    <t>Ingeniería en Sistemas Energéticos</t>
  </si>
  <si>
    <t>Modelación Matemática</t>
  </si>
  <si>
    <t>Nutrición y Salud</t>
  </si>
  <si>
    <t>Promoción de la Salud</t>
  </si>
  <si>
    <t>Protección Civil y Gestión de Riesgos</t>
  </si>
  <si>
    <t>Total general</t>
  </si>
  <si>
    <t>TOTAL DE ESTUDIANTES INSCRITOS AL SEMESTRE 2020-II *</t>
  </si>
  <si>
    <t>Licenciatura / Posgrado</t>
  </si>
  <si>
    <t>Total San Lorenzo Tezonco</t>
  </si>
  <si>
    <t>PESCER</t>
  </si>
  <si>
    <t>Ciencias Ambientales y Cambio Climático</t>
  </si>
  <si>
    <t>Defensa y Promoción de los Derechos Humanos</t>
  </si>
  <si>
    <t>Doctorado en Estudios de la Ciudad</t>
  </si>
  <si>
    <t>Maestría en Ciencias de la Complejidad</t>
  </si>
  <si>
    <t>Maestría en Ciencias Genómicas</t>
  </si>
  <si>
    <t>Maestría en Ciencias Sociales</t>
  </si>
  <si>
    <t>Maestría en Educación Ambiental</t>
  </si>
  <si>
    <t>Maestría en Estudios de la Ciudad</t>
  </si>
  <si>
    <t>Maestría en Fuentes Renovables de Energía y Eficiencia Energética</t>
  </si>
  <si>
    <t>Maestría en Ingeniería Energética</t>
  </si>
  <si>
    <t>INSCRITOS NUEVO INGRESO 2021-II 
LICENCIATURA</t>
  </si>
  <si>
    <t>LICENCIATURA</t>
  </si>
  <si>
    <t>CASA LIBERTAD</t>
  </si>
  <si>
    <t>TOTAL
CL</t>
  </si>
  <si>
    <t>CENTRO HISTÓRICO</t>
  </si>
  <si>
    <t>TOTAL
CH</t>
  </si>
  <si>
    <t>CUAUTEPEC</t>
  </si>
  <si>
    <t xml:space="preserve">Total
</t>
  </si>
  <si>
    <t>DEL VALLE</t>
  </si>
  <si>
    <t>TOTAL DV</t>
  </si>
  <si>
    <t>SAN LORENZO TEZONCO</t>
  </si>
  <si>
    <t>TOTAL
SLT</t>
  </si>
  <si>
    <t>TOTAL
GENERAL</t>
  </si>
  <si>
    <t xml:space="preserve">Protección Civil y Gestión de Riesgos </t>
  </si>
  <si>
    <t>TOTAL GENERAL</t>
  </si>
  <si>
    <t>INSCRITOS AL SEMESTRE 2021-II LICENCIATURA</t>
  </si>
  <si>
    <t>PLANTEL</t>
  </si>
  <si>
    <t>TOTAL CASA LIBERTAD</t>
  </si>
  <si>
    <t>TOTAL CENTRO HISTÓRICO</t>
  </si>
  <si>
    <t>TOTAL CUAUTEPEC</t>
  </si>
  <si>
    <t>TOTAL DEL VALLE</t>
  </si>
  <si>
    <t>TOTAL 
SAN LORENZO TEZONCO</t>
  </si>
  <si>
    <t>INSCRITOS NUEVO INGRESO 2022</t>
  </si>
  <si>
    <t>Ciencias Ambientales</t>
  </si>
  <si>
    <t>ESTUDIANTES INSCRITOS AL SEMESTRE 2022-II</t>
  </si>
  <si>
    <t>LICENCIATURA / POSGRADO</t>
  </si>
  <si>
    <t>Total Casa Libertad</t>
  </si>
  <si>
    <t>Total Centro Histórico</t>
  </si>
  <si>
    <t>Total Cuautepec</t>
  </si>
  <si>
    <t>Total Del Valle</t>
  </si>
  <si>
    <t>Total 
San Lorenzo Tezonco</t>
  </si>
  <si>
    <t>Doctorado en Ciencias Genómicas</t>
  </si>
  <si>
    <t>Maestría en Defensa y Promoción de los Derechos Humanos</t>
  </si>
  <si>
    <t>ESTUDIANTES  DE NUEVO INGRESO SEMESTRE 2023-II NIVEL LICENCIATURA</t>
  </si>
  <si>
    <t>Total</t>
  </si>
  <si>
    <t>MATUTINO</t>
  </si>
  <si>
    <t>VESPERTINO</t>
  </si>
  <si>
    <t>REINSCRITOS SEMESTRE  2023-II NIVEL LICENCIATURA</t>
  </si>
  <si>
    <t>MIXTO</t>
  </si>
  <si>
    <t>Oferta académica para el nuevo ingreso 2020-II</t>
  </si>
  <si>
    <t>Licenciatura</t>
  </si>
  <si>
    <t>Oferta académica para el nuevo ingreso 2021-II</t>
  </si>
  <si>
    <t>Oferta académica para el nuevo ingreso 2023-II</t>
  </si>
  <si>
    <t>CASA</t>
  </si>
  <si>
    <t>TOTAL</t>
  </si>
  <si>
    <t>LIBERTAD</t>
  </si>
  <si>
    <t>CL</t>
  </si>
  <si>
    <t>CH</t>
  </si>
  <si>
    <t>GAM</t>
  </si>
  <si>
    <t>SLT</t>
  </si>
  <si>
    <t>GENERAL</t>
  </si>
  <si>
    <t>OFERTA ACADÉMICA - NUEVO INGRESO 2022-II</t>
  </si>
  <si>
    <t>NUEVO INGRESO 2024 -II    OFERTA ACADÉMICA</t>
  </si>
  <si>
    <t>INSCRITOS NUEVO INGRESO</t>
  </si>
  <si>
    <t>2020-II</t>
  </si>
  <si>
    <t>OFERTA ACADÉMICA</t>
  </si>
  <si>
    <t>INSCRITOS TOTALES  SEMESTRE PAR</t>
  </si>
  <si>
    <t>2021-II</t>
  </si>
  <si>
    <t>2022-II</t>
  </si>
  <si>
    <t>2023-II</t>
  </si>
  <si>
    <t>2024-II</t>
  </si>
  <si>
    <t>EN CURSO</t>
  </si>
  <si>
    <t>OFERTAS ACADÉMICAS, INSCRITOS NUEVO INGRESO Y TOTALES  2020-II AL 2024-II</t>
  </si>
</sst>
</file>

<file path=xl/styles.xml><?xml version="1.0" encoding="utf-8"?>
<styleSheet xmlns="http://schemas.openxmlformats.org/spreadsheetml/2006/main">
  <fonts count="44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sz val="12"/>
      <color rgb="FFFFFFFF"/>
      <name val="Liberation Sans"/>
    </font>
    <font>
      <sz val="12"/>
      <color rgb="FF000000"/>
      <name val="Calibri"/>
      <family val="2"/>
    </font>
    <font>
      <b/>
      <sz val="24"/>
      <color rgb="FF000000"/>
      <name val="Liberation Sans"/>
    </font>
    <font>
      <sz val="11"/>
      <color rgb="FFFFFFFF"/>
      <name val="Liberation Sans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</font>
    <font>
      <b/>
      <sz val="10.5"/>
      <color theme="1"/>
      <name val="Calibri"/>
      <family val="2"/>
    </font>
    <font>
      <b/>
      <sz val="8"/>
      <color theme="1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rgb="FF94417B"/>
      <name val="Calibri"/>
      <family val="2"/>
    </font>
    <font>
      <b/>
      <sz val="11"/>
      <color rgb="FFFFFFFF"/>
      <name val="Calibri"/>
      <family val="2"/>
    </font>
    <font>
      <b/>
      <sz val="8"/>
      <color rgb="FFFFFFFF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6"/>
      <color theme="0"/>
      <name val="Calibri"/>
      <family val="2"/>
    </font>
    <font>
      <b/>
      <sz val="16"/>
      <color rgb="FFFFFFFF"/>
      <name val="Calibri"/>
      <family val="2"/>
    </font>
    <font>
      <b/>
      <sz val="18"/>
      <color theme="3"/>
      <name val="Calibri Light"/>
      <family val="2"/>
      <scheme val="major"/>
    </font>
    <font>
      <b/>
      <sz val="14"/>
      <color rgb="FF000000"/>
      <name val="Liberation Sans"/>
    </font>
    <font>
      <sz val="10"/>
      <color rgb="FFFFFFFF"/>
      <name val="Liberation Sans"/>
    </font>
    <font>
      <b/>
      <sz val="10"/>
      <color rgb="FF000000"/>
      <name val="Liberation Sans"/>
    </font>
    <font>
      <sz val="14"/>
      <color rgb="FF000000"/>
      <name val="Liberation Sans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FFFFFF"/>
      <name val="Liberation Sans"/>
    </font>
    <font>
      <b/>
      <sz val="10.5"/>
      <color rgb="FFFFFFFF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9"/>
      <color rgb="FFFFFFFF"/>
      <name val="Calibri"/>
      <family val="2"/>
    </font>
    <font>
      <b/>
      <sz val="20"/>
      <color theme="1"/>
      <name val="Calibri"/>
      <family val="2"/>
    </font>
    <font>
      <sz val="9"/>
      <name val="Arial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theme="8" tint="-0.249977111117893"/>
      <name val="Calibri Light"/>
      <family val="2"/>
      <scheme val="major"/>
    </font>
  </fonts>
  <fills count="2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161616"/>
      </patternFill>
    </fill>
    <fill>
      <patternFill patternType="solid">
        <fgColor rgb="FF00B050"/>
        <bgColor rgb="FF1D1B11"/>
      </patternFill>
    </fill>
    <fill>
      <patternFill patternType="solid">
        <fgColor rgb="FF00B050"/>
        <bgColor indexed="64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00B050"/>
        <bgColor rgb="FF548DD4"/>
      </patternFill>
    </fill>
    <fill>
      <patternFill patternType="solid">
        <fgColor theme="0"/>
        <bgColor rgb="FFF2DDDC"/>
      </patternFill>
    </fill>
    <fill>
      <patternFill patternType="solid">
        <fgColor theme="0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00B050"/>
      </patternFill>
    </fill>
    <fill>
      <patternFill patternType="solid">
        <fgColor rgb="FF00B0F0"/>
        <bgColor rgb="FF161616"/>
      </patternFill>
    </fill>
    <fill>
      <patternFill patternType="solid">
        <fgColor rgb="FF00B0F0"/>
        <bgColor rgb="FF1D1B11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00B0F0"/>
        <bgColor rgb="FF333F4F"/>
      </patternFill>
    </fill>
    <fill>
      <patternFill patternType="solid">
        <fgColor rgb="FF00B0F0"/>
        <bgColor rgb="FF92D050"/>
      </patternFill>
    </fill>
    <fill>
      <patternFill patternType="solid">
        <fgColor rgb="FF00B0F0"/>
        <bgColor rgb="FF00B050"/>
      </patternFill>
    </fill>
    <fill>
      <patternFill patternType="solid">
        <fgColor rgb="FF00B0F0"/>
        <bgColor rgb="FF222B35"/>
      </patternFill>
    </fill>
  </fills>
  <borders count="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F2F2F2"/>
      </right>
      <top style="thin">
        <color rgb="FF000000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000000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000000"/>
      </top>
      <bottom style="thin">
        <color rgb="FF000000"/>
      </bottom>
      <diagonal/>
    </border>
    <border>
      <left style="thin">
        <color rgb="FFF2F2F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192">
    <xf numFmtId="0" fontId="0" fillId="0" borderId="0" xfId="0"/>
    <xf numFmtId="0" fontId="0" fillId="0" borderId="0" xfId="0" applyAlignment="1">
      <alignment wrapText="1"/>
    </xf>
    <xf numFmtId="0" fontId="9" fillId="0" borderId="0" xfId="0" applyFont="1" applyBorder="1" applyAlignment="1">
      <alignment horizontal="center" vertical="center" wrapText="1" readingOrder="1"/>
    </xf>
    <xf numFmtId="0" fontId="3" fillId="3" borderId="21" xfId="0" applyFont="1" applyFill="1" applyBorder="1" applyAlignment="1">
      <alignment horizontal="left" vertical="center" wrapText="1" readingOrder="1"/>
    </xf>
    <xf numFmtId="3" fontId="12" fillId="3" borderId="21" xfId="0" applyNumberFormat="1" applyFont="1" applyFill="1" applyBorder="1" applyAlignment="1">
      <alignment horizontal="center" vertical="center" wrapText="1" readingOrder="1"/>
    </xf>
    <xf numFmtId="3" fontId="13" fillId="3" borderId="21" xfId="0" applyNumberFormat="1" applyFont="1" applyFill="1" applyBorder="1" applyAlignment="1">
      <alignment horizontal="center" vertical="center" wrapText="1" readingOrder="1"/>
    </xf>
    <xf numFmtId="0" fontId="3" fillId="3" borderId="21" xfId="0" applyFont="1" applyFill="1" applyBorder="1" applyAlignment="1">
      <alignment horizontal="left" wrapText="1" readingOrder="1"/>
    </xf>
    <xf numFmtId="0" fontId="23" fillId="3" borderId="21" xfId="0" applyFont="1" applyFill="1" applyBorder="1" applyAlignment="1">
      <alignment horizontal="left" vertical="center" wrapText="1" readingOrder="1"/>
    </xf>
    <xf numFmtId="3" fontId="3" fillId="3" borderId="21" xfId="0" applyNumberFormat="1" applyFont="1" applyFill="1" applyBorder="1" applyAlignment="1">
      <alignment horizontal="center" vertical="center" wrapText="1" readingOrder="1"/>
    </xf>
    <xf numFmtId="0" fontId="23" fillId="3" borderId="21" xfId="0" applyFont="1" applyFill="1" applyBorder="1" applyAlignment="1">
      <alignment horizontal="left" wrapText="1" readingOrder="1"/>
    </xf>
    <xf numFmtId="0" fontId="31" fillId="4" borderId="8" xfId="0" applyFont="1" applyFill="1" applyBorder="1" applyAlignment="1">
      <alignment horizontal="left" vertical="center" wrapText="1" readingOrder="1"/>
    </xf>
    <xf numFmtId="0" fontId="31" fillId="4" borderId="8" xfId="0" applyFont="1" applyFill="1" applyBorder="1" applyAlignment="1">
      <alignment horizontal="left" wrapText="1" readingOrder="1"/>
    </xf>
    <xf numFmtId="0" fontId="31" fillId="4" borderId="8" xfId="0" applyFont="1" applyFill="1" applyBorder="1" applyAlignment="1">
      <alignment horizontal="center" vertical="center" wrapText="1" readingOrder="1"/>
    </xf>
    <xf numFmtId="0" fontId="32" fillId="4" borderId="8" xfId="0" applyFont="1" applyFill="1" applyBorder="1" applyAlignment="1">
      <alignment horizontal="center" vertical="center" wrapText="1" readingOrder="1"/>
    </xf>
    <xf numFmtId="0" fontId="28" fillId="5" borderId="6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28" fillId="6" borderId="5" xfId="0" applyFont="1" applyFill="1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 wrapText="1"/>
    </xf>
    <xf numFmtId="0" fontId="21" fillId="7" borderId="18" xfId="0" applyFont="1" applyFill="1" applyBorder="1" applyAlignment="1">
      <alignment horizontal="center" vertical="center" wrapText="1" readingOrder="1"/>
    </xf>
    <xf numFmtId="0" fontId="31" fillId="3" borderId="21" xfId="0" applyFont="1" applyFill="1" applyBorder="1" applyAlignment="1">
      <alignment horizontal="left" vertical="center" wrapText="1" readingOrder="1"/>
    </xf>
    <xf numFmtId="0" fontId="31" fillId="3" borderId="21" xfId="0" applyFont="1" applyFill="1" applyBorder="1" applyAlignment="1">
      <alignment horizontal="center" vertical="center" wrapText="1" readingOrder="1"/>
    </xf>
    <xf numFmtId="0" fontId="32" fillId="3" borderId="21" xfId="0" applyFont="1" applyFill="1" applyBorder="1" applyAlignment="1">
      <alignment horizontal="center" vertical="center" wrapText="1" readingOrder="1"/>
    </xf>
    <xf numFmtId="0" fontId="31" fillId="3" borderId="21" xfId="0" applyFont="1" applyFill="1" applyBorder="1" applyAlignment="1">
      <alignment horizontal="left" wrapText="1" readingOrder="1"/>
    </xf>
    <xf numFmtId="0" fontId="35" fillId="7" borderId="9" xfId="0" applyFont="1" applyFill="1" applyBorder="1" applyAlignment="1">
      <alignment horizontal="left" vertical="center" wrapText="1" readingOrder="1"/>
    </xf>
    <xf numFmtId="0" fontId="36" fillId="7" borderId="10" xfId="0" applyFont="1" applyFill="1" applyBorder="1" applyAlignment="1">
      <alignment horizontal="center" vertical="center" wrapText="1" readingOrder="1"/>
    </xf>
    <xf numFmtId="3" fontId="31" fillId="3" borderId="21" xfId="0" applyNumberFormat="1" applyFont="1" applyFill="1" applyBorder="1" applyAlignment="1">
      <alignment horizontal="center" vertical="center" wrapText="1" readingOrder="1"/>
    </xf>
    <xf numFmtId="3" fontId="32" fillId="3" borderId="21" xfId="0" applyNumberFormat="1" applyFont="1" applyFill="1" applyBorder="1" applyAlignment="1">
      <alignment horizontal="center" vertical="center" wrapText="1" readingOrder="1"/>
    </xf>
    <xf numFmtId="0" fontId="35" fillId="7" borderId="18" xfId="0" applyFont="1" applyFill="1" applyBorder="1" applyAlignment="1">
      <alignment horizontal="center" vertical="center" wrapText="1" readingOrder="1"/>
    </xf>
    <xf numFmtId="3" fontId="36" fillId="7" borderId="10" xfId="0" applyNumberFormat="1" applyFont="1" applyFill="1" applyBorder="1" applyAlignment="1">
      <alignment horizontal="center" vertical="center" wrapText="1" readingOrder="1"/>
    </xf>
    <xf numFmtId="0" fontId="37" fillId="8" borderId="15" xfId="0" applyFont="1" applyFill="1" applyBorder="1" applyAlignment="1">
      <alignment horizontal="center" vertical="center" wrapText="1" readingOrder="1"/>
    </xf>
    <xf numFmtId="0" fontId="37" fillId="8" borderId="31" xfId="0" applyFont="1" applyFill="1" applyBorder="1" applyAlignment="1">
      <alignment horizontal="center" vertical="center" wrapText="1" readingOrder="1"/>
    </xf>
    <xf numFmtId="0" fontId="37" fillId="8" borderId="16" xfId="0" applyFont="1" applyFill="1" applyBorder="1" applyAlignment="1">
      <alignment horizontal="center" vertical="center" wrapText="1" readingOrder="1"/>
    </xf>
    <xf numFmtId="0" fontId="37" fillId="8" borderId="32" xfId="0" applyFont="1" applyFill="1" applyBorder="1" applyAlignment="1">
      <alignment horizontal="center" vertical="center" wrapText="1" readingOrder="1"/>
    </xf>
    <xf numFmtId="0" fontId="37" fillId="8" borderId="18" xfId="0" applyFont="1" applyFill="1" applyBorder="1" applyAlignment="1">
      <alignment horizontal="center" vertical="center" wrapText="1" readingOrder="1"/>
    </xf>
    <xf numFmtId="0" fontId="40" fillId="8" borderId="31" xfId="0" applyFont="1" applyFill="1" applyBorder="1" applyAlignment="1">
      <alignment horizontal="center" vertical="center" wrapText="1"/>
    </xf>
    <xf numFmtId="0" fontId="40" fillId="8" borderId="32" xfId="0" applyFont="1" applyFill="1" applyBorder="1" applyAlignment="1">
      <alignment horizontal="center" vertical="center" wrapText="1"/>
    </xf>
    <xf numFmtId="0" fontId="41" fillId="9" borderId="8" xfId="0" applyFont="1" applyFill="1" applyBorder="1" applyAlignment="1">
      <alignment horizontal="left" vertical="center" wrapText="1" readingOrder="1"/>
    </xf>
    <xf numFmtId="0" fontId="41" fillId="9" borderId="8" xfId="0" applyFont="1" applyFill="1" applyBorder="1" applyAlignment="1">
      <alignment horizontal="center" vertical="center" wrapText="1" readingOrder="1"/>
    </xf>
    <xf numFmtId="0" fontId="42" fillId="10" borderId="8" xfId="0" applyFont="1" applyFill="1" applyBorder="1" applyAlignment="1">
      <alignment horizontal="center" vertical="center" wrapText="1" readingOrder="1"/>
    </xf>
    <xf numFmtId="0" fontId="42" fillId="9" borderId="8" xfId="0" applyFont="1" applyFill="1" applyBorder="1" applyAlignment="1">
      <alignment horizontal="center" vertical="center" wrapText="1" readingOrder="1"/>
    </xf>
    <xf numFmtId="0" fontId="41" fillId="4" borderId="8" xfId="0" applyFont="1" applyFill="1" applyBorder="1" applyAlignment="1">
      <alignment horizontal="center" vertical="center" wrapText="1" readingOrder="1"/>
    </xf>
    <xf numFmtId="0" fontId="37" fillId="8" borderId="9" xfId="0" applyFont="1" applyFill="1" applyBorder="1" applyAlignment="1">
      <alignment horizontal="left" vertical="center" wrapText="1" readingOrder="1"/>
    </xf>
    <xf numFmtId="3" fontId="37" fillId="8" borderId="10" xfId="0" applyNumberFormat="1" applyFont="1" applyFill="1" applyBorder="1" applyAlignment="1">
      <alignment horizontal="center" vertical="center" wrapText="1" readingOrder="1"/>
    </xf>
    <xf numFmtId="0" fontId="37" fillId="11" borderId="15" xfId="0" applyFont="1" applyFill="1" applyBorder="1" applyAlignment="1">
      <alignment horizontal="center" vertical="center" wrapText="1" readingOrder="1"/>
    </xf>
    <xf numFmtId="0" fontId="37" fillId="11" borderId="16" xfId="0" applyFont="1" applyFill="1" applyBorder="1" applyAlignment="1">
      <alignment horizontal="center" vertical="center" wrapText="1" readingOrder="1"/>
    </xf>
    <xf numFmtId="0" fontId="37" fillId="11" borderId="31" xfId="0" applyFont="1" applyFill="1" applyBorder="1" applyAlignment="1">
      <alignment horizontal="center" vertical="center" wrapText="1" readingOrder="1"/>
    </xf>
    <xf numFmtId="0" fontId="37" fillId="11" borderId="32" xfId="0" applyFont="1" applyFill="1" applyBorder="1" applyAlignment="1">
      <alignment horizontal="center" vertical="center" wrapText="1" readingOrder="1"/>
    </xf>
    <xf numFmtId="0" fontId="37" fillId="11" borderId="18" xfId="0" applyFont="1" applyFill="1" applyBorder="1" applyAlignment="1">
      <alignment horizontal="center" vertical="center" wrapText="1" readingOrder="1"/>
    </xf>
    <xf numFmtId="0" fontId="40" fillId="11" borderId="31" xfId="0" applyFont="1" applyFill="1" applyBorder="1" applyAlignment="1">
      <alignment horizontal="center" vertical="center" wrapText="1"/>
    </xf>
    <xf numFmtId="0" fontId="40" fillId="11" borderId="32" xfId="0" applyFont="1" applyFill="1" applyBorder="1" applyAlignment="1">
      <alignment horizontal="center" vertical="center" wrapText="1"/>
    </xf>
    <xf numFmtId="0" fontId="37" fillId="11" borderId="9" xfId="0" applyFont="1" applyFill="1" applyBorder="1" applyAlignment="1">
      <alignment horizontal="left" vertical="center" wrapText="1" readingOrder="1"/>
    </xf>
    <xf numFmtId="3" fontId="37" fillId="11" borderId="10" xfId="0" applyNumberFormat="1" applyFont="1" applyFill="1" applyBorder="1" applyAlignment="1">
      <alignment horizontal="center" vertical="center" wrapText="1" readingOrder="1"/>
    </xf>
    <xf numFmtId="0" fontId="0" fillId="3" borderId="0" xfId="0" applyFill="1"/>
    <xf numFmtId="0" fontId="3" fillId="3" borderId="7" xfId="0" applyFont="1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 wrapText="1" readingOrder="1"/>
    </xf>
    <xf numFmtId="0" fontId="17" fillId="3" borderId="21" xfId="0" applyFont="1" applyFill="1" applyBorder="1" applyAlignment="1">
      <alignment wrapText="1"/>
    </xf>
    <xf numFmtId="3" fontId="0" fillId="3" borderId="21" xfId="0" applyNumberFormat="1" applyFill="1" applyBorder="1" applyAlignment="1">
      <alignment horizontal="center"/>
    </xf>
    <xf numFmtId="3" fontId="18" fillId="3" borderId="21" xfId="0" applyNumberFormat="1" applyFont="1" applyFill="1" applyBorder="1" applyAlignment="1">
      <alignment horizontal="center"/>
    </xf>
    <xf numFmtId="3" fontId="24" fillId="3" borderId="21" xfId="0" applyNumberFormat="1" applyFont="1" applyFill="1" applyBorder="1" applyAlignment="1">
      <alignment horizontal="center" vertical="center" wrapText="1" readingOrder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/>
    </xf>
    <xf numFmtId="0" fontId="0" fillId="3" borderId="21" xfId="0" applyFill="1" applyBorder="1" applyAlignment="1">
      <alignment horizontal="left" vertical="center" wrapText="1"/>
    </xf>
    <xf numFmtId="3" fontId="0" fillId="3" borderId="21" xfId="0" applyNumberFormat="1" applyFill="1" applyBorder="1" applyAlignment="1">
      <alignment horizontal="center" vertical="center"/>
    </xf>
    <xf numFmtId="3" fontId="0" fillId="14" borderId="21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2" fillId="17" borderId="6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 wrapText="1"/>
    </xf>
    <xf numFmtId="0" fontId="2" fillId="18" borderId="4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 wrapText="1"/>
    </xf>
    <xf numFmtId="0" fontId="2" fillId="18" borderId="10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 wrapText="1" readingOrder="1"/>
    </xf>
    <xf numFmtId="0" fontId="14" fillId="19" borderId="9" xfId="0" applyFont="1" applyFill="1" applyBorder="1" applyAlignment="1">
      <alignment horizontal="left" vertical="center" wrapText="1" readingOrder="1"/>
    </xf>
    <xf numFmtId="3" fontId="15" fillId="19" borderId="10" xfId="0" applyNumberFormat="1" applyFont="1" applyFill="1" applyBorder="1" applyAlignment="1">
      <alignment horizontal="center" vertical="center" wrapText="1" readingOrder="1"/>
    </xf>
    <xf numFmtId="0" fontId="7" fillId="19" borderId="21" xfId="0" applyFont="1" applyFill="1" applyBorder="1" applyAlignment="1">
      <alignment horizontal="center" vertical="center"/>
    </xf>
    <xf numFmtId="0" fontId="18" fillId="19" borderId="21" xfId="0" applyFont="1" applyFill="1" applyBorder="1" applyAlignment="1">
      <alignment horizontal="center" vertical="center"/>
    </xf>
    <xf numFmtId="3" fontId="18" fillId="19" borderId="21" xfId="0" applyNumberFormat="1" applyFont="1" applyFill="1" applyBorder="1" applyAlignment="1">
      <alignment horizontal="center" vertical="center"/>
    </xf>
    <xf numFmtId="0" fontId="9" fillId="19" borderId="0" xfId="0" applyFont="1" applyFill="1" applyBorder="1" applyAlignment="1">
      <alignment horizontal="center" vertical="center" wrapText="1" readingOrder="1"/>
    </xf>
    <xf numFmtId="0" fontId="21" fillId="19" borderId="18" xfId="0" applyFont="1" applyFill="1" applyBorder="1" applyAlignment="1">
      <alignment horizontal="center" vertical="center" wrapText="1" readingOrder="1"/>
    </xf>
    <xf numFmtId="0" fontId="25" fillId="19" borderId="21" xfId="0" applyFont="1" applyFill="1" applyBorder="1" applyAlignment="1">
      <alignment horizontal="center" vertical="center" wrapText="1" readingOrder="1"/>
    </xf>
    <xf numFmtId="3" fontId="25" fillId="19" borderId="21" xfId="0" applyNumberFormat="1" applyFont="1" applyFill="1" applyBorder="1" applyAlignment="1">
      <alignment horizontal="center" vertical="center" wrapText="1" readingOrder="1"/>
    </xf>
    <xf numFmtId="0" fontId="7" fillId="20" borderId="21" xfId="0" applyFont="1" applyFill="1" applyBorder="1" applyAlignment="1">
      <alignment horizontal="center" vertical="center"/>
    </xf>
    <xf numFmtId="0" fontId="7" fillId="20" borderId="21" xfId="0" applyFont="1" applyFill="1" applyBorder="1" applyAlignment="1">
      <alignment horizontal="left" vertical="center"/>
    </xf>
    <xf numFmtId="3" fontId="7" fillId="20" borderId="21" xfId="0" applyNumberFormat="1" applyFont="1" applyFill="1" applyBorder="1" applyAlignment="1">
      <alignment horizontal="center" vertical="center"/>
    </xf>
    <xf numFmtId="0" fontId="0" fillId="19" borderId="0" xfId="0" applyFill="1"/>
    <xf numFmtId="0" fontId="28" fillId="22" borderId="8" xfId="0" applyFont="1" applyFill="1" applyBorder="1" applyAlignment="1">
      <alignment wrapText="1"/>
    </xf>
    <xf numFmtId="0" fontId="28" fillId="22" borderId="8" xfId="0" applyFont="1" applyFill="1" applyBorder="1"/>
    <xf numFmtId="0" fontId="29" fillId="19" borderId="8" xfId="0" applyFont="1" applyFill="1" applyBorder="1"/>
    <xf numFmtId="0" fontId="29" fillId="23" borderId="8" xfId="0" applyFont="1" applyFill="1" applyBorder="1"/>
    <xf numFmtId="0" fontId="0" fillId="24" borderId="8" xfId="0" applyFill="1" applyBorder="1"/>
    <xf numFmtId="0" fontId="28" fillId="25" borderId="8" xfId="0" applyFont="1" applyFill="1" applyBorder="1" applyAlignment="1">
      <alignment wrapText="1"/>
    </xf>
    <xf numFmtId="0" fontId="28" fillId="25" borderId="8" xfId="0" applyFont="1" applyFill="1" applyBorder="1"/>
    <xf numFmtId="0" fontId="29" fillId="24" borderId="8" xfId="0" applyFont="1" applyFill="1" applyBorder="1"/>
    <xf numFmtId="0" fontId="0" fillId="0" borderId="21" xfId="0" applyBorder="1"/>
    <xf numFmtId="0" fontId="0" fillId="7" borderId="21" xfId="0" applyFill="1" applyBorder="1" applyAlignment="1">
      <alignment horizontal="center" wrapText="1"/>
    </xf>
    <xf numFmtId="0" fontId="0" fillId="7" borderId="21" xfId="0" applyFill="1" applyBorder="1"/>
    <xf numFmtId="0" fontId="0" fillId="0" borderId="21" xfId="0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7" fillId="0" borderId="0" xfId="0" applyFont="1" applyAlignment="1">
      <alignment horizontal="center" wrapText="1"/>
    </xf>
    <xf numFmtId="0" fontId="30" fillId="0" borderId="1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 readingOrder="1"/>
    </xf>
    <xf numFmtId="0" fontId="21" fillId="7" borderId="20" xfId="0" applyFont="1" applyFill="1" applyBorder="1" applyAlignment="1">
      <alignment horizontal="center" vertical="center" wrapText="1" readingOrder="1"/>
    </xf>
    <xf numFmtId="0" fontId="28" fillId="5" borderId="3" xfId="0" applyFont="1" applyFill="1" applyBorder="1" applyAlignment="1">
      <alignment horizontal="center" vertical="center" wrapText="1"/>
    </xf>
    <xf numFmtId="0" fontId="28" fillId="5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1"/>
    </xf>
    <xf numFmtId="0" fontId="34" fillId="7" borderId="12" xfId="0" applyFont="1" applyFill="1" applyBorder="1" applyAlignment="1">
      <alignment horizontal="center" vertical="center" wrapText="1" readingOrder="1"/>
    </xf>
    <xf numFmtId="0" fontId="34" fillId="7" borderId="17" xfId="0" applyFont="1" applyFill="1" applyBorder="1" applyAlignment="1">
      <alignment horizontal="center" vertical="center" wrapText="1" readingOrder="1"/>
    </xf>
    <xf numFmtId="0" fontId="21" fillId="7" borderId="13" xfId="0" applyFont="1" applyFill="1" applyBorder="1" applyAlignment="1">
      <alignment horizontal="center" vertical="center" wrapText="1" readingOrder="1"/>
    </xf>
    <xf numFmtId="0" fontId="21" fillId="7" borderId="14" xfId="0" applyFont="1" applyFill="1" applyBorder="1" applyAlignment="1">
      <alignment horizontal="center" vertical="center" wrapText="1" readingOrder="1"/>
    </xf>
    <xf numFmtId="0" fontId="21" fillId="7" borderId="15" xfId="0" applyFont="1" applyFill="1" applyBorder="1" applyAlignment="1">
      <alignment horizontal="center" vertical="center" wrapText="1" readingOrder="1"/>
    </xf>
    <xf numFmtId="0" fontId="21" fillId="7" borderId="19" xfId="0" applyFont="1" applyFill="1" applyBorder="1" applyAlignment="1">
      <alignment horizontal="center" vertical="center" wrapText="1" readingOrder="1"/>
    </xf>
    <xf numFmtId="0" fontId="35" fillId="7" borderId="12" xfId="0" applyFont="1" applyFill="1" applyBorder="1" applyAlignment="1">
      <alignment horizontal="center" vertical="center" wrapText="1" readingOrder="1"/>
    </xf>
    <xf numFmtId="0" fontId="35" fillId="7" borderId="17" xfId="0" applyFont="1" applyFill="1" applyBorder="1" applyAlignment="1">
      <alignment horizontal="center" vertical="center" wrapText="1" readingOrder="1"/>
    </xf>
    <xf numFmtId="0" fontId="35" fillId="7" borderId="13" xfId="0" applyFont="1" applyFill="1" applyBorder="1" applyAlignment="1">
      <alignment horizontal="center" vertical="center" wrapText="1" readingOrder="1"/>
    </xf>
    <xf numFmtId="0" fontId="35" fillId="7" borderId="14" xfId="0" applyFont="1" applyFill="1" applyBorder="1" applyAlignment="1">
      <alignment horizontal="center" vertical="center" wrapText="1" readingOrder="1"/>
    </xf>
    <xf numFmtId="0" fontId="35" fillId="7" borderId="15" xfId="0" applyFont="1" applyFill="1" applyBorder="1" applyAlignment="1">
      <alignment horizontal="center" vertical="center" wrapText="1" readingOrder="1"/>
    </xf>
    <xf numFmtId="0" fontId="35" fillId="7" borderId="19" xfId="0" applyFont="1" applyFill="1" applyBorder="1" applyAlignment="1">
      <alignment horizontal="center" vertical="center" wrapText="1" readingOrder="1"/>
    </xf>
    <xf numFmtId="0" fontId="37" fillId="11" borderId="15" xfId="0" applyFont="1" applyFill="1" applyBorder="1" applyAlignment="1">
      <alignment horizontal="center" vertical="center" wrapText="1" readingOrder="1"/>
    </xf>
    <xf numFmtId="0" fontId="39" fillId="7" borderId="31" xfId="0" applyFont="1" applyFill="1" applyBorder="1"/>
    <xf numFmtId="0" fontId="35" fillId="7" borderId="16" xfId="0" applyFont="1" applyFill="1" applyBorder="1" applyAlignment="1">
      <alignment horizontal="center" vertical="center" wrapText="1" readingOrder="1"/>
    </xf>
    <xf numFmtId="0" fontId="35" fillId="7" borderId="20" xfId="0" applyFont="1" applyFill="1" applyBorder="1" applyAlignment="1">
      <alignment horizontal="center" vertical="center" wrapText="1" readingOrder="1"/>
    </xf>
    <xf numFmtId="0" fontId="38" fillId="0" borderId="0" xfId="0" applyFont="1" applyAlignment="1">
      <alignment horizontal="center" vertical="center" wrapText="1" readingOrder="1"/>
    </xf>
    <xf numFmtId="0" fontId="0" fillId="0" borderId="0" xfId="0" applyFont="1" applyAlignment="1"/>
    <xf numFmtId="0" fontId="37" fillId="8" borderId="29" xfId="0" applyFont="1" applyFill="1" applyBorder="1" applyAlignment="1">
      <alignment horizontal="center" vertical="center" wrapText="1" readingOrder="1"/>
    </xf>
    <xf numFmtId="0" fontId="37" fillId="8" borderId="30" xfId="0" applyFont="1" applyFill="1" applyBorder="1" applyAlignment="1">
      <alignment horizontal="center" vertical="center" wrapText="1" readingOrder="1"/>
    </xf>
    <xf numFmtId="0" fontId="37" fillId="11" borderId="26" xfId="0" applyFont="1" applyFill="1" applyBorder="1" applyAlignment="1">
      <alignment horizontal="center" vertical="center" wrapText="1" readingOrder="1"/>
    </xf>
    <xf numFmtId="0" fontId="39" fillId="7" borderId="27" xfId="0" applyFont="1" applyFill="1" applyBorder="1"/>
    <xf numFmtId="0" fontId="39" fillId="7" borderId="29" xfId="0" applyFont="1" applyFill="1" applyBorder="1"/>
    <xf numFmtId="0" fontId="39" fillId="7" borderId="30" xfId="0" applyFont="1" applyFill="1" applyBorder="1"/>
    <xf numFmtId="0" fontId="37" fillId="11" borderId="29" xfId="0" applyFont="1" applyFill="1" applyBorder="1" applyAlignment="1">
      <alignment horizontal="center" vertical="center" wrapText="1" readingOrder="1"/>
    </xf>
    <xf numFmtId="0" fontId="43" fillId="0" borderId="0" xfId="1" applyFont="1" applyAlignment="1">
      <alignment horizontal="center" vertical="center"/>
    </xf>
    <xf numFmtId="0" fontId="37" fillId="8" borderId="12" xfId="0" applyFont="1" applyFill="1" applyBorder="1" applyAlignment="1">
      <alignment horizontal="left" vertical="center" wrapText="1" readingOrder="1"/>
    </xf>
    <xf numFmtId="0" fontId="37" fillId="8" borderId="28" xfId="0" applyFont="1" applyFill="1" applyBorder="1" applyAlignment="1">
      <alignment horizontal="left" vertical="center" wrapText="1" readingOrder="1"/>
    </xf>
    <xf numFmtId="0" fontId="37" fillId="8" borderId="33" xfId="0" applyFont="1" applyFill="1" applyBorder="1" applyAlignment="1">
      <alignment horizontal="left" vertical="center" wrapText="1" readingOrder="1"/>
    </xf>
    <xf numFmtId="0" fontId="37" fillId="8" borderId="26" xfId="0" applyFont="1" applyFill="1" applyBorder="1" applyAlignment="1">
      <alignment horizontal="center" vertical="center" wrapText="1" readingOrder="1"/>
    </xf>
    <xf numFmtId="0" fontId="37" fillId="8" borderId="27" xfId="0" applyFont="1" applyFill="1" applyBorder="1" applyAlignment="1">
      <alignment horizontal="center" vertical="center" wrapText="1" readingOrder="1"/>
    </xf>
    <xf numFmtId="0" fontId="37" fillId="8" borderId="15" xfId="0" applyFont="1" applyFill="1" applyBorder="1" applyAlignment="1">
      <alignment horizontal="center" vertical="center" wrapText="1" readingOrder="1"/>
    </xf>
    <xf numFmtId="0" fontId="37" fillId="8" borderId="31" xfId="0" applyFont="1" applyFill="1" applyBorder="1" applyAlignment="1">
      <alignment horizontal="center" vertical="center" wrapText="1" readingOrder="1"/>
    </xf>
    <xf numFmtId="0" fontId="37" fillId="8" borderId="34" xfId="0" applyFont="1" applyFill="1" applyBorder="1" applyAlignment="1">
      <alignment horizontal="center" vertical="center" wrapText="1" readingOrder="1"/>
    </xf>
    <xf numFmtId="0" fontId="37" fillId="11" borderId="12" xfId="0" applyFont="1" applyFill="1" applyBorder="1" applyAlignment="1">
      <alignment horizontal="left" vertical="center" wrapText="1" readingOrder="1"/>
    </xf>
    <xf numFmtId="0" fontId="39" fillId="7" borderId="28" xfId="0" applyFont="1" applyFill="1" applyBorder="1"/>
    <xf numFmtId="0" fontId="2" fillId="17" borderId="3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 readingOrder="1"/>
    </xf>
    <xf numFmtId="0" fontId="10" fillId="19" borderId="12" xfId="0" applyFont="1" applyFill="1" applyBorder="1" applyAlignment="1">
      <alignment horizontal="center" vertical="center" wrapText="1" readingOrder="1"/>
    </xf>
    <xf numFmtId="0" fontId="10" fillId="19" borderId="17" xfId="0" applyFont="1" applyFill="1" applyBorder="1" applyAlignment="1">
      <alignment horizontal="center" vertical="center" wrapText="1" readingOrder="1"/>
    </xf>
    <xf numFmtId="0" fontId="11" fillId="19" borderId="13" xfId="0" applyFont="1" applyFill="1" applyBorder="1" applyAlignment="1">
      <alignment horizontal="center" vertical="center" wrapText="1" readingOrder="1"/>
    </xf>
    <xf numFmtId="0" fontId="11" fillId="19" borderId="14" xfId="0" applyFont="1" applyFill="1" applyBorder="1" applyAlignment="1">
      <alignment horizontal="center" vertical="center" wrapText="1" readingOrder="1"/>
    </xf>
    <xf numFmtId="0" fontId="11" fillId="19" borderId="15" xfId="0" applyFont="1" applyFill="1" applyBorder="1" applyAlignment="1">
      <alignment horizontal="center" vertical="center" wrapText="1" readingOrder="1"/>
    </xf>
    <xf numFmtId="0" fontId="11" fillId="19" borderId="19" xfId="0" applyFont="1" applyFill="1" applyBorder="1" applyAlignment="1">
      <alignment horizontal="center" vertical="center" wrapText="1" readingOrder="1"/>
    </xf>
    <xf numFmtId="0" fontId="11" fillId="19" borderId="16" xfId="0" applyFont="1" applyFill="1" applyBorder="1" applyAlignment="1">
      <alignment horizontal="center" vertical="center" wrapText="1" readingOrder="1"/>
    </xf>
    <xf numFmtId="0" fontId="11" fillId="19" borderId="20" xfId="0" applyFont="1" applyFill="1" applyBorder="1" applyAlignment="1">
      <alignment horizontal="center" vertical="center" wrapText="1" readingOrder="1"/>
    </xf>
    <xf numFmtId="0" fontId="16" fillId="13" borderId="0" xfId="2" applyFont="1" applyFill="1" applyAlignment="1">
      <alignment horizontal="center" vertical="center"/>
    </xf>
    <xf numFmtId="0" fontId="7" fillId="19" borderId="21" xfId="0" applyFont="1" applyFill="1" applyBorder="1" applyAlignment="1">
      <alignment horizontal="center" vertical="center" wrapText="1"/>
    </xf>
    <xf numFmtId="0" fontId="16" fillId="19" borderId="21" xfId="0" applyFont="1" applyFill="1" applyBorder="1" applyAlignment="1">
      <alignment horizontal="center" vertical="center"/>
    </xf>
    <xf numFmtId="0" fontId="7" fillId="19" borderId="2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 readingOrder="1"/>
    </xf>
    <xf numFmtId="0" fontId="20" fillId="19" borderId="12" xfId="0" applyFont="1" applyFill="1" applyBorder="1" applyAlignment="1">
      <alignment horizontal="center" vertical="center" wrapText="1" readingOrder="1"/>
    </xf>
    <xf numFmtId="0" fontId="20" fillId="19" borderId="17" xfId="0" applyFont="1" applyFill="1" applyBorder="1" applyAlignment="1">
      <alignment horizontal="center" vertical="center" wrapText="1" readingOrder="1"/>
    </xf>
    <xf numFmtId="0" fontId="21" fillId="19" borderId="13" xfId="0" applyFont="1" applyFill="1" applyBorder="1" applyAlignment="1">
      <alignment horizontal="center" vertical="center" wrapText="1" readingOrder="1"/>
    </xf>
    <xf numFmtId="0" fontId="21" fillId="19" borderId="14" xfId="0" applyFont="1" applyFill="1" applyBorder="1" applyAlignment="1">
      <alignment horizontal="center" vertical="center" wrapText="1" readingOrder="1"/>
    </xf>
    <xf numFmtId="0" fontId="21" fillId="19" borderId="15" xfId="0" applyFont="1" applyFill="1" applyBorder="1" applyAlignment="1">
      <alignment horizontal="center" vertical="center" wrapText="1" readingOrder="1"/>
    </xf>
    <xf numFmtId="0" fontId="21" fillId="19" borderId="19" xfId="0" applyFont="1" applyFill="1" applyBorder="1" applyAlignment="1">
      <alignment horizontal="center" vertical="center" wrapText="1" readingOrder="1"/>
    </xf>
    <xf numFmtId="0" fontId="22" fillId="19" borderId="16" xfId="0" applyFont="1" applyFill="1" applyBorder="1" applyAlignment="1">
      <alignment horizontal="center" vertical="center" wrapText="1" readingOrder="1"/>
    </xf>
    <xf numFmtId="0" fontId="22" fillId="19" borderId="20" xfId="0" applyFont="1" applyFill="1" applyBorder="1" applyAlignment="1">
      <alignment horizontal="center" vertical="center" wrapText="1" readingOrder="1"/>
    </xf>
    <xf numFmtId="0" fontId="26" fillId="3" borderId="0" xfId="1" applyFont="1" applyFill="1" applyAlignment="1">
      <alignment horizontal="center" wrapText="1"/>
    </xf>
    <xf numFmtId="0" fontId="7" fillId="20" borderId="21" xfId="0" applyFont="1" applyFill="1" applyBorder="1" applyAlignment="1">
      <alignment horizontal="center" vertical="center" wrapText="1"/>
    </xf>
    <xf numFmtId="0" fontId="7" fillId="20" borderId="22" xfId="0" applyFont="1" applyFill="1" applyBorder="1" applyAlignment="1">
      <alignment horizontal="center" vertical="center" wrapText="1"/>
    </xf>
    <xf numFmtId="0" fontId="7" fillId="20" borderId="23" xfId="0" applyFont="1" applyFill="1" applyBorder="1" applyAlignment="1">
      <alignment horizontal="center" vertical="center" wrapText="1"/>
    </xf>
    <xf numFmtId="0" fontId="7" fillId="21" borderId="24" xfId="0" applyFont="1" applyFill="1" applyBorder="1" applyAlignment="1">
      <alignment horizontal="center" vertical="center" wrapText="1"/>
    </xf>
    <xf numFmtId="0" fontId="7" fillId="21" borderId="25" xfId="0" applyFont="1" applyFill="1" applyBorder="1" applyAlignment="1">
      <alignment horizontal="center" vertical="center" wrapText="1"/>
    </xf>
    <xf numFmtId="0" fontId="7" fillId="20" borderId="24" xfId="0" applyFont="1" applyFill="1" applyBorder="1" applyAlignment="1">
      <alignment horizontal="center" vertical="center" wrapText="1"/>
    </xf>
    <xf numFmtId="0" fontId="7" fillId="20" borderId="25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center"/>
    </xf>
    <xf numFmtId="0" fontId="28" fillId="22" borderId="8" xfId="0" applyFont="1" applyFill="1" applyBorder="1" applyAlignment="1">
      <alignment horizontal="center"/>
    </xf>
    <xf numFmtId="0" fontId="28" fillId="25" borderId="8" xfId="0" applyFont="1" applyFill="1" applyBorder="1" applyAlignment="1">
      <alignment horizontal="center"/>
    </xf>
  </cellXfs>
  <cellStyles count="3">
    <cellStyle name="60% - Énfasis6" xfId="2" builtinId="52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I14" sqref="I14"/>
    </sheetView>
  </sheetViews>
  <sheetFormatPr baseColWidth="10" defaultRowHeight="15"/>
  <cols>
    <col min="3" max="3" width="17.140625" customWidth="1"/>
    <col min="4" max="4" width="17.28515625" customWidth="1"/>
  </cols>
  <sheetData>
    <row r="2" spans="1:4">
      <c r="B2" s="106" t="s">
        <v>110</v>
      </c>
      <c r="C2" s="106"/>
      <c r="D2" s="106"/>
    </row>
    <row r="3" spans="1:4">
      <c r="B3" s="106"/>
      <c r="C3" s="106"/>
      <c r="D3" s="106"/>
    </row>
    <row r="5" spans="1:4" ht="45">
      <c r="B5" s="101" t="s">
        <v>103</v>
      </c>
      <c r="C5" s="101" t="s">
        <v>101</v>
      </c>
      <c r="D5" s="101" t="s">
        <v>104</v>
      </c>
    </row>
    <row r="6" spans="1:4">
      <c r="A6" s="102" t="s">
        <v>102</v>
      </c>
      <c r="B6" s="100">
        <v>4840</v>
      </c>
      <c r="C6" s="100">
        <v>4501</v>
      </c>
      <c r="D6" s="100">
        <v>19188</v>
      </c>
    </row>
    <row r="7" spans="1:4">
      <c r="A7" s="102" t="s">
        <v>105</v>
      </c>
      <c r="B7" s="100">
        <v>4845</v>
      </c>
      <c r="C7" s="100">
        <v>4572</v>
      </c>
      <c r="D7" s="100">
        <v>13764</v>
      </c>
    </row>
    <row r="8" spans="1:4">
      <c r="A8" s="102" t="s">
        <v>106</v>
      </c>
      <c r="B8" s="100">
        <v>5130</v>
      </c>
      <c r="C8" s="100">
        <v>4699</v>
      </c>
      <c r="D8" s="100">
        <v>18275</v>
      </c>
    </row>
    <row r="9" spans="1:4">
      <c r="A9" s="102" t="s">
        <v>107</v>
      </c>
      <c r="B9" s="100">
        <v>5619</v>
      </c>
      <c r="C9" s="100">
        <v>4984</v>
      </c>
      <c r="D9" s="100">
        <v>13001</v>
      </c>
    </row>
    <row r="10" spans="1:4">
      <c r="A10" s="102" t="s">
        <v>108</v>
      </c>
      <c r="B10" s="103">
        <v>5770</v>
      </c>
      <c r="C10" s="104" t="s">
        <v>109</v>
      </c>
      <c r="D10" s="105"/>
    </row>
  </sheetData>
  <mergeCells count="2">
    <mergeCell ref="C10:D10"/>
    <mergeCell ref="B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32"/>
  <sheetViews>
    <sheetView topLeftCell="A129" workbookViewId="0">
      <selection activeCell="S6" sqref="S6"/>
    </sheetView>
  </sheetViews>
  <sheetFormatPr baseColWidth="10" defaultRowHeight="15"/>
  <cols>
    <col min="1" max="1" width="14.140625" customWidth="1"/>
    <col min="2" max="16" width="6.5703125" customWidth="1"/>
    <col min="17" max="17" width="8.42578125" customWidth="1"/>
  </cols>
  <sheetData>
    <row r="1" spans="1:17" ht="18">
      <c r="A1" s="107" t="s">
        <v>87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7" ht="21.95" customHeight="1">
      <c r="A2" s="108" t="s">
        <v>88</v>
      </c>
      <c r="B2" s="109" t="s">
        <v>2</v>
      </c>
      <c r="C2" s="109"/>
      <c r="D2" s="110" t="s">
        <v>3</v>
      </c>
      <c r="E2" s="109" t="s">
        <v>4</v>
      </c>
      <c r="F2" s="109"/>
      <c r="G2" s="110" t="s">
        <v>5</v>
      </c>
      <c r="H2" s="109" t="s">
        <v>6</v>
      </c>
      <c r="I2" s="109"/>
      <c r="J2" s="110" t="s">
        <v>7</v>
      </c>
      <c r="K2" s="109" t="s">
        <v>8</v>
      </c>
      <c r="L2" s="109"/>
      <c r="M2" s="110" t="s">
        <v>9</v>
      </c>
      <c r="N2" s="113" t="s">
        <v>10</v>
      </c>
      <c r="O2" s="113"/>
      <c r="P2" s="110" t="s">
        <v>11</v>
      </c>
      <c r="Q2" s="114" t="s">
        <v>12</v>
      </c>
    </row>
    <row r="3" spans="1:17">
      <c r="A3" s="108"/>
      <c r="B3" s="14" t="s">
        <v>13</v>
      </c>
      <c r="C3" s="14" t="s">
        <v>14</v>
      </c>
      <c r="D3" s="110"/>
      <c r="E3" s="14" t="s">
        <v>13</v>
      </c>
      <c r="F3" s="14" t="s">
        <v>14</v>
      </c>
      <c r="G3" s="110"/>
      <c r="H3" s="14" t="s">
        <v>13</v>
      </c>
      <c r="I3" s="14" t="s">
        <v>14</v>
      </c>
      <c r="J3" s="110"/>
      <c r="K3" s="14" t="s">
        <v>13</v>
      </c>
      <c r="L3" s="14" t="s">
        <v>14</v>
      </c>
      <c r="M3" s="110"/>
      <c r="N3" s="14" t="s">
        <v>13</v>
      </c>
      <c r="O3" s="14" t="s">
        <v>14</v>
      </c>
      <c r="P3" s="110"/>
      <c r="Q3" s="114"/>
    </row>
    <row r="4" spans="1:17" ht="24.95" customHeight="1">
      <c r="A4" s="10" t="s">
        <v>15</v>
      </c>
      <c r="B4" s="12"/>
      <c r="C4" s="12"/>
      <c r="D4" s="13"/>
      <c r="E4" s="12">
        <v>60</v>
      </c>
      <c r="F4" s="12">
        <v>35</v>
      </c>
      <c r="G4" s="13">
        <f>E4+F4</f>
        <v>95</v>
      </c>
      <c r="H4" s="12">
        <v>80</v>
      </c>
      <c r="I4" s="12"/>
      <c r="J4" s="13">
        <f>H4+I4</f>
        <v>80</v>
      </c>
      <c r="K4" s="12"/>
      <c r="L4" s="12"/>
      <c r="M4" s="13"/>
      <c r="N4" s="12">
        <v>70</v>
      </c>
      <c r="O4" s="12">
        <v>35</v>
      </c>
      <c r="P4" s="13">
        <f>N4+O4</f>
        <v>105</v>
      </c>
      <c r="Q4" s="13">
        <f t="shared" ref="Q4:Q21" si="0">D4+G4+J4+M4+P4</f>
        <v>280</v>
      </c>
    </row>
    <row r="5" spans="1:17" ht="24.95" customHeight="1">
      <c r="A5" s="10" t="s">
        <v>16</v>
      </c>
      <c r="B5" s="12">
        <v>105</v>
      </c>
      <c r="C5" s="12">
        <v>105</v>
      </c>
      <c r="D5" s="13">
        <f>B5+C5</f>
        <v>210</v>
      </c>
      <c r="E5" s="12"/>
      <c r="F5" s="12"/>
      <c r="G5" s="13"/>
      <c r="H5" s="12">
        <v>120</v>
      </c>
      <c r="I5" s="12">
        <v>80</v>
      </c>
      <c r="J5" s="13">
        <f>H5+I5</f>
        <v>200</v>
      </c>
      <c r="K5" s="12">
        <v>60</v>
      </c>
      <c r="L5" s="12">
        <v>35</v>
      </c>
      <c r="M5" s="13">
        <f>K5+L5</f>
        <v>95</v>
      </c>
      <c r="N5" s="12">
        <v>105</v>
      </c>
      <c r="O5" s="12">
        <v>70</v>
      </c>
      <c r="P5" s="13">
        <f>N5+O5</f>
        <v>175</v>
      </c>
      <c r="Q5" s="13">
        <f t="shared" si="0"/>
        <v>680</v>
      </c>
    </row>
    <row r="6" spans="1:17" ht="24.95" customHeight="1">
      <c r="A6" s="10" t="s">
        <v>17</v>
      </c>
      <c r="B6" s="12"/>
      <c r="C6" s="12"/>
      <c r="D6" s="13"/>
      <c r="E6" s="12"/>
      <c r="F6" s="12"/>
      <c r="G6" s="13"/>
      <c r="H6" s="12"/>
      <c r="I6" s="12"/>
      <c r="J6" s="13"/>
      <c r="K6" s="12">
        <v>30</v>
      </c>
      <c r="L6" s="12"/>
      <c r="M6" s="13">
        <f>K6+L6</f>
        <v>30</v>
      </c>
      <c r="N6" s="12"/>
      <c r="O6" s="12"/>
      <c r="P6" s="13"/>
      <c r="Q6" s="13">
        <f t="shared" si="0"/>
        <v>30</v>
      </c>
    </row>
    <row r="7" spans="1:17" ht="24.95" customHeight="1">
      <c r="A7" s="10" t="s">
        <v>18</v>
      </c>
      <c r="B7" s="12"/>
      <c r="C7" s="12"/>
      <c r="D7" s="13"/>
      <c r="E7" s="12"/>
      <c r="F7" s="12"/>
      <c r="G7" s="13"/>
      <c r="H7" s="12">
        <v>40</v>
      </c>
      <c r="I7" s="12">
        <v>40</v>
      </c>
      <c r="J7" s="13">
        <f t="shared" ref="J7:J16" si="1">H7+I7</f>
        <v>80</v>
      </c>
      <c r="K7" s="12"/>
      <c r="L7" s="12"/>
      <c r="M7" s="13"/>
      <c r="N7" s="12">
        <v>70</v>
      </c>
      <c r="O7" s="12">
        <v>35</v>
      </c>
      <c r="P7" s="13">
        <f>N7+O7</f>
        <v>105</v>
      </c>
      <c r="Q7" s="13">
        <f t="shared" si="0"/>
        <v>185</v>
      </c>
    </row>
    <row r="8" spans="1:17" ht="24.95" customHeight="1">
      <c r="A8" s="10" t="s">
        <v>19</v>
      </c>
      <c r="B8" s="12"/>
      <c r="C8" s="12"/>
      <c r="D8" s="13"/>
      <c r="E8" s="12">
        <v>45</v>
      </c>
      <c r="F8" s="12">
        <v>35</v>
      </c>
      <c r="G8" s="13">
        <f>E8+F8</f>
        <v>80</v>
      </c>
      <c r="H8" s="12">
        <v>80</v>
      </c>
      <c r="I8" s="12">
        <v>40</v>
      </c>
      <c r="J8" s="13">
        <f t="shared" si="1"/>
        <v>120</v>
      </c>
      <c r="K8" s="12"/>
      <c r="L8" s="12"/>
      <c r="M8" s="13"/>
      <c r="N8" s="12">
        <v>105</v>
      </c>
      <c r="O8" s="12">
        <v>105</v>
      </c>
      <c r="P8" s="13">
        <f>N8+O8</f>
        <v>210</v>
      </c>
      <c r="Q8" s="13">
        <f t="shared" si="0"/>
        <v>410</v>
      </c>
    </row>
    <row r="9" spans="1:17" ht="24.95" customHeight="1">
      <c r="A9" s="11" t="s">
        <v>20</v>
      </c>
      <c r="B9" s="12"/>
      <c r="C9" s="12"/>
      <c r="D9" s="13"/>
      <c r="E9" s="12"/>
      <c r="F9" s="12"/>
      <c r="G9" s="13"/>
      <c r="H9" s="12">
        <v>80</v>
      </c>
      <c r="I9" s="12"/>
      <c r="J9" s="13">
        <f t="shared" si="1"/>
        <v>80</v>
      </c>
      <c r="K9" s="12">
        <v>60</v>
      </c>
      <c r="L9" s="12">
        <v>35</v>
      </c>
      <c r="M9" s="13">
        <f>K9+L9</f>
        <v>95</v>
      </c>
      <c r="N9" s="12">
        <v>70</v>
      </c>
      <c r="O9" s="12">
        <v>35</v>
      </c>
      <c r="P9" s="13">
        <f>N9+O9</f>
        <v>105</v>
      </c>
      <c r="Q9" s="13">
        <f t="shared" si="0"/>
        <v>280</v>
      </c>
    </row>
    <row r="10" spans="1:17" ht="24.95" customHeight="1">
      <c r="A10" s="10" t="s">
        <v>21</v>
      </c>
      <c r="B10" s="12"/>
      <c r="C10" s="13"/>
      <c r="D10" s="13"/>
      <c r="E10" s="12"/>
      <c r="F10" s="12"/>
      <c r="G10" s="13"/>
      <c r="H10" s="12"/>
      <c r="I10" s="12">
        <v>120</v>
      </c>
      <c r="J10" s="13">
        <f t="shared" si="1"/>
        <v>120</v>
      </c>
      <c r="K10" s="12"/>
      <c r="L10" s="13"/>
      <c r="M10" s="13"/>
      <c r="N10" s="12"/>
      <c r="O10" s="13"/>
      <c r="P10" s="13"/>
      <c r="Q10" s="13">
        <f t="shared" si="0"/>
        <v>120</v>
      </c>
    </row>
    <row r="11" spans="1:17" ht="24.95" customHeight="1">
      <c r="A11" s="10" t="s">
        <v>22</v>
      </c>
      <c r="B11" s="12"/>
      <c r="C11" s="12"/>
      <c r="D11" s="13"/>
      <c r="E11" s="12"/>
      <c r="F11" s="12"/>
      <c r="G11" s="13"/>
      <c r="H11" s="12">
        <v>40</v>
      </c>
      <c r="I11" s="12"/>
      <c r="J11" s="13">
        <f t="shared" si="1"/>
        <v>40</v>
      </c>
      <c r="K11" s="12">
        <v>60</v>
      </c>
      <c r="L11" s="12">
        <v>35</v>
      </c>
      <c r="M11" s="13">
        <f>K11+L11</f>
        <v>95</v>
      </c>
      <c r="N11" s="12">
        <v>70</v>
      </c>
      <c r="O11" s="12">
        <v>35</v>
      </c>
      <c r="P11" s="13">
        <f t="shared" ref="P11:P21" si="2">N11+O11</f>
        <v>105</v>
      </c>
      <c r="Q11" s="13">
        <f t="shared" si="0"/>
        <v>240</v>
      </c>
    </row>
    <row r="12" spans="1:17" ht="24.95" customHeight="1">
      <c r="A12" s="10" t="s">
        <v>23</v>
      </c>
      <c r="B12" s="12"/>
      <c r="C12" s="12"/>
      <c r="D12" s="13"/>
      <c r="E12" s="12"/>
      <c r="F12" s="12"/>
      <c r="G12" s="13"/>
      <c r="H12" s="12">
        <v>40</v>
      </c>
      <c r="I12" s="12"/>
      <c r="J12" s="13">
        <f t="shared" si="1"/>
        <v>40</v>
      </c>
      <c r="K12" s="12"/>
      <c r="L12" s="12"/>
      <c r="M12" s="13"/>
      <c r="N12" s="12">
        <v>70</v>
      </c>
      <c r="O12" s="12">
        <v>35</v>
      </c>
      <c r="P12" s="13">
        <f t="shared" si="2"/>
        <v>105</v>
      </c>
      <c r="Q12" s="13">
        <f t="shared" si="0"/>
        <v>145</v>
      </c>
    </row>
    <row r="13" spans="1:17" ht="24.95" customHeight="1">
      <c r="A13" s="10" t="s">
        <v>24</v>
      </c>
      <c r="B13" s="12"/>
      <c r="C13" s="12"/>
      <c r="D13" s="13"/>
      <c r="E13" s="12"/>
      <c r="F13" s="12"/>
      <c r="G13" s="13"/>
      <c r="H13" s="12">
        <v>80</v>
      </c>
      <c r="I13" s="12"/>
      <c r="J13" s="13">
        <f t="shared" si="1"/>
        <v>80</v>
      </c>
      <c r="K13" s="12"/>
      <c r="L13" s="12"/>
      <c r="M13" s="13"/>
      <c r="N13" s="12">
        <v>70</v>
      </c>
      <c r="O13" s="12">
        <v>70</v>
      </c>
      <c r="P13" s="13">
        <f t="shared" si="2"/>
        <v>140</v>
      </c>
      <c r="Q13" s="13">
        <f t="shared" si="0"/>
        <v>220</v>
      </c>
    </row>
    <row r="14" spans="1:17" ht="24.95" customHeight="1">
      <c r="A14" s="10" t="s">
        <v>25</v>
      </c>
      <c r="B14" s="12"/>
      <c r="C14" s="12"/>
      <c r="D14" s="13"/>
      <c r="E14" s="12">
        <v>70</v>
      </c>
      <c r="F14" s="12">
        <v>35</v>
      </c>
      <c r="G14" s="13">
        <f>E14+F14</f>
        <v>105</v>
      </c>
      <c r="H14" s="12">
        <v>80</v>
      </c>
      <c r="I14" s="12"/>
      <c r="J14" s="13">
        <f t="shared" si="1"/>
        <v>80</v>
      </c>
      <c r="K14" s="12"/>
      <c r="L14" s="12"/>
      <c r="M14" s="13"/>
      <c r="N14" s="12">
        <v>70</v>
      </c>
      <c r="O14" s="12"/>
      <c r="P14" s="13">
        <f t="shared" si="2"/>
        <v>70</v>
      </c>
      <c r="Q14" s="13">
        <f t="shared" si="0"/>
        <v>255</v>
      </c>
    </row>
    <row r="15" spans="1:17" ht="24.95" customHeight="1">
      <c r="A15" s="10" t="s">
        <v>26</v>
      </c>
      <c r="B15" s="12">
        <v>70</v>
      </c>
      <c r="C15" s="12"/>
      <c r="D15" s="13">
        <f>B15+C15</f>
        <v>70</v>
      </c>
      <c r="E15" s="12"/>
      <c r="F15" s="12"/>
      <c r="G15" s="13"/>
      <c r="H15" s="12">
        <v>80</v>
      </c>
      <c r="I15" s="12"/>
      <c r="J15" s="13">
        <f t="shared" si="1"/>
        <v>80</v>
      </c>
      <c r="K15" s="12"/>
      <c r="L15" s="12"/>
      <c r="M15" s="13"/>
      <c r="N15" s="12">
        <v>70</v>
      </c>
      <c r="O15" s="12">
        <v>70</v>
      </c>
      <c r="P15" s="13">
        <f t="shared" si="2"/>
        <v>140</v>
      </c>
      <c r="Q15" s="13">
        <f t="shared" si="0"/>
        <v>290</v>
      </c>
    </row>
    <row r="16" spans="1:17" ht="24.95" customHeight="1">
      <c r="A16" s="10" t="s">
        <v>27</v>
      </c>
      <c r="B16" s="12">
        <v>70</v>
      </c>
      <c r="C16" s="12"/>
      <c r="D16" s="13">
        <f>B16+C16</f>
        <v>70</v>
      </c>
      <c r="E16" s="12"/>
      <c r="F16" s="12"/>
      <c r="G16" s="13"/>
      <c r="H16" s="12">
        <v>80</v>
      </c>
      <c r="I16" s="12"/>
      <c r="J16" s="13">
        <f t="shared" si="1"/>
        <v>80</v>
      </c>
      <c r="K16" s="12"/>
      <c r="L16" s="12"/>
      <c r="M16" s="13"/>
      <c r="N16" s="12">
        <v>70</v>
      </c>
      <c r="O16" s="12">
        <v>70</v>
      </c>
      <c r="P16" s="13">
        <f t="shared" si="2"/>
        <v>140</v>
      </c>
      <c r="Q16" s="13">
        <f t="shared" si="0"/>
        <v>290</v>
      </c>
    </row>
    <row r="17" spans="1:17" ht="24.95" customHeight="1">
      <c r="A17" s="10" t="s">
        <v>28</v>
      </c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>
        <v>105</v>
      </c>
      <c r="O17" s="12"/>
      <c r="P17" s="13">
        <f t="shared" si="2"/>
        <v>105</v>
      </c>
      <c r="Q17" s="13">
        <f t="shared" si="0"/>
        <v>105</v>
      </c>
    </row>
    <row r="18" spans="1:17" ht="24.95" customHeight="1">
      <c r="A18" s="10" t="s">
        <v>29</v>
      </c>
      <c r="B18" s="12">
        <v>35</v>
      </c>
      <c r="C18" s="12"/>
      <c r="D18" s="13">
        <f>B18+C18</f>
        <v>35</v>
      </c>
      <c r="E18" s="12"/>
      <c r="F18" s="12"/>
      <c r="G18" s="13"/>
      <c r="H18" s="12"/>
      <c r="I18" s="12">
        <v>40</v>
      </c>
      <c r="J18" s="13">
        <f>H18+I18</f>
        <v>40</v>
      </c>
      <c r="K18" s="12"/>
      <c r="L18" s="12"/>
      <c r="M18" s="13"/>
      <c r="N18" s="12">
        <v>70</v>
      </c>
      <c r="O18" s="12">
        <v>70</v>
      </c>
      <c r="P18" s="13">
        <f t="shared" si="2"/>
        <v>140</v>
      </c>
      <c r="Q18" s="13">
        <f t="shared" si="0"/>
        <v>215</v>
      </c>
    </row>
    <row r="19" spans="1:17" ht="24.95" customHeight="1">
      <c r="A19" s="10" t="s">
        <v>30</v>
      </c>
      <c r="B19" s="12"/>
      <c r="C19" s="12">
        <v>70</v>
      </c>
      <c r="D19" s="13">
        <f>B19+C19</f>
        <v>70</v>
      </c>
      <c r="E19" s="12"/>
      <c r="F19" s="12"/>
      <c r="G19" s="13"/>
      <c r="H19" s="12"/>
      <c r="I19" s="12">
        <v>120</v>
      </c>
      <c r="J19" s="13">
        <f>H19+I19</f>
        <v>120</v>
      </c>
      <c r="K19" s="12"/>
      <c r="L19" s="12"/>
      <c r="M19" s="13"/>
      <c r="N19" s="12"/>
      <c r="O19" s="12">
        <v>105</v>
      </c>
      <c r="P19" s="13">
        <f t="shared" si="2"/>
        <v>105</v>
      </c>
      <c r="Q19" s="13">
        <f t="shared" si="0"/>
        <v>295</v>
      </c>
    </row>
    <row r="20" spans="1:17" ht="24.95" customHeight="1">
      <c r="A20" s="10" t="s">
        <v>31</v>
      </c>
      <c r="B20" s="12">
        <v>70</v>
      </c>
      <c r="C20" s="12">
        <v>105</v>
      </c>
      <c r="D20" s="13">
        <f>B20+C20</f>
        <v>175</v>
      </c>
      <c r="E20" s="12">
        <v>70</v>
      </c>
      <c r="F20" s="12">
        <v>35</v>
      </c>
      <c r="G20" s="13">
        <f>E20+F20</f>
        <v>105</v>
      </c>
      <c r="H20" s="12">
        <v>80</v>
      </c>
      <c r="I20" s="12">
        <v>80</v>
      </c>
      <c r="J20" s="13">
        <f>H20+I20</f>
        <v>160</v>
      </c>
      <c r="K20" s="12"/>
      <c r="L20" s="12"/>
      <c r="M20" s="13"/>
      <c r="N20" s="12">
        <v>105</v>
      </c>
      <c r="O20" s="12">
        <v>105</v>
      </c>
      <c r="P20" s="13">
        <f t="shared" si="2"/>
        <v>210</v>
      </c>
      <c r="Q20" s="13">
        <f t="shared" si="0"/>
        <v>650</v>
      </c>
    </row>
    <row r="21" spans="1:17" ht="24.95" customHeight="1">
      <c r="A21" s="10" t="s">
        <v>61</v>
      </c>
      <c r="B21" s="12"/>
      <c r="C21" s="12"/>
      <c r="D21" s="13"/>
      <c r="E21" s="12"/>
      <c r="F21" s="12"/>
      <c r="G21" s="13"/>
      <c r="H21" s="12"/>
      <c r="I21" s="12">
        <v>80</v>
      </c>
      <c r="J21" s="13">
        <f>H21+I21</f>
        <v>80</v>
      </c>
      <c r="K21" s="12"/>
      <c r="L21" s="12"/>
      <c r="M21" s="13"/>
      <c r="N21" s="12"/>
      <c r="O21" s="12">
        <v>70</v>
      </c>
      <c r="P21" s="13">
        <f t="shared" si="2"/>
        <v>70</v>
      </c>
      <c r="Q21" s="13">
        <f t="shared" si="0"/>
        <v>150</v>
      </c>
    </row>
    <row r="22" spans="1:17" ht="24.95" customHeight="1">
      <c r="A22" s="17" t="s">
        <v>62</v>
      </c>
      <c r="B22" s="15">
        <f t="shared" ref="B22:Q22" si="3">SUM(B4:B21)</f>
        <v>350</v>
      </c>
      <c r="C22" s="15">
        <f t="shared" si="3"/>
        <v>280</v>
      </c>
      <c r="D22" s="15">
        <f t="shared" si="3"/>
        <v>630</v>
      </c>
      <c r="E22" s="15">
        <f t="shared" si="3"/>
        <v>245</v>
      </c>
      <c r="F22" s="15">
        <f t="shared" si="3"/>
        <v>140</v>
      </c>
      <c r="G22" s="15">
        <f t="shared" si="3"/>
        <v>385</v>
      </c>
      <c r="H22" s="15">
        <f t="shared" si="3"/>
        <v>880</v>
      </c>
      <c r="I22" s="15">
        <f t="shared" si="3"/>
        <v>600</v>
      </c>
      <c r="J22" s="15">
        <f t="shared" si="3"/>
        <v>1480</v>
      </c>
      <c r="K22" s="15">
        <f t="shared" si="3"/>
        <v>210</v>
      </c>
      <c r="L22" s="15">
        <f t="shared" si="3"/>
        <v>105</v>
      </c>
      <c r="M22" s="15">
        <f t="shared" si="3"/>
        <v>315</v>
      </c>
      <c r="N22" s="15">
        <f t="shared" si="3"/>
        <v>1120</v>
      </c>
      <c r="O22" s="15">
        <f t="shared" si="3"/>
        <v>910</v>
      </c>
      <c r="P22" s="15">
        <f t="shared" si="3"/>
        <v>2030</v>
      </c>
      <c r="Q22" s="16">
        <f t="shared" si="3"/>
        <v>4840</v>
      </c>
    </row>
    <row r="27" spans="1:17" ht="26.25">
      <c r="A27" s="115" t="s">
        <v>89</v>
      </c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</row>
    <row r="28" spans="1:17" ht="18.95" customHeight="1">
      <c r="A28" s="116" t="s">
        <v>49</v>
      </c>
      <c r="B28" s="118" t="s">
        <v>50</v>
      </c>
      <c r="C28" s="119"/>
      <c r="D28" s="120" t="s">
        <v>51</v>
      </c>
      <c r="E28" s="118" t="s">
        <v>52</v>
      </c>
      <c r="F28" s="119"/>
      <c r="G28" s="120" t="s">
        <v>53</v>
      </c>
      <c r="H28" s="118" t="s">
        <v>54</v>
      </c>
      <c r="I28" s="119"/>
      <c r="J28" s="120" t="s">
        <v>55</v>
      </c>
      <c r="K28" s="118" t="s">
        <v>56</v>
      </c>
      <c r="L28" s="119"/>
      <c r="M28" s="120" t="s">
        <v>57</v>
      </c>
      <c r="N28" s="118" t="s">
        <v>58</v>
      </c>
      <c r="O28" s="119"/>
      <c r="P28" s="120" t="s">
        <v>59</v>
      </c>
      <c r="Q28" s="111" t="s">
        <v>60</v>
      </c>
    </row>
    <row r="29" spans="1:17">
      <c r="A29" s="117"/>
      <c r="B29" s="18" t="s">
        <v>13</v>
      </c>
      <c r="C29" s="18" t="s">
        <v>14</v>
      </c>
      <c r="D29" s="121"/>
      <c r="E29" s="18" t="s">
        <v>13</v>
      </c>
      <c r="F29" s="18" t="s">
        <v>14</v>
      </c>
      <c r="G29" s="121"/>
      <c r="H29" s="18" t="s">
        <v>13</v>
      </c>
      <c r="I29" s="18" t="s">
        <v>14</v>
      </c>
      <c r="J29" s="121"/>
      <c r="K29" s="18" t="s">
        <v>13</v>
      </c>
      <c r="L29" s="18" t="s">
        <v>14</v>
      </c>
      <c r="M29" s="121"/>
      <c r="N29" s="18" t="s">
        <v>13</v>
      </c>
      <c r="O29" s="18" t="s">
        <v>14</v>
      </c>
      <c r="P29" s="121"/>
      <c r="Q29" s="112"/>
    </row>
    <row r="30" spans="1:17" ht="38.25">
      <c r="A30" s="19" t="s">
        <v>15</v>
      </c>
      <c r="B30" s="20"/>
      <c r="C30" s="20"/>
      <c r="D30" s="21"/>
      <c r="E30" s="20">
        <v>60</v>
      </c>
      <c r="F30" s="20">
        <v>35</v>
      </c>
      <c r="G30" s="21">
        <f t="shared" ref="G30:G46" si="4">E30+F30</f>
        <v>95</v>
      </c>
      <c r="H30" s="20">
        <v>75</v>
      </c>
      <c r="I30" s="20"/>
      <c r="J30" s="21">
        <f>H30+I30</f>
        <v>75</v>
      </c>
      <c r="K30" s="20"/>
      <c r="L30" s="20"/>
      <c r="M30" s="21"/>
      <c r="N30" s="20">
        <v>70</v>
      </c>
      <c r="O30" s="20">
        <v>35</v>
      </c>
      <c r="P30" s="21">
        <f t="shared" ref="P30:P47" si="5">N30+O30</f>
        <v>105</v>
      </c>
      <c r="Q30" s="20">
        <f>D30+G30+J30+M30+P30</f>
        <v>275</v>
      </c>
    </row>
    <row r="31" spans="1:17" ht="51">
      <c r="A31" s="19" t="s">
        <v>16</v>
      </c>
      <c r="B31" s="20">
        <v>105</v>
      </c>
      <c r="C31" s="20">
        <v>105</v>
      </c>
      <c r="D31" s="21">
        <f t="shared" ref="D31:D46" si="6">B31+C31</f>
        <v>210</v>
      </c>
      <c r="E31" s="20"/>
      <c r="F31" s="20"/>
      <c r="G31" s="21"/>
      <c r="H31" s="20">
        <v>120</v>
      </c>
      <c r="I31" s="20">
        <v>80</v>
      </c>
      <c r="J31" s="21">
        <f>H31+I31</f>
        <v>200</v>
      </c>
      <c r="K31" s="20">
        <v>60</v>
      </c>
      <c r="L31" s="20">
        <v>35</v>
      </c>
      <c r="M31" s="21">
        <f t="shared" ref="M31:M37" si="7">K31+L31</f>
        <v>95</v>
      </c>
      <c r="N31" s="20">
        <v>105</v>
      </c>
      <c r="O31" s="20">
        <v>70</v>
      </c>
      <c r="P31" s="21">
        <f t="shared" si="5"/>
        <v>175</v>
      </c>
      <c r="Q31" s="20">
        <f t="shared" ref="Q31:Q46" si="8">D31+G31+J31+M31+P31</f>
        <v>680</v>
      </c>
    </row>
    <row r="32" spans="1:17" ht="25.5">
      <c r="A32" s="19" t="s">
        <v>17</v>
      </c>
      <c r="B32" s="20"/>
      <c r="C32" s="20"/>
      <c r="D32" s="21"/>
      <c r="E32" s="20"/>
      <c r="F32" s="20"/>
      <c r="G32" s="21"/>
      <c r="H32" s="20"/>
      <c r="I32" s="20"/>
      <c r="J32" s="21"/>
      <c r="K32" s="20">
        <v>30</v>
      </c>
      <c r="L32" s="20"/>
      <c r="M32" s="21">
        <f t="shared" si="7"/>
        <v>30</v>
      </c>
      <c r="N32" s="20"/>
      <c r="O32" s="20"/>
      <c r="P32" s="21"/>
      <c r="Q32" s="20">
        <f t="shared" si="8"/>
        <v>30</v>
      </c>
    </row>
    <row r="33" spans="1:17" ht="25.5">
      <c r="A33" s="19" t="s">
        <v>18</v>
      </c>
      <c r="B33" s="20"/>
      <c r="C33" s="20"/>
      <c r="D33" s="21"/>
      <c r="E33" s="20"/>
      <c r="F33" s="20"/>
      <c r="G33" s="21"/>
      <c r="H33" s="20">
        <v>35</v>
      </c>
      <c r="I33" s="20">
        <v>35</v>
      </c>
      <c r="J33" s="21">
        <f t="shared" ref="J33:J47" si="9">H33+I33</f>
        <v>70</v>
      </c>
      <c r="K33" s="20"/>
      <c r="L33" s="20"/>
      <c r="M33" s="21"/>
      <c r="N33" s="20">
        <v>70</v>
      </c>
      <c r="O33" s="20">
        <v>35</v>
      </c>
      <c r="P33" s="21">
        <f t="shared" si="5"/>
        <v>105</v>
      </c>
      <c r="Q33" s="20">
        <f t="shared" si="8"/>
        <v>175</v>
      </c>
    </row>
    <row r="34" spans="1:17" ht="25.5">
      <c r="A34" s="19" t="s">
        <v>19</v>
      </c>
      <c r="B34" s="20"/>
      <c r="C34" s="20"/>
      <c r="D34" s="21"/>
      <c r="E34" s="20">
        <v>45</v>
      </c>
      <c r="F34" s="20">
        <v>35</v>
      </c>
      <c r="G34" s="21">
        <f t="shared" si="4"/>
        <v>80</v>
      </c>
      <c r="H34" s="20">
        <v>80</v>
      </c>
      <c r="I34" s="20">
        <v>40</v>
      </c>
      <c r="J34" s="21">
        <f t="shared" si="9"/>
        <v>120</v>
      </c>
      <c r="K34" s="20"/>
      <c r="L34" s="20"/>
      <c r="M34" s="21"/>
      <c r="N34" s="20">
        <v>105</v>
      </c>
      <c r="O34" s="20">
        <v>105</v>
      </c>
      <c r="P34" s="21">
        <f t="shared" si="5"/>
        <v>210</v>
      </c>
      <c r="Q34" s="20">
        <f t="shared" si="8"/>
        <v>410</v>
      </c>
    </row>
    <row r="35" spans="1:17" ht="26.25">
      <c r="A35" s="22" t="s">
        <v>20</v>
      </c>
      <c r="B35" s="20"/>
      <c r="C35" s="20"/>
      <c r="D35" s="21"/>
      <c r="E35" s="20"/>
      <c r="F35" s="20"/>
      <c r="G35" s="21"/>
      <c r="H35" s="20">
        <v>75</v>
      </c>
      <c r="I35" s="20"/>
      <c r="J35" s="21">
        <f t="shared" si="9"/>
        <v>75</v>
      </c>
      <c r="K35" s="20">
        <v>60</v>
      </c>
      <c r="L35" s="20">
        <v>35</v>
      </c>
      <c r="M35" s="21">
        <f t="shared" si="7"/>
        <v>95</v>
      </c>
      <c r="N35" s="20">
        <v>70</v>
      </c>
      <c r="O35" s="20">
        <v>35</v>
      </c>
      <c r="P35" s="21">
        <f t="shared" si="5"/>
        <v>105</v>
      </c>
      <c r="Q35" s="20">
        <f t="shared" si="8"/>
        <v>275</v>
      </c>
    </row>
    <row r="36" spans="1:17">
      <c r="A36" s="19" t="s">
        <v>21</v>
      </c>
      <c r="B36" s="20"/>
      <c r="C36" s="21"/>
      <c r="D36" s="21"/>
      <c r="E36" s="20"/>
      <c r="F36" s="21"/>
      <c r="G36" s="21"/>
      <c r="H36" s="20"/>
      <c r="I36" s="21">
        <v>120</v>
      </c>
      <c r="J36" s="21">
        <f t="shared" si="9"/>
        <v>120</v>
      </c>
      <c r="K36" s="20"/>
      <c r="L36" s="21"/>
      <c r="M36" s="21"/>
      <c r="N36" s="20"/>
      <c r="O36" s="21"/>
      <c r="P36" s="21"/>
      <c r="Q36" s="20">
        <f t="shared" si="8"/>
        <v>120</v>
      </c>
    </row>
    <row r="37" spans="1:17" ht="38.25">
      <c r="A37" s="19" t="s">
        <v>22</v>
      </c>
      <c r="B37" s="20"/>
      <c r="C37" s="20"/>
      <c r="D37" s="21"/>
      <c r="E37" s="20"/>
      <c r="F37" s="20"/>
      <c r="G37" s="21"/>
      <c r="H37" s="20">
        <v>40</v>
      </c>
      <c r="I37" s="20"/>
      <c r="J37" s="21">
        <f t="shared" si="9"/>
        <v>40</v>
      </c>
      <c r="K37" s="20">
        <v>60</v>
      </c>
      <c r="L37" s="20">
        <v>35</v>
      </c>
      <c r="M37" s="21">
        <f t="shared" si="7"/>
        <v>95</v>
      </c>
      <c r="N37" s="20">
        <v>70</v>
      </c>
      <c r="O37" s="20">
        <v>35</v>
      </c>
      <c r="P37" s="21">
        <f t="shared" si="5"/>
        <v>105</v>
      </c>
      <c r="Q37" s="20">
        <f t="shared" si="8"/>
        <v>240</v>
      </c>
    </row>
    <row r="38" spans="1:17" ht="38.25">
      <c r="A38" s="19" t="s">
        <v>23</v>
      </c>
      <c r="B38" s="20"/>
      <c r="C38" s="20"/>
      <c r="D38" s="21"/>
      <c r="E38" s="20"/>
      <c r="F38" s="20"/>
      <c r="G38" s="21"/>
      <c r="H38" s="20">
        <v>40</v>
      </c>
      <c r="I38" s="20"/>
      <c r="J38" s="21">
        <f t="shared" si="9"/>
        <v>40</v>
      </c>
      <c r="K38" s="20"/>
      <c r="L38" s="20"/>
      <c r="M38" s="21"/>
      <c r="N38" s="20">
        <v>70</v>
      </c>
      <c r="O38" s="20">
        <v>35</v>
      </c>
      <c r="P38" s="21">
        <f t="shared" si="5"/>
        <v>105</v>
      </c>
      <c r="Q38" s="20">
        <f t="shared" si="8"/>
        <v>145</v>
      </c>
    </row>
    <row r="39" spans="1:17" ht="25.5">
      <c r="A39" s="19" t="s">
        <v>24</v>
      </c>
      <c r="B39" s="20"/>
      <c r="C39" s="20"/>
      <c r="D39" s="21"/>
      <c r="E39" s="20"/>
      <c r="F39" s="20"/>
      <c r="G39" s="21"/>
      <c r="H39" s="20">
        <v>80</v>
      </c>
      <c r="I39" s="20"/>
      <c r="J39" s="21">
        <f t="shared" si="9"/>
        <v>80</v>
      </c>
      <c r="K39" s="20"/>
      <c r="L39" s="20"/>
      <c r="M39" s="21"/>
      <c r="N39" s="20">
        <v>70</v>
      </c>
      <c r="O39" s="20">
        <v>70</v>
      </c>
      <c r="P39" s="21">
        <f t="shared" si="5"/>
        <v>140</v>
      </c>
      <c r="Q39" s="20">
        <f t="shared" si="8"/>
        <v>220</v>
      </c>
    </row>
    <row r="40" spans="1:17" ht="51">
      <c r="A40" s="19" t="s">
        <v>25</v>
      </c>
      <c r="B40" s="20"/>
      <c r="C40" s="20"/>
      <c r="D40" s="21"/>
      <c r="E40" s="20">
        <v>105</v>
      </c>
      <c r="F40" s="20"/>
      <c r="G40" s="21">
        <f t="shared" si="4"/>
        <v>105</v>
      </c>
      <c r="H40" s="20">
        <v>75</v>
      </c>
      <c r="I40" s="20"/>
      <c r="J40" s="21">
        <f t="shared" si="9"/>
        <v>75</v>
      </c>
      <c r="K40" s="20"/>
      <c r="L40" s="20"/>
      <c r="M40" s="21"/>
      <c r="N40" s="20">
        <v>70</v>
      </c>
      <c r="O40" s="20"/>
      <c r="P40" s="21">
        <f t="shared" si="5"/>
        <v>70</v>
      </c>
      <c r="Q40" s="20">
        <f t="shared" si="8"/>
        <v>250</v>
      </c>
    </row>
    <row r="41" spans="1:17" ht="51">
      <c r="A41" s="19" t="s">
        <v>26</v>
      </c>
      <c r="B41" s="20">
        <v>70</v>
      </c>
      <c r="C41" s="20"/>
      <c r="D41" s="21">
        <f t="shared" si="6"/>
        <v>70</v>
      </c>
      <c r="E41" s="20"/>
      <c r="F41" s="20"/>
      <c r="G41" s="21"/>
      <c r="H41" s="20">
        <v>75</v>
      </c>
      <c r="I41" s="20"/>
      <c r="J41" s="21">
        <f t="shared" si="9"/>
        <v>75</v>
      </c>
      <c r="K41" s="20"/>
      <c r="L41" s="20"/>
      <c r="M41" s="21"/>
      <c r="N41" s="20">
        <v>70</v>
      </c>
      <c r="O41" s="20">
        <v>70</v>
      </c>
      <c r="P41" s="21">
        <f t="shared" si="5"/>
        <v>140</v>
      </c>
      <c r="Q41" s="20">
        <f t="shared" si="8"/>
        <v>285</v>
      </c>
    </row>
    <row r="42" spans="1:17" ht="76.5">
      <c r="A42" s="19" t="s">
        <v>27</v>
      </c>
      <c r="B42" s="20">
        <v>70</v>
      </c>
      <c r="C42" s="20"/>
      <c r="D42" s="21">
        <f t="shared" si="6"/>
        <v>70</v>
      </c>
      <c r="E42" s="20"/>
      <c r="F42" s="20"/>
      <c r="G42" s="21"/>
      <c r="H42" s="20">
        <v>75</v>
      </c>
      <c r="I42" s="20"/>
      <c r="J42" s="21">
        <f t="shared" si="9"/>
        <v>75</v>
      </c>
      <c r="K42" s="20"/>
      <c r="L42" s="20"/>
      <c r="M42" s="21"/>
      <c r="N42" s="20">
        <v>70</v>
      </c>
      <c r="O42" s="20">
        <v>70</v>
      </c>
      <c r="P42" s="21">
        <f t="shared" si="5"/>
        <v>140</v>
      </c>
      <c r="Q42" s="20">
        <f t="shared" si="8"/>
        <v>285</v>
      </c>
    </row>
    <row r="43" spans="1:17" ht="38.25">
      <c r="A43" s="19" t="s">
        <v>28</v>
      </c>
      <c r="B43" s="20"/>
      <c r="C43" s="20"/>
      <c r="D43" s="21"/>
      <c r="E43" s="20"/>
      <c r="F43" s="20"/>
      <c r="G43" s="21"/>
      <c r="H43" s="20"/>
      <c r="I43" s="20"/>
      <c r="J43" s="21"/>
      <c r="K43" s="20"/>
      <c r="L43" s="20"/>
      <c r="M43" s="21"/>
      <c r="N43" s="20">
        <v>105</v>
      </c>
      <c r="O43" s="20"/>
      <c r="P43" s="21">
        <f t="shared" si="5"/>
        <v>105</v>
      </c>
      <c r="Q43" s="20">
        <f t="shared" si="8"/>
        <v>105</v>
      </c>
    </row>
    <row r="44" spans="1:17" ht="25.5">
      <c r="A44" s="19" t="s">
        <v>29</v>
      </c>
      <c r="B44" s="20">
        <v>35</v>
      </c>
      <c r="C44" s="20"/>
      <c r="D44" s="21">
        <f t="shared" si="6"/>
        <v>35</v>
      </c>
      <c r="E44" s="20"/>
      <c r="F44" s="20"/>
      <c r="G44" s="21"/>
      <c r="H44" s="20"/>
      <c r="I44" s="20">
        <v>40</v>
      </c>
      <c r="J44" s="21">
        <f t="shared" si="9"/>
        <v>40</v>
      </c>
      <c r="K44" s="20"/>
      <c r="L44" s="20"/>
      <c r="M44" s="21"/>
      <c r="N44" s="20">
        <v>70</v>
      </c>
      <c r="O44" s="20">
        <v>70</v>
      </c>
      <c r="P44" s="21">
        <f t="shared" si="5"/>
        <v>140</v>
      </c>
      <c r="Q44" s="20">
        <f t="shared" si="8"/>
        <v>215</v>
      </c>
    </row>
    <row r="45" spans="1:17" ht="25.5">
      <c r="A45" s="19" t="s">
        <v>30</v>
      </c>
      <c r="B45" s="20"/>
      <c r="C45" s="20">
        <v>70</v>
      </c>
      <c r="D45" s="21">
        <f t="shared" si="6"/>
        <v>70</v>
      </c>
      <c r="E45" s="20"/>
      <c r="F45" s="20"/>
      <c r="G45" s="21"/>
      <c r="H45" s="20"/>
      <c r="I45" s="20">
        <v>160</v>
      </c>
      <c r="J45" s="21">
        <f t="shared" si="9"/>
        <v>160</v>
      </c>
      <c r="K45" s="20"/>
      <c r="L45" s="20"/>
      <c r="M45" s="21"/>
      <c r="N45" s="20"/>
      <c r="O45" s="20">
        <v>105</v>
      </c>
      <c r="P45" s="21">
        <f t="shared" si="5"/>
        <v>105</v>
      </c>
      <c r="Q45" s="20">
        <f t="shared" si="8"/>
        <v>335</v>
      </c>
    </row>
    <row r="46" spans="1:17" ht="25.5">
      <c r="A46" s="19" t="s">
        <v>31</v>
      </c>
      <c r="B46" s="20">
        <v>70</v>
      </c>
      <c r="C46" s="20">
        <v>105</v>
      </c>
      <c r="D46" s="21">
        <f t="shared" si="6"/>
        <v>175</v>
      </c>
      <c r="E46" s="20">
        <v>70</v>
      </c>
      <c r="F46" s="20">
        <v>35</v>
      </c>
      <c r="G46" s="21">
        <f t="shared" si="4"/>
        <v>105</v>
      </c>
      <c r="H46" s="20">
        <v>80</v>
      </c>
      <c r="I46" s="20">
        <v>80</v>
      </c>
      <c r="J46" s="21">
        <f t="shared" si="9"/>
        <v>160</v>
      </c>
      <c r="K46" s="20"/>
      <c r="L46" s="20"/>
      <c r="M46" s="21"/>
      <c r="N46" s="20">
        <v>105</v>
      </c>
      <c r="O46" s="20">
        <v>105</v>
      </c>
      <c r="P46" s="21">
        <f t="shared" si="5"/>
        <v>210</v>
      </c>
      <c r="Q46" s="20">
        <f t="shared" si="8"/>
        <v>650</v>
      </c>
    </row>
    <row r="47" spans="1:17" ht="38.25">
      <c r="A47" s="19" t="s">
        <v>61</v>
      </c>
      <c r="B47" s="20"/>
      <c r="C47" s="20"/>
      <c r="D47" s="21"/>
      <c r="E47" s="20"/>
      <c r="F47" s="20"/>
      <c r="G47" s="21"/>
      <c r="H47" s="20"/>
      <c r="I47" s="20">
        <v>80</v>
      </c>
      <c r="J47" s="21">
        <f t="shared" si="9"/>
        <v>80</v>
      </c>
      <c r="K47" s="20"/>
      <c r="L47" s="20"/>
      <c r="M47" s="21"/>
      <c r="N47" s="20"/>
      <c r="O47" s="20">
        <v>70</v>
      </c>
      <c r="P47" s="21">
        <f t="shared" si="5"/>
        <v>70</v>
      </c>
      <c r="Q47" s="20">
        <f>D47+G47+J47+M47+P47</f>
        <v>150</v>
      </c>
    </row>
    <row r="48" spans="1:17">
      <c r="A48" s="23" t="s">
        <v>62</v>
      </c>
      <c r="B48" s="24">
        <f>SUM(B30:B47)</f>
        <v>350</v>
      </c>
      <c r="C48" s="24">
        <f t="shared" ref="C48:P48" si="10">SUM(C30:C47)</f>
        <v>280</v>
      </c>
      <c r="D48" s="24">
        <f t="shared" si="10"/>
        <v>630</v>
      </c>
      <c r="E48" s="24">
        <f t="shared" si="10"/>
        <v>280</v>
      </c>
      <c r="F48" s="24">
        <f t="shared" si="10"/>
        <v>105</v>
      </c>
      <c r="G48" s="24">
        <f t="shared" si="10"/>
        <v>385</v>
      </c>
      <c r="H48" s="24">
        <f t="shared" si="10"/>
        <v>850</v>
      </c>
      <c r="I48" s="24">
        <f t="shared" si="10"/>
        <v>635</v>
      </c>
      <c r="J48" s="24">
        <f t="shared" si="10"/>
        <v>1485</v>
      </c>
      <c r="K48" s="24">
        <f t="shared" si="10"/>
        <v>210</v>
      </c>
      <c r="L48" s="24">
        <f t="shared" si="10"/>
        <v>105</v>
      </c>
      <c r="M48" s="24">
        <f t="shared" si="10"/>
        <v>315</v>
      </c>
      <c r="N48" s="24">
        <f t="shared" si="10"/>
        <v>1120</v>
      </c>
      <c r="O48" s="24">
        <f t="shared" si="10"/>
        <v>910</v>
      </c>
      <c r="P48" s="24">
        <f t="shared" si="10"/>
        <v>2030</v>
      </c>
      <c r="Q48" s="24">
        <f>SUM(Q30:Q47)</f>
        <v>4845</v>
      </c>
    </row>
    <row r="53" spans="1:17" ht="26.25">
      <c r="A53" s="115" t="s">
        <v>99</v>
      </c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</row>
    <row r="54" spans="1:17" ht="26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23.45" customHeight="1">
      <c r="A55" s="122" t="s">
        <v>49</v>
      </c>
      <c r="B55" s="124" t="s">
        <v>50</v>
      </c>
      <c r="C55" s="125"/>
      <c r="D55" s="126" t="s">
        <v>51</v>
      </c>
      <c r="E55" s="124" t="s">
        <v>52</v>
      </c>
      <c r="F55" s="125"/>
      <c r="G55" s="126" t="s">
        <v>53</v>
      </c>
      <c r="H55" s="124" t="s">
        <v>54</v>
      </c>
      <c r="I55" s="125"/>
      <c r="J55" s="126" t="s">
        <v>55</v>
      </c>
      <c r="K55" s="124" t="s">
        <v>56</v>
      </c>
      <c r="L55" s="125"/>
      <c r="M55" s="126" t="s">
        <v>57</v>
      </c>
      <c r="N55" s="124" t="s">
        <v>58</v>
      </c>
      <c r="O55" s="125"/>
      <c r="P55" s="126" t="s">
        <v>59</v>
      </c>
      <c r="Q55" s="130" t="s">
        <v>60</v>
      </c>
    </row>
    <row r="56" spans="1:17">
      <c r="A56" s="123"/>
      <c r="B56" s="27" t="s">
        <v>13</v>
      </c>
      <c r="C56" s="27" t="s">
        <v>14</v>
      </c>
      <c r="D56" s="127"/>
      <c r="E56" s="27" t="s">
        <v>13</v>
      </c>
      <c r="F56" s="27" t="s">
        <v>14</v>
      </c>
      <c r="G56" s="127"/>
      <c r="H56" s="27" t="s">
        <v>13</v>
      </c>
      <c r="I56" s="27" t="s">
        <v>14</v>
      </c>
      <c r="J56" s="127"/>
      <c r="K56" s="27" t="s">
        <v>13</v>
      </c>
      <c r="L56" s="27" t="s">
        <v>14</v>
      </c>
      <c r="M56" s="127"/>
      <c r="N56" s="27" t="s">
        <v>13</v>
      </c>
      <c r="O56" s="27" t="s">
        <v>14</v>
      </c>
      <c r="P56" s="127"/>
      <c r="Q56" s="131"/>
    </row>
    <row r="57" spans="1:17" ht="38.25">
      <c r="A57" s="19" t="s">
        <v>15</v>
      </c>
      <c r="B57" s="25"/>
      <c r="C57" s="25"/>
      <c r="D57" s="26"/>
      <c r="E57" s="25">
        <v>60</v>
      </c>
      <c r="F57" s="25">
        <v>35</v>
      </c>
      <c r="G57" s="26">
        <v>95</v>
      </c>
      <c r="H57" s="25">
        <v>80</v>
      </c>
      <c r="I57" s="25"/>
      <c r="J57" s="26">
        <v>80</v>
      </c>
      <c r="K57" s="25"/>
      <c r="L57" s="25"/>
      <c r="M57" s="26"/>
      <c r="N57" s="25">
        <v>70</v>
      </c>
      <c r="O57" s="25">
        <v>35</v>
      </c>
      <c r="P57" s="26">
        <v>105</v>
      </c>
      <c r="Q57" s="26">
        <v>280</v>
      </c>
    </row>
    <row r="58" spans="1:17" ht="51">
      <c r="A58" s="19" t="s">
        <v>16</v>
      </c>
      <c r="B58" s="25">
        <v>105</v>
      </c>
      <c r="C58" s="25">
        <v>105</v>
      </c>
      <c r="D58" s="26">
        <v>210</v>
      </c>
      <c r="E58" s="25"/>
      <c r="F58" s="25"/>
      <c r="G58" s="26"/>
      <c r="H58" s="25">
        <v>120</v>
      </c>
      <c r="I58" s="25">
        <v>80</v>
      </c>
      <c r="J58" s="26">
        <v>200</v>
      </c>
      <c r="K58" s="25">
        <v>70</v>
      </c>
      <c r="L58" s="25">
        <v>35</v>
      </c>
      <c r="M58" s="26">
        <v>105</v>
      </c>
      <c r="N58" s="25">
        <v>105</v>
      </c>
      <c r="O58" s="25">
        <v>70</v>
      </c>
      <c r="P58" s="26">
        <v>175</v>
      </c>
      <c r="Q58" s="26">
        <v>690</v>
      </c>
    </row>
    <row r="59" spans="1:17" ht="25.5">
      <c r="A59" s="19" t="s">
        <v>71</v>
      </c>
      <c r="B59" s="25"/>
      <c r="C59" s="25"/>
      <c r="D59" s="26"/>
      <c r="E59" s="25"/>
      <c r="F59" s="25"/>
      <c r="G59" s="26"/>
      <c r="H59" s="25"/>
      <c r="I59" s="25"/>
      <c r="J59" s="26"/>
      <c r="K59" s="25"/>
      <c r="L59" s="25"/>
      <c r="M59" s="26"/>
      <c r="N59" s="25"/>
      <c r="O59" s="25">
        <v>105</v>
      </c>
      <c r="P59" s="26">
        <v>105</v>
      </c>
      <c r="Q59" s="26">
        <v>105</v>
      </c>
    </row>
    <row r="60" spans="1:17" ht="25.5">
      <c r="A60" s="19" t="s">
        <v>17</v>
      </c>
      <c r="B60" s="25"/>
      <c r="C60" s="25"/>
      <c r="D60" s="26"/>
      <c r="E60" s="25"/>
      <c r="F60" s="25"/>
      <c r="G60" s="26"/>
      <c r="H60" s="25"/>
      <c r="I60" s="25"/>
      <c r="J60" s="26"/>
      <c r="K60" s="25">
        <v>35</v>
      </c>
      <c r="L60" s="25"/>
      <c r="M60" s="26">
        <v>35</v>
      </c>
      <c r="N60" s="25"/>
      <c r="O60" s="25"/>
      <c r="P60" s="26"/>
      <c r="Q60" s="26">
        <v>35</v>
      </c>
    </row>
    <row r="61" spans="1:17" ht="25.5">
      <c r="A61" s="19" t="s">
        <v>18</v>
      </c>
      <c r="B61" s="25"/>
      <c r="C61" s="25"/>
      <c r="D61" s="26"/>
      <c r="E61" s="25"/>
      <c r="F61" s="25"/>
      <c r="G61" s="26"/>
      <c r="H61" s="25">
        <v>40</v>
      </c>
      <c r="I61" s="25">
        <v>40</v>
      </c>
      <c r="J61" s="26">
        <v>80</v>
      </c>
      <c r="K61" s="25"/>
      <c r="L61" s="25"/>
      <c r="M61" s="26"/>
      <c r="N61" s="25">
        <v>70</v>
      </c>
      <c r="O61" s="25">
        <v>35</v>
      </c>
      <c r="P61" s="26">
        <v>105</v>
      </c>
      <c r="Q61" s="26">
        <v>185</v>
      </c>
    </row>
    <row r="62" spans="1:17" ht="25.5">
      <c r="A62" s="19" t="s">
        <v>19</v>
      </c>
      <c r="B62" s="25"/>
      <c r="C62" s="25"/>
      <c r="D62" s="26"/>
      <c r="E62" s="25">
        <v>45</v>
      </c>
      <c r="F62" s="25">
        <v>35</v>
      </c>
      <c r="G62" s="26">
        <v>80</v>
      </c>
      <c r="H62" s="25">
        <v>80</v>
      </c>
      <c r="I62" s="25">
        <v>40</v>
      </c>
      <c r="J62" s="26">
        <v>120</v>
      </c>
      <c r="K62" s="25"/>
      <c r="L62" s="25"/>
      <c r="M62" s="26"/>
      <c r="N62" s="25">
        <v>105</v>
      </c>
      <c r="O62" s="25">
        <v>105</v>
      </c>
      <c r="P62" s="26">
        <v>210</v>
      </c>
      <c r="Q62" s="26">
        <v>410</v>
      </c>
    </row>
    <row r="63" spans="1:17" ht="26.25">
      <c r="A63" s="22" t="s">
        <v>20</v>
      </c>
      <c r="B63" s="25"/>
      <c r="C63" s="25"/>
      <c r="D63" s="26"/>
      <c r="E63" s="25"/>
      <c r="F63" s="25"/>
      <c r="G63" s="26"/>
      <c r="H63" s="25">
        <v>80</v>
      </c>
      <c r="I63" s="25"/>
      <c r="J63" s="26">
        <v>80</v>
      </c>
      <c r="K63" s="25">
        <v>70</v>
      </c>
      <c r="L63" s="25">
        <v>35</v>
      </c>
      <c r="M63" s="26">
        <v>105</v>
      </c>
      <c r="N63" s="25">
        <v>70</v>
      </c>
      <c r="O63" s="25">
        <v>35</v>
      </c>
      <c r="P63" s="26">
        <v>105</v>
      </c>
      <c r="Q63" s="26">
        <v>290</v>
      </c>
    </row>
    <row r="64" spans="1:17">
      <c r="A64" s="19" t="s">
        <v>21</v>
      </c>
      <c r="B64" s="25"/>
      <c r="C64" s="26"/>
      <c r="D64" s="26"/>
      <c r="E64" s="25"/>
      <c r="F64" s="26"/>
      <c r="G64" s="26"/>
      <c r="H64" s="25"/>
      <c r="I64" s="25">
        <v>200</v>
      </c>
      <c r="J64" s="26">
        <v>200</v>
      </c>
      <c r="K64" s="25"/>
      <c r="L64" s="26"/>
      <c r="M64" s="26"/>
      <c r="N64" s="25"/>
      <c r="O64" s="26"/>
      <c r="P64" s="26"/>
      <c r="Q64" s="26">
        <v>200</v>
      </c>
    </row>
    <row r="65" spans="1:17" ht="38.25">
      <c r="A65" s="19" t="s">
        <v>22</v>
      </c>
      <c r="B65" s="25"/>
      <c r="C65" s="25"/>
      <c r="D65" s="26"/>
      <c r="E65" s="25"/>
      <c r="F65" s="25"/>
      <c r="G65" s="26"/>
      <c r="H65" s="25">
        <v>40</v>
      </c>
      <c r="I65" s="25"/>
      <c r="J65" s="26">
        <v>40</v>
      </c>
      <c r="K65" s="25">
        <v>70</v>
      </c>
      <c r="L65" s="25">
        <v>35</v>
      </c>
      <c r="M65" s="26">
        <v>105</v>
      </c>
      <c r="N65" s="25">
        <v>70</v>
      </c>
      <c r="O65" s="25">
        <v>35</v>
      </c>
      <c r="P65" s="26">
        <v>105</v>
      </c>
      <c r="Q65" s="26">
        <v>250</v>
      </c>
    </row>
    <row r="66" spans="1:17" ht="38.25">
      <c r="A66" s="19" t="s">
        <v>23</v>
      </c>
      <c r="B66" s="25"/>
      <c r="C66" s="25"/>
      <c r="D66" s="26"/>
      <c r="E66" s="25"/>
      <c r="F66" s="25"/>
      <c r="G66" s="26"/>
      <c r="H66" s="25">
        <v>40</v>
      </c>
      <c r="I66" s="25"/>
      <c r="J66" s="26">
        <v>40</v>
      </c>
      <c r="K66" s="25"/>
      <c r="L66" s="25"/>
      <c r="M66" s="26"/>
      <c r="N66" s="25">
        <v>70</v>
      </c>
      <c r="O66" s="25">
        <v>35</v>
      </c>
      <c r="P66" s="26">
        <v>105</v>
      </c>
      <c r="Q66" s="26">
        <v>145</v>
      </c>
    </row>
    <row r="67" spans="1:17" ht="25.5">
      <c r="A67" s="19" t="s">
        <v>24</v>
      </c>
      <c r="B67" s="25"/>
      <c r="C67" s="25"/>
      <c r="D67" s="26"/>
      <c r="E67" s="25"/>
      <c r="F67" s="25"/>
      <c r="G67" s="26"/>
      <c r="H67" s="25">
        <v>80</v>
      </c>
      <c r="I67" s="25"/>
      <c r="J67" s="26">
        <v>80</v>
      </c>
      <c r="K67" s="25"/>
      <c r="L67" s="25"/>
      <c r="M67" s="26"/>
      <c r="N67" s="25">
        <v>70</v>
      </c>
      <c r="O67" s="25">
        <v>70</v>
      </c>
      <c r="P67" s="26">
        <v>140</v>
      </c>
      <c r="Q67" s="26">
        <v>220</v>
      </c>
    </row>
    <row r="68" spans="1:17" ht="51">
      <c r="A68" s="19" t="s">
        <v>25</v>
      </c>
      <c r="B68" s="25"/>
      <c r="C68" s="25"/>
      <c r="D68" s="26"/>
      <c r="E68" s="25">
        <v>105</v>
      </c>
      <c r="F68" s="25"/>
      <c r="G68" s="26">
        <v>105</v>
      </c>
      <c r="H68" s="25"/>
      <c r="I68" s="25"/>
      <c r="J68" s="26"/>
      <c r="K68" s="25"/>
      <c r="L68" s="25"/>
      <c r="M68" s="26"/>
      <c r="N68" s="25">
        <v>70</v>
      </c>
      <c r="O68" s="25"/>
      <c r="P68" s="26">
        <v>70</v>
      </c>
      <c r="Q68" s="26">
        <v>175</v>
      </c>
    </row>
    <row r="69" spans="1:17" ht="51">
      <c r="A69" s="19" t="s">
        <v>26</v>
      </c>
      <c r="B69" s="25">
        <v>70</v>
      </c>
      <c r="C69" s="25"/>
      <c r="D69" s="26">
        <v>70</v>
      </c>
      <c r="E69" s="25"/>
      <c r="F69" s="25"/>
      <c r="G69" s="26"/>
      <c r="H69" s="25">
        <v>80</v>
      </c>
      <c r="I69" s="25"/>
      <c r="J69" s="26">
        <v>80</v>
      </c>
      <c r="K69" s="25"/>
      <c r="L69" s="25"/>
      <c r="M69" s="26"/>
      <c r="N69" s="25">
        <v>70</v>
      </c>
      <c r="O69" s="25">
        <v>70</v>
      </c>
      <c r="P69" s="26">
        <v>140</v>
      </c>
      <c r="Q69" s="26">
        <v>290</v>
      </c>
    </row>
    <row r="70" spans="1:17" ht="76.5">
      <c r="A70" s="19" t="s">
        <v>27</v>
      </c>
      <c r="B70" s="25">
        <v>70</v>
      </c>
      <c r="C70" s="25"/>
      <c r="D70" s="26">
        <v>70</v>
      </c>
      <c r="E70" s="25"/>
      <c r="F70" s="25"/>
      <c r="G70" s="26"/>
      <c r="H70" s="25">
        <v>80</v>
      </c>
      <c r="I70" s="25"/>
      <c r="J70" s="26">
        <v>80</v>
      </c>
      <c r="K70" s="25"/>
      <c r="L70" s="25"/>
      <c r="M70" s="26"/>
      <c r="N70" s="25">
        <v>70</v>
      </c>
      <c r="O70" s="25">
        <v>70</v>
      </c>
      <c r="P70" s="26">
        <v>140</v>
      </c>
      <c r="Q70" s="26">
        <v>290</v>
      </c>
    </row>
    <row r="71" spans="1:17" ht="38.25">
      <c r="A71" s="19" t="s">
        <v>28</v>
      </c>
      <c r="B71" s="25"/>
      <c r="C71" s="25"/>
      <c r="D71" s="26"/>
      <c r="E71" s="25"/>
      <c r="F71" s="25"/>
      <c r="G71" s="26"/>
      <c r="H71" s="25"/>
      <c r="I71" s="25"/>
      <c r="J71" s="26"/>
      <c r="K71" s="25"/>
      <c r="L71" s="25"/>
      <c r="M71" s="26"/>
      <c r="N71" s="25">
        <v>105</v>
      </c>
      <c r="O71" s="25"/>
      <c r="P71" s="26">
        <v>105</v>
      </c>
      <c r="Q71" s="26">
        <v>105</v>
      </c>
    </row>
    <row r="72" spans="1:17" ht="25.5">
      <c r="A72" s="19" t="s">
        <v>29</v>
      </c>
      <c r="B72" s="25"/>
      <c r="C72" s="25"/>
      <c r="D72" s="26"/>
      <c r="E72" s="25"/>
      <c r="F72" s="25"/>
      <c r="G72" s="26"/>
      <c r="H72" s="25"/>
      <c r="I72" s="25"/>
      <c r="J72" s="26"/>
      <c r="K72" s="25"/>
      <c r="L72" s="25"/>
      <c r="M72" s="26"/>
      <c r="N72" s="25">
        <v>70</v>
      </c>
      <c r="O72" s="25">
        <v>105</v>
      </c>
      <c r="P72" s="26">
        <v>175</v>
      </c>
      <c r="Q72" s="26">
        <v>175</v>
      </c>
    </row>
    <row r="73" spans="1:17" ht="25.5">
      <c r="A73" s="19" t="s">
        <v>30</v>
      </c>
      <c r="B73" s="25"/>
      <c r="C73" s="25">
        <v>105</v>
      </c>
      <c r="D73" s="26">
        <v>105</v>
      </c>
      <c r="E73" s="25"/>
      <c r="F73" s="25"/>
      <c r="G73" s="26"/>
      <c r="H73" s="25"/>
      <c r="I73" s="25">
        <v>240</v>
      </c>
      <c r="J73" s="26">
        <v>240</v>
      </c>
      <c r="K73" s="25"/>
      <c r="L73" s="25"/>
      <c r="M73" s="26"/>
      <c r="N73" s="25"/>
      <c r="O73" s="25">
        <v>140</v>
      </c>
      <c r="P73" s="26">
        <v>140</v>
      </c>
      <c r="Q73" s="26">
        <v>485</v>
      </c>
    </row>
    <row r="74" spans="1:17" ht="25.5">
      <c r="A74" s="19" t="s">
        <v>31</v>
      </c>
      <c r="B74" s="25">
        <v>70</v>
      </c>
      <c r="C74" s="25">
        <v>105</v>
      </c>
      <c r="D74" s="26">
        <v>175</v>
      </c>
      <c r="E74" s="25">
        <v>70</v>
      </c>
      <c r="F74" s="25">
        <v>35</v>
      </c>
      <c r="G74" s="26">
        <v>105</v>
      </c>
      <c r="H74" s="25">
        <v>80</v>
      </c>
      <c r="I74" s="25">
        <v>80</v>
      </c>
      <c r="J74" s="26">
        <v>160</v>
      </c>
      <c r="K74" s="25"/>
      <c r="L74" s="25"/>
      <c r="M74" s="26"/>
      <c r="N74" s="25">
        <v>105</v>
      </c>
      <c r="O74" s="25">
        <v>105</v>
      </c>
      <c r="P74" s="26">
        <v>210</v>
      </c>
      <c r="Q74" s="26">
        <v>650</v>
      </c>
    </row>
    <row r="75" spans="1:17" ht="38.25">
      <c r="A75" s="19" t="s">
        <v>61</v>
      </c>
      <c r="B75" s="25"/>
      <c r="C75" s="25"/>
      <c r="D75" s="26"/>
      <c r="E75" s="25"/>
      <c r="F75" s="25"/>
      <c r="G75" s="26"/>
      <c r="H75" s="25"/>
      <c r="I75" s="25">
        <v>80</v>
      </c>
      <c r="J75" s="26">
        <v>80</v>
      </c>
      <c r="K75" s="25"/>
      <c r="L75" s="25"/>
      <c r="M75" s="26"/>
      <c r="N75" s="25"/>
      <c r="O75" s="25">
        <v>70</v>
      </c>
      <c r="P75" s="26">
        <v>70</v>
      </c>
      <c r="Q75" s="26">
        <v>150</v>
      </c>
    </row>
    <row r="76" spans="1:17">
      <c r="A76" s="23" t="s">
        <v>62</v>
      </c>
      <c r="B76" s="28">
        <v>315</v>
      </c>
      <c r="C76" s="28">
        <v>315</v>
      </c>
      <c r="D76" s="28">
        <v>630</v>
      </c>
      <c r="E76" s="28">
        <v>280</v>
      </c>
      <c r="F76" s="28">
        <v>105</v>
      </c>
      <c r="G76" s="28">
        <v>385</v>
      </c>
      <c r="H76" s="28">
        <v>800</v>
      </c>
      <c r="I76" s="28">
        <v>760</v>
      </c>
      <c r="J76" s="28">
        <v>1560</v>
      </c>
      <c r="K76" s="28">
        <v>245</v>
      </c>
      <c r="L76" s="28">
        <v>105</v>
      </c>
      <c r="M76" s="28">
        <v>350</v>
      </c>
      <c r="N76" s="28">
        <v>1120</v>
      </c>
      <c r="O76" s="28">
        <v>1085</v>
      </c>
      <c r="P76" s="28">
        <v>2205</v>
      </c>
      <c r="Q76" s="28">
        <v>5130</v>
      </c>
    </row>
    <row r="81" spans="1:17" ht="24.95" customHeight="1">
      <c r="A81" s="132" t="s">
        <v>90</v>
      </c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</row>
    <row r="82" spans="1:17">
      <c r="A82" s="150" t="s">
        <v>49</v>
      </c>
      <c r="B82" s="136" t="s">
        <v>91</v>
      </c>
      <c r="C82" s="137"/>
      <c r="D82" s="43" t="s">
        <v>92</v>
      </c>
      <c r="E82" s="136" t="s">
        <v>52</v>
      </c>
      <c r="F82" s="137"/>
      <c r="G82" s="43" t="s">
        <v>92</v>
      </c>
      <c r="H82" s="136" t="s">
        <v>54</v>
      </c>
      <c r="I82" s="137"/>
      <c r="J82" s="43" t="s">
        <v>82</v>
      </c>
      <c r="K82" s="136" t="s">
        <v>56</v>
      </c>
      <c r="L82" s="137"/>
      <c r="M82" s="128" t="s">
        <v>57</v>
      </c>
      <c r="N82" s="136" t="s">
        <v>58</v>
      </c>
      <c r="O82" s="137"/>
      <c r="P82" s="43" t="s">
        <v>92</v>
      </c>
      <c r="Q82" s="44" t="s">
        <v>92</v>
      </c>
    </row>
    <row r="83" spans="1:17">
      <c r="A83" s="151"/>
      <c r="B83" s="140" t="s">
        <v>93</v>
      </c>
      <c r="C83" s="139"/>
      <c r="D83" s="45" t="s">
        <v>94</v>
      </c>
      <c r="E83" s="138"/>
      <c r="F83" s="139"/>
      <c r="G83" s="45" t="s">
        <v>95</v>
      </c>
      <c r="H83" s="138"/>
      <c r="I83" s="139"/>
      <c r="J83" s="45" t="s">
        <v>96</v>
      </c>
      <c r="K83" s="138"/>
      <c r="L83" s="139"/>
      <c r="M83" s="129"/>
      <c r="N83" s="138"/>
      <c r="O83" s="139"/>
      <c r="P83" s="45" t="s">
        <v>97</v>
      </c>
      <c r="Q83" s="46" t="s">
        <v>98</v>
      </c>
    </row>
    <row r="84" spans="1:17">
      <c r="A84" s="151"/>
      <c r="B84" s="47" t="s">
        <v>13</v>
      </c>
      <c r="C84" s="47" t="s">
        <v>14</v>
      </c>
      <c r="D84" s="48"/>
      <c r="E84" s="47" t="s">
        <v>13</v>
      </c>
      <c r="F84" s="47" t="s">
        <v>14</v>
      </c>
      <c r="G84" s="48"/>
      <c r="H84" s="47" t="s">
        <v>13</v>
      </c>
      <c r="I84" s="47" t="s">
        <v>14</v>
      </c>
      <c r="J84" s="48"/>
      <c r="K84" s="47" t="s">
        <v>13</v>
      </c>
      <c r="L84" s="47" t="s">
        <v>14</v>
      </c>
      <c r="M84" s="129"/>
      <c r="N84" s="47" t="s">
        <v>13</v>
      </c>
      <c r="O84" s="47" t="s">
        <v>14</v>
      </c>
      <c r="P84" s="48"/>
      <c r="Q84" s="49"/>
    </row>
    <row r="85" spans="1:17" ht="36">
      <c r="A85" s="36" t="s">
        <v>15</v>
      </c>
      <c r="B85" s="37"/>
      <c r="C85" s="37"/>
      <c r="D85" s="38"/>
      <c r="E85" s="37">
        <v>60</v>
      </c>
      <c r="F85" s="37">
        <v>40</v>
      </c>
      <c r="G85" s="38">
        <v>100</v>
      </c>
      <c r="H85" s="37">
        <v>80</v>
      </c>
      <c r="I85" s="37"/>
      <c r="J85" s="38">
        <v>80</v>
      </c>
      <c r="K85" s="37"/>
      <c r="L85" s="37"/>
      <c r="M85" s="38"/>
      <c r="N85" s="37">
        <v>70</v>
      </c>
      <c r="O85" s="37">
        <v>35</v>
      </c>
      <c r="P85" s="38">
        <v>105</v>
      </c>
      <c r="Q85" s="39">
        <v>285</v>
      </c>
    </row>
    <row r="86" spans="1:17" ht="36">
      <c r="A86" s="36" t="s">
        <v>16</v>
      </c>
      <c r="B86" s="37">
        <v>105</v>
      </c>
      <c r="C86" s="37">
        <v>105</v>
      </c>
      <c r="D86" s="38">
        <v>210</v>
      </c>
      <c r="E86" s="37"/>
      <c r="F86" s="37"/>
      <c r="G86" s="38"/>
      <c r="H86" s="37">
        <v>120</v>
      </c>
      <c r="I86" s="37">
        <v>80</v>
      </c>
      <c r="J86" s="38">
        <v>200</v>
      </c>
      <c r="K86" s="37">
        <v>70</v>
      </c>
      <c r="L86" s="37">
        <v>35</v>
      </c>
      <c r="M86" s="38">
        <v>105</v>
      </c>
      <c r="N86" s="37">
        <v>105</v>
      </c>
      <c r="O86" s="37">
        <v>105</v>
      </c>
      <c r="P86" s="38">
        <v>210</v>
      </c>
      <c r="Q86" s="39">
        <v>725</v>
      </c>
    </row>
    <row r="87" spans="1:17" ht="24">
      <c r="A87" s="36" t="s">
        <v>71</v>
      </c>
      <c r="B87" s="37"/>
      <c r="C87" s="37"/>
      <c r="D87" s="38"/>
      <c r="E87" s="37"/>
      <c r="F87" s="37"/>
      <c r="G87" s="38"/>
      <c r="H87" s="37"/>
      <c r="I87" s="37"/>
      <c r="J87" s="38"/>
      <c r="K87" s="37"/>
      <c r="L87" s="37"/>
      <c r="M87" s="38"/>
      <c r="N87" s="37"/>
      <c r="O87" s="37">
        <v>140</v>
      </c>
      <c r="P87" s="38">
        <v>140</v>
      </c>
      <c r="Q87" s="39">
        <v>140</v>
      </c>
    </row>
    <row r="88" spans="1:17" ht="24">
      <c r="A88" s="36" t="s">
        <v>17</v>
      </c>
      <c r="B88" s="37"/>
      <c r="C88" s="37"/>
      <c r="D88" s="38"/>
      <c r="E88" s="37"/>
      <c r="F88" s="37"/>
      <c r="G88" s="38"/>
      <c r="H88" s="37"/>
      <c r="I88" s="37"/>
      <c r="J88" s="38"/>
      <c r="K88" s="40">
        <v>70</v>
      </c>
      <c r="L88" s="37"/>
      <c r="M88" s="38">
        <v>70</v>
      </c>
      <c r="N88" s="37"/>
      <c r="O88" s="37"/>
      <c r="P88" s="38"/>
      <c r="Q88" s="39">
        <v>70</v>
      </c>
    </row>
    <row r="89" spans="1:17" ht="24">
      <c r="A89" s="36" t="s">
        <v>18</v>
      </c>
      <c r="B89" s="37"/>
      <c r="C89" s="37"/>
      <c r="D89" s="38"/>
      <c r="E89" s="37"/>
      <c r="F89" s="37"/>
      <c r="G89" s="38"/>
      <c r="H89" s="37">
        <v>40</v>
      </c>
      <c r="I89" s="37">
        <v>40</v>
      </c>
      <c r="J89" s="38">
        <v>80</v>
      </c>
      <c r="K89" s="37"/>
      <c r="L89" s="37"/>
      <c r="M89" s="38"/>
      <c r="N89" s="37">
        <v>70</v>
      </c>
      <c r="O89" s="37">
        <v>35</v>
      </c>
      <c r="P89" s="38">
        <v>105</v>
      </c>
      <c r="Q89" s="39">
        <v>185</v>
      </c>
    </row>
    <row r="90" spans="1:17" ht="24">
      <c r="A90" s="36" t="s">
        <v>19</v>
      </c>
      <c r="B90" s="37"/>
      <c r="C90" s="37"/>
      <c r="D90" s="38"/>
      <c r="E90" s="37">
        <v>60</v>
      </c>
      <c r="F90" s="37">
        <v>40</v>
      </c>
      <c r="G90" s="38">
        <v>100</v>
      </c>
      <c r="H90" s="37">
        <v>80</v>
      </c>
      <c r="I90" s="37">
        <v>40</v>
      </c>
      <c r="J90" s="38">
        <v>120</v>
      </c>
      <c r="K90" s="37"/>
      <c r="L90" s="37"/>
      <c r="M90" s="38"/>
      <c r="N90" s="37">
        <v>105</v>
      </c>
      <c r="O90" s="37">
        <v>105</v>
      </c>
      <c r="P90" s="38">
        <v>210</v>
      </c>
      <c r="Q90" s="39">
        <v>430</v>
      </c>
    </row>
    <row r="91" spans="1:17" ht="24">
      <c r="A91" s="36" t="s">
        <v>20</v>
      </c>
      <c r="B91" s="37"/>
      <c r="C91" s="37"/>
      <c r="D91" s="38"/>
      <c r="E91" s="37"/>
      <c r="F91" s="37"/>
      <c r="G91" s="38"/>
      <c r="H91" s="37">
        <v>80</v>
      </c>
      <c r="I91" s="37"/>
      <c r="J91" s="38">
        <v>80</v>
      </c>
      <c r="K91" s="37">
        <v>70</v>
      </c>
      <c r="L91" s="37">
        <v>35</v>
      </c>
      <c r="M91" s="38">
        <v>105</v>
      </c>
      <c r="N91" s="37">
        <v>70</v>
      </c>
      <c r="O91" s="37">
        <v>35</v>
      </c>
      <c r="P91" s="38">
        <v>105</v>
      </c>
      <c r="Q91" s="39">
        <v>290</v>
      </c>
    </row>
    <row r="92" spans="1:17">
      <c r="A92" s="36" t="s">
        <v>21</v>
      </c>
      <c r="B92" s="37"/>
      <c r="C92" s="39"/>
      <c r="D92" s="38"/>
      <c r="E92" s="37"/>
      <c r="F92" s="37"/>
      <c r="G92" s="38"/>
      <c r="H92" s="37"/>
      <c r="I92" s="40">
        <v>240</v>
      </c>
      <c r="J92" s="38">
        <v>240</v>
      </c>
      <c r="K92" s="37"/>
      <c r="L92" s="37"/>
      <c r="M92" s="38"/>
      <c r="N92" s="37"/>
      <c r="O92" s="37"/>
      <c r="P92" s="38"/>
      <c r="Q92" s="39">
        <v>240</v>
      </c>
    </row>
    <row r="93" spans="1:17" ht="36">
      <c r="A93" s="36" t="s">
        <v>22</v>
      </c>
      <c r="B93" s="37"/>
      <c r="C93" s="37"/>
      <c r="D93" s="38"/>
      <c r="E93" s="37"/>
      <c r="F93" s="37"/>
      <c r="G93" s="38"/>
      <c r="H93" s="37">
        <v>40</v>
      </c>
      <c r="I93" s="37"/>
      <c r="J93" s="38">
        <v>40</v>
      </c>
      <c r="K93" s="37">
        <v>70</v>
      </c>
      <c r="L93" s="37">
        <v>35</v>
      </c>
      <c r="M93" s="38">
        <v>105</v>
      </c>
      <c r="N93" s="37">
        <v>70</v>
      </c>
      <c r="O93" s="37">
        <v>35</v>
      </c>
      <c r="P93" s="38">
        <v>105</v>
      </c>
      <c r="Q93" s="39">
        <v>250</v>
      </c>
    </row>
    <row r="94" spans="1:17" ht="36">
      <c r="A94" s="36" t="s">
        <v>23</v>
      </c>
      <c r="B94" s="37"/>
      <c r="C94" s="37"/>
      <c r="D94" s="38"/>
      <c r="E94" s="37"/>
      <c r="F94" s="37"/>
      <c r="G94" s="38"/>
      <c r="H94" s="37">
        <v>40</v>
      </c>
      <c r="I94" s="37"/>
      <c r="J94" s="38">
        <v>40</v>
      </c>
      <c r="K94" s="37"/>
      <c r="L94" s="37"/>
      <c r="M94" s="38"/>
      <c r="N94" s="37">
        <v>70</v>
      </c>
      <c r="O94" s="37">
        <v>35</v>
      </c>
      <c r="P94" s="38">
        <v>105</v>
      </c>
      <c r="Q94" s="39">
        <v>145</v>
      </c>
    </row>
    <row r="95" spans="1:17" ht="24">
      <c r="A95" s="36" t="s">
        <v>24</v>
      </c>
      <c r="B95" s="37"/>
      <c r="C95" s="37"/>
      <c r="D95" s="38"/>
      <c r="E95" s="37"/>
      <c r="F95" s="37"/>
      <c r="G95" s="38"/>
      <c r="H95" s="37">
        <v>120</v>
      </c>
      <c r="I95" s="37"/>
      <c r="J95" s="38">
        <v>120</v>
      </c>
      <c r="K95" s="37"/>
      <c r="L95" s="37"/>
      <c r="M95" s="38"/>
      <c r="N95" s="37">
        <v>70</v>
      </c>
      <c r="O95" s="37">
        <v>105</v>
      </c>
      <c r="P95" s="38">
        <v>175</v>
      </c>
      <c r="Q95" s="39">
        <v>295</v>
      </c>
    </row>
    <row r="96" spans="1:17" ht="48">
      <c r="A96" s="36" t="s">
        <v>25</v>
      </c>
      <c r="B96" s="37"/>
      <c r="C96" s="37"/>
      <c r="D96" s="38"/>
      <c r="E96" s="37">
        <v>105</v>
      </c>
      <c r="F96" s="37"/>
      <c r="G96" s="38">
        <v>105</v>
      </c>
      <c r="H96" s="37"/>
      <c r="I96" s="37"/>
      <c r="J96" s="38"/>
      <c r="K96" s="37"/>
      <c r="L96" s="37"/>
      <c r="M96" s="38"/>
      <c r="N96" s="37">
        <v>70</v>
      </c>
      <c r="O96" s="37"/>
      <c r="P96" s="38">
        <v>70</v>
      </c>
      <c r="Q96" s="39">
        <v>175</v>
      </c>
    </row>
    <row r="97" spans="1:18" ht="48">
      <c r="A97" s="36" t="s">
        <v>26</v>
      </c>
      <c r="B97" s="37">
        <v>70</v>
      </c>
      <c r="C97" s="37"/>
      <c r="D97" s="38">
        <v>70</v>
      </c>
      <c r="E97" s="37"/>
      <c r="F97" s="37"/>
      <c r="G97" s="38"/>
      <c r="H97" s="37">
        <v>80</v>
      </c>
      <c r="I97" s="37"/>
      <c r="J97" s="38">
        <v>80</v>
      </c>
      <c r="K97" s="37"/>
      <c r="L97" s="37"/>
      <c r="M97" s="38"/>
      <c r="N97" s="37">
        <v>70</v>
      </c>
      <c r="O97" s="37">
        <v>70</v>
      </c>
      <c r="P97" s="38">
        <v>140</v>
      </c>
      <c r="Q97" s="39">
        <v>290</v>
      </c>
    </row>
    <row r="98" spans="1:18" ht="60">
      <c r="A98" s="36" t="s">
        <v>27</v>
      </c>
      <c r="B98" s="37">
        <v>70</v>
      </c>
      <c r="C98" s="37"/>
      <c r="D98" s="38">
        <v>70</v>
      </c>
      <c r="E98" s="37"/>
      <c r="F98" s="37"/>
      <c r="G98" s="38"/>
      <c r="H98" s="37">
        <v>80</v>
      </c>
      <c r="I98" s="37"/>
      <c r="J98" s="38">
        <v>80</v>
      </c>
      <c r="K98" s="37"/>
      <c r="L98" s="37"/>
      <c r="M98" s="38"/>
      <c r="N98" s="37">
        <v>70</v>
      </c>
      <c r="O98" s="37">
        <v>70</v>
      </c>
      <c r="P98" s="38">
        <v>140</v>
      </c>
      <c r="Q98" s="39">
        <v>290</v>
      </c>
    </row>
    <row r="99" spans="1:18" ht="36">
      <c r="A99" s="36" t="s">
        <v>28</v>
      </c>
      <c r="B99" s="37"/>
      <c r="C99" s="37"/>
      <c r="D99" s="38"/>
      <c r="E99" s="37"/>
      <c r="F99" s="37"/>
      <c r="G99" s="38"/>
      <c r="H99" s="37"/>
      <c r="I99" s="37"/>
      <c r="J99" s="38"/>
      <c r="K99" s="37"/>
      <c r="L99" s="37"/>
      <c r="M99" s="38"/>
      <c r="N99" s="37">
        <v>105</v>
      </c>
      <c r="O99" s="37"/>
      <c r="P99" s="38">
        <v>105</v>
      </c>
      <c r="Q99" s="39">
        <v>105</v>
      </c>
    </row>
    <row r="100" spans="1:18" ht="24">
      <c r="A100" s="36" t="s">
        <v>29</v>
      </c>
      <c r="B100" s="37">
        <v>44</v>
      </c>
      <c r="C100" s="37"/>
      <c r="D100" s="38">
        <v>44</v>
      </c>
      <c r="E100" s="37"/>
      <c r="F100" s="37"/>
      <c r="G100" s="38"/>
      <c r="H100" s="37"/>
      <c r="I100" s="37">
        <v>40</v>
      </c>
      <c r="J100" s="38">
        <v>40</v>
      </c>
      <c r="K100" s="37"/>
      <c r="L100" s="37"/>
      <c r="M100" s="38"/>
      <c r="N100" s="37">
        <v>70</v>
      </c>
      <c r="O100" s="37">
        <v>70</v>
      </c>
      <c r="P100" s="38">
        <v>140</v>
      </c>
      <c r="Q100" s="39">
        <v>224</v>
      </c>
    </row>
    <row r="101" spans="1:18">
      <c r="A101" s="36" t="s">
        <v>30</v>
      </c>
      <c r="B101" s="37"/>
      <c r="C101" s="37">
        <v>140</v>
      </c>
      <c r="D101" s="38">
        <v>140</v>
      </c>
      <c r="E101" s="37"/>
      <c r="F101" s="37"/>
      <c r="G101" s="38"/>
      <c r="H101" s="37"/>
      <c r="I101" s="37">
        <v>240</v>
      </c>
      <c r="J101" s="38">
        <v>240</v>
      </c>
      <c r="K101" s="37"/>
      <c r="L101" s="37"/>
      <c r="M101" s="38"/>
      <c r="N101" s="37"/>
      <c r="O101" s="37">
        <v>210</v>
      </c>
      <c r="P101" s="38">
        <v>210</v>
      </c>
      <c r="Q101" s="39">
        <v>590</v>
      </c>
    </row>
    <row r="102" spans="1:18" ht="24">
      <c r="A102" s="36" t="s">
        <v>31</v>
      </c>
      <c r="B102" s="37">
        <v>70</v>
      </c>
      <c r="C102" s="37">
        <v>105</v>
      </c>
      <c r="D102" s="38">
        <v>175</v>
      </c>
      <c r="E102" s="37">
        <v>80</v>
      </c>
      <c r="F102" s="37">
        <v>40</v>
      </c>
      <c r="G102" s="38">
        <v>120</v>
      </c>
      <c r="H102" s="37">
        <v>80</v>
      </c>
      <c r="I102" s="37">
        <v>80</v>
      </c>
      <c r="J102" s="38">
        <v>160</v>
      </c>
      <c r="K102" s="37"/>
      <c r="L102" s="37"/>
      <c r="M102" s="38"/>
      <c r="N102" s="37">
        <v>105</v>
      </c>
      <c r="O102" s="37">
        <v>105</v>
      </c>
      <c r="P102" s="38">
        <v>210</v>
      </c>
      <c r="Q102" s="39">
        <v>665</v>
      </c>
    </row>
    <row r="103" spans="1:18" ht="36">
      <c r="A103" s="36" t="s">
        <v>61</v>
      </c>
      <c r="B103" s="37"/>
      <c r="C103" s="37"/>
      <c r="D103" s="38"/>
      <c r="E103" s="37"/>
      <c r="F103" s="37"/>
      <c r="G103" s="38"/>
      <c r="H103" s="37"/>
      <c r="I103" s="37">
        <v>120</v>
      </c>
      <c r="J103" s="38">
        <v>120</v>
      </c>
      <c r="K103" s="37"/>
      <c r="L103" s="37"/>
      <c r="M103" s="38"/>
      <c r="N103" s="37"/>
      <c r="O103" s="37">
        <v>105</v>
      </c>
      <c r="P103" s="38">
        <v>105</v>
      </c>
      <c r="Q103" s="39">
        <v>225</v>
      </c>
    </row>
    <row r="104" spans="1:18">
      <c r="A104" s="50" t="s">
        <v>62</v>
      </c>
      <c r="B104" s="51">
        <v>359</v>
      </c>
      <c r="C104" s="51">
        <v>350</v>
      </c>
      <c r="D104" s="51">
        <v>709</v>
      </c>
      <c r="E104" s="51">
        <v>305</v>
      </c>
      <c r="F104" s="51">
        <v>120</v>
      </c>
      <c r="G104" s="51">
        <v>425</v>
      </c>
      <c r="H104" s="51">
        <v>840</v>
      </c>
      <c r="I104" s="51">
        <v>880</v>
      </c>
      <c r="J104" s="51">
        <v>1720</v>
      </c>
      <c r="K104" s="51">
        <v>280</v>
      </c>
      <c r="L104" s="51">
        <v>105</v>
      </c>
      <c r="M104" s="51">
        <v>385</v>
      </c>
      <c r="N104" s="51">
        <v>1120</v>
      </c>
      <c r="O104" s="51">
        <v>1260</v>
      </c>
      <c r="P104" s="51">
        <v>2380</v>
      </c>
      <c r="Q104" s="51">
        <v>5619</v>
      </c>
    </row>
    <row r="109" spans="1:18">
      <c r="A109" s="141" t="s">
        <v>100</v>
      </c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</row>
    <row r="110" spans="1:18">
      <c r="A110" s="142" t="s">
        <v>49</v>
      </c>
      <c r="B110" s="145" t="s">
        <v>91</v>
      </c>
      <c r="C110" s="146"/>
      <c r="D110" s="29" t="s">
        <v>92</v>
      </c>
      <c r="E110" s="145" t="s">
        <v>52</v>
      </c>
      <c r="F110" s="146"/>
      <c r="G110" s="29" t="s">
        <v>92</v>
      </c>
      <c r="H110" s="145" t="s">
        <v>54</v>
      </c>
      <c r="I110" s="146"/>
      <c r="J110" s="29" t="s">
        <v>82</v>
      </c>
      <c r="K110" s="145" t="s">
        <v>56</v>
      </c>
      <c r="L110" s="146"/>
      <c r="M110" s="147" t="s">
        <v>57</v>
      </c>
      <c r="N110" s="145" t="s">
        <v>58</v>
      </c>
      <c r="O110" s="146"/>
      <c r="P110" s="29" t="s">
        <v>92</v>
      </c>
      <c r="Q110" s="31" t="s">
        <v>92</v>
      </c>
    </row>
    <row r="111" spans="1:18">
      <c r="A111" s="143"/>
      <c r="B111" s="134" t="s">
        <v>93</v>
      </c>
      <c r="C111" s="135"/>
      <c r="D111" s="30" t="s">
        <v>94</v>
      </c>
      <c r="E111" s="134"/>
      <c r="F111" s="135"/>
      <c r="G111" s="30" t="s">
        <v>95</v>
      </c>
      <c r="H111" s="134"/>
      <c r="I111" s="135"/>
      <c r="J111" s="30" t="s">
        <v>96</v>
      </c>
      <c r="K111" s="134"/>
      <c r="L111" s="135"/>
      <c r="M111" s="148"/>
      <c r="N111" s="134"/>
      <c r="O111" s="135"/>
      <c r="P111" s="30" t="s">
        <v>97</v>
      </c>
      <c r="Q111" s="32" t="s">
        <v>98</v>
      </c>
    </row>
    <row r="112" spans="1:18">
      <c r="A112" s="144"/>
      <c r="B112" s="33" t="s">
        <v>13</v>
      </c>
      <c r="C112" s="33" t="s">
        <v>14</v>
      </c>
      <c r="D112" s="34"/>
      <c r="E112" s="33" t="s">
        <v>13</v>
      </c>
      <c r="F112" s="33" t="s">
        <v>14</v>
      </c>
      <c r="G112" s="34"/>
      <c r="H112" s="33" t="s">
        <v>13</v>
      </c>
      <c r="I112" s="33" t="s">
        <v>14</v>
      </c>
      <c r="J112" s="34"/>
      <c r="K112" s="33" t="s">
        <v>13</v>
      </c>
      <c r="L112" s="33" t="s">
        <v>14</v>
      </c>
      <c r="M112" s="149"/>
      <c r="N112" s="33" t="s">
        <v>13</v>
      </c>
      <c r="O112" s="33" t="s">
        <v>14</v>
      </c>
      <c r="P112" s="34"/>
      <c r="Q112" s="35"/>
    </row>
    <row r="113" spans="1:17" ht="36">
      <c r="A113" s="36" t="s">
        <v>15</v>
      </c>
      <c r="B113" s="37"/>
      <c r="C113" s="37"/>
      <c r="D113" s="38"/>
      <c r="E113" s="37">
        <v>60</v>
      </c>
      <c r="F113" s="37">
        <v>60</v>
      </c>
      <c r="G113" s="38">
        <f>SUM(E113:F113)</f>
        <v>120</v>
      </c>
      <c r="H113" s="37">
        <v>80</v>
      </c>
      <c r="I113" s="37"/>
      <c r="J113" s="38">
        <f>SUM(H113:I113)</f>
        <v>80</v>
      </c>
      <c r="K113" s="37"/>
      <c r="L113" s="37"/>
      <c r="M113" s="38"/>
      <c r="N113" s="37">
        <v>70</v>
      </c>
      <c r="O113" s="37">
        <v>35</v>
      </c>
      <c r="P113" s="38">
        <f>SUM(N113:O113)</f>
        <v>105</v>
      </c>
      <c r="Q113" s="39">
        <f t="shared" ref="Q113:Q131" si="11">SUM(D113,G113,J113,M113,P113)</f>
        <v>305</v>
      </c>
    </row>
    <row r="114" spans="1:17" ht="36">
      <c r="A114" s="36" t="s">
        <v>16</v>
      </c>
      <c r="B114" s="37">
        <v>105</v>
      </c>
      <c r="C114" s="37">
        <v>105</v>
      </c>
      <c r="D114" s="38">
        <f>SUM(B114:C114)</f>
        <v>210</v>
      </c>
      <c r="E114" s="37"/>
      <c r="F114" s="37"/>
      <c r="G114" s="38"/>
      <c r="H114" s="37">
        <v>120</v>
      </c>
      <c r="I114" s="37">
        <v>80</v>
      </c>
      <c r="J114" s="38">
        <f t="shared" ref="J114:J131" si="12">SUM(H114:I114)</f>
        <v>200</v>
      </c>
      <c r="K114" s="37">
        <v>70</v>
      </c>
      <c r="L114" s="37">
        <v>35</v>
      </c>
      <c r="M114" s="38">
        <f>SUM(K114:L114)</f>
        <v>105</v>
      </c>
      <c r="N114" s="37">
        <v>105</v>
      </c>
      <c r="O114" s="37">
        <v>105</v>
      </c>
      <c r="P114" s="38">
        <f t="shared" ref="P114:P131" si="13">SUM(N114:O114)</f>
        <v>210</v>
      </c>
      <c r="Q114" s="39">
        <f t="shared" si="11"/>
        <v>725</v>
      </c>
    </row>
    <row r="115" spans="1:17" ht="24">
      <c r="A115" s="36" t="s">
        <v>71</v>
      </c>
      <c r="B115" s="37"/>
      <c r="C115" s="37"/>
      <c r="D115" s="38"/>
      <c r="E115" s="37"/>
      <c r="F115" s="37"/>
      <c r="G115" s="38"/>
      <c r="H115" s="37"/>
      <c r="I115" s="37"/>
      <c r="J115" s="38"/>
      <c r="K115" s="37"/>
      <c r="L115" s="37"/>
      <c r="M115" s="38"/>
      <c r="N115" s="37"/>
      <c r="O115" s="37">
        <v>140</v>
      </c>
      <c r="P115" s="38">
        <f t="shared" si="13"/>
        <v>140</v>
      </c>
      <c r="Q115" s="39">
        <f t="shared" si="11"/>
        <v>140</v>
      </c>
    </row>
    <row r="116" spans="1:17" ht="24">
      <c r="A116" s="36" t="s">
        <v>17</v>
      </c>
      <c r="B116" s="37"/>
      <c r="C116" s="37"/>
      <c r="D116" s="38"/>
      <c r="E116" s="37"/>
      <c r="F116" s="37"/>
      <c r="G116" s="38"/>
      <c r="H116" s="37"/>
      <c r="I116" s="37"/>
      <c r="J116" s="38"/>
      <c r="K116" s="40">
        <v>70</v>
      </c>
      <c r="L116" s="37"/>
      <c r="M116" s="38">
        <f t="shared" ref="M116:M121" si="14">SUM(K116:L116)</f>
        <v>70</v>
      </c>
      <c r="N116" s="37"/>
      <c r="O116" s="37"/>
      <c r="P116" s="38"/>
      <c r="Q116" s="39">
        <f t="shared" si="11"/>
        <v>70</v>
      </c>
    </row>
    <row r="117" spans="1:17" ht="24">
      <c r="A117" s="36" t="s">
        <v>18</v>
      </c>
      <c r="B117" s="37"/>
      <c r="C117" s="37"/>
      <c r="D117" s="38"/>
      <c r="E117" s="37"/>
      <c r="F117" s="37"/>
      <c r="G117" s="38"/>
      <c r="H117" s="37">
        <v>40</v>
      </c>
      <c r="I117" s="37">
        <v>40</v>
      </c>
      <c r="J117" s="38">
        <f t="shared" si="12"/>
        <v>80</v>
      </c>
      <c r="K117" s="37"/>
      <c r="L117" s="37"/>
      <c r="M117" s="38"/>
      <c r="N117" s="37">
        <v>70</v>
      </c>
      <c r="O117" s="37">
        <v>35</v>
      </c>
      <c r="P117" s="38">
        <f t="shared" si="13"/>
        <v>105</v>
      </c>
      <c r="Q117" s="39">
        <f t="shared" si="11"/>
        <v>185</v>
      </c>
    </row>
    <row r="118" spans="1:17" ht="24">
      <c r="A118" s="36" t="s">
        <v>19</v>
      </c>
      <c r="B118" s="37"/>
      <c r="C118" s="37"/>
      <c r="D118" s="38"/>
      <c r="E118" s="37">
        <v>60</v>
      </c>
      <c r="F118" s="37">
        <v>60</v>
      </c>
      <c r="G118" s="38">
        <f t="shared" ref="G118:G130" si="15">SUM(E118:F118)</f>
        <v>120</v>
      </c>
      <c r="H118" s="37">
        <v>80</v>
      </c>
      <c r="I118" s="37">
        <v>40</v>
      </c>
      <c r="J118" s="38">
        <f t="shared" si="12"/>
        <v>120</v>
      </c>
      <c r="K118" s="37"/>
      <c r="L118" s="37"/>
      <c r="M118" s="38"/>
      <c r="N118" s="37">
        <v>105</v>
      </c>
      <c r="O118" s="37">
        <v>70</v>
      </c>
      <c r="P118" s="38">
        <f t="shared" si="13"/>
        <v>175</v>
      </c>
      <c r="Q118" s="39">
        <f t="shared" si="11"/>
        <v>415</v>
      </c>
    </row>
    <row r="119" spans="1:17" ht="24">
      <c r="A119" s="36" t="s">
        <v>20</v>
      </c>
      <c r="B119" s="37"/>
      <c r="C119" s="37"/>
      <c r="D119" s="38"/>
      <c r="E119" s="37"/>
      <c r="F119" s="37"/>
      <c r="G119" s="38"/>
      <c r="H119" s="37">
        <v>80</v>
      </c>
      <c r="I119" s="37"/>
      <c r="J119" s="38">
        <f t="shared" si="12"/>
        <v>80</v>
      </c>
      <c r="K119" s="37">
        <v>70</v>
      </c>
      <c r="L119" s="37">
        <v>35</v>
      </c>
      <c r="M119" s="38">
        <f t="shared" si="14"/>
        <v>105</v>
      </c>
      <c r="N119" s="37">
        <v>70</v>
      </c>
      <c r="O119" s="37">
        <v>35</v>
      </c>
      <c r="P119" s="38">
        <f t="shared" si="13"/>
        <v>105</v>
      </c>
      <c r="Q119" s="39">
        <f t="shared" si="11"/>
        <v>290</v>
      </c>
    </row>
    <row r="120" spans="1:17">
      <c r="A120" s="36" t="s">
        <v>21</v>
      </c>
      <c r="B120" s="37"/>
      <c r="C120" s="39"/>
      <c r="D120" s="38"/>
      <c r="E120" s="37"/>
      <c r="F120" s="37"/>
      <c r="G120" s="38"/>
      <c r="H120" s="37"/>
      <c r="I120" s="40">
        <v>240</v>
      </c>
      <c r="J120" s="38">
        <f t="shared" si="12"/>
        <v>240</v>
      </c>
      <c r="K120" s="37"/>
      <c r="L120" s="37"/>
      <c r="M120" s="38"/>
      <c r="N120" s="37"/>
      <c r="O120" s="37"/>
      <c r="P120" s="38"/>
      <c r="Q120" s="39">
        <f t="shared" si="11"/>
        <v>240</v>
      </c>
    </row>
    <row r="121" spans="1:17" ht="36">
      <c r="A121" s="36" t="s">
        <v>22</v>
      </c>
      <c r="B121" s="37"/>
      <c r="C121" s="37"/>
      <c r="D121" s="38"/>
      <c r="E121" s="37"/>
      <c r="F121" s="37"/>
      <c r="G121" s="38"/>
      <c r="H121" s="37">
        <v>40</v>
      </c>
      <c r="I121" s="37"/>
      <c r="J121" s="38">
        <f t="shared" si="12"/>
        <v>40</v>
      </c>
      <c r="K121" s="37">
        <v>70</v>
      </c>
      <c r="L121" s="37">
        <v>35</v>
      </c>
      <c r="M121" s="38">
        <f t="shared" si="14"/>
        <v>105</v>
      </c>
      <c r="N121" s="37">
        <v>70</v>
      </c>
      <c r="O121" s="37">
        <v>35</v>
      </c>
      <c r="P121" s="38">
        <f t="shared" si="13"/>
        <v>105</v>
      </c>
      <c r="Q121" s="39">
        <f t="shared" si="11"/>
        <v>250</v>
      </c>
    </row>
    <row r="122" spans="1:17" ht="36">
      <c r="A122" s="36" t="s">
        <v>23</v>
      </c>
      <c r="B122" s="37"/>
      <c r="C122" s="37"/>
      <c r="D122" s="38"/>
      <c r="E122" s="37"/>
      <c r="F122" s="37"/>
      <c r="G122" s="38"/>
      <c r="H122" s="37">
        <v>40</v>
      </c>
      <c r="I122" s="37"/>
      <c r="J122" s="38">
        <f t="shared" si="12"/>
        <v>40</v>
      </c>
      <c r="K122" s="37"/>
      <c r="L122" s="37"/>
      <c r="M122" s="38"/>
      <c r="N122" s="37">
        <v>70</v>
      </c>
      <c r="O122" s="37">
        <v>35</v>
      </c>
      <c r="P122" s="38">
        <f t="shared" si="13"/>
        <v>105</v>
      </c>
      <c r="Q122" s="39">
        <f t="shared" si="11"/>
        <v>145</v>
      </c>
    </row>
    <row r="123" spans="1:17" ht="24">
      <c r="A123" s="36" t="s">
        <v>24</v>
      </c>
      <c r="B123" s="37"/>
      <c r="C123" s="37"/>
      <c r="D123" s="38"/>
      <c r="E123" s="37"/>
      <c r="F123" s="37"/>
      <c r="G123" s="38"/>
      <c r="H123" s="37">
        <v>120</v>
      </c>
      <c r="I123" s="37"/>
      <c r="J123" s="38">
        <f t="shared" si="12"/>
        <v>120</v>
      </c>
      <c r="K123" s="37"/>
      <c r="L123" s="37"/>
      <c r="M123" s="38"/>
      <c r="N123" s="37">
        <v>105</v>
      </c>
      <c r="O123" s="37">
        <v>105</v>
      </c>
      <c r="P123" s="38">
        <f t="shared" si="13"/>
        <v>210</v>
      </c>
      <c r="Q123" s="39">
        <f t="shared" si="11"/>
        <v>330</v>
      </c>
    </row>
    <row r="124" spans="1:17" ht="48">
      <c r="A124" s="36" t="s">
        <v>25</v>
      </c>
      <c r="B124" s="37"/>
      <c r="C124" s="37"/>
      <c r="D124" s="38"/>
      <c r="E124" s="37">
        <v>105</v>
      </c>
      <c r="F124" s="37"/>
      <c r="G124" s="38">
        <f t="shared" si="15"/>
        <v>105</v>
      </c>
      <c r="H124" s="37">
        <v>0</v>
      </c>
      <c r="I124" s="37"/>
      <c r="J124" s="38"/>
      <c r="K124" s="37"/>
      <c r="L124" s="37"/>
      <c r="M124" s="38"/>
      <c r="N124" s="37">
        <v>70</v>
      </c>
      <c r="O124" s="37"/>
      <c r="P124" s="38">
        <f t="shared" si="13"/>
        <v>70</v>
      </c>
      <c r="Q124" s="39">
        <f t="shared" si="11"/>
        <v>175</v>
      </c>
    </row>
    <row r="125" spans="1:17" ht="48">
      <c r="A125" s="36" t="s">
        <v>26</v>
      </c>
      <c r="B125" s="37">
        <v>70</v>
      </c>
      <c r="C125" s="37"/>
      <c r="D125" s="38">
        <f t="shared" ref="D125:D130" si="16">SUM(B125:C125)</f>
        <v>70</v>
      </c>
      <c r="E125" s="37"/>
      <c r="F125" s="37"/>
      <c r="G125" s="38"/>
      <c r="H125" s="37">
        <v>120</v>
      </c>
      <c r="I125" s="37"/>
      <c r="J125" s="38">
        <f t="shared" si="12"/>
        <v>120</v>
      </c>
      <c r="K125" s="37"/>
      <c r="L125" s="37"/>
      <c r="M125" s="38"/>
      <c r="N125" s="37">
        <v>70</v>
      </c>
      <c r="O125" s="37">
        <v>70</v>
      </c>
      <c r="P125" s="38">
        <f t="shared" si="13"/>
        <v>140</v>
      </c>
      <c r="Q125" s="39">
        <f t="shared" si="11"/>
        <v>330</v>
      </c>
    </row>
    <row r="126" spans="1:17" ht="60">
      <c r="A126" s="36" t="s">
        <v>27</v>
      </c>
      <c r="B126" s="37">
        <v>70</v>
      </c>
      <c r="C126" s="37"/>
      <c r="D126" s="38">
        <f t="shared" si="16"/>
        <v>70</v>
      </c>
      <c r="E126" s="37"/>
      <c r="F126" s="37"/>
      <c r="G126" s="38"/>
      <c r="H126" s="37">
        <v>120</v>
      </c>
      <c r="I126" s="37"/>
      <c r="J126" s="38">
        <f t="shared" si="12"/>
        <v>120</v>
      </c>
      <c r="K126" s="37"/>
      <c r="L126" s="37"/>
      <c r="M126" s="38"/>
      <c r="N126" s="37">
        <v>140</v>
      </c>
      <c r="O126" s="37"/>
      <c r="P126" s="38">
        <f t="shared" si="13"/>
        <v>140</v>
      </c>
      <c r="Q126" s="39">
        <f t="shared" si="11"/>
        <v>330</v>
      </c>
    </row>
    <row r="127" spans="1:17" ht="36">
      <c r="A127" s="36" t="s">
        <v>28</v>
      </c>
      <c r="B127" s="37"/>
      <c r="C127" s="37"/>
      <c r="D127" s="38"/>
      <c r="E127" s="37"/>
      <c r="F127" s="37"/>
      <c r="G127" s="38"/>
      <c r="H127" s="37"/>
      <c r="I127" s="37"/>
      <c r="J127" s="38"/>
      <c r="K127" s="37"/>
      <c r="L127" s="37"/>
      <c r="M127" s="38"/>
      <c r="N127" s="37">
        <v>105</v>
      </c>
      <c r="O127" s="37"/>
      <c r="P127" s="38">
        <f t="shared" si="13"/>
        <v>105</v>
      </c>
      <c r="Q127" s="39">
        <f t="shared" si="11"/>
        <v>105</v>
      </c>
    </row>
    <row r="128" spans="1:17" ht="24">
      <c r="A128" s="36" t="s">
        <v>29</v>
      </c>
      <c r="B128" s="37">
        <v>70</v>
      </c>
      <c r="C128" s="37"/>
      <c r="D128" s="38">
        <f t="shared" si="16"/>
        <v>70</v>
      </c>
      <c r="E128" s="37"/>
      <c r="F128" s="37"/>
      <c r="G128" s="38"/>
      <c r="H128" s="37">
        <v>40</v>
      </c>
      <c r="I128" s="37"/>
      <c r="J128" s="38">
        <f t="shared" si="12"/>
        <v>40</v>
      </c>
      <c r="K128" s="37"/>
      <c r="L128" s="37"/>
      <c r="M128" s="38"/>
      <c r="N128" s="37">
        <v>70</v>
      </c>
      <c r="O128" s="37">
        <v>35</v>
      </c>
      <c r="P128" s="38">
        <f t="shared" si="13"/>
        <v>105</v>
      </c>
      <c r="Q128" s="39">
        <f t="shared" si="11"/>
        <v>215</v>
      </c>
    </row>
    <row r="129" spans="1:17">
      <c r="A129" s="36" t="s">
        <v>30</v>
      </c>
      <c r="B129" s="37"/>
      <c r="C129" s="37">
        <v>140</v>
      </c>
      <c r="D129" s="38">
        <f t="shared" si="16"/>
        <v>140</v>
      </c>
      <c r="E129" s="37"/>
      <c r="F129" s="37"/>
      <c r="G129" s="38"/>
      <c r="H129" s="37"/>
      <c r="I129" s="37">
        <v>240</v>
      </c>
      <c r="J129" s="38">
        <f t="shared" si="12"/>
        <v>240</v>
      </c>
      <c r="K129" s="37"/>
      <c r="L129" s="37"/>
      <c r="M129" s="38"/>
      <c r="N129" s="37"/>
      <c r="O129" s="37">
        <v>210</v>
      </c>
      <c r="P129" s="38">
        <f t="shared" si="13"/>
        <v>210</v>
      </c>
      <c r="Q129" s="39">
        <f t="shared" si="11"/>
        <v>590</v>
      </c>
    </row>
    <row r="130" spans="1:17" ht="24">
      <c r="A130" s="36" t="s">
        <v>31</v>
      </c>
      <c r="B130" s="37">
        <v>70</v>
      </c>
      <c r="C130" s="37">
        <v>105</v>
      </c>
      <c r="D130" s="38">
        <f t="shared" si="16"/>
        <v>175</v>
      </c>
      <c r="E130" s="37">
        <v>80</v>
      </c>
      <c r="F130" s="37">
        <v>80</v>
      </c>
      <c r="G130" s="38">
        <f t="shared" si="15"/>
        <v>160</v>
      </c>
      <c r="H130" s="37">
        <v>80</v>
      </c>
      <c r="I130" s="37">
        <v>80</v>
      </c>
      <c r="J130" s="38">
        <f t="shared" si="12"/>
        <v>160</v>
      </c>
      <c r="K130" s="37"/>
      <c r="L130" s="37"/>
      <c r="M130" s="38"/>
      <c r="N130" s="37">
        <v>105</v>
      </c>
      <c r="O130" s="37">
        <v>105</v>
      </c>
      <c r="P130" s="38">
        <f t="shared" si="13"/>
        <v>210</v>
      </c>
      <c r="Q130" s="39">
        <f t="shared" si="11"/>
        <v>705</v>
      </c>
    </row>
    <row r="131" spans="1:17" ht="36">
      <c r="A131" s="36" t="s">
        <v>61</v>
      </c>
      <c r="B131" s="37"/>
      <c r="C131" s="37"/>
      <c r="D131" s="38"/>
      <c r="E131" s="37"/>
      <c r="F131" s="37"/>
      <c r="G131" s="38"/>
      <c r="H131" s="37"/>
      <c r="I131" s="37">
        <v>120</v>
      </c>
      <c r="J131" s="38">
        <f t="shared" si="12"/>
        <v>120</v>
      </c>
      <c r="K131" s="37"/>
      <c r="L131" s="37"/>
      <c r="M131" s="38"/>
      <c r="N131" s="37"/>
      <c r="O131" s="37">
        <v>105</v>
      </c>
      <c r="P131" s="38">
        <f t="shared" si="13"/>
        <v>105</v>
      </c>
      <c r="Q131" s="39">
        <f t="shared" si="11"/>
        <v>225</v>
      </c>
    </row>
    <row r="132" spans="1:17">
      <c r="A132" s="41" t="s">
        <v>62</v>
      </c>
      <c r="B132" s="42">
        <f t="shared" ref="B132:O132" si="17">SUM(B113:B131)</f>
        <v>385</v>
      </c>
      <c r="C132" s="42">
        <f t="shared" si="17"/>
        <v>350</v>
      </c>
      <c r="D132" s="42">
        <f>SUM(D113:D131)</f>
        <v>735</v>
      </c>
      <c r="E132" s="42">
        <f t="shared" si="17"/>
        <v>305</v>
      </c>
      <c r="F132" s="42">
        <f t="shared" si="17"/>
        <v>200</v>
      </c>
      <c r="G132" s="42">
        <f>SUM(G113:G131)</f>
        <v>505</v>
      </c>
      <c r="H132" s="42">
        <f>SUM(H113:H131)</f>
        <v>960</v>
      </c>
      <c r="I132" s="42">
        <f t="shared" si="17"/>
        <v>840</v>
      </c>
      <c r="J132" s="42">
        <f>SUM(J113:J131)</f>
        <v>1800</v>
      </c>
      <c r="K132" s="42">
        <f t="shared" si="17"/>
        <v>280</v>
      </c>
      <c r="L132" s="42">
        <f t="shared" si="17"/>
        <v>105</v>
      </c>
      <c r="M132" s="42">
        <f>SUM(M113:M131)</f>
        <v>385</v>
      </c>
      <c r="N132" s="42">
        <f t="shared" si="17"/>
        <v>1225</v>
      </c>
      <c r="O132" s="42">
        <f t="shared" si="17"/>
        <v>1120</v>
      </c>
      <c r="P132" s="42">
        <f>SUM(P113:P131)</f>
        <v>2345</v>
      </c>
      <c r="Q132" s="42">
        <f>SUM(Q113:Q131)</f>
        <v>5770</v>
      </c>
    </row>
  </sheetData>
  <mergeCells count="57">
    <mergeCell ref="B111:C111"/>
    <mergeCell ref="N82:O83"/>
    <mergeCell ref="B83:C83"/>
    <mergeCell ref="A109:R109"/>
    <mergeCell ref="A110:A112"/>
    <mergeCell ref="B110:C110"/>
    <mergeCell ref="E110:F111"/>
    <mergeCell ref="H110:I111"/>
    <mergeCell ref="K110:L111"/>
    <mergeCell ref="M110:M112"/>
    <mergeCell ref="N110:O111"/>
    <mergeCell ref="A82:A84"/>
    <mergeCell ref="B82:C82"/>
    <mergeCell ref="E82:F83"/>
    <mergeCell ref="H82:I83"/>
    <mergeCell ref="K82:L83"/>
    <mergeCell ref="M82:M84"/>
    <mergeCell ref="N55:O55"/>
    <mergeCell ref="P55:P56"/>
    <mergeCell ref="Q55:Q56"/>
    <mergeCell ref="A81:Q81"/>
    <mergeCell ref="A53:Q53"/>
    <mergeCell ref="A55:A56"/>
    <mergeCell ref="B55:C55"/>
    <mergeCell ref="D55:D56"/>
    <mergeCell ref="E55:F55"/>
    <mergeCell ref="G55:G56"/>
    <mergeCell ref="H55:I55"/>
    <mergeCell ref="J55:J56"/>
    <mergeCell ref="K55:L55"/>
    <mergeCell ref="M55:M56"/>
    <mergeCell ref="Q28:Q29"/>
    <mergeCell ref="N2:O2"/>
    <mergeCell ref="P2:P3"/>
    <mergeCell ref="Q2:Q3"/>
    <mergeCell ref="A27:Q27"/>
    <mergeCell ref="A28:A29"/>
    <mergeCell ref="B28:C28"/>
    <mergeCell ref="D28:D29"/>
    <mergeCell ref="E28:F28"/>
    <mergeCell ref="G28:G29"/>
    <mergeCell ref="H28:I28"/>
    <mergeCell ref="J28:J29"/>
    <mergeCell ref="K28:L28"/>
    <mergeCell ref="M28:M29"/>
    <mergeCell ref="N28:O28"/>
    <mergeCell ref="P28:P29"/>
    <mergeCell ref="A1:Q1"/>
    <mergeCell ref="A2:A3"/>
    <mergeCell ref="B2:C2"/>
    <mergeCell ref="D2:D3"/>
    <mergeCell ref="E2:F2"/>
    <mergeCell ref="G2:G3"/>
    <mergeCell ref="H2:I2"/>
    <mergeCell ref="J2:J3"/>
    <mergeCell ref="K2:L2"/>
    <mergeCell ref="M2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391"/>
  <sheetViews>
    <sheetView topLeftCell="A119" zoomScale="60" zoomScaleNormal="60" workbookViewId="0">
      <selection activeCell="V130" sqref="V130"/>
    </sheetView>
  </sheetViews>
  <sheetFormatPr baseColWidth="10" defaultRowHeight="15"/>
  <cols>
    <col min="1" max="1" width="29.85546875" style="1" customWidth="1"/>
  </cols>
  <sheetData>
    <row r="2" spans="1:18" ht="26.25">
      <c r="A2" s="158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52"/>
    </row>
    <row r="3" spans="1:18">
      <c r="A3" s="157" t="s">
        <v>1</v>
      </c>
      <c r="B3" s="152" t="s">
        <v>2</v>
      </c>
      <c r="C3" s="152"/>
      <c r="D3" s="153" t="s">
        <v>3</v>
      </c>
      <c r="E3" s="152" t="s">
        <v>4</v>
      </c>
      <c r="F3" s="152"/>
      <c r="G3" s="153" t="s">
        <v>5</v>
      </c>
      <c r="H3" s="152" t="s">
        <v>6</v>
      </c>
      <c r="I3" s="152"/>
      <c r="J3" s="153" t="s">
        <v>7</v>
      </c>
      <c r="K3" s="152" t="s">
        <v>8</v>
      </c>
      <c r="L3" s="152"/>
      <c r="M3" s="153" t="s">
        <v>9</v>
      </c>
      <c r="N3" s="152" t="s">
        <v>10</v>
      </c>
      <c r="O3" s="152"/>
      <c r="P3" s="153" t="s">
        <v>11</v>
      </c>
      <c r="Q3" s="155" t="s">
        <v>12</v>
      </c>
      <c r="R3" s="52"/>
    </row>
    <row r="4" spans="1:18">
      <c r="A4" s="157"/>
      <c r="B4" s="72" t="s">
        <v>13</v>
      </c>
      <c r="C4" s="72" t="s">
        <v>14</v>
      </c>
      <c r="D4" s="153"/>
      <c r="E4" s="72" t="s">
        <v>13</v>
      </c>
      <c r="F4" s="72" t="s">
        <v>14</v>
      </c>
      <c r="G4" s="153"/>
      <c r="H4" s="72" t="s">
        <v>13</v>
      </c>
      <c r="I4" s="72" t="s">
        <v>14</v>
      </c>
      <c r="J4" s="153"/>
      <c r="K4" s="72" t="s">
        <v>13</v>
      </c>
      <c r="L4" s="72" t="s">
        <v>14</v>
      </c>
      <c r="M4" s="153"/>
      <c r="N4" s="72" t="s">
        <v>13</v>
      </c>
      <c r="O4" s="72" t="s">
        <v>14</v>
      </c>
      <c r="P4" s="153"/>
      <c r="Q4" s="155"/>
      <c r="R4" s="52"/>
    </row>
    <row r="5" spans="1:18" ht="15.75">
      <c r="A5" s="53" t="s">
        <v>15</v>
      </c>
      <c r="B5" s="54"/>
      <c r="C5" s="54"/>
      <c r="D5" s="54"/>
      <c r="E5" s="54">
        <v>60</v>
      </c>
      <c r="F5" s="54">
        <v>35</v>
      </c>
      <c r="G5" s="54">
        <v>95</v>
      </c>
      <c r="H5" s="54">
        <v>70</v>
      </c>
      <c r="I5" s="54"/>
      <c r="J5" s="54">
        <v>70</v>
      </c>
      <c r="K5" s="54"/>
      <c r="L5" s="54"/>
      <c r="M5" s="54"/>
      <c r="N5" s="54">
        <v>69</v>
      </c>
      <c r="O5" s="54">
        <v>34</v>
      </c>
      <c r="P5" s="54">
        <v>103</v>
      </c>
      <c r="Q5" s="54">
        <v>268</v>
      </c>
      <c r="R5" s="52"/>
    </row>
    <row r="6" spans="1:18" ht="31.5">
      <c r="A6" s="53" t="s">
        <v>16</v>
      </c>
      <c r="B6" s="54">
        <v>104</v>
      </c>
      <c r="C6" s="54">
        <v>102</v>
      </c>
      <c r="D6" s="54">
        <v>206</v>
      </c>
      <c r="E6" s="54"/>
      <c r="F6" s="54"/>
      <c r="G6" s="54"/>
      <c r="H6" s="54">
        <v>109</v>
      </c>
      <c r="I6" s="54">
        <v>75</v>
      </c>
      <c r="J6" s="54">
        <v>184</v>
      </c>
      <c r="K6" s="54">
        <v>60</v>
      </c>
      <c r="L6" s="54">
        <v>31</v>
      </c>
      <c r="M6" s="54">
        <v>91</v>
      </c>
      <c r="N6" s="54">
        <v>102</v>
      </c>
      <c r="O6" s="54">
        <v>64</v>
      </c>
      <c r="P6" s="54">
        <v>166</v>
      </c>
      <c r="Q6" s="54">
        <v>647</v>
      </c>
      <c r="R6" s="52"/>
    </row>
    <row r="7" spans="1:18" ht="15.75">
      <c r="A7" s="53" t="s">
        <v>17</v>
      </c>
      <c r="B7" s="54"/>
      <c r="C7" s="54"/>
      <c r="D7" s="54"/>
      <c r="E7" s="54"/>
      <c r="F7" s="54"/>
      <c r="G7" s="54"/>
      <c r="H7" s="54"/>
      <c r="I7" s="54"/>
      <c r="J7" s="54"/>
      <c r="K7" s="54">
        <v>30</v>
      </c>
      <c r="L7" s="54"/>
      <c r="M7" s="54">
        <v>30</v>
      </c>
      <c r="N7" s="54"/>
      <c r="O7" s="54"/>
      <c r="P7" s="54"/>
      <c r="Q7" s="54">
        <v>30</v>
      </c>
      <c r="R7" s="52"/>
    </row>
    <row r="8" spans="1:18" ht="15.75">
      <c r="A8" s="53" t="s">
        <v>18</v>
      </c>
      <c r="B8" s="54"/>
      <c r="C8" s="54"/>
      <c r="D8" s="54"/>
      <c r="E8" s="54"/>
      <c r="F8" s="54"/>
      <c r="G8" s="54"/>
      <c r="H8" s="54">
        <v>35</v>
      </c>
      <c r="I8" s="54">
        <v>28</v>
      </c>
      <c r="J8" s="54">
        <v>63</v>
      </c>
      <c r="K8" s="54"/>
      <c r="L8" s="54"/>
      <c r="M8" s="54"/>
      <c r="N8" s="54">
        <v>65</v>
      </c>
      <c r="O8" s="54">
        <v>31</v>
      </c>
      <c r="P8" s="54">
        <v>96</v>
      </c>
      <c r="Q8" s="54">
        <v>159</v>
      </c>
      <c r="R8" s="52"/>
    </row>
    <row r="9" spans="1:18" ht="15.75">
      <c r="A9" s="53" t="s">
        <v>19</v>
      </c>
      <c r="B9" s="54"/>
      <c r="C9" s="54"/>
      <c r="D9" s="54"/>
      <c r="E9" s="54">
        <v>45</v>
      </c>
      <c r="F9" s="54">
        <v>35</v>
      </c>
      <c r="G9" s="54">
        <v>80</v>
      </c>
      <c r="H9" s="54">
        <v>78</v>
      </c>
      <c r="I9" s="54">
        <v>29</v>
      </c>
      <c r="J9" s="54">
        <v>107</v>
      </c>
      <c r="K9" s="54"/>
      <c r="L9" s="54"/>
      <c r="M9" s="54"/>
      <c r="N9" s="54">
        <v>104</v>
      </c>
      <c r="O9" s="54">
        <v>98</v>
      </c>
      <c r="P9" s="54">
        <v>202</v>
      </c>
      <c r="Q9" s="54">
        <v>389</v>
      </c>
      <c r="R9" s="52"/>
    </row>
    <row r="10" spans="1:18" ht="15.75">
      <c r="A10" s="53" t="s">
        <v>20</v>
      </c>
      <c r="B10" s="54"/>
      <c r="C10" s="54"/>
      <c r="D10" s="54"/>
      <c r="E10" s="54"/>
      <c r="F10" s="54"/>
      <c r="G10" s="54"/>
      <c r="H10" s="54">
        <v>75</v>
      </c>
      <c r="I10" s="54"/>
      <c r="J10" s="54">
        <v>75</v>
      </c>
      <c r="K10" s="54">
        <v>60</v>
      </c>
      <c r="L10" s="54">
        <v>35</v>
      </c>
      <c r="M10" s="54">
        <v>95</v>
      </c>
      <c r="N10" s="54">
        <v>67</v>
      </c>
      <c r="O10" s="54">
        <v>33</v>
      </c>
      <c r="P10" s="54">
        <v>100</v>
      </c>
      <c r="Q10" s="54">
        <v>270</v>
      </c>
      <c r="R10" s="52"/>
    </row>
    <row r="11" spans="1:18" ht="15.75">
      <c r="A11" s="53" t="s">
        <v>21</v>
      </c>
      <c r="B11" s="54"/>
      <c r="C11" s="54"/>
      <c r="D11" s="54"/>
      <c r="E11" s="54"/>
      <c r="F11" s="54"/>
      <c r="G11" s="54"/>
      <c r="H11" s="54"/>
      <c r="I11" s="54">
        <v>118</v>
      </c>
      <c r="J11" s="54">
        <v>118</v>
      </c>
      <c r="K11" s="54"/>
      <c r="L11" s="54"/>
      <c r="M11" s="54"/>
      <c r="N11" s="54"/>
      <c r="O11" s="54"/>
      <c r="P11" s="54"/>
      <c r="Q11" s="54">
        <v>118</v>
      </c>
      <c r="R11" s="52"/>
    </row>
    <row r="12" spans="1:18" ht="31.5">
      <c r="A12" s="53" t="s">
        <v>22</v>
      </c>
      <c r="B12" s="54"/>
      <c r="C12" s="54"/>
      <c r="D12" s="54"/>
      <c r="E12" s="54"/>
      <c r="F12" s="54"/>
      <c r="G12" s="54"/>
      <c r="H12" s="54">
        <v>33</v>
      </c>
      <c r="I12" s="54"/>
      <c r="J12" s="54">
        <v>33</v>
      </c>
      <c r="K12" s="54">
        <v>60</v>
      </c>
      <c r="L12" s="54">
        <v>35</v>
      </c>
      <c r="M12" s="54">
        <v>95</v>
      </c>
      <c r="N12" s="54">
        <v>65</v>
      </c>
      <c r="O12" s="54">
        <v>27</v>
      </c>
      <c r="P12" s="54">
        <v>92</v>
      </c>
      <c r="Q12" s="54">
        <v>220</v>
      </c>
      <c r="R12" s="52"/>
    </row>
    <row r="13" spans="1:18" ht="31.5">
      <c r="A13" s="53" t="s">
        <v>23</v>
      </c>
      <c r="B13" s="54"/>
      <c r="C13" s="54"/>
      <c r="D13" s="54"/>
      <c r="E13" s="54"/>
      <c r="F13" s="54"/>
      <c r="G13" s="54"/>
      <c r="H13" s="54">
        <v>37</v>
      </c>
      <c r="I13" s="54"/>
      <c r="J13" s="54">
        <v>37</v>
      </c>
      <c r="K13" s="54"/>
      <c r="L13" s="54"/>
      <c r="M13" s="54"/>
      <c r="N13" s="54">
        <v>68</v>
      </c>
      <c r="O13" s="54">
        <v>31</v>
      </c>
      <c r="P13" s="54">
        <v>99</v>
      </c>
      <c r="Q13" s="54">
        <v>136</v>
      </c>
      <c r="R13" s="52"/>
    </row>
    <row r="14" spans="1:18" ht="15.75">
      <c r="A14" s="53" t="s">
        <v>24</v>
      </c>
      <c r="B14" s="54"/>
      <c r="C14" s="54"/>
      <c r="D14" s="54"/>
      <c r="E14" s="54"/>
      <c r="F14" s="54"/>
      <c r="G14" s="54"/>
      <c r="H14" s="54">
        <v>76</v>
      </c>
      <c r="I14" s="54"/>
      <c r="J14" s="54">
        <v>76</v>
      </c>
      <c r="K14" s="54"/>
      <c r="L14" s="54"/>
      <c r="M14" s="54"/>
      <c r="N14" s="54">
        <v>69</v>
      </c>
      <c r="O14" s="54">
        <v>68</v>
      </c>
      <c r="P14" s="54">
        <v>137</v>
      </c>
      <c r="Q14" s="54">
        <v>213</v>
      </c>
      <c r="R14" s="52"/>
    </row>
    <row r="15" spans="1:18" ht="31.5">
      <c r="A15" s="53" t="s">
        <v>25</v>
      </c>
      <c r="B15" s="54"/>
      <c r="C15" s="54"/>
      <c r="D15" s="54"/>
      <c r="E15" s="54">
        <v>63</v>
      </c>
      <c r="F15" s="54">
        <v>34</v>
      </c>
      <c r="G15" s="54">
        <v>97</v>
      </c>
      <c r="H15" s="54">
        <v>57</v>
      </c>
      <c r="I15" s="54"/>
      <c r="J15" s="54">
        <v>57</v>
      </c>
      <c r="K15" s="54"/>
      <c r="L15" s="54"/>
      <c r="M15" s="54"/>
      <c r="N15" s="54">
        <v>61</v>
      </c>
      <c r="O15" s="54"/>
      <c r="P15" s="54">
        <v>61</v>
      </c>
      <c r="Q15" s="54">
        <v>215</v>
      </c>
      <c r="R15" s="52"/>
    </row>
    <row r="16" spans="1:18" ht="31.5">
      <c r="A16" s="53" t="s">
        <v>26</v>
      </c>
      <c r="B16" s="54">
        <v>66</v>
      </c>
      <c r="C16" s="54"/>
      <c r="D16" s="54">
        <v>66</v>
      </c>
      <c r="E16" s="54"/>
      <c r="F16" s="54"/>
      <c r="G16" s="54"/>
      <c r="H16" s="54">
        <v>66</v>
      </c>
      <c r="I16" s="54"/>
      <c r="J16" s="54">
        <v>66</v>
      </c>
      <c r="K16" s="54"/>
      <c r="L16" s="54"/>
      <c r="M16" s="54"/>
      <c r="N16" s="54">
        <v>61</v>
      </c>
      <c r="O16" s="54">
        <v>57</v>
      </c>
      <c r="P16" s="54">
        <v>118</v>
      </c>
      <c r="Q16" s="54">
        <v>250</v>
      </c>
      <c r="R16" s="52"/>
    </row>
    <row r="17" spans="1:18" ht="47.25">
      <c r="A17" s="53" t="s">
        <v>27</v>
      </c>
      <c r="B17" s="54">
        <v>69</v>
      </c>
      <c r="C17" s="54"/>
      <c r="D17" s="54">
        <v>69</v>
      </c>
      <c r="E17" s="54"/>
      <c r="F17" s="54"/>
      <c r="G17" s="54"/>
      <c r="H17" s="54">
        <v>65</v>
      </c>
      <c r="I17" s="54"/>
      <c r="J17" s="54">
        <v>65</v>
      </c>
      <c r="K17" s="54"/>
      <c r="L17" s="54"/>
      <c r="M17" s="54"/>
      <c r="N17" s="54">
        <v>62</v>
      </c>
      <c r="O17" s="54">
        <v>64</v>
      </c>
      <c r="P17" s="54">
        <v>126</v>
      </c>
      <c r="Q17" s="54">
        <v>260</v>
      </c>
      <c r="R17" s="52"/>
    </row>
    <row r="18" spans="1:18" ht="31.5">
      <c r="A18" s="53" t="s">
        <v>28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>
        <v>96</v>
      </c>
      <c r="O18" s="54"/>
      <c r="P18" s="54">
        <v>96</v>
      </c>
      <c r="Q18" s="54">
        <v>96</v>
      </c>
      <c r="R18" s="52"/>
    </row>
    <row r="19" spans="1:18" ht="15.75">
      <c r="A19" s="53" t="s">
        <v>29</v>
      </c>
      <c r="B19" s="54">
        <v>32</v>
      </c>
      <c r="C19" s="54"/>
      <c r="D19" s="54">
        <v>32</v>
      </c>
      <c r="E19" s="54"/>
      <c r="F19" s="54"/>
      <c r="G19" s="54"/>
      <c r="H19" s="54"/>
      <c r="I19" s="54">
        <v>33</v>
      </c>
      <c r="J19" s="54">
        <v>33</v>
      </c>
      <c r="K19" s="54"/>
      <c r="L19" s="54"/>
      <c r="M19" s="54"/>
      <c r="N19" s="54">
        <v>59</v>
      </c>
      <c r="O19" s="54">
        <v>54</v>
      </c>
      <c r="P19" s="54">
        <v>113</v>
      </c>
      <c r="Q19" s="54">
        <v>178</v>
      </c>
      <c r="R19" s="52"/>
    </row>
    <row r="20" spans="1:18" ht="15.75">
      <c r="A20" s="53" t="s">
        <v>30</v>
      </c>
      <c r="B20" s="54"/>
      <c r="C20" s="54">
        <v>70</v>
      </c>
      <c r="D20" s="54">
        <v>70</v>
      </c>
      <c r="E20" s="54"/>
      <c r="F20" s="54"/>
      <c r="G20" s="54"/>
      <c r="H20" s="54"/>
      <c r="I20" s="54">
        <v>113</v>
      </c>
      <c r="J20" s="54">
        <v>113</v>
      </c>
      <c r="K20" s="54"/>
      <c r="L20" s="54"/>
      <c r="M20" s="54"/>
      <c r="N20" s="54"/>
      <c r="O20" s="54">
        <v>106</v>
      </c>
      <c r="P20" s="54">
        <v>106</v>
      </c>
      <c r="Q20" s="54">
        <v>289</v>
      </c>
      <c r="R20" s="52"/>
    </row>
    <row r="21" spans="1:18" ht="15.75">
      <c r="A21" s="53" t="s">
        <v>31</v>
      </c>
      <c r="B21" s="54">
        <v>70</v>
      </c>
      <c r="C21" s="54">
        <v>103</v>
      </c>
      <c r="D21" s="54">
        <v>173</v>
      </c>
      <c r="E21" s="54">
        <v>70</v>
      </c>
      <c r="F21" s="54">
        <v>35</v>
      </c>
      <c r="G21" s="54">
        <v>105</v>
      </c>
      <c r="H21" s="54">
        <v>79</v>
      </c>
      <c r="I21" s="54">
        <v>66</v>
      </c>
      <c r="J21" s="54">
        <v>145</v>
      </c>
      <c r="K21" s="54"/>
      <c r="L21" s="54"/>
      <c r="M21" s="54"/>
      <c r="N21" s="54">
        <v>102</v>
      </c>
      <c r="O21" s="54">
        <v>101</v>
      </c>
      <c r="P21" s="54">
        <v>203</v>
      </c>
      <c r="Q21" s="54">
        <v>626</v>
      </c>
      <c r="R21" s="52"/>
    </row>
    <row r="22" spans="1:18" ht="31.5">
      <c r="A22" s="53" t="s">
        <v>32</v>
      </c>
      <c r="B22" s="54"/>
      <c r="C22" s="54"/>
      <c r="D22" s="54"/>
      <c r="E22" s="54"/>
      <c r="F22" s="54"/>
      <c r="G22" s="54"/>
      <c r="H22" s="54"/>
      <c r="I22" s="54">
        <v>73</v>
      </c>
      <c r="J22" s="54">
        <v>73</v>
      </c>
      <c r="K22" s="54"/>
      <c r="L22" s="54"/>
      <c r="M22" s="54"/>
      <c r="N22" s="54"/>
      <c r="O22" s="54">
        <v>64</v>
      </c>
      <c r="P22" s="54">
        <v>64</v>
      </c>
      <c r="Q22" s="54">
        <v>137</v>
      </c>
      <c r="R22" s="52"/>
    </row>
    <row r="23" spans="1:18">
      <c r="A23" s="73" t="s">
        <v>33</v>
      </c>
      <c r="B23" s="74">
        <f t="shared" ref="B23:Q23" si="0">SUM(B5:B22)</f>
        <v>341</v>
      </c>
      <c r="C23" s="74">
        <f t="shared" si="0"/>
        <v>275</v>
      </c>
      <c r="D23" s="74">
        <f t="shared" si="0"/>
        <v>616</v>
      </c>
      <c r="E23" s="74">
        <f t="shared" si="0"/>
        <v>238</v>
      </c>
      <c r="F23" s="74">
        <f t="shared" si="0"/>
        <v>139</v>
      </c>
      <c r="G23" s="74">
        <f t="shared" si="0"/>
        <v>377</v>
      </c>
      <c r="H23" s="74">
        <f t="shared" si="0"/>
        <v>780</v>
      </c>
      <c r="I23" s="74">
        <f t="shared" si="0"/>
        <v>535</v>
      </c>
      <c r="J23" s="74">
        <f t="shared" si="0"/>
        <v>1315</v>
      </c>
      <c r="K23" s="74">
        <f t="shared" si="0"/>
        <v>210</v>
      </c>
      <c r="L23" s="74">
        <f t="shared" si="0"/>
        <v>101</v>
      </c>
      <c r="M23" s="74">
        <f t="shared" si="0"/>
        <v>311</v>
      </c>
      <c r="N23" s="74">
        <f t="shared" si="0"/>
        <v>1050</v>
      </c>
      <c r="O23" s="74">
        <f t="shared" si="0"/>
        <v>832</v>
      </c>
      <c r="P23" s="74">
        <f t="shared" si="0"/>
        <v>1882</v>
      </c>
      <c r="Q23" s="74">
        <f t="shared" si="0"/>
        <v>4501</v>
      </c>
      <c r="R23" s="52"/>
    </row>
    <row r="24" spans="1:18">
      <c r="A24" s="55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</row>
    <row r="25" spans="1:18">
      <c r="A25" s="55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</row>
    <row r="26" spans="1:18">
      <c r="A26" s="55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</row>
    <row r="27" spans="1:18">
      <c r="A27" s="55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8" ht="30">
      <c r="A28" s="156" t="s">
        <v>34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</row>
    <row r="29" spans="1:18">
      <c r="A29" s="157" t="s">
        <v>35</v>
      </c>
      <c r="B29" s="152" t="s">
        <v>2</v>
      </c>
      <c r="C29" s="152"/>
      <c r="D29" s="153" t="s">
        <v>3</v>
      </c>
      <c r="E29" s="152" t="s">
        <v>4</v>
      </c>
      <c r="F29" s="152"/>
      <c r="G29" s="153" t="s">
        <v>5</v>
      </c>
      <c r="H29" s="152" t="s">
        <v>6</v>
      </c>
      <c r="I29" s="152"/>
      <c r="J29" s="153" t="s">
        <v>7</v>
      </c>
      <c r="K29" s="152" t="s">
        <v>8</v>
      </c>
      <c r="L29" s="152"/>
      <c r="M29" s="153" t="s">
        <v>9</v>
      </c>
      <c r="N29" s="152" t="s">
        <v>10</v>
      </c>
      <c r="O29" s="152"/>
      <c r="P29" s="153" t="s">
        <v>36</v>
      </c>
      <c r="Q29" s="154" t="s">
        <v>37</v>
      </c>
      <c r="R29" s="155" t="s">
        <v>12</v>
      </c>
    </row>
    <row r="30" spans="1:18">
      <c r="A30" s="157"/>
      <c r="B30" s="72" t="s">
        <v>13</v>
      </c>
      <c r="C30" s="72" t="s">
        <v>14</v>
      </c>
      <c r="D30" s="153"/>
      <c r="E30" s="72" t="s">
        <v>13</v>
      </c>
      <c r="F30" s="72" t="s">
        <v>14</v>
      </c>
      <c r="G30" s="153"/>
      <c r="H30" s="72" t="s">
        <v>13</v>
      </c>
      <c r="I30" s="72" t="s">
        <v>14</v>
      </c>
      <c r="J30" s="153"/>
      <c r="K30" s="72" t="s">
        <v>13</v>
      </c>
      <c r="L30" s="72" t="s">
        <v>14</v>
      </c>
      <c r="M30" s="153"/>
      <c r="N30" s="72" t="s">
        <v>13</v>
      </c>
      <c r="O30" s="72" t="s">
        <v>14</v>
      </c>
      <c r="P30" s="153"/>
      <c r="Q30" s="154"/>
      <c r="R30" s="155"/>
    </row>
    <row r="31" spans="1:18">
      <c r="A31" s="56" t="s">
        <v>15</v>
      </c>
      <c r="B31" s="57">
        <v>1</v>
      </c>
      <c r="C31" s="57"/>
      <c r="D31" s="57">
        <v>1</v>
      </c>
      <c r="E31" s="57">
        <v>325</v>
      </c>
      <c r="F31" s="57">
        <v>166</v>
      </c>
      <c r="G31" s="57">
        <v>491</v>
      </c>
      <c r="H31" s="57">
        <v>273</v>
      </c>
      <c r="I31" s="57">
        <v>68</v>
      </c>
      <c r="J31" s="57">
        <v>341</v>
      </c>
      <c r="K31" s="57"/>
      <c r="L31" s="57"/>
      <c r="M31" s="57"/>
      <c r="N31" s="57">
        <v>343</v>
      </c>
      <c r="O31" s="57">
        <v>184</v>
      </c>
      <c r="P31" s="57">
        <v>527</v>
      </c>
      <c r="Q31" s="57"/>
      <c r="R31" s="57">
        <v>1360</v>
      </c>
    </row>
    <row r="32" spans="1:18" ht="30">
      <c r="A32" s="58" t="s">
        <v>16</v>
      </c>
      <c r="B32" s="54">
        <v>472</v>
      </c>
      <c r="C32" s="54">
        <v>336</v>
      </c>
      <c r="D32" s="54">
        <v>808</v>
      </c>
      <c r="E32" s="54"/>
      <c r="F32" s="54"/>
      <c r="G32" s="54"/>
      <c r="H32" s="54">
        <v>408</v>
      </c>
      <c r="I32" s="54">
        <v>222</v>
      </c>
      <c r="J32" s="54">
        <v>630</v>
      </c>
      <c r="K32" s="54">
        <v>322</v>
      </c>
      <c r="L32" s="54">
        <v>168</v>
      </c>
      <c r="M32" s="54">
        <v>490</v>
      </c>
      <c r="N32" s="54">
        <v>582</v>
      </c>
      <c r="O32" s="54">
        <v>334</v>
      </c>
      <c r="P32" s="54">
        <v>916</v>
      </c>
      <c r="Q32" s="54">
        <v>2</v>
      </c>
      <c r="R32" s="54">
        <v>2846</v>
      </c>
    </row>
    <row r="33" spans="1:18" ht="30">
      <c r="A33" s="58" t="s">
        <v>38</v>
      </c>
      <c r="B33" s="54"/>
      <c r="C33" s="54">
        <v>1</v>
      </c>
      <c r="D33" s="54">
        <v>1</v>
      </c>
      <c r="E33" s="54"/>
      <c r="F33" s="54"/>
      <c r="G33" s="54"/>
      <c r="H33" s="54"/>
      <c r="I33" s="54"/>
      <c r="J33" s="54"/>
      <c r="K33" s="54"/>
      <c r="L33" s="54"/>
      <c r="M33" s="54"/>
      <c r="N33" s="54">
        <v>2</v>
      </c>
      <c r="O33" s="54"/>
      <c r="P33" s="54">
        <v>2</v>
      </c>
      <c r="Q33" s="54"/>
      <c r="R33" s="54">
        <v>3</v>
      </c>
    </row>
    <row r="34" spans="1:18">
      <c r="A34" s="58" t="s">
        <v>17</v>
      </c>
      <c r="B34" s="54"/>
      <c r="C34" s="54"/>
      <c r="D34" s="54"/>
      <c r="E34" s="54"/>
      <c r="F34" s="54"/>
      <c r="G34" s="54"/>
      <c r="H34" s="54"/>
      <c r="I34" s="54"/>
      <c r="J34" s="54"/>
      <c r="K34" s="54">
        <v>146</v>
      </c>
      <c r="L34" s="54">
        <v>14</v>
      </c>
      <c r="M34" s="54">
        <v>160</v>
      </c>
      <c r="N34" s="54"/>
      <c r="O34" s="54"/>
      <c r="P34" s="54"/>
      <c r="Q34" s="54"/>
      <c r="R34" s="54">
        <v>160</v>
      </c>
    </row>
    <row r="35" spans="1:18">
      <c r="A35" s="58" t="s">
        <v>18</v>
      </c>
      <c r="B35" s="54"/>
      <c r="C35" s="54">
        <v>1</v>
      </c>
      <c r="D35" s="54">
        <v>1</v>
      </c>
      <c r="E35" s="54"/>
      <c r="F35" s="54"/>
      <c r="G35" s="54"/>
      <c r="H35" s="54">
        <v>174</v>
      </c>
      <c r="I35" s="54">
        <v>87</v>
      </c>
      <c r="J35" s="54">
        <v>261</v>
      </c>
      <c r="K35" s="54"/>
      <c r="L35" s="54"/>
      <c r="M35" s="54"/>
      <c r="N35" s="54">
        <v>287</v>
      </c>
      <c r="O35" s="54">
        <v>129</v>
      </c>
      <c r="P35" s="54">
        <v>416</v>
      </c>
      <c r="Q35" s="54"/>
      <c r="R35" s="54">
        <v>678</v>
      </c>
    </row>
    <row r="36" spans="1:18">
      <c r="A36" s="58" t="s">
        <v>19</v>
      </c>
      <c r="B36" s="54"/>
      <c r="C36" s="54">
        <v>2</v>
      </c>
      <c r="D36" s="54">
        <v>2</v>
      </c>
      <c r="E36" s="54">
        <v>343</v>
      </c>
      <c r="F36" s="54">
        <v>206</v>
      </c>
      <c r="G36" s="54">
        <v>549</v>
      </c>
      <c r="H36" s="54">
        <v>449</v>
      </c>
      <c r="I36" s="54">
        <v>167</v>
      </c>
      <c r="J36" s="54">
        <v>616</v>
      </c>
      <c r="K36" s="54"/>
      <c r="L36" s="54"/>
      <c r="M36" s="54"/>
      <c r="N36" s="54">
        <v>854</v>
      </c>
      <c r="O36" s="54">
        <v>492</v>
      </c>
      <c r="P36" s="54">
        <v>1346</v>
      </c>
      <c r="Q36" s="54"/>
      <c r="R36" s="54">
        <v>2513</v>
      </c>
    </row>
    <row r="37" spans="1:18">
      <c r="A37" s="58" t="s">
        <v>20</v>
      </c>
      <c r="B37" s="54"/>
      <c r="C37" s="54"/>
      <c r="D37" s="54"/>
      <c r="E37" s="54"/>
      <c r="F37" s="54"/>
      <c r="G37" s="54"/>
      <c r="H37" s="54">
        <v>200</v>
      </c>
      <c r="I37" s="54">
        <v>53</v>
      </c>
      <c r="J37" s="54">
        <v>253</v>
      </c>
      <c r="K37" s="54">
        <v>313</v>
      </c>
      <c r="L37" s="54">
        <v>189</v>
      </c>
      <c r="M37" s="54">
        <v>502</v>
      </c>
      <c r="N37" s="54">
        <v>298</v>
      </c>
      <c r="O37" s="54">
        <v>129</v>
      </c>
      <c r="P37" s="54">
        <v>427</v>
      </c>
      <c r="Q37" s="54">
        <v>1</v>
      </c>
      <c r="R37" s="54">
        <v>1183</v>
      </c>
    </row>
    <row r="38" spans="1:18" ht="30">
      <c r="A38" s="58" t="s">
        <v>39</v>
      </c>
      <c r="B38" s="54"/>
      <c r="C38" s="54"/>
      <c r="D38" s="54"/>
      <c r="E38" s="54"/>
      <c r="F38" s="54"/>
      <c r="G38" s="54"/>
      <c r="H38" s="54"/>
      <c r="I38" s="54"/>
      <c r="J38" s="54"/>
      <c r="K38" s="54">
        <v>5</v>
      </c>
      <c r="L38" s="54">
        <v>60</v>
      </c>
      <c r="M38" s="54">
        <v>65</v>
      </c>
      <c r="N38" s="54"/>
      <c r="O38" s="54"/>
      <c r="P38" s="54"/>
      <c r="Q38" s="54"/>
      <c r="R38" s="54">
        <v>65</v>
      </c>
    </row>
    <row r="39" spans="1:18">
      <c r="A39" s="58" t="s">
        <v>21</v>
      </c>
      <c r="B39" s="54"/>
      <c r="C39" s="54"/>
      <c r="D39" s="54"/>
      <c r="E39" s="54"/>
      <c r="F39" s="54"/>
      <c r="G39" s="54"/>
      <c r="H39" s="54"/>
      <c r="I39" s="54">
        <v>740</v>
      </c>
      <c r="J39" s="54">
        <v>740</v>
      </c>
      <c r="K39" s="54"/>
      <c r="L39" s="54"/>
      <c r="M39" s="54"/>
      <c r="N39" s="54"/>
      <c r="O39" s="54"/>
      <c r="P39" s="54"/>
      <c r="Q39" s="54">
        <v>226</v>
      </c>
      <c r="R39" s="54">
        <v>966</v>
      </c>
    </row>
    <row r="40" spans="1:18" ht="30">
      <c r="A40" s="58" t="s">
        <v>40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>
        <v>5</v>
      </c>
      <c r="O40" s="54">
        <v>8</v>
      </c>
      <c r="P40" s="54">
        <v>13</v>
      </c>
      <c r="Q40" s="54"/>
      <c r="R40" s="54">
        <v>13</v>
      </c>
    </row>
    <row r="41" spans="1:18">
      <c r="A41" s="58" t="s">
        <v>22</v>
      </c>
      <c r="B41" s="54"/>
      <c r="C41" s="54"/>
      <c r="D41" s="54"/>
      <c r="E41" s="54"/>
      <c r="F41" s="54"/>
      <c r="G41" s="54"/>
      <c r="H41" s="54">
        <v>112</v>
      </c>
      <c r="I41" s="54">
        <v>43</v>
      </c>
      <c r="J41" s="54">
        <v>155</v>
      </c>
      <c r="K41" s="54">
        <v>232</v>
      </c>
      <c r="L41" s="54">
        <v>121</v>
      </c>
      <c r="M41" s="54">
        <v>353</v>
      </c>
      <c r="N41" s="54">
        <v>217</v>
      </c>
      <c r="O41" s="54">
        <v>114</v>
      </c>
      <c r="P41" s="54">
        <v>331</v>
      </c>
      <c r="Q41" s="54"/>
      <c r="R41" s="54">
        <v>839</v>
      </c>
    </row>
    <row r="42" spans="1:18" ht="30">
      <c r="A42" s="58" t="s">
        <v>23</v>
      </c>
      <c r="B42" s="54"/>
      <c r="C42" s="54"/>
      <c r="D42" s="54"/>
      <c r="E42" s="54"/>
      <c r="F42" s="54"/>
      <c r="G42" s="54"/>
      <c r="H42" s="54">
        <v>150</v>
      </c>
      <c r="I42" s="54">
        <v>37</v>
      </c>
      <c r="J42" s="54">
        <v>187</v>
      </c>
      <c r="K42" s="54"/>
      <c r="L42" s="54">
        <v>2</v>
      </c>
      <c r="M42" s="54">
        <v>2</v>
      </c>
      <c r="N42" s="54">
        <v>273</v>
      </c>
      <c r="O42" s="54">
        <v>114</v>
      </c>
      <c r="P42" s="54">
        <v>387</v>
      </c>
      <c r="Q42" s="54"/>
      <c r="R42" s="54">
        <v>576</v>
      </c>
    </row>
    <row r="43" spans="1:18">
      <c r="A43" s="58" t="s">
        <v>24</v>
      </c>
      <c r="B43" s="54"/>
      <c r="C43" s="54"/>
      <c r="D43" s="54"/>
      <c r="E43" s="54"/>
      <c r="F43" s="54"/>
      <c r="G43" s="54"/>
      <c r="H43" s="54">
        <v>378</v>
      </c>
      <c r="I43" s="54">
        <v>13</v>
      </c>
      <c r="J43" s="54">
        <v>391</v>
      </c>
      <c r="K43" s="54"/>
      <c r="L43" s="54"/>
      <c r="M43" s="54"/>
      <c r="N43" s="54">
        <v>374</v>
      </c>
      <c r="O43" s="54">
        <v>213</v>
      </c>
      <c r="P43" s="54">
        <v>587</v>
      </c>
      <c r="Q43" s="54"/>
      <c r="R43" s="54">
        <v>978</v>
      </c>
    </row>
    <row r="44" spans="1:18" ht="30">
      <c r="A44" s="58" t="s">
        <v>25</v>
      </c>
      <c r="B44" s="54"/>
      <c r="C44" s="54">
        <v>2</v>
      </c>
      <c r="D44" s="54">
        <v>2</v>
      </c>
      <c r="E44" s="54">
        <v>213</v>
      </c>
      <c r="F44" s="54">
        <v>97</v>
      </c>
      <c r="G44" s="54">
        <v>310</v>
      </c>
      <c r="H44" s="54">
        <v>179</v>
      </c>
      <c r="I44" s="54">
        <v>3</v>
      </c>
      <c r="J44" s="54">
        <v>182</v>
      </c>
      <c r="K44" s="54"/>
      <c r="L44" s="54"/>
      <c r="M44" s="54"/>
      <c r="N44" s="54">
        <v>166</v>
      </c>
      <c r="O44" s="54">
        <v>8</v>
      </c>
      <c r="P44" s="54">
        <v>174</v>
      </c>
      <c r="Q44" s="54"/>
      <c r="R44" s="54">
        <v>668</v>
      </c>
    </row>
    <row r="45" spans="1:18" ht="30">
      <c r="A45" s="58" t="s">
        <v>26</v>
      </c>
      <c r="B45" s="54">
        <v>195</v>
      </c>
      <c r="C45" s="54">
        <v>1</v>
      </c>
      <c r="D45" s="54">
        <v>196</v>
      </c>
      <c r="E45" s="54">
        <v>1</v>
      </c>
      <c r="F45" s="54">
        <v>1</v>
      </c>
      <c r="G45" s="54">
        <v>2</v>
      </c>
      <c r="H45" s="54">
        <v>219</v>
      </c>
      <c r="I45" s="54">
        <v>19</v>
      </c>
      <c r="J45" s="54">
        <v>238</v>
      </c>
      <c r="K45" s="54"/>
      <c r="L45" s="54"/>
      <c r="M45" s="54"/>
      <c r="N45" s="54">
        <v>222</v>
      </c>
      <c r="O45" s="54">
        <v>166</v>
      </c>
      <c r="P45" s="54">
        <v>388</v>
      </c>
      <c r="Q45" s="54"/>
      <c r="R45" s="54">
        <v>824</v>
      </c>
    </row>
    <row r="46" spans="1:18" ht="45">
      <c r="A46" s="58" t="s">
        <v>27</v>
      </c>
      <c r="B46" s="54">
        <v>236</v>
      </c>
      <c r="C46" s="54">
        <v>8</v>
      </c>
      <c r="D46" s="54">
        <v>244</v>
      </c>
      <c r="E46" s="54">
        <v>3</v>
      </c>
      <c r="F46" s="54">
        <v>1</v>
      </c>
      <c r="G46" s="54">
        <v>4</v>
      </c>
      <c r="H46" s="54">
        <v>259</v>
      </c>
      <c r="I46" s="54">
        <v>98</v>
      </c>
      <c r="J46" s="54">
        <v>357</v>
      </c>
      <c r="K46" s="54"/>
      <c r="L46" s="54"/>
      <c r="M46" s="54"/>
      <c r="N46" s="54">
        <v>263</v>
      </c>
      <c r="O46" s="54">
        <v>188</v>
      </c>
      <c r="P46" s="54">
        <v>451</v>
      </c>
      <c r="Q46" s="54"/>
      <c r="R46" s="54">
        <v>1056</v>
      </c>
    </row>
    <row r="47" spans="1:18" ht="30">
      <c r="A47" s="58" t="s">
        <v>28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>
        <v>314</v>
      </c>
      <c r="O47" s="54">
        <v>2</v>
      </c>
      <c r="P47" s="54">
        <v>316</v>
      </c>
      <c r="Q47" s="54"/>
      <c r="R47" s="54">
        <v>316</v>
      </c>
    </row>
    <row r="48" spans="1:18" ht="30">
      <c r="A48" s="58" t="s">
        <v>41</v>
      </c>
      <c r="B48" s="54"/>
      <c r="C48" s="54"/>
      <c r="D48" s="54"/>
      <c r="E48" s="54"/>
      <c r="F48" s="54"/>
      <c r="G48" s="54"/>
      <c r="H48" s="54"/>
      <c r="I48" s="54"/>
      <c r="J48" s="54"/>
      <c r="K48" s="54">
        <v>43</v>
      </c>
      <c r="L48" s="54">
        <v>33</v>
      </c>
      <c r="M48" s="54">
        <v>76</v>
      </c>
      <c r="N48" s="54"/>
      <c r="O48" s="54"/>
      <c r="P48" s="54"/>
      <c r="Q48" s="54"/>
      <c r="R48" s="54">
        <v>76</v>
      </c>
    </row>
    <row r="49" spans="1:18">
      <c r="A49" s="58" t="s">
        <v>42</v>
      </c>
      <c r="B49" s="54"/>
      <c r="C49" s="54"/>
      <c r="D49" s="54"/>
      <c r="E49" s="54"/>
      <c r="F49" s="54"/>
      <c r="G49" s="54"/>
      <c r="H49" s="54"/>
      <c r="I49" s="54"/>
      <c r="J49" s="54"/>
      <c r="K49" s="54">
        <v>14</v>
      </c>
      <c r="L49" s="54">
        <v>3</v>
      </c>
      <c r="M49" s="54">
        <v>17</v>
      </c>
      <c r="N49" s="54"/>
      <c r="O49" s="54"/>
      <c r="P49" s="54"/>
      <c r="Q49" s="54"/>
      <c r="R49" s="54">
        <v>17</v>
      </c>
    </row>
    <row r="50" spans="1:18">
      <c r="A50" s="58" t="s">
        <v>43</v>
      </c>
      <c r="B50" s="54"/>
      <c r="C50" s="54"/>
      <c r="D50" s="54"/>
      <c r="E50" s="54"/>
      <c r="F50" s="54"/>
      <c r="G50" s="54"/>
      <c r="H50" s="54"/>
      <c r="I50" s="54"/>
      <c r="J50" s="54"/>
      <c r="K50" s="54">
        <v>22</v>
      </c>
      <c r="L50" s="54">
        <v>31</v>
      </c>
      <c r="M50" s="54">
        <v>53</v>
      </c>
      <c r="N50" s="54"/>
      <c r="O50" s="54"/>
      <c r="P50" s="54"/>
      <c r="Q50" s="54"/>
      <c r="R50" s="54">
        <v>53</v>
      </c>
    </row>
    <row r="51" spans="1:18" ht="30">
      <c r="A51" s="58" t="s">
        <v>44</v>
      </c>
      <c r="B51" s="54"/>
      <c r="C51" s="54"/>
      <c r="D51" s="54"/>
      <c r="E51" s="54"/>
      <c r="F51" s="54"/>
      <c r="G51" s="54"/>
      <c r="H51" s="54"/>
      <c r="I51" s="54"/>
      <c r="J51" s="54"/>
      <c r="K51" s="54">
        <v>12</v>
      </c>
      <c r="L51" s="54">
        <v>17</v>
      </c>
      <c r="M51" s="54">
        <v>29</v>
      </c>
      <c r="N51" s="54"/>
      <c r="O51" s="54"/>
      <c r="P51" s="54"/>
      <c r="Q51" s="54"/>
      <c r="R51" s="54">
        <v>29</v>
      </c>
    </row>
    <row r="52" spans="1:18" ht="30">
      <c r="A52" s="58" t="s">
        <v>45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>
        <v>7</v>
      </c>
      <c r="O52" s="54">
        <v>4</v>
      </c>
      <c r="P52" s="54">
        <v>11</v>
      </c>
      <c r="Q52" s="54"/>
      <c r="R52" s="54">
        <v>11</v>
      </c>
    </row>
    <row r="53" spans="1:18" ht="45">
      <c r="A53" s="58" t="s">
        <v>46</v>
      </c>
      <c r="B53" s="54"/>
      <c r="C53" s="54"/>
      <c r="D53" s="54"/>
      <c r="E53" s="54"/>
      <c r="F53" s="54"/>
      <c r="G53" s="54"/>
      <c r="H53" s="54"/>
      <c r="I53" s="54"/>
      <c r="J53" s="54"/>
      <c r="K53" s="54">
        <v>2</v>
      </c>
      <c r="L53" s="54"/>
      <c r="M53" s="54">
        <v>2</v>
      </c>
      <c r="N53" s="54"/>
      <c r="O53" s="54"/>
      <c r="P53" s="54"/>
      <c r="Q53" s="54"/>
      <c r="R53" s="54">
        <v>2</v>
      </c>
    </row>
    <row r="54" spans="1:18" ht="30">
      <c r="A54" s="58" t="s">
        <v>47</v>
      </c>
      <c r="B54" s="54"/>
      <c r="C54" s="54"/>
      <c r="D54" s="54"/>
      <c r="E54" s="54"/>
      <c r="F54" s="54"/>
      <c r="G54" s="54"/>
      <c r="H54" s="54"/>
      <c r="I54" s="54"/>
      <c r="J54" s="54"/>
      <c r="K54" s="54">
        <v>43</v>
      </c>
      <c r="L54" s="54"/>
      <c r="M54" s="54">
        <v>43</v>
      </c>
      <c r="N54" s="54"/>
      <c r="O54" s="54"/>
      <c r="P54" s="54"/>
      <c r="Q54" s="54"/>
      <c r="R54" s="54">
        <v>43</v>
      </c>
    </row>
    <row r="55" spans="1:18">
      <c r="A55" s="58" t="s">
        <v>29</v>
      </c>
      <c r="B55" s="54">
        <v>94</v>
      </c>
      <c r="C55" s="54"/>
      <c r="D55" s="54">
        <v>94</v>
      </c>
      <c r="E55" s="54"/>
      <c r="F55" s="54"/>
      <c r="G55" s="54"/>
      <c r="H55" s="54"/>
      <c r="I55" s="54">
        <v>69</v>
      </c>
      <c r="J55" s="54">
        <v>69</v>
      </c>
      <c r="K55" s="54"/>
      <c r="L55" s="54"/>
      <c r="M55" s="54"/>
      <c r="N55" s="54">
        <v>182</v>
      </c>
      <c r="O55" s="54">
        <v>100</v>
      </c>
      <c r="P55" s="54">
        <v>282</v>
      </c>
      <c r="Q55" s="54"/>
      <c r="R55" s="54">
        <v>445</v>
      </c>
    </row>
    <row r="56" spans="1:18">
      <c r="A56" s="58" t="s">
        <v>30</v>
      </c>
      <c r="B56" s="54"/>
      <c r="C56" s="54">
        <v>229</v>
      </c>
      <c r="D56" s="54">
        <v>229</v>
      </c>
      <c r="E56" s="54"/>
      <c r="F56" s="54"/>
      <c r="G56" s="54"/>
      <c r="H56" s="54">
        <v>4</v>
      </c>
      <c r="I56" s="54">
        <v>228</v>
      </c>
      <c r="J56" s="54">
        <v>232</v>
      </c>
      <c r="K56" s="54"/>
      <c r="L56" s="54"/>
      <c r="M56" s="54"/>
      <c r="N56" s="54">
        <v>12</v>
      </c>
      <c r="O56" s="54">
        <v>335</v>
      </c>
      <c r="P56" s="54">
        <v>347</v>
      </c>
      <c r="Q56" s="54"/>
      <c r="R56" s="54">
        <v>808</v>
      </c>
    </row>
    <row r="57" spans="1:18">
      <c r="A57" s="58" t="s">
        <v>31</v>
      </c>
      <c r="B57" s="54">
        <v>317</v>
      </c>
      <c r="C57" s="54">
        <v>266</v>
      </c>
      <c r="D57" s="54">
        <v>583</v>
      </c>
      <c r="E57" s="54">
        <v>291</v>
      </c>
      <c r="F57" s="54">
        <v>123</v>
      </c>
      <c r="G57" s="54">
        <v>414</v>
      </c>
      <c r="H57" s="54">
        <v>330</v>
      </c>
      <c r="I57" s="54">
        <v>133</v>
      </c>
      <c r="J57" s="54">
        <v>463</v>
      </c>
      <c r="K57" s="54"/>
      <c r="L57" s="54"/>
      <c r="M57" s="54"/>
      <c r="N57" s="54">
        <v>454</v>
      </c>
      <c r="O57" s="54">
        <v>331</v>
      </c>
      <c r="P57" s="54">
        <v>785</v>
      </c>
      <c r="Q57" s="54"/>
      <c r="R57" s="54">
        <v>2245</v>
      </c>
    </row>
    <row r="58" spans="1:18" ht="30">
      <c r="A58" s="58" t="s">
        <v>32</v>
      </c>
      <c r="B58" s="54"/>
      <c r="C58" s="54"/>
      <c r="D58" s="54"/>
      <c r="E58" s="54"/>
      <c r="F58" s="54"/>
      <c r="G58" s="54"/>
      <c r="H58" s="54"/>
      <c r="I58" s="54">
        <v>186</v>
      </c>
      <c r="J58" s="54">
        <v>186</v>
      </c>
      <c r="K58" s="54"/>
      <c r="L58" s="54"/>
      <c r="M58" s="54"/>
      <c r="N58" s="54">
        <v>2</v>
      </c>
      <c r="O58" s="54">
        <v>227</v>
      </c>
      <c r="P58" s="54">
        <v>229</v>
      </c>
      <c r="Q58" s="54"/>
      <c r="R58" s="54">
        <v>415</v>
      </c>
    </row>
    <row r="59" spans="1:18">
      <c r="A59" s="75" t="s">
        <v>33</v>
      </c>
      <c r="B59" s="76">
        <v>1315</v>
      </c>
      <c r="C59" s="76">
        <v>846</v>
      </c>
      <c r="D59" s="76">
        <v>2161</v>
      </c>
      <c r="E59" s="76">
        <v>1176</v>
      </c>
      <c r="F59" s="76">
        <v>594</v>
      </c>
      <c r="G59" s="76">
        <v>1770</v>
      </c>
      <c r="H59" s="76">
        <v>3135</v>
      </c>
      <c r="I59" s="76">
        <v>2166</v>
      </c>
      <c r="J59" s="76">
        <v>5301</v>
      </c>
      <c r="K59" s="76">
        <v>1154</v>
      </c>
      <c r="L59" s="76">
        <v>638</v>
      </c>
      <c r="M59" s="76">
        <v>1792</v>
      </c>
      <c r="N59" s="76">
        <v>4857</v>
      </c>
      <c r="O59" s="76">
        <v>3078</v>
      </c>
      <c r="P59" s="76">
        <v>7935</v>
      </c>
      <c r="Q59" s="76">
        <v>229</v>
      </c>
      <c r="R59" s="77">
        <v>19.187999999999999</v>
      </c>
    </row>
    <row r="60" spans="1:18">
      <c r="A60" s="55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</row>
    <row r="61" spans="1:18">
      <c r="A61" s="55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</row>
    <row r="62" spans="1:18">
      <c r="A62" s="55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</row>
    <row r="63" spans="1:18">
      <c r="A63" s="55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1:18">
      <c r="A64" s="55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</row>
    <row r="65" spans="1:18" ht="26.25">
      <c r="A65" s="159" t="s">
        <v>48</v>
      </c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52"/>
    </row>
    <row r="66" spans="1:18" ht="26.2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2"/>
    </row>
    <row r="67" spans="1:18" ht="21" customHeight="1">
      <c r="A67" s="160" t="s">
        <v>49</v>
      </c>
      <c r="B67" s="162" t="s">
        <v>50</v>
      </c>
      <c r="C67" s="163"/>
      <c r="D67" s="164" t="s">
        <v>51</v>
      </c>
      <c r="E67" s="162" t="s">
        <v>52</v>
      </c>
      <c r="F67" s="163"/>
      <c r="G67" s="164" t="s">
        <v>53</v>
      </c>
      <c r="H67" s="162" t="s">
        <v>54</v>
      </c>
      <c r="I67" s="163"/>
      <c r="J67" s="164" t="s">
        <v>55</v>
      </c>
      <c r="K67" s="162" t="s">
        <v>56</v>
      </c>
      <c r="L67" s="163"/>
      <c r="M67" s="164" t="s">
        <v>57</v>
      </c>
      <c r="N67" s="162" t="s">
        <v>58</v>
      </c>
      <c r="O67" s="163"/>
      <c r="P67" s="164" t="s">
        <v>59</v>
      </c>
      <c r="Q67" s="166" t="s">
        <v>60</v>
      </c>
      <c r="R67" s="52"/>
    </row>
    <row r="68" spans="1:18">
      <c r="A68" s="161"/>
      <c r="B68" s="78" t="s">
        <v>13</v>
      </c>
      <c r="C68" s="78" t="s">
        <v>14</v>
      </c>
      <c r="D68" s="165"/>
      <c r="E68" s="78" t="s">
        <v>13</v>
      </c>
      <c r="F68" s="78" t="s">
        <v>14</v>
      </c>
      <c r="G68" s="165"/>
      <c r="H68" s="78" t="s">
        <v>13</v>
      </c>
      <c r="I68" s="78" t="s">
        <v>14</v>
      </c>
      <c r="J68" s="165"/>
      <c r="K68" s="78" t="s">
        <v>13</v>
      </c>
      <c r="L68" s="78" t="s">
        <v>14</v>
      </c>
      <c r="M68" s="165"/>
      <c r="N68" s="78" t="s">
        <v>13</v>
      </c>
      <c r="O68" s="78" t="s">
        <v>14</v>
      </c>
      <c r="P68" s="165"/>
      <c r="Q68" s="167"/>
      <c r="R68" s="52"/>
    </row>
    <row r="69" spans="1:18" ht="21">
      <c r="A69" s="3" t="s">
        <v>15</v>
      </c>
      <c r="B69" s="4"/>
      <c r="C69" s="4"/>
      <c r="D69" s="5"/>
      <c r="E69" s="4">
        <v>60</v>
      </c>
      <c r="F69" s="4">
        <v>35</v>
      </c>
      <c r="G69" s="5">
        <v>95</v>
      </c>
      <c r="H69" s="4">
        <v>63</v>
      </c>
      <c r="I69" s="4"/>
      <c r="J69" s="5">
        <v>63</v>
      </c>
      <c r="K69" s="4"/>
      <c r="L69" s="4"/>
      <c r="M69" s="5"/>
      <c r="N69" s="4">
        <v>70</v>
      </c>
      <c r="O69" s="4">
        <v>28</v>
      </c>
      <c r="P69" s="5">
        <v>98</v>
      </c>
      <c r="Q69" s="4">
        <v>256</v>
      </c>
      <c r="R69" s="52"/>
    </row>
    <row r="70" spans="1:18" ht="31.5">
      <c r="A70" s="3" t="s">
        <v>16</v>
      </c>
      <c r="B70" s="4">
        <v>102</v>
      </c>
      <c r="C70" s="4">
        <v>104</v>
      </c>
      <c r="D70" s="5">
        <v>206</v>
      </c>
      <c r="E70" s="4"/>
      <c r="F70" s="4"/>
      <c r="G70" s="5"/>
      <c r="H70" s="4">
        <v>120</v>
      </c>
      <c r="I70" s="4">
        <v>71</v>
      </c>
      <c r="J70" s="5">
        <v>191</v>
      </c>
      <c r="K70" s="4">
        <v>60</v>
      </c>
      <c r="L70" s="4">
        <v>34</v>
      </c>
      <c r="M70" s="5">
        <v>94</v>
      </c>
      <c r="N70" s="4">
        <v>105</v>
      </c>
      <c r="O70" s="4">
        <v>68</v>
      </c>
      <c r="P70" s="5">
        <v>173</v>
      </c>
      <c r="Q70" s="4">
        <v>664</v>
      </c>
      <c r="R70" s="52"/>
    </row>
    <row r="71" spans="1:18" ht="21">
      <c r="A71" s="3" t="s">
        <v>17</v>
      </c>
      <c r="B71" s="4"/>
      <c r="C71" s="4"/>
      <c r="D71" s="5"/>
      <c r="E71" s="4"/>
      <c r="F71" s="4"/>
      <c r="G71" s="5"/>
      <c r="H71" s="4"/>
      <c r="I71" s="4"/>
      <c r="J71" s="5"/>
      <c r="K71" s="4">
        <v>30</v>
      </c>
      <c r="L71" s="4"/>
      <c r="M71" s="5">
        <v>30</v>
      </c>
      <c r="N71" s="4"/>
      <c r="O71" s="4"/>
      <c r="P71" s="5"/>
      <c r="Q71" s="4">
        <v>30</v>
      </c>
      <c r="R71" s="52"/>
    </row>
    <row r="72" spans="1:18" ht="21">
      <c r="A72" s="3" t="s">
        <v>18</v>
      </c>
      <c r="B72" s="4"/>
      <c r="C72" s="4"/>
      <c r="D72" s="5"/>
      <c r="E72" s="4"/>
      <c r="F72" s="4"/>
      <c r="G72" s="5"/>
      <c r="H72" s="4">
        <v>32</v>
      </c>
      <c r="I72" s="4">
        <v>25</v>
      </c>
      <c r="J72" s="5">
        <v>57</v>
      </c>
      <c r="K72" s="4"/>
      <c r="L72" s="4"/>
      <c r="M72" s="5"/>
      <c r="N72" s="4">
        <v>70</v>
      </c>
      <c r="O72" s="4">
        <v>34</v>
      </c>
      <c r="P72" s="5">
        <v>104</v>
      </c>
      <c r="Q72" s="4">
        <v>161</v>
      </c>
      <c r="R72" s="52"/>
    </row>
    <row r="73" spans="1:18" ht="21">
      <c r="A73" s="3" t="s">
        <v>19</v>
      </c>
      <c r="B73" s="4"/>
      <c r="C73" s="4"/>
      <c r="D73" s="5"/>
      <c r="E73" s="4">
        <v>45</v>
      </c>
      <c r="F73" s="4">
        <v>33</v>
      </c>
      <c r="G73" s="5">
        <v>78</v>
      </c>
      <c r="H73" s="4">
        <v>79</v>
      </c>
      <c r="I73" s="4">
        <v>34</v>
      </c>
      <c r="J73" s="5">
        <v>113</v>
      </c>
      <c r="K73" s="4"/>
      <c r="L73" s="4"/>
      <c r="M73" s="5"/>
      <c r="N73" s="4">
        <v>105</v>
      </c>
      <c r="O73" s="4">
        <v>102</v>
      </c>
      <c r="P73" s="5">
        <v>207</v>
      </c>
      <c r="Q73" s="4">
        <v>398</v>
      </c>
      <c r="R73" s="52"/>
    </row>
    <row r="74" spans="1:18" ht="21">
      <c r="A74" s="6" t="s">
        <v>20</v>
      </c>
      <c r="B74" s="4"/>
      <c r="C74" s="4"/>
      <c r="D74" s="5"/>
      <c r="E74" s="4"/>
      <c r="F74" s="4"/>
      <c r="G74" s="5"/>
      <c r="H74" s="4">
        <v>58</v>
      </c>
      <c r="I74" s="4"/>
      <c r="J74" s="5">
        <v>58</v>
      </c>
      <c r="K74" s="4">
        <v>60</v>
      </c>
      <c r="L74" s="4">
        <v>35</v>
      </c>
      <c r="M74" s="5">
        <v>95</v>
      </c>
      <c r="N74" s="4">
        <v>70</v>
      </c>
      <c r="O74" s="4">
        <v>26</v>
      </c>
      <c r="P74" s="5">
        <v>96</v>
      </c>
      <c r="Q74" s="4">
        <v>249</v>
      </c>
      <c r="R74" s="52"/>
    </row>
    <row r="75" spans="1:18" ht="21">
      <c r="A75" s="3" t="s">
        <v>21</v>
      </c>
      <c r="B75" s="4"/>
      <c r="C75" s="4"/>
      <c r="D75" s="5"/>
      <c r="E75" s="4"/>
      <c r="F75" s="4"/>
      <c r="G75" s="5"/>
      <c r="H75" s="4"/>
      <c r="I75" s="4">
        <v>121</v>
      </c>
      <c r="J75" s="5">
        <v>121</v>
      </c>
      <c r="K75" s="4"/>
      <c r="L75" s="4"/>
      <c r="M75" s="5"/>
      <c r="N75" s="4"/>
      <c r="O75" s="4"/>
      <c r="P75" s="5"/>
      <c r="Q75" s="4">
        <v>121</v>
      </c>
      <c r="R75" s="52"/>
    </row>
    <row r="76" spans="1:18" ht="31.5">
      <c r="A76" s="3" t="s">
        <v>22</v>
      </c>
      <c r="B76" s="4"/>
      <c r="C76" s="4"/>
      <c r="D76" s="5"/>
      <c r="E76" s="4"/>
      <c r="F76" s="4"/>
      <c r="G76" s="5"/>
      <c r="H76" s="4">
        <v>38</v>
      </c>
      <c r="I76" s="4"/>
      <c r="J76" s="5">
        <v>38</v>
      </c>
      <c r="K76" s="4">
        <v>60</v>
      </c>
      <c r="L76" s="4">
        <v>34</v>
      </c>
      <c r="M76" s="5">
        <v>94</v>
      </c>
      <c r="N76" s="4">
        <v>70</v>
      </c>
      <c r="O76" s="4">
        <v>21</v>
      </c>
      <c r="P76" s="5">
        <v>91</v>
      </c>
      <c r="Q76" s="4">
        <v>223</v>
      </c>
      <c r="R76" s="52"/>
    </row>
    <row r="77" spans="1:18" ht="31.5">
      <c r="A77" s="3" t="s">
        <v>23</v>
      </c>
      <c r="B77" s="4"/>
      <c r="C77" s="4"/>
      <c r="D77" s="5"/>
      <c r="E77" s="4"/>
      <c r="F77" s="4"/>
      <c r="G77" s="5"/>
      <c r="H77" s="4">
        <v>36</v>
      </c>
      <c r="I77" s="4"/>
      <c r="J77" s="5">
        <v>36</v>
      </c>
      <c r="K77" s="4"/>
      <c r="L77" s="4"/>
      <c r="M77" s="5"/>
      <c r="N77" s="4">
        <v>69</v>
      </c>
      <c r="O77" s="4">
        <v>29</v>
      </c>
      <c r="P77" s="5">
        <v>98</v>
      </c>
      <c r="Q77" s="4">
        <v>134</v>
      </c>
      <c r="R77" s="52"/>
    </row>
    <row r="78" spans="1:18" ht="21">
      <c r="A78" s="3" t="s">
        <v>24</v>
      </c>
      <c r="B78" s="4"/>
      <c r="C78" s="4"/>
      <c r="D78" s="5"/>
      <c r="E78" s="4"/>
      <c r="F78" s="4"/>
      <c r="G78" s="5"/>
      <c r="H78" s="4">
        <v>79</v>
      </c>
      <c r="I78" s="4"/>
      <c r="J78" s="5">
        <v>79</v>
      </c>
      <c r="K78" s="4"/>
      <c r="L78" s="4"/>
      <c r="M78" s="5"/>
      <c r="N78" s="4">
        <v>74</v>
      </c>
      <c r="O78" s="4">
        <v>68</v>
      </c>
      <c r="P78" s="5">
        <v>142</v>
      </c>
      <c r="Q78" s="4">
        <v>221</v>
      </c>
      <c r="R78" s="52"/>
    </row>
    <row r="79" spans="1:18" ht="31.5">
      <c r="A79" s="3" t="s">
        <v>25</v>
      </c>
      <c r="B79" s="4"/>
      <c r="C79" s="4"/>
      <c r="D79" s="5"/>
      <c r="E79" s="4">
        <v>99</v>
      </c>
      <c r="F79" s="4"/>
      <c r="G79" s="5">
        <v>99</v>
      </c>
      <c r="H79" s="4">
        <v>68</v>
      </c>
      <c r="I79" s="4"/>
      <c r="J79" s="5">
        <v>68</v>
      </c>
      <c r="K79" s="4"/>
      <c r="L79" s="4"/>
      <c r="M79" s="5"/>
      <c r="N79" s="4">
        <v>66</v>
      </c>
      <c r="O79" s="4"/>
      <c r="P79" s="5">
        <v>66</v>
      </c>
      <c r="Q79" s="4">
        <v>233</v>
      </c>
      <c r="R79" s="52"/>
    </row>
    <row r="80" spans="1:18" ht="31.5">
      <c r="A80" s="3" t="s">
        <v>26</v>
      </c>
      <c r="B80" s="4">
        <v>67</v>
      </c>
      <c r="C80" s="4"/>
      <c r="D80" s="5">
        <v>67</v>
      </c>
      <c r="E80" s="4"/>
      <c r="F80" s="4"/>
      <c r="G80" s="5"/>
      <c r="H80" s="4">
        <v>70</v>
      </c>
      <c r="I80" s="4"/>
      <c r="J80" s="5">
        <v>70</v>
      </c>
      <c r="K80" s="4"/>
      <c r="L80" s="4"/>
      <c r="M80" s="5"/>
      <c r="N80" s="4">
        <v>69</v>
      </c>
      <c r="O80" s="4">
        <v>58</v>
      </c>
      <c r="P80" s="5">
        <v>127</v>
      </c>
      <c r="Q80" s="4">
        <v>264</v>
      </c>
      <c r="R80" s="52"/>
    </row>
    <row r="81" spans="1:18" ht="47.25">
      <c r="A81" s="3" t="s">
        <v>27</v>
      </c>
      <c r="B81" s="4">
        <v>67</v>
      </c>
      <c r="C81" s="4"/>
      <c r="D81" s="5">
        <v>67</v>
      </c>
      <c r="E81" s="4"/>
      <c r="F81" s="4"/>
      <c r="G81" s="5"/>
      <c r="H81" s="4">
        <v>65</v>
      </c>
      <c r="I81" s="4"/>
      <c r="J81" s="5">
        <v>65</v>
      </c>
      <c r="K81" s="4"/>
      <c r="L81" s="4"/>
      <c r="M81" s="5"/>
      <c r="N81" s="4">
        <v>67</v>
      </c>
      <c r="O81" s="4">
        <v>62</v>
      </c>
      <c r="P81" s="5">
        <v>129</v>
      </c>
      <c r="Q81" s="4">
        <v>261</v>
      </c>
      <c r="R81" s="52"/>
    </row>
    <row r="82" spans="1:18" ht="31.5">
      <c r="A82" s="3" t="s">
        <v>28</v>
      </c>
      <c r="B82" s="4"/>
      <c r="C82" s="4"/>
      <c r="D82" s="5"/>
      <c r="E82" s="4"/>
      <c r="F82" s="4"/>
      <c r="G82" s="5"/>
      <c r="H82" s="4"/>
      <c r="I82" s="4"/>
      <c r="J82" s="5"/>
      <c r="K82" s="4"/>
      <c r="L82" s="4"/>
      <c r="M82" s="5"/>
      <c r="N82" s="4">
        <v>91</v>
      </c>
      <c r="O82" s="4"/>
      <c r="P82" s="5">
        <v>91</v>
      </c>
      <c r="Q82" s="4">
        <v>91</v>
      </c>
      <c r="R82" s="52"/>
    </row>
    <row r="83" spans="1:18" ht="21">
      <c r="A83" s="3" t="s">
        <v>29</v>
      </c>
      <c r="B83" s="4">
        <v>30</v>
      </c>
      <c r="C83" s="4"/>
      <c r="D83" s="5">
        <v>30</v>
      </c>
      <c r="E83" s="4"/>
      <c r="F83" s="4"/>
      <c r="G83" s="5"/>
      <c r="H83" s="4"/>
      <c r="I83" s="4">
        <v>25</v>
      </c>
      <c r="J83" s="5">
        <v>25</v>
      </c>
      <c r="K83" s="4"/>
      <c r="L83" s="4"/>
      <c r="M83" s="5"/>
      <c r="N83" s="4">
        <v>56</v>
      </c>
      <c r="O83" s="4">
        <v>55</v>
      </c>
      <c r="P83" s="5">
        <v>111</v>
      </c>
      <c r="Q83" s="4">
        <v>166</v>
      </c>
      <c r="R83" s="52"/>
    </row>
    <row r="84" spans="1:18" ht="21">
      <c r="A84" s="3" t="s">
        <v>30</v>
      </c>
      <c r="B84" s="4"/>
      <c r="C84" s="4">
        <v>70</v>
      </c>
      <c r="D84" s="5">
        <v>70</v>
      </c>
      <c r="E84" s="4"/>
      <c r="F84" s="4"/>
      <c r="G84" s="5"/>
      <c r="H84" s="4"/>
      <c r="I84" s="4">
        <v>159</v>
      </c>
      <c r="J84" s="5">
        <v>159</v>
      </c>
      <c r="K84" s="4"/>
      <c r="L84" s="4"/>
      <c r="M84" s="5"/>
      <c r="N84" s="4"/>
      <c r="O84" s="4">
        <v>107</v>
      </c>
      <c r="P84" s="5">
        <v>107</v>
      </c>
      <c r="Q84" s="4">
        <v>336</v>
      </c>
      <c r="R84" s="52"/>
    </row>
    <row r="85" spans="1:18" ht="21">
      <c r="A85" s="3" t="s">
        <v>31</v>
      </c>
      <c r="B85" s="4">
        <v>70</v>
      </c>
      <c r="C85" s="4">
        <v>103</v>
      </c>
      <c r="D85" s="5">
        <v>173</v>
      </c>
      <c r="E85" s="4">
        <v>70</v>
      </c>
      <c r="F85" s="4">
        <v>32</v>
      </c>
      <c r="G85" s="5">
        <v>102</v>
      </c>
      <c r="H85" s="4">
        <v>79</v>
      </c>
      <c r="I85" s="4">
        <v>61</v>
      </c>
      <c r="J85" s="5">
        <v>140</v>
      </c>
      <c r="K85" s="4"/>
      <c r="L85" s="4"/>
      <c r="M85" s="5"/>
      <c r="N85" s="4">
        <v>105</v>
      </c>
      <c r="O85" s="4">
        <v>104</v>
      </c>
      <c r="P85" s="5">
        <v>209</v>
      </c>
      <c r="Q85" s="4">
        <v>624</v>
      </c>
      <c r="R85" s="52"/>
    </row>
    <row r="86" spans="1:18" ht="31.5">
      <c r="A86" s="3" t="s">
        <v>61</v>
      </c>
      <c r="B86" s="4"/>
      <c r="C86" s="4"/>
      <c r="D86" s="5"/>
      <c r="E86" s="4"/>
      <c r="F86" s="4"/>
      <c r="G86" s="5"/>
      <c r="H86" s="4"/>
      <c r="I86" s="4">
        <v>71</v>
      </c>
      <c r="J86" s="5">
        <v>71</v>
      </c>
      <c r="K86" s="4"/>
      <c r="L86" s="4"/>
      <c r="M86" s="5"/>
      <c r="N86" s="4"/>
      <c r="O86" s="4">
        <v>69</v>
      </c>
      <c r="P86" s="5">
        <v>69</v>
      </c>
      <c r="Q86" s="4">
        <v>140</v>
      </c>
      <c r="R86" s="52"/>
    </row>
    <row r="87" spans="1:18" ht="21">
      <c r="A87" s="79" t="s">
        <v>62</v>
      </c>
      <c r="B87" s="80">
        <v>336</v>
      </c>
      <c r="C87" s="80">
        <v>277</v>
      </c>
      <c r="D87" s="80">
        <v>613</v>
      </c>
      <c r="E87" s="80">
        <v>274</v>
      </c>
      <c r="F87" s="80">
        <v>100</v>
      </c>
      <c r="G87" s="80">
        <v>374</v>
      </c>
      <c r="H87" s="80">
        <v>787</v>
      </c>
      <c r="I87" s="80">
        <v>567</v>
      </c>
      <c r="J87" s="80">
        <v>1354</v>
      </c>
      <c r="K87" s="80">
        <v>210</v>
      </c>
      <c r="L87" s="80">
        <v>103</v>
      </c>
      <c r="M87" s="80">
        <v>313</v>
      </c>
      <c r="N87" s="80">
        <v>1087</v>
      </c>
      <c r="O87" s="80">
        <v>831</v>
      </c>
      <c r="P87" s="80">
        <v>1918</v>
      </c>
      <c r="Q87" s="80">
        <v>4572</v>
      </c>
      <c r="R87" s="52"/>
    </row>
    <row r="88" spans="1:18">
      <c r="A88" s="55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</row>
    <row r="89" spans="1:18">
      <c r="A89" s="55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</row>
    <row r="90" spans="1:18">
      <c r="A90" s="55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</row>
    <row r="91" spans="1:18">
      <c r="A91" s="55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1:18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</row>
    <row r="93" spans="1:18" ht="18.75">
      <c r="A93" s="168" t="s">
        <v>63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52"/>
    </row>
    <row r="94" spans="1:18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</row>
    <row r="95" spans="1:18" ht="18.75">
      <c r="A95" s="169" t="s">
        <v>49</v>
      </c>
      <c r="B95" s="170" t="s">
        <v>64</v>
      </c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69" t="s">
        <v>62</v>
      </c>
      <c r="R95" s="52"/>
    </row>
    <row r="96" spans="1:18">
      <c r="A96" s="169"/>
      <c r="B96" s="171" t="s">
        <v>50</v>
      </c>
      <c r="C96" s="171"/>
      <c r="D96" s="169" t="s">
        <v>65</v>
      </c>
      <c r="E96" s="171" t="s">
        <v>52</v>
      </c>
      <c r="F96" s="171"/>
      <c r="G96" s="169" t="s">
        <v>66</v>
      </c>
      <c r="H96" s="171" t="s">
        <v>54</v>
      </c>
      <c r="I96" s="171"/>
      <c r="J96" s="169" t="s">
        <v>67</v>
      </c>
      <c r="K96" s="171" t="s">
        <v>56</v>
      </c>
      <c r="L96" s="171"/>
      <c r="M96" s="169" t="s">
        <v>68</v>
      </c>
      <c r="N96" s="169" t="s">
        <v>58</v>
      </c>
      <c r="O96" s="169"/>
      <c r="P96" s="169" t="s">
        <v>69</v>
      </c>
      <c r="Q96" s="169"/>
      <c r="R96" s="52"/>
    </row>
    <row r="97" spans="1:18">
      <c r="A97" s="169"/>
      <c r="B97" s="81" t="s">
        <v>13</v>
      </c>
      <c r="C97" s="81" t="s">
        <v>14</v>
      </c>
      <c r="D97" s="169"/>
      <c r="E97" s="81" t="s">
        <v>13</v>
      </c>
      <c r="F97" s="81" t="s">
        <v>14</v>
      </c>
      <c r="G97" s="169"/>
      <c r="H97" s="81" t="s">
        <v>13</v>
      </c>
      <c r="I97" s="81" t="s">
        <v>14</v>
      </c>
      <c r="J97" s="169"/>
      <c r="K97" s="81" t="s">
        <v>13</v>
      </c>
      <c r="L97" s="81" t="s">
        <v>14</v>
      </c>
      <c r="M97" s="169"/>
      <c r="N97" s="81" t="s">
        <v>13</v>
      </c>
      <c r="O97" s="81" t="s">
        <v>14</v>
      </c>
      <c r="P97" s="169"/>
      <c r="Q97" s="169"/>
      <c r="R97" s="52"/>
    </row>
    <row r="98" spans="1:18" ht="17.25">
      <c r="A98" s="60" t="s">
        <v>15</v>
      </c>
      <c r="B98" s="61"/>
      <c r="C98" s="61">
        <v>2</v>
      </c>
      <c r="D98" s="61">
        <v>2</v>
      </c>
      <c r="E98" s="61">
        <v>237</v>
      </c>
      <c r="F98" s="61">
        <v>137</v>
      </c>
      <c r="G98" s="61">
        <v>374</v>
      </c>
      <c r="H98" s="61">
        <v>210</v>
      </c>
      <c r="I98" s="61">
        <v>61</v>
      </c>
      <c r="J98" s="61">
        <v>271</v>
      </c>
      <c r="K98" s="61"/>
      <c r="L98" s="61"/>
      <c r="M98" s="61"/>
      <c r="N98" s="61">
        <v>262</v>
      </c>
      <c r="O98" s="61">
        <v>131</v>
      </c>
      <c r="P98" s="61">
        <v>393</v>
      </c>
      <c r="Q98" s="62">
        <v>1040</v>
      </c>
      <c r="R98" s="52"/>
    </row>
    <row r="99" spans="1:18" ht="32.25">
      <c r="A99" s="60" t="s">
        <v>16</v>
      </c>
      <c r="B99" s="61">
        <v>358</v>
      </c>
      <c r="C99" s="61">
        <v>248</v>
      </c>
      <c r="D99" s="61">
        <v>606</v>
      </c>
      <c r="E99" s="61"/>
      <c r="F99" s="61"/>
      <c r="G99" s="61"/>
      <c r="H99" s="61">
        <v>288</v>
      </c>
      <c r="I99" s="61">
        <v>154</v>
      </c>
      <c r="J99" s="61">
        <v>442</v>
      </c>
      <c r="K99" s="61">
        <v>255</v>
      </c>
      <c r="L99" s="61">
        <v>133</v>
      </c>
      <c r="M99" s="61">
        <v>388</v>
      </c>
      <c r="N99" s="61">
        <v>475</v>
      </c>
      <c r="O99" s="61">
        <v>212</v>
      </c>
      <c r="P99" s="61">
        <v>687</v>
      </c>
      <c r="Q99" s="62">
        <v>2123</v>
      </c>
      <c r="R99" s="52"/>
    </row>
    <row r="100" spans="1:18" ht="32.25">
      <c r="A100" s="60" t="s">
        <v>38</v>
      </c>
      <c r="B100" s="61"/>
      <c r="C100" s="61">
        <v>1</v>
      </c>
      <c r="D100" s="61">
        <v>1</v>
      </c>
      <c r="E100" s="61"/>
      <c r="F100" s="61"/>
      <c r="G100" s="61"/>
      <c r="H100" s="61"/>
      <c r="I100" s="61"/>
      <c r="J100" s="61"/>
      <c r="K100" s="61"/>
      <c r="L100" s="61"/>
      <c r="M100" s="61"/>
      <c r="N100" s="61">
        <v>3</v>
      </c>
      <c r="O100" s="61"/>
      <c r="P100" s="61">
        <v>3</v>
      </c>
      <c r="Q100" s="62">
        <v>4</v>
      </c>
      <c r="R100" s="52"/>
    </row>
    <row r="101" spans="1:18" ht="17.25">
      <c r="A101" s="60" t="s">
        <v>17</v>
      </c>
      <c r="B101" s="61"/>
      <c r="C101" s="61"/>
      <c r="D101" s="61"/>
      <c r="E101" s="61"/>
      <c r="F101" s="61"/>
      <c r="G101" s="61"/>
      <c r="H101" s="61"/>
      <c r="I101" s="61"/>
      <c r="J101" s="61"/>
      <c r="K101" s="61">
        <v>121</v>
      </c>
      <c r="L101" s="61">
        <v>13</v>
      </c>
      <c r="M101" s="61">
        <v>134</v>
      </c>
      <c r="N101" s="61"/>
      <c r="O101" s="61"/>
      <c r="P101" s="61"/>
      <c r="Q101" s="62">
        <v>134</v>
      </c>
      <c r="R101" s="52"/>
    </row>
    <row r="102" spans="1:18" ht="17.25">
      <c r="A102" s="60" t="s">
        <v>18</v>
      </c>
      <c r="B102" s="61"/>
      <c r="C102" s="61"/>
      <c r="D102" s="61"/>
      <c r="E102" s="61"/>
      <c r="F102" s="61"/>
      <c r="G102" s="61"/>
      <c r="H102" s="61">
        <v>121</v>
      </c>
      <c r="I102" s="61">
        <v>60</v>
      </c>
      <c r="J102" s="61">
        <v>181</v>
      </c>
      <c r="K102" s="61"/>
      <c r="L102" s="61"/>
      <c r="M102" s="61"/>
      <c r="N102" s="61">
        <v>188</v>
      </c>
      <c r="O102" s="61">
        <v>93</v>
      </c>
      <c r="P102" s="61">
        <v>281</v>
      </c>
      <c r="Q102" s="62">
        <v>462</v>
      </c>
      <c r="R102" s="52"/>
    </row>
    <row r="103" spans="1:18" ht="17.25">
      <c r="A103" s="60" t="s">
        <v>19</v>
      </c>
      <c r="B103" s="61"/>
      <c r="C103" s="61">
        <v>1</v>
      </c>
      <c r="D103" s="61">
        <v>1</v>
      </c>
      <c r="E103" s="61">
        <v>287</v>
      </c>
      <c r="F103" s="61">
        <v>165</v>
      </c>
      <c r="G103" s="61">
        <v>452</v>
      </c>
      <c r="H103" s="61">
        <v>343</v>
      </c>
      <c r="I103" s="61">
        <v>118</v>
      </c>
      <c r="J103" s="61">
        <v>461</v>
      </c>
      <c r="K103" s="61"/>
      <c r="L103" s="61"/>
      <c r="M103" s="61"/>
      <c r="N103" s="61">
        <v>708</v>
      </c>
      <c r="O103" s="61">
        <v>352</v>
      </c>
      <c r="P103" s="61">
        <v>1060</v>
      </c>
      <c r="Q103" s="62">
        <v>1974</v>
      </c>
      <c r="R103" s="52"/>
    </row>
    <row r="104" spans="1:18" ht="17.25">
      <c r="A104" s="60" t="s">
        <v>20</v>
      </c>
      <c r="B104" s="61"/>
      <c r="C104" s="61"/>
      <c r="D104" s="61"/>
      <c r="E104" s="61"/>
      <c r="F104" s="61"/>
      <c r="G104" s="61"/>
      <c r="H104" s="61">
        <v>129</v>
      </c>
      <c r="I104" s="61">
        <v>40</v>
      </c>
      <c r="J104" s="61">
        <v>169</v>
      </c>
      <c r="K104" s="61">
        <v>261</v>
      </c>
      <c r="L104" s="61">
        <v>141</v>
      </c>
      <c r="M104" s="61">
        <v>402</v>
      </c>
      <c r="N104" s="61">
        <v>228</v>
      </c>
      <c r="O104" s="61">
        <v>102</v>
      </c>
      <c r="P104" s="61">
        <v>330</v>
      </c>
      <c r="Q104" s="62">
        <v>901</v>
      </c>
      <c r="R104" s="52"/>
    </row>
    <row r="105" spans="1:18" ht="17.25">
      <c r="A105" s="60" t="s">
        <v>21</v>
      </c>
      <c r="B105" s="61"/>
      <c r="C105" s="61"/>
      <c r="D105" s="61"/>
      <c r="E105" s="61"/>
      <c r="F105" s="61"/>
      <c r="G105" s="61"/>
      <c r="H105" s="61">
        <v>10</v>
      </c>
      <c r="I105" s="61">
        <v>585</v>
      </c>
      <c r="J105" s="61">
        <v>595</v>
      </c>
      <c r="K105" s="61"/>
      <c r="L105" s="61"/>
      <c r="M105" s="61"/>
      <c r="N105" s="61"/>
      <c r="O105" s="61"/>
      <c r="P105" s="61"/>
      <c r="Q105" s="62">
        <v>595</v>
      </c>
      <c r="R105" s="52"/>
    </row>
    <row r="106" spans="1:18" ht="32.25">
      <c r="A106" s="60" t="s">
        <v>22</v>
      </c>
      <c r="B106" s="61"/>
      <c r="C106" s="61"/>
      <c r="D106" s="61"/>
      <c r="E106" s="61"/>
      <c r="F106" s="61"/>
      <c r="G106" s="61"/>
      <c r="H106" s="61">
        <v>81</v>
      </c>
      <c r="I106" s="61">
        <v>28</v>
      </c>
      <c r="J106" s="61">
        <v>109</v>
      </c>
      <c r="K106" s="61">
        <v>162</v>
      </c>
      <c r="L106" s="61">
        <v>90</v>
      </c>
      <c r="M106" s="61">
        <v>252</v>
      </c>
      <c r="N106" s="61">
        <v>163</v>
      </c>
      <c r="O106" s="61">
        <v>76</v>
      </c>
      <c r="P106" s="61">
        <v>239</v>
      </c>
      <c r="Q106" s="62">
        <v>600</v>
      </c>
      <c r="R106" s="52"/>
    </row>
    <row r="107" spans="1:18" ht="32.25">
      <c r="A107" s="60" t="s">
        <v>23</v>
      </c>
      <c r="B107" s="61"/>
      <c r="C107" s="61"/>
      <c r="D107" s="61"/>
      <c r="E107" s="61"/>
      <c r="F107" s="61"/>
      <c r="G107" s="61"/>
      <c r="H107" s="61">
        <v>112</v>
      </c>
      <c r="I107" s="61">
        <v>26</v>
      </c>
      <c r="J107" s="61">
        <v>138</v>
      </c>
      <c r="K107" s="61"/>
      <c r="L107" s="61">
        <v>2</v>
      </c>
      <c r="M107" s="61">
        <v>2</v>
      </c>
      <c r="N107" s="61">
        <v>192</v>
      </c>
      <c r="O107" s="61">
        <v>83</v>
      </c>
      <c r="P107" s="61">
        <v>275</v>
      </c>
      <c r="Q107" s="62">
        <v>415</v>
      </c>
      <c r="R107" s="52"/>
    </row>
    <row r="108" spans="1:18" ht="17.25">
      <c r="A108" s="60" t="s">
        <v>24</v>
      </c>
      <c r="B108" s="61"/>
      <c r="C108" s="61"/>
      <c r="D108" s="61"/>
      <c r="E108" s="61"/>
      <c r="F108" s="61"/>
      <c r="G108" s="61"/>
      <c r="H108" s="61">
        <v>284</v>
      </c>
      <c r="I108" s="61">
        <v>5</v>
      </c>
      <c r="J108" s="61">
        <v>289</v>
      </c>
      <c r="K108" s="61"/>
      <c r="L108" s="61"/>
      <c r="M108" s="61"/>
      <c r="N108" s="61">
        <v>304</v>
      </c>
      <c r="O108" s="61">
        <v>143</v>
      </c>
      <c r="P108" s="61">
        <v>447</v>
      </c>
      <c r="Q108" s="62">
        <v>736</v>
      </c>
      <c r="R108" s="52"/>
    </row>
    <row r="109" spans="1:18" ht="32.25">
      <c r="A109" s="60" t="s">
        <v>25</v>
      </c>
      <c r="B109" s="61"/>
      <c r="C109" s="61">
        <v>1</v>
      </c>
      <c r="D109" s="61">
        <v>1</v>
      </c>
      <c r="E109" s="61">
        <v>151</v>
      </c>
      <c r="F109" s="61">
        <v>56</v>
      </c>
      <c r="G109" s="61">
        <v>207</v>
      </c>
      <c r="H109" s="61">
        <v>128</v>
      </c>
      <c r="I109" s="61">
        <v>2</v>
      </c>
      <c r="J109" s="61">
        <v>130</v>
      </c>
      <c r="K109" s="61"/>
      <c r="L109" s="61"/>
      <c r="M109" s="61"/>
      <c r="N109" s="61">
        <v>98</v>
      </c>
      <c r="O109" s="61">
        <v>11</v>
      </c>
      <c r="P109" s="61">
        <v>109</v>
      </c>
      <c r="Q109" s="62">
        <v>447</v>
      </c>
      <c r="R109" s="52"/>
    </row>
    <row r="110" spans="1:18" ht="32.25">
      <c r="A110" s="60" t="s">
        <v>26</v>
      </c>
      <c r="B110" s="61">
        <v>124</v>
      </c>
      <c r="C110" s="61">
        <v>1</v>
      </c>
      <c r="D110" s="61">
        <v>125</v>
      </c>
      <c r="E110" s="61">
        <v>1</v>
      </c>
      <c r="F110" s="61">
        <v>1</v>
      </c>
      <c r="G110" s="61">
        <v>2</v>
      </c>
      <c r="H110" s="61">
        <v>136</v>
      </c>
      <c r="I110" s="61">
        <v>11</v>
      </c>
      <c r="J110" s="61">
        <v>147</v>
      </c>
      <c r="K110" s="61"/>
      <c r="L110" s="61"/>
      <c r="M110" s="61"/>
      <c r="N110" s="61">
        <v>139</v>
      </c>
      <c r="O110" s="61">
        <v>93</v>
      </c>
      <c r="P110" s="61">
        <v>232</v>
      </c>
      <c r="Q110" s="62">
        <v>506</v>
      </c>
      <c r="R110" s="52"/>
    </row>
    <row r="111" spans="1:18" ht="48">
      <c r="A111" s="60" t="s">
        <v>27</v>
      </c>
      <c r="B111" s="61">
        <v>154</v>
      </c>
      <c r="C111" s="61">
        <v>6</v>
      </c>
      <c r="D111" s="61">
        <v>160</v>
      </c>
      <c r="E111" s="61">
        <v>2</v>
      </c>
      <c r="F111" s="61"/>
      <c r="G111" s="61">
        <v>2</v>
      </c>
      <c r="H111" s="61">
        <v>185</v>
      </c>
      <c r="I111" s="61">
        <v>63</v>
      </c>
      <c r="J111" s="61">
        <v>248</v>
      </c>
      <c r="K111" s="61"/>
      <c r="L111" s="61"/>
      <c r="M111" s="61"/>
      <c r="N111" s="61">
        <v>192</v>
      </c>
      <c r="O111" s="61">
        <v>103</v>
      </c>
      <c r="P111" s="61">
        <v>295</v>
      </c>
      <c r="Q111" s="62">
        <v>705</v>
      </c>
      <c r="R111" s="52"/>
    </row>
    <row r="112" spans="1:18" ht="32.25">
      <c r="A112" s="60" t="s">
        <v>28</v>
      </c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>
        <v>215</v>
      </c>
      <c r="O112" s="61"/>
      <c r="P112" s="61">
        <v>215</v>
      </c>
      <c r="Q112" s="62">
        <v>215</v>
      </c>
      <c r="R112" s="52"/>
    </row>
    <row r="113" spans="1:18" ht="17.25">
      <c r="A113" s="60" t="s">
        <v>29</v>
      </c>
      <c r="B113" s="61">
        <v>66</v>
      </c>
      <c r="C113" s="61"/>
      <c r="D113" s="61">
        <v>66</v>
      </c>
      <c r="E113" s="61"/>
      <c r="F113" s="61"/>
      <c r="G113" s="61"/>
      <c r="H113" s="61"/>
      <c r="I113" s="61">
        <v>35</v>
      </c>
      <c r="J113" s="61">
        <v>35</v>
      </c>
      <c r="K113" s="61"/>
      <c r="L113" s="61"/>
      <c r="M113" s="61"/>
      <c r="N113" s="61">
        <v>119</v>
      </c>
      <c r="O113" s="61">
        <v>49</v>
      </c>
      <c r="P113" s="61">
        <v>168</v>
      </c>
      <c r="Q113" s="62">
        <v>269</v>
      </c>
      <c r="R113" s="52"/>
    </row>
    <row r="114" spans="1:18" ht="17.25">
      <c r="A114" s="60" t="s">
        <v>30</v>
      </c>
      <c r="B114" s="61"/>
      <c r="C114" s="61">
        <v>187</v>
      </c>
      <c r="D114" s="61">
        <v>187</v>
      </c>
      <c r="E114" s="61"/>
      <c r="F114" s="61"/>
      <c r="G114" s="61"/>
      <c r="H114" s="61">
        <v>5</v>
      </c>
      <c r="I114" s="61">
        <v>178</v>
      </c>
      <c r="J114" s="61">
        <v>183</v>
      </c>
      <c r="K114" s="61"/>
      <c r="L114" s="61"/>
      <c r="M114" s="61"/>
      <c r="N114" s="61">
        <v>10</v>
      </c>
      <c r="O114" s="61">
        <v>289</v>
      </c>
      <c r="P114" s="61">
        <v>299</v>
      </c>
      <c r="Q114" s="62">
        <v>669</v>
      </c>
      <c r="R114" s="52"/>
    </row>
    <row r="115" spans="1:18" ht="17.25">
      <c r="A115" s="60" t="s">
        <v>31</v>
      </c>
      <c r="B115" s="61">
        <v>244</v>
      </c>
      <c r="C115" s="61">
        <v>180</v>
      </c>
      <c r="D115" s="61">
        <v>424</v>
      </c>
      <c r="E115" s="61">
        <v>200</v>
      </c>
      <c r="F115" s="61">
        <v>82</v>
      </c>
      <c r="G115" s="61">
        <v>282</v>
      </c>
      <c r="H115" s="61">
        <v>245</v>
      </c>
      <c r="I115" s="61">
        <v>88</v>
      </c>
      <c r="J115" s="61">
        <v>333</v>
      </c>
      <c r="K115" s="61"/>
      <c r="L115" s="61"/>
      <c r="M115" s="61"/>
      <c r="N115" s="61">
        <v>372</v>
      </c>
      <c r="O115" s="61">
        <v>229</v>
      </c>
      <c r="P115" s="61">
        <v>601</v>
      </c>
      <c r="Q115" s="62">
        <v>1640</v>
      </c>
      <c r="R115" s="52"/>
    </row>
    <row r="116" spans="1:18" ht="32.25">
      <c r="A116" s="60" t="s">
        <v>32</v>
      </c>
      <c r="B116" s="61"/>
      <c r="C116" s="61"/>
      <c r="D116" s="61"/>
      <c r="E116" s="61"/>
      <c r="F116" s="61"/>
      <c r="G116" s="61"/>
      <c r="H116" s="61"/>
      <c r="I116" s="61">
        <v>129</v>
      </c>
      <c r="J116" s="61">
        <v>129</v>
      </c>
      <c r="K116" s="61"/>
      <c r="L116" s="61"/>
      <c r="M116" s="61"/>
      <c r="N116" s="61"/>
      <c r="O116" s="61">
        <v>200</v>
      </c>
      <c r="P116" s="61">
        <v>200</v>
      </c>
      <c r="Q116" s="62">
        <v>329</v>
      </c>
      <c r="R116" s="52"/>
    </row>
    <row r="117" spans="1:18" ht="17.25">
      <c r="A117" s="82" t="s">
        <v>33</v>
      </c>
      <c r="B117" s="83">
        <v>946</v>
      </c>
      <c r="C117" s="83">
        <v>627</v>
      </c>
      <c r="D117" s="83">
        <v>1573</v>
      </c>
      <c r="E117" s="83">
        <v>878</v>
      </c>
      <c r="F117" s="83">
        <v>441</v>
      </c>
      <c r="G117" s="83">
        <v>1319</v>
      </c>
      <c r="H117" s="83">
        <v>2277</v>
      </c>
      <c r="I117" s="83">
        <v>1583</v>
      </c>
      <c r="J117" s="83">
        <v>3860</v>
      </c>
      <c r="K117" s="83">
        <v>798</v>
      </c>
      <c r="L117" s="83">
        <v>379</v>
      </c>
      <c r="M117" s="83">
        <v>1178</v>
      </c>
      <c r="N117" s="83">
        <v>3667</v>
      </c>
      <c r="O117" s="83">
        <v>2166</v>
      </c>
      <c r="P117" s="83">
        <v>5834</v>
      </c>
      <c r="Q117" s="83">
        <v>13764</v>
      </c>
      <c r="R117" s="52"/>
    </row>
    <row r="118" spans="1:18">
      <c r="A118" s="55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</row>
    <row r="119" spans="1:18">
      <c r="A119" s="55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1:18">
      <c r="A120" s="55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</row>
    <row r="121" spans="1:18">
      <c r="A121" s="55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</row>
    <row r="122" spans="1:18" ht="26.25">
      <c r="A122" s="172" t="s">
        <v>70</v>
      </c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52"/>
    </row>
    <row r="123" spans="1:18" ht="26.2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52"/>
    </row>
    <row r="124" spans="1:18" ht="32.1" customHeight="1">
      <c r="A124" s="173" t="s">
        <v>49</v>
      </c>
      <c r="B124" s="175" t="s">
        <v>50</v>
      </c>
      <c r="C124" s="176"/>
      <c r="D124" s="177" t="s">
        <v>51</v>
      </c>
      <c r="E124" s="175" t="s">
        <v>52</v>
      </c>
      <c r="F124" s="176"/>
      <c r="G124" s="177" t="s">
        <v>53</v>
      </c>
      <c r="H124" s="175" t="s">
        <v>54</v>
      </c>
      <c r="I124" s="176"/>
      <c r="J124" s="177" t="s">
        <v>55</v>
      </c>
      <c r="K124" s="175" t="s">
        <v>56</v>
      </c>
      <c r="L124" s="176"/>
      <c r="M124" s="177" t="s">
        <v>57</v>
      </c>
      <c r="N124" s="175" t="s">
        <v>58</v>
      </c>
      <c r="O124" s="176"/>
      <c r="P124" s="177" t="s">
        <v>59</v>
      </c>
      <c r="Q124" s="179" t="s">
        <v>60</v>
      </c>
      <c r="R124" s="52"/>
    </row>
    <row r="125" spans="1:18">
      <c r="A125" s="174"/>
      <c r="B125" s="85" t="s">
        <v>13</v>
      </c>
      <c r="C125" s="85" t="s">
        <v>14</v>
      </c>
      <c r="D125" s="178"/>
      <c r="E125" s="85" t="s">
        <v>13</v>
      </c>
      <c r="F125" s="85" t="s">
        <v>14</v>
      </c>
      <c r="G125" s="178"/>
      <c r="H125" s="85" t="s">
        <v>13</v>
      </c>
      <c r="I125" s="85" t="s">
        <v>14</v>
      </c>
      <c r="J125" s="178"/>
      <c r="K125" s="85" t="s">
        <v>13</v>
      </c>
      <c r="L125" s="85" t="s">
        <v>14</v>
      </c>
      <c r="M125" s="178"/>
      <c r="N125" s="85" t="s">
        <v>13</v>
      </c>
      <c r="O125" s="85" t="s">
        <v>14</v>
      </c>
      <c r="P125" s="178"/>
      <c r="Q125" s="180"/>
      <c r="R125" s="52"/>
    </row>
    <row r="126" spans="1:18" ht="21">
      <c r="A126" s="7" t="s">
        <v>15</v>
      </c>
      <c r="B126" s="8"/>
      <c r="C126" s="8"/>
      <c r="D126" s="63"/>
      <c r="E126" s="8">
        <v>60</v>
      </c>
      <c r="F126" s="8">
        <v>35</v>
      </c>
      <c r="G126" s="63">
        <v>95</v>
      </c>
      <c r="H126" s="8">
        <v>62</v>
      </c>
      <c r="I126" s="8"/>
      <c r="J126" s="63">
        <v>62</v>
      </c>
      <c r="K126" s="8"/>
      <c r="L126" s="8"/>
      <c r="M126" s="63"/>
      <c r="N126" s="8">
        <v>70</v>
      </c>
      <c r="O126" s="8">
        <v>29</v>
      </c>
      <c r="P126" s="63">
        <v>99</v>
      </c>
      <c r="Q126" s="63">
        <v>256</v>
      </c>
      <c r="R126" s="52"/>
    </row>
    <row r="127" spans="1:18" ht="30">
      <c r="A127" s="7" t="s">
        <v>16</v>
      </c>
      <c r="B127" s="8">
        <v>105</v>
      </c>
      <c r="C127" s="8">
        <v>90</v>
      </c>
      <c r="D127" s="63">
        <v>195</v>
      </c>
      <c r="E127" s="8"/>
      <c r="F127" s="8"/>
      <c r="G127" s="63"/>
      <c r="H127" s="8">
        <v>113</v>
      </c>
      <c r="I127" s="8">
        <v>60</v>
      </c>
      <c r="J127" s="63">
        <v>173</v>
      </c>
      <c r="K127" s="8">
        <v>69</v>
      </c>
      <c r="L127" s="8">
        <v>33</v>
      </c>
      <c r="M127" s="63">
        <v>102</v>
      </c>
      <c r="N127" s="8">
        <v>104</v>
      </c>
      <c r="O127" s="8">
        <v>57</v>
      </c>
      <c r="P127" s="63">
        <v>161</v>
      </c>
      <c r="Q127" s="63">
        <v>631</v>
      </c>
      <c r="R127" s="52"/>
    </row>
    <row r="128" spans="1:18" ht="21">
      <c r="A128" s="7" t="s">
        <v>71</v>
      </c>
      <c r="B128" s="8"/>
      <c r="C128" s="8"/>
      <c r="D128" s="63"/>
      <c r="E128" s="8"/>
      <c r="F128" s="8"/>
      <c r="G128" s="63"/>
      <c r="H128" s="8"/>
      <c r="I128" s="8"/>
      <c r="J128" s="63"/>
      <c r="K128" s="8"/>
      <c r="L128" s="8"/>
      <c r="M128" s="63"/>
      <c r="N128" s="8"/>
      <c r="O128" s="8">
        <v>105</v>
      </c>
      <c r="P128" s="63">
        <v>105</v>
      </c>
      <c r="Q128" s="63">
        <v>105</v>
      </c>
      <c r="R128" s="52"/>
    </row>
    <row r="129" spans="1:18" ht="21">
      <c r="A129" s="7" t="s">
        <v>17</v>
      </c>
      <c r="B129" s="8"/>
      <c r="C129" s="8"/>
      <c r="D129" s="63"/>
      <c r="E129" s="8"/>
      <c r="F129" s="8"/>
      <c r="G129" s="63"/>
      <c r="H129" s="8"/>
      <c r="I129" s="8"/>
      <c r="J129" s="63"/>
      <c r="K129" s="8">
        <v>35</v>
      </c>
      <c r="L129" s="8"/>
      <c r="M129" s="63">
        <v>35</v>
      </c>
      <c r="N129" s="8"/>
      <c r="O129" s="8"/>
      <c r="P129" s="63"/>
      <c r="Q129" s="63">
        <v>35</v>
      </c>
      <c r="R129" s="52"/>
    </row>
    <row r="130" spans="1:18" ht="21">
      <c r="A130" s="7" t="s">
        <v>18</v>
      </c>
      <c r="B130" s="8"/>
      <c r="C130" s="8"/>
      <c r="D130" s="63"/>
      <c r="E130" s="8"/>
      <c r="F130" s="8"/>
      <c r="G130" s="63"/>
      <c r="H130" s="8">
        <v>38</v>
      </c>
      <c r="I130" s="8">
        <v>19</v>
      </c>
      <c r="J130" s="63">
        <v>57</v>
      </c>
      <c r="K130" s="8"/>
      <c r="L130" s="8"/>
      <c r="M130" s="63"/>
      <c r="N130" s="8">
        <v>70</v>
      </c>
      <c r="O130" s="8">
        <v>35</v>
      </c>
      <c r="P130" s="63">
        <v>105</v>
      </c>
      <c r="Q130" s="63">
        <v>162</v>
      </c>
      <c r="R130" s="52"/>
    </row>
    <row r="131" spans="1:18" ht="21">
      <c r="A131" s="7" t="s">
        <v>19</v>
      </c>
      <c r="B131" s="8"/>
      <c r="C131" s="8"/>
      <c r="D131" s="63"/>
      <c r="E131" s="8">
        <v>45</v>
      </c>
      <c r="F131" s="8">
        <v>33</v>
      </c>
      <c r="G131" s="63">
        <v>78</v>
      </c>
      <c r="H131" s="8">
        <v>77</v>
      </c>
      <c r="I131" s="8">
        <v>31</v>
      </c>
      <c r="J131" s="63">
        <v>108</v>
      </c>
      <c r="K131" s="8"/>
      <c r="L131" s="8"/>
      <c r="M131" s="63"/>
      <c r="N131" s="8">
        <v>105</v>
      </c>
      <c r="O131" s="8">
        <v>78</v>
      </c>
      <c r="P131" s="63">
        <v>183</v>
      </c>
      <c r="Q131" s="63">
        <v>369</v>
      </c>
      <c r="R131" s="52"/>
    </row>
    <row r="132" spans="1:18" ht="21">
      <c r="A132" s="9" t="s">
        <v>20</v>
      </c>
      <c r="B132" s="8"/>
      <c r="C132" s="8"/>
      <c r="D132" s="63"/>
      <c r="E132" s="8"/>
      <c r="F132" s="8"/>
      <c r="G132" s="63"/>
      <c r="H132" s="8">
        <v>57</v>
      </c>
      <c r="I132" s="8"/>
      <c r="J132" s="63">
        <v>57</v>
      </c>
      <c r="K132" s="8">
        <v>69</v>
      </c>
      <c r="L132" s="8">
        <v>32</v>
      </c>
      <c r="M132" s="63">
        <v>101</v>
      </c>
      <c r="N132" s="8">
        <v>69</v>
      </c>
      <c r="O132" s="8">
        <v>28</v>
      </c>
      <c r="P132" s="63">
        <v>97</v>
      </c>
      <c r="Q132" s="63">
        <v>255</v>
      </c>
      <c r="R132" s="52"/>
    </row>
    <row r="133" spans="1:18" ht="21">
      <c r="A133" s="7" t="s">
        <v>21</v>
      </c>
      <c r="B133" s="8"/>
      <c r="C133" s="8"/>
      <c r="D133" s="63"/>
      <c r="E133" s="8"/>
      <c r="F133" s="8"/>
      <c r="G133" s="63"/>
      <c r="H133" s="8"/>
      <c r="I133" s="8">
        <v>199</v>
      </c>
      <c r="J133" s="63">
        <v>199</v>
      </c>
      <c r="K133" s="8"/>
      <c r="L133" s="8"/>
      <c r="M133" s="63"/>
      <c r="N133" s="8"/>
      <c r="O133" s="8"/>
      <c r="P133" s="63"/>
      <c r="Q133" s="63">
        <v>199</v>
      </c>
      <c r="R133" s="52"/>
    </row>
    <row r="134" spans="1:18" ht="21">
      <c r="A134" s="7" t="s">
        <v>22</v>
      </c>
      <c r="B134" s="8"/>
      <c r="C134" s="8"/>
      <c r="D134" s="63"/>
      <c r="E134" s="8"/>
      <c r="F134" s="8"/>
      <c r="G134" s="63"/>
      <c r="H134" s="8">
        <v>27</v>
      </c>
      <c r="I134" s="8"/>
      <c r="J134" s="63">
        <v>27</v>
      </c>
      <c r="K134" s="8">
        <v>69</v>
      </c>
      <c r="L134" s="8">
        <v>23</v>
      </c>
      <c r="M134" s="63">
        <v>92</v>
      </c>
      <c r="N134" s="8">
        <v>62</v>
      </c>
      <c r="O134" s="8">
        <v>28</v>
      </c>
      <c r="P134" s="63">
        <v>90</v>
      </c>
      <c r="Q134" s="63">
        <v>209</v>
      </c>
      <c r="R134" s="52"/>
    </row>
    <row r="135" spans="1:18" ht="30">
      <c r="A135" s="7" t="s">
        <v>23</v>
      </c>
      <c r="B135" s="8"/>
      <c r="C135" s="8"/>
      <c r="D135" s="63"/>
      <c r="E135" s="8"/>
      <c r="F135" s="8"/>
      <c r="G135" s="63"/>
      <c r="H135" s="8">
        <v>30</v>
      </c>
      <c r="I135" s="8"/>
      <c r="J135" s="63">
        <v>30</v>
      </c>
      <c r="K135" s="8"/>
      <c r="L135" s="8"/>
      <c r="M135" s="63"/>
      <c r="N135" s="8">
        <v>58</v>
      </c>
      <c r="O135" s="8">
        <v>26</v>
      </c>
      <c r="P135" s="63">
        <v>84</v>
      </c>
      <c r="Q135" s="63">
        <v>114</v>
      </c>
      <c r="R135" s="52"/>
    </row>
    <row r="136" spans="1:18" ht="21">
      <c r="A136" s="7" t="s">
        <v>24</v>
      </c>
      <c r="B136" s="8"/>
      <c r="C136" s="8"/>
      <c r="D136" s="63"/>
      <c r="E136" s="8"/>
      <c r="F136" s="8"/>
      <c r="G136" s="63"/>
      <c r="H136" s="8">
        <v>80</v>
      </c>
      <c r="I136" s="8"/>
      <c r="J136" s="63">
        <v>80</v>
      </c>
      <c r="K136" s="8"/>
      <c r="L136" s="8"/>
      <c r="M136" s="63"/>
      <c r="N136" s="8">
        <v>70</v>
      </c>
      <c r="O136" s="8">
        <v>70</v>
      </c>
      <c r="P136" s="63">
        <v>140</v>
      </c>
      <c r="Q136" s="63">
        <v>220</v>
      </c>
      <c r="R136" s="52"/>
    </row>
    <row r="137" spans="1:18" ht="30">
      <c r="A137" s="7" t="s">
        <v>25</v>
      </c>
      <c r="B137" s="8"/>
      <c r="C137" s="8"/>
      <c r="D137" s="63"/>
      <c r="E137" s="8">
        <v>105</v>
      </c>
      <c r="F137" s="8"/>
      <c r="G137" s="63">
        <v>105</v>
      </c>
      <c r="H137" s="8"/>
      <c r="I137" s="8"/>
      <c r="J137" s="63"/>
      <c r="K137" s="8"/>
      <c r="L137" s="8"/>
      <c r="M137" s="63"/>
      <c r="N137" s="8">
        <v>67</v>
      </c>
      <c r="O137" s="8"/>
      <c r="P137" s="63">
        <v>67</v>
      </c>
      <c r="Q137" s="63">
        <v>172</v>
      </c>
      <c r="R137" s="52"/>
    </row>
    <row r="138" spans="1:18" ht="30">
      <c r="A138" s="7" t="s">
        <v>26</v>
      </c>
      <c r="B138" s="8">
        <v>68</v>
      </c>
      <c r="C138" s="8"/>
      <c r="D138" s="63">
        <v>68</v>
      </c>
      <c r="E138" s="8"/>
      <c r="F138" s="8"/>
      <c r="G138" s="63"/>
      <c r="H138" s="8">
        <v>77</v>
      </c>
      <c r="I138" s="8"/>
      <c r="J138" s="63">
        <v>77</v>
      </c>
      <c r="K138" s="8"/>
      <c r="L138" s="8"/>
      <c r="M138" s="63"/>
      <c r="N138" s="8">
        <v>69</v>
      </c>
      <c r="O138" s="8">
        <v>57</v>
      </c>
      <c r="P138" s="63">
        <v>126</v>
      </c>
      <c r="Q138" s="63">
        <v>271</v>
      </c>
      <c r="R138" s="52"/>
    </row>
    <row r="139" spans="1:18" ht="45">
      <c r="A139" s="7" t="s">
        <v>27</v>
      </c>
      <c r="B139" s="8">
        <v>70</v>
      </c>
      <c r="C139" s="8"/>
      <c r="D139" s="63">
        <v>70</v>
      </c>
      <c r="E139" s="8"/>
      <c r="F139" s="8"/>
      <c r="G139" s="63"/>
      <c r="H139" s="8">
        <v>80</v>
      </c>
      <c r="I139" s="8"/>
      <c r="J139" s="63">
        <v>80</v>
      </c>
      <c r="K139" s="8"/>
      <c r="L139" s="8"/>
      <c r="M139" s="63"/>
      <c r="N139" s="8">
        <v>69</v>
      </c>
      <c r="O139" s="8">
        <v>61</v>
      </c>
      <c r="P139" s="63">
        <v>130</v>
      </c>
      <c r="Q139" s="63">
        <v>280</v>
      </c>
      <c r="R139" s="52"/>
    </row>
    <row r="140" spans="1:18" ht="30">
      <c r="A140" s="7" t="s">
        <v>28</v>
      </c>
      <c r="B140" s="8"/>
      <c r="C140" s="8"/>
      <c r="D140" s="63"/>
      <c r="E140" s="8"/>
      <c r="F140" s="8"/>
      <c r="G140" s="63"/>
      <c r="H140" s="8"/>
      <c r="I140" s="8"/>
      <c r="J140" s="63"/>
      <c r="K140" s="8"/>
      <c r="L140" s="8"/>
      <c r="M140" s="63"/>
      <c r="N140" s="8">
        <v>93</v>
      </c>
      <c r="O140" s="8"/>
      <c r="P140" s="63">
        <v>93</v>
      </c>
      <c r="Q140" s="63">
        <v>93</v>
      </c>
      <c r="R140" s="52"/>
    </row>
    <row r="141" spans="1:18" ht="21">
      <c r="A141" s="7" t="s">
        <v>29</v>
      </c>
      <c r="B141" s="8"/>
      <c r="C141" s="8"/>
      <c r="D141" s="63"/>
      <c r="E141" s="8"/>
      <c r="F141" s="8"/>
      <c r="G141" s="63"/>
      <c r="H141" s="8"/>
      <c r="I141" s="8"/>
      <c r="J141" s="63"/>
      <c r="K141" s="8"/>
      <c r="L141" s="8"/>
      <c r="M141" s="63"/>
      <c r="N141" s="8">
        <v>68</v>
      </c>
      <c r="O141" s="8">
        <v>43</v>
      </c>
      <c r="P141" s="63">
        <v>111</v>
      </c>
      <c r="Q141" s="63">
        <v>111</v>
      </c>
      <c r="R141" s="52"/>
    </row>
    <row r="142" spans="1:18" ht="21">
      <c r="A142" s="7" t="s">
        <v>30</v>
      </c>
      <c r="B142" s="8"/>
      <c r="C142" s="8">
        <v>105</v>
      </c>
      <c r="D142" s="63">
        <v>105</v>
      </c>
      <c r="E142" s="8"/>
      <c r="F142" s="8"/>
      <c r="G142" s="63"/>
      <c r="H142" s="8"/>
      <c r="I142" s="8">
        <v>240</v>
      </c>
      <c r="J142" s="63">
        <v>240</v>
      </c>
      <c r="K142" s="8"/>
      <c r="L142" s="8"/>
      <c r="M142" s="63"/>
      <c r="N142" s="8"/>
      <c r="O142" s="8">
        <v>139</v>
      </c>
      <c r="P142" s="63">
        <v>139</v>
      </c>
      <c r="Q142" s="63">
        <v>484</v>
      </c>
      <c r="R142" s="52"/>
    </row>
    <row r="143" spans="1:18" ht="21">
      <c r="A143" s="7" t="s">
        <v>31</v>
      </c>
      <c r="B143" s="8">
        <v>69</v>
      </c>
      <c r="C143" s="8">
        <v>90</v>
      </c>
      <c r="D143" s="63">
        <v>159</v>
      </c>
      <c r="E143" s="8">
        <v>70</v>
      </c>
      <c r="F143" s="8">
        <v>31</v>
      </c>
      <c r="G143" s="63">
        <v>101</v>
      </c>
      <c r="H143" s="8">
        <v>74</v>
      </c>
      <c r="I143" s="8">
        <v>58</v>
      </c>
      <c r="J143" s="63">
        <v>132</v>
      </c>
      <c r="K143" s="8"/>
      <c r="L143" s="8"/>
      <c r="M143" s="63"/>
      <c r="N143" s="8">
        <v>105</v>
      </c>
      <c r="O143" s="8">
        <v>96</v>
      </c>
      <c r="P143" s="63">
        <v>201</v>
      </c>
      <c r="Q143" s="63">
        <v>593</v>
      </c>
      <c r="R143" s="52"/>
    </row>
    <row r="144" spans="1:18" ht="30">
      <c r="A144" s="7" t="s">
        <v>61</v>
      </c>
      <c r="B144" s="8"/>
      <c r="C144" s="8"/>
      <c r="D144" s="63"/>
      <c r="E144" s="8"/>
      <c r="F144" s="8"/>
      <c r="G144" s="63"/>
      <c r="H144" s="8"/>
      <c r="I144" s="8">
        <v>70</v>
      </c>
      <c r="J144" s="63">
        <v>70</v>
      </c>
      <c r="K144" s="8"/>
      <c r="L144" s="8"/>
      <c r="M144" s="63"/>
      <c r="N144" s="8"/>
      <c r="O144" s="8">
        <v>70</v>
      </c>
      <c r="P144" s="63">
        <v>70</v>
      </c>
      <c r="Q144" s="63">
        <v>140</v>
      </c>
      <c r="R144" s="52"/>
    </row>
    <row r="145" spans="1:18" ht="21">
      <c r="A145" s="86" t="s">
        <v>62</v>
      </c>
      <c r="B145" s="87">
        <v>312</v>
      </c>
      <c r="C145" s="87">
        <v>285</v>
      </c>
      <c r="D145" s="87">
        <v>597</v>
      </c>
      <c r="E145" s="87">
        <v>280</v>
      </c>
      <c r="F145" s="87">
        <v>99</v>
      </c>
      <c r="G145" s="87">
        <v>379</v>
      </c>
      <c r="H145" s="87">
        <v>715</v>
      </c>
      <c r="I145" s="87">
        <v>677</v>
      </c>
      <c r="J145" s="87">
        <v>1392</v>
      </c>
      <c r="K145" s="87">
        <v>242</v>
      </c>
      <c r="L145" s="87">
        <v>88</v>
      </c>
      <c r="M145" s="87">
        <v>330</v>
      </c>
      <c r="N145" s="87">
        <v>1079</v>
      </c>
      <c r="O145" s="87">
        <v>922</v>
      </c>
      <c r="P145" s="87">
        <v>2001</v>
      </c>
      <c r="Q145" s="87">
        <v>4699</v>
      </c>
      <c r="R145" s="52"/>
    </row>
    <row r="146" spans="1:18">
      <c r="A146" s="55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</row>
    <row r="147" spans="1:18">
      <c r="A147" s="55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1:18">
      <c r="A148" s="55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</row>
    <row r="149" spans="1:18">
      <c r="A149" s="55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</row>
    <row r="150" spans="1:18" ht="23.25">
      <c r="A150" s="181" t="s">
        <v>72</v>
      </c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</row>
    <row r="151" spans="1:18">
      <c r="A151" s="64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65"/>
      <c r="Q151" s="65"/>
      <c r="R151" s="52"/>
    </row>
    <row r="152" spans="1:18">
      <c r="A152" s="64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65"/>
      <c r="Q152" s="65"/>
      <c r="R152" s="52"/>
    </row>
    <row r="153" spans="1:18">
      <c r="A153" s="182" t="s">
        <v>73</v>
      </c>
      <c r="B153" s="183" t="s">
        <v>2</v>
      </c>
      <c r="C153" s="184"/>
      <c r="D153" s="185" t="s">
        <v>74</v>
      </c>
      <c r="E153" s="183" t="s">
        <v>4</v>
      </c>
      <c r="F153" s="184"/>
      <c r="G153" s="185" t="s">
        <v>75</v>
      </c>
      <c r="H153" s="183" t="s">
        <v>6</v>
      </c>
      <c r="I153" s="184"/>
      <c r="J153" s="185" t="s">
        <v>76</v>
      </c>
      <c r="K153" s="183" t="s">
        <v>8</v>
      </c>
      <c r="L153" s="184"/>
      <c r="M153" s="185" t="s">
        <v>77</v>
      </c>
      <c r="N153" s="183" t="s">
        <v>10</v>
      </c>
      <c r="O153" s="184"/>
      <c r="P153" s="185" t="s">
        <v>78</v>
      </c>
      <c r="Q153" s="171" t="s">
        <v>37</v>
      </c>
      <c r="R153" s="187" t="s">
        <v>33</v>
      </c>
    </row>
    <row r="154" spans="1:18">
      <c r="A154" s="182"/>
      <c r="B154" s="88" t="s">
        <v>13</v>
      </c>
      <c r="C154" s="88" t="s">
        <v>14</v>
      </c>
      <c r="D154" s="186"/>
      <c r="E154" s="88" t="s">
        <v>13</v>
      </c>
      <c r="F154" s="88" t="s">
        <v>14</v>
      </c>
      <c r="G154" s="186"/>
      <c r="H154" s="88" t="s">
        <v>13</v>
      </c>
      <c r="I154" s="88" t="s">
        <v>14</v>
      </c>
      <c r="J154" s="186"/>
      <c r="K154" s="88" t="s">
        <v>13</v>
      </c>
      <c r="L154" s="88" t="s">
        <v>14</v>
      </c>
      <c r="M154" s="186"/>
      <c r="N154" s="88" t="s">
        <v>13</v>
      </c>
      <c r="O154" s="88" t="s">
        <v>14</v>
      </c>
      <c r="P154" s="186"/>
      <c r="Q154" s="171"/>
      <c r="R154" s="188"/>
    </row>
    <row r="155" spans="1:18">
      <c r="A155" s="66" t="s">
        <v>15</v>
      </c>
      <c r="B155" s="67"/>
      <c r="C155" s="67"/>
      <c r="D155" s="68"/>
      <c r="E155" s="67">
        <v>287</v>
      </c>
      <c r="F155" s="67">
        <v>166</v>
      </c>
      <c r="G155" s="68">
        <v>453</v>
      </c>
      <c r="H155" s="67">
        <v>243</v>
      </c>
      <c r="I155" s="67">
        <v>42</v>
      </c>
      <c r="J155" s="68">
        <v>285</v>
      </c>
      <c r="K155" s="67"/>
      <c r="L155" s="67"/>
      <c r="M155" s="68"/>
      <c r="N155" s="67">
        <v>338</v>
      </c>
      <c r="O155" s="67">
        <v>145</v>
      </c>
      <c r="P155" s="68">
        <v>483</v>
      </c>
      <c r="Q155" s="67"/>
      <c r="R155" s="67">
        <v>1221</v>
      </c>
    </row>
    <row r="156" spans="1:18" ht="30">
      <c r="A156" s="66" t="s">
        <v>16</v>
      </c>
      <c r="B156" s="67">
        <v>627</v>
      </c>
      <c r="C156" s="67">
        <v>330</v>
      </c>
      <c r="D156" s="68">
        <v>957</v>
      </c>
      <c r="E156" s="67"/>
      <c r="F156" s="67"/>
      <c r="G156" s="68"/>
      <c r="H156" s="67">
        <v>377</v>
      </c>
      <c r="I156" s="67">
        <v>198</v>
      </c>
      <c r="J156" s="68">
        <v>575</v>
      </c>
      <c r="K156" s="67">
        <v>310</v>
      </c>
      <c r="L156" s="67">
        <v>158</v>
      </c>
      <c r="M156" s="68">
        <v>468</v>
      </c>
      <c r="N156" s="67">
        <v>518</v>
      </c>
      <c r="O156" s="67">
        <v>252</v>
      </c>
      <c r="P156" s="68">
        <v>770</v>
      </c>
      <c r="Q156" s="67">
        <v>1</v>
      </c>
      <c r="R156" s="67">
        <v>2770</v>
      </c>
    </row>
    <row r="157" spans="1:18" ht="30">
      <c r="A157" s="66" t="s">
        <v>38</v>
      </c>
      <c r="B157" s="67"/>
      <c r="C157" s="67"/>
      <c r="D157" s="68"/>
      <c r="E157" s="67"/>
      <c r="F157" s="67"/>
      <c r="G157" s="68"/>
      <c r="H157" s="67"/>
      <c r="I157" s="67"/>
      <c r="J157" s="68"/>
      <c r="K157" s="67"/>
      <c r="L157" s="67"/>
      <c r="M157" s="68"/>
      <c r="N157" s="67">
        <v>4</v>
      </c>
      <c r="O157" s="67"/>
      <c r="P157" s="68">
        <v>4</v>
      </c>
      <c r="Q157" s="67"/>
      <c r="R157" s="67">
        <v>4</v>
      </c>
    </row>
    <row r="158" spans="1:18">
      <c r="A158" s="66" t="s">
        <v>71</v>
      </c>
      <c r="B158" s="67"/>
      <c r="C158" s="67"/>
      <c r="D158" s="68"/>
      <c r="E158" s="67"/>
      <c r="F158" s="67"/>
      <c r="G158" s="68"/>
      <c r="H158" s="67"/>
      <c r="I158" s="67"/>
      <c r="J158" s="68"/>
      <c r="K158" s="67"/>
      <c r="L158" s="67"/>
      <c r="M158" s="68"/>
      <c r="N158" s="67"/>
      <c r="O158" s="67">
        <v>105</v>
      </c>
      <c r="P158" s="68">
        <v>105</v>
      </c>
      <c r="Q158" s="67"/>
      <c r="R158" s="67">
        <v>105</v>
      </c>
    </row>
    <row r="159" spans="1:18">
      <c r="A159" s="66" t="s">
        <v>17</v>
      </c>
      <c r="B159" s="67"/>
      <c r="C159" s="67"/>
      <c r="D159" s="68"/>
      <c r="E159" s="67"/>
      <c r="F159" s="67"/>
      <c r="G159" s="68"/>
      <c r="H159" s="67"/>
      <c r="I159" s="67"/>
      <c r="J159" s="68"/>
      <c r="K159" s="67">
        <v>161</v>
      </c>
      <c r="L159" s="67">
        <v>9</v>
      </c>
      <c r="M159" s="68">
        <v>170</v>
      </c>
      <c r="N159" s="67"/>
      <c r="O159" s="67"/>
      <c r="P159" s="68"/>
      <c r="Q159" s="67"/>
      <c r="R159" s="67">
        <v>170</v>
      </c>
    </row>
    <row r="160" spans="1:18">
      <c r="A160" s="66" t="s">
        <v>18</v>
      </c>
      <c r="B160" s="67"/>
      <c r="C160" s="67"/>
      <c r="D160" s="68"/>
      <c r="E160" s="67"/>
      <c r="F160" s="67"/>
      <c r="G160" s="68"/>
      <c r="H160" s="67">
        <v>148</v>
      </c>
      <c r="I160" s="67">
        <v>82</v>
      </c>
      <c r="J160" s="68">
        <v>230</v>
      </c>
      <c r="K160" s="67"/>
      <c r="L160" s="67"/>
      <c r="M160" s="68"/>
      <c r="N160" s="67">
        <v>254</v>
      </c>
      <c r="O160" s="67">
        <v>126</v>
      </c>
      <c r="P160" s="68">
        <v>380</v>
      </c>
      <c r="Q160" s="67"/>
      <c r="R160" s="67">
        <v>610</v>
      </c>
    </row>
    <row r="161" spans="1:18">
      <c r="A161" s="66" t="s">
        <v>19</v>
      </c>
      <c r="B161" s="67">
        <v>2</v>
      </c>
      <c r="C161" s="67">
        <v>1</v>
      </c>
      <c r="D161" s="68">
        <v>3</v>
      </c>
      <c r="E161" s="67">
        <v>305</v>
      </c>
      <c r="F161" s="67">
        <v>192</v>
      </c>
      <c r="G161" s="68">
        <v>497</v>
      </c>
      <c r="H161" s="67">
        <v>401</v>
      </c>
      <c r="I161" s="67">
        <v>149</v>
      </c>
      <c r="J161" s="68">
        <v>550</v>
      </c>
      <c r="K161" s="67"/>
      <c r="L161" s="67"/>
      <c r="M161" s="68"/>
      <c r="N161" s="67">
        <v>762</v>
      </c>
      <c r="O161" s="67">
        <v>417</v>
      </c>
      <c r="P161" s="68">
        <v>1179</v>
      </c>
      <c r="Q161" s="67"/>
      <c r="R161" s="67">
        <v>2229</v>
      </c>
    </row>
    <row r="162" spans="1:18">
      <c r="A162" s="66" t="s">
        <v>20</v>
      </c>
      <c r="B162" s="67"/>
      <c r="C162" s="67"/>
      <c r="D162" s="68"/>
      <c r="E162" s="67"/>
      <c r="F162" s="67"/>
      <c r="G162" s="68"/>
      <c r="H162" s="67">
        <v>188</v>
      </c>
      <c r="I162" s="67">
        <v>35</v>
      </c>
      <c r="J162" s="68">
        <v>223</v>
      </c>
      <c r="K162" s="67">
        <v>321</v>
      </c>
      <c r="L162" s="67">
        <v>170</v>
      </c>
      <c r="M162" s="68">
        <v>491</v>
      </c>
      <c r="N162" s="67">
        <v>303</v>
      </c>
      <c r="O162" s="67">
        <v>128</v>
      </c>
      <c r="P162" s="68">
        <v>431</v>
      </c>
      <c r="Q162" s="67"/>
      <c r="R162" s="67">
        <v>1145</v>
      </c>
    </row>
    <row r="163" spans="1:18">
      <c r="A163" s="66" t="s">
        <v>21</v>
      </c>
      <c r="B163" s="67"/>
      <c r="C163" s="67"/>
      <c r="D163" s="68"/>
      <c r="E163" s="67"/>
      <c r="F163" s="67">
        <v>1</v>
      </c>
      <c r="G163" s="68">
        <v>1</v>
      </c>
      <c r="H163" s="67">
        <v>8</v>
      </c>
      <c r="I163" s="67">
        <v>709</v>
      </c>
      <c r="J163" s="68">
        <v>717</v>
      </c>
      <c r="K163" s="67"/>
      <c r="L163" s="67"/>
      <c r="M163" s="68"/>
      <c r="N163" s="67"/>
      <c r="O163" s="67"/>
      <c r="P163" s="68"/>
      <c r="Q163" s="67">
        <v>251</v>
      </c>
      <c r="R163" s="67">
        <v>718</v>
      </c>
    </row>
    <row r="164" spans="1:18" ht="30">
      <c r="A164" s="66" t="s">
        <v>79</v>
      </c>
      <c r="B164" s="67"/>
      <c r="C164" s="67"/>
      <c r="D164" s="68"/>
      <c r="E164" s="67"/>
      <c r="F164" s="67"/>
      <c r="G164" s="68"/>
      <c r="H164" s="67"/>
      <c r="I164" s="67"/>
      <c r="J164" s="68"/>
      <c r="K164" s="67">
        <v>1</v>
      </c>
      <c r="L164" s="67"/>
      <c r="M164" s="68">
        <v>1</v>
      </c>
      <c r="N164" s="67"/>
      <c r="O164" s="67"/>
      <c r="P164" s="68"/>
      <c r="Q164" s="67"/>
      <c r="R164" s="67">
        <v>1</v>
      </c>
    </row>
    <row r="165" spans="1:18" ht="30">
      <c r="A165" s="66" t="s">
        <v>40</v>
      </c>
      <c r="B165" s="67"/>
      <c r="C165" s="67"/>
      <c r="D165" s="68"/>
      <c r="E165" s="67"/>
      <c r="F165" s="67"/>
      <c r="G165" s="68"/>
      <c r="H165" s="67"/>
      <c r="I165" s="67"/>
      <c r="J165" s="68"/>
      <c r="K165" s="67"/>
      <c r="L165" s="67"/>
      <c r="M165" s="68"/>
      <c r="N165" s="67">
        <v>4</v>
      </c>
      <c r="O165" s="67">
        <v>6</v>
      </c>
      <c r="P165" s="68">
        <v>10</v>
      </c>
      <c r="Q165" s="67"/>
      <c r="R165" s="67">
        <v>10</v>
      </c>
    </row>
    <row r="166" spans="1:18">
      <c r="A166" s="66" t="s">
        <v>22</v>
      </c>
      <c r="B166" s="67"/>
      <c r="C166" s="67"/>
      <c r="D166" s="68"/>
      <c r="E166" s="67"/>
      <c r="F166" s="67"/>
      <c r="G166" s="68"/>
      <c r="H166" s="67">
        <v>104</v>
      </c>
      <c r="I166" s="67">
        <v>25</v>
      </c>
      <c r="J166" s="68">
        <v>129</v>
      </c>
      <c r="K166" s="67">
        <v>230</v>
      </c>
      <c r="L166" s="67">
        <v>105</v>
      </c>
      <c r="M166" s="68">
        <v>335</v>
      </c>
      <c r="N166" s="67">
        <v>221</v>
      </c>
      <c r="O166" s="67">
        <v>104</v>
      </c>
      <c r="P166" s="68">
        <v>325</v>
      </c>
      <c r="Q166" s="67"/>
      <c r="R166" s="67">
        <v>789</v>
      </c>
    </row>
    <row r="167" spans="1:18" ht="30">
      <c r="A167" s="66" t="s">
        <v>23</v>
      </c>
      <c r="B167" s="67"/>
      <c r="C167" s="67"/>
      <c r="D167" s="68"/>
      <c r="E167" s="67"/>
      <c r="F167" s="67"/>
      <c r="G167" s="68"/>
      <c r="H167" s="67">
        <v>125</v>
      </c>
      <c r="I167" s="67">
        <v>20</v>
      </c>
      <c r="J167" s="68">
        <v>145</v>
      </c>
      <c r="K167" s="67"/>
      <c r="L167" s="67">
        <v>2</v>
      </c>
      <c r="M167" s="68">
        <v>2</v>
      </c>
      <c r="N167" s="67">
        <v>230</v>
      </c>
      <c r="O167" s="67">
        <v>104</v>
      </c>
      <c r="P167" s="68">
        <v>334</v>
      </c>
      <c r="Q167" s="67"/>
      <c r="R167" s="67">
        <v>481</v>
      </c>
    </row>
    <row r="168" spans="1:18">
      <c r="A168" s="66" t="s">
        <v>24</v>
      </c>
      <c r="B168" s="67"/>
      <c r="C168" s="67"/>
      <c r="D168" s="68"/>
      <c r="E168" s="67"/>
      <c r="F168" s="67"/>
      <c r="G168" s="68"/>
      <c r="H168" s="67">
        <v>356</v>
      </c>
      <c r="I168" s="67">
        <v>1</v>
      </c>
      <c r="J168" s="68">
        <v>357</v>
      </c>
      <c r="K168" s="67"/>
      <c r="L168" s="67"/>
      <c r="M168" s="68"/>
      <c r="N168" s="67">
        <v>396</v>
      </c>
      <c r="O168" s="67">
        <v>237</v>
      </c>
      <c r="P168" s="68">
        <v>633</v>
      </c>
      <c r="Q168" s="67"/>
      <c r="R168" s="67">
        <v>990</v>
      </c>
    </row>
    <row r="169" spans="1:18" ht="30">
      <c r="A169" s="66" t="s">
        <v>25</v>
      </c>
      <c r="B169" s="67"/>
      <c r="C169" s="67"/>
      <c r="D169" s="68"/>
      <c r="E169" s="67">
        <v>261</v>
      </c>
      <c r="F169" s="67">
        <v>36</v>
      </c>
      <c r="G169" s="68">
        <v>297</v>
      </c>
      <c r="H169" s="67">
        <v>112</v>
      </c>
      <c r="I169" s="67">
        <v>1</v>
      </c>
      <c r="J169" s="68">
        <v>113</v>
      </c>
      <c r="K169" s="67"/>
      <c r="L169" s="67"/>
      <c r="M169" s="68"/>
      <c r="N169" s="67">
        <v>165</v>
      </c>
      <c r="O169" s="67">
        <v>7</v>
      </c>
      <c r="P169" s="68">
        <v>172</v>
      </c>
      <c r="Q169" s="67"/>
      <c r="R169" s="67">
        <v>582</v>
      </c>
    </row>
    <row r="170" spans="1:18" ht="30">
      <c r="A170" s="66" t="s">
        <v>26</v>
      </c>
      <c r="B170" s="67">
        <v>192</v>
      </c>
      <c r="C170" s="67"/>
      <c r="D170" s="68">
        <v>192</v>
      </c>
      <c r="E170" s="67"/>
      <c r="F170" s="67">
        <v>1</v>
      </c>
      <c r="G170" s="68">
        <v>1</v>
      </c>
      <c r="H170" s="67">
        <v>214</v>
      </c>
      <c r="I170" s="67">
        <v>11</v>
      </c>
      <c r="J170" s="68">
        <v>225</v>
      </c>
      <c r="K170" s="67"/>
      <c r="L170" s="67"/>
      <c r="M170" s="68"/>
      <c r="N170" s="67">
        <v>209</v>
      </c>
      <c r="O170" s="67">
        <v>153</v>
      </c>
      <c r="P170" s="68">
        <v>362</v>
      </c>
      <c r="Q170" s="67"/>
      <c r="R170" s="67">
        <v>780</v>
      </c>
    </row>
    <row r="171" spans="1:18" ht="45">
      <c r="A171" s="66" t="s">
        <v>27</v>
      </c>
      <c r="B171" s="67">
        <v>245</v>
      </c>
      <c r="C171" s="67">
        <v>6</v>
      </c>
      <c r="D171" s="68">
        <v>251</v>
      </c>
      <c r="E171" s="67">
        <v>2</v>
      </c>
      <c r="F171" s="67"/>
      <c r="G171" s="68">
        <v>2</v>
      </c>
      <c r="H171" s="67">
        <v>247</v>
      </c>
      <c r="I171" s="67">
        <v>43</v>
      </c>
      <c r="J171" s="68">
        <v>290</v>
      </c>
      <c r="K171" s="67"/>
      <c r="L171" s="67"/>
      <c r="M171" s="68"/>
      <c r="N171" s="67">
        <v>247</v>
      </c>
      <c r="O171" s="67">
        <v>164</v>
      </c>
      <c r="P171" s="68">
        <v>411</v>
      </c>
      <c r="Q171" s="67"/>
      <c r="R171" s="67">
        <v>954</v>
      </c>
    </row>
    <row r="172" spans="1:18" ht="30">
      <c r="A172" s="66" t="s">
        <v>28</v>
      </c>
      <c r="B172" s="67"/>
      <c r="C172" s="67"/>
      <c r="D172" s="68"/>
      <c r="E172" s="67"/>
      <c r="F172" s="67"/>
      <c r="G172" s="68"/>
      <c r="H172" s="67"/>
      <c r="I172" s="67"/>
      <c r="J172" s="68"/>
      <c r="K172" s="67"/>
      <c r="L172" s="67"/>
      <c r="M172" s="68"/>
      <c r="N172" s="67">
        <v>304</v>
      </c>
      <c r="O172" s="67">
        <v>1</v>
      </c>
      <c r="P172" s="68">
        <v>305</v>
      </c>
      <c r="Q172" s="67"/>
      <c r="R172" s="67">
        <v>305</v>
      </c>
    </row>
    <row r="173" spans="1:18" ht="30">
      <c r="A173" s="66" t="s">
        <v>41</v>
      </c>
      <c r="B173" s="67"/>
      <c r="C173" s="67"/>
      <c r="D173" s="68"/>
      <c r="E173" s="67"/>
      <c r="F173" s="67"/>
      <c r="G173" s="68"/>
      <c r="H173" s="67"/>
      <c r="I173" s="67"/>
      <c r="J173" s="68"/>
      <c r="K173" s="67">
        <v>25</v>
      </c>
      <c r="L173" s="67">
        <v>18</v>
      </c>
      <c r="M173" s="68">
        <v>43</v>
      </c>
      <c r="N173" s="67"/>
      <c r="O173" s="67"/>
      <c r="P173" s="68"/>
      <c r="Q173" s="67"/>
      <c r="R173" s="67">
        <v>43</v>
      </c>
    </row>
    <row r="174" spans="1:18">
      <c r="A174" s="66" t="s">
        <v>42</v>
      </c>
      <c r="B174" s="67"/>
      <c r="C174" s="67"/>
      <c r="D174" s="68"/>
      <c r="E174" s="67"/>
      <c r="F174" s="67"/>
      <c r="G174" s="68"/>
      <c r="H174" s="67"/>
      <c r="I174" s="67"/>
      <c r="J174" s="68"/>
      <c r="K174" s="67">
        <v>16</v>
      </c>
      <c r="L174" s="67"/>
      <c r="M174" s="68">
        <v>16</v>
      </c>
      <c r="N174" s="67"/>
      <c r="O174" s="67"/>
      <c r="P174" s="68"/>
      <c r="Q174" s="67"/>
      <c r="R174" s="67">
        <v>16</v>
      </c>
    </row>
    <row r="175" spans="1:18">
      <c r="A175" s="66" t="s">
        <v>43</v>
      </c>
      <c r="B175" s="67"/>
      <c r="C175" s="67"/>
      <c r="D175" s="68"/>
      <c r="E175" s="67"/>
      <c r="F175" s="67"/>
      <c r="G175" s="68"/>
      <c r="H175" s="67"/>
      <c r="I175" s="67"/>
      <c r="J175" s="68"/>
      <c r="K175" s="67">
        <v>12</v>
      </c>
      <c r="L175" s="67">
        <v>18</v>
      </c>
      <c r="M175" s="68">
        <v>30</v>
      </c>
      <c r="N175" s="67"/>
      <c r="O175" s="67"/>
      <c r="P175" s="68"/>
      <c r="Q175" s="67"/>
      <c r="R175" s="67">
        <v>30</v>
      </c>
    </row>
    <row r="176" spans="1:18" ht="45">
      <c r="A176" s="66" t="s">
        <v>80</v>
      </c>
      <c r="B176" s="67"/>
      <c r="C176" s="67"/>
      <c r="D176" s="68"/>
      <c r="E176" s="67"/>
      <c r="F176" s="67"/>
      <c r="G176" s="68"/>
      <c r="H176" s="67"/>
      <c r="I176" s="67"/>
      <c r="J176" s="68"/>
      <c r="K176" s="67">
        <v>32</v>
      </c>
      <c r="L176" s="67">
        <v>17</v>
      </c>
      <c r="M176" s="68">
        <v>49</v>
      </c>
      <c r="N176" s="67"/>
      <c r="O176" s="67"/>
      <c r="P176" s="68"/>
      <c r="Q176" s="67"/>
      <c r="R176" s="67">
        <v>49</v>
      </c>
    </row>
    <row r="177" spans="1:18" ht="30">
      <c r="A177" s="66" t="s">
        <v>44</v>
      </c>
      <c r="B177" s="67"/>
      <c r="C177" s="67"/>
      <c r="D177" s="68"/>
      <c r="E177" s="67"/>
      <c r="F177" s="67"/>
      <c r="G177" s="68"/>
      <c r="H177" s="67"/>
      <c r="I177" s="67"/>
      <c r="J177" s="68"/>
      <c r="K177" s="67">
        <v>10</v>
      </c>
      <c r="L177" s="67">
        <v>13</v>
      </c>
      <c r="M177" s="68">
        <v>23</v>
      </c>
      <c r="N177" s="67"/>
      <c r="O177" s="67"/>
      <c r="P177" s="68"/>
      <c r="Q177" s="67"/>
      <c r="R177" s="67">
        <v>23</v>
      </c>
    </row>
    <row r="178" spans="1:18" ht="30">
      <c r="A178" s="66" t="s">
        <v>45</v>
      </c>
      <c r="B178" s="67"/>
      <c r="C178" s="67"/>
      <c r="D178" s="68"/>
      <c r="E178" s="67"/>
      <c r="F178" s="67"/>
      <c r="G178" s="68"/>
      <c r="H178" s="67"/>
      <c r="I178" s="67"/>
      <c r="J178" s="68"/>
      <c r="K178" s="67"/>
      <c r="L178" s="67"/>
      <c r="M178" s="68"/>
      <c r="N178" s="67">
        <v>1</v>
      </c>
      <c r="O178" s="67">
        <v>2</v>
      </c>
      <c r="P178" s="68">
        <v>3</v>
      </c>
      <c r="Q178" s="67"/>
      <c r="R178" s="67">
        <v>3</v>
      </c>
    </row>
    <row r="179" spans="1:18" ht="30">
      <c r="A179" s="66" t="s">
        <v>47</v>
      </c>
      <c r="B179" s="67"/>
      <c r="C179" s="67"/>
      <c r="D179" s="68"/>
      <c r="E179" s="67"/>
      <c r="F179" s="67"/>
      <c r="G179" s="68"/>
      <c r="H179" s="67"/>
      <c r="I179" s="67"/>
      <c r="J179" s="68"/>
      <c r="K179" s="67">
        <v>32</v>
      </c>
      <c r="L179" s="67"/>
      <c r="M179" s="68">
        <v>32</v>
      </c>
      <c r="N179" s="67"/>
      <c r="O179" s="67"/>
      <c r="P179" s="68"/>
      <c r="Q179" s="67"/>
      <c r="R179" s="67">
        <v>32</v>
      </c>
    </row>
    <row r="180" spans="1:18">
      <c r="A180" s="66" t="s">
        <v>29</v>
      </c>
      <c r="B180" s="67">
        <v>62</v>
      </c>
      <c r="C180" s="67"/>
      <c r="D180" s="68">
        <v>62</v>
      </c>
      <c r="E180" s="67"/>
      <c r="F180" s="67"/>
      <c r="G180" s="68"/>
      <c r="H180" s="67"/>
      <c r="I180" s="67">
        <v>37</v>
      </c>
      <c r="J180" s="68">
        <v>37</v>
      </c>
      <c r="K180" s="67"/>
      <c r="L180" s="67"/>
      <c r="M180" s="68"/>
      <c r="N180" s="67">
        <v>169</v>
      </c>
      <c r="O180" s="67">
        <v>89</v>
      </c>
      <c r="P180" s="68">
        <v>258</v>
      </c>
      <c r="Q180" s="67"/>
      <c r="R180" s="67">
        <v>357</v>
      </c>
    </row>
    <row r="181" spans="1:18">
      <c r="A181" s="66" t="s">
        <v>30</v>
      </c>
      <c r="B181" s="67"/>
      <c r="C181" s="67">
        <v>333</v>
      </c>
      <c r="D181" s="68">
        <v>333</v>
      </c>
      <c r="E181" s="67"/>
      <c r="F181" s="67"/>
      <c r="G181" s="68"/>
      <c r="H181" s="67">
        <v>1</v>
      </c>
      <c r="I181" s="67">
        <v>487</v>
      </c>
      <c r="J181" s="68">
        <v>488</v>
      </c>
      <c r="K181" s="67"/>
      <c r="L181" s="67"/>
      <c r="M181" s="68"/>
      <c r="N181" s="67">
        <v>7</v>
      </c>
      <c r="O181" s="67">
        <v>472</v>
      </c>
      <c r="P181" s="68">
        <v>479</v>
      </c>
      <c r="Q181" s="67"/>
      <c r="R181" s="67">
        <v>1300</v>
      </c>
    </row>
    <row r="182" spans="1:18">
      <c r="A182" s="66" t="s">
        <v>31</v>
      </c>
      <c r="B182" s="67">
        <v>302</v>
      </c>
      <c r="C182" s="67">
        <v>246</v>
      </c>
      <c r="D182" s="68">
        <v>548</v>
      </c>
      <c r="E182" s="67">
        <v>260</v>
      </c>
      <c r="F182" s="67">
        <v>105</v>
      </c>
      <c r="G182" s="68">
        <v>365</v>
      </c>
      <c r="H182" s="67">
        <v>285</v>
      </c>
      <c r="I182" s="67">
        <v>144</v>
      </c>
      <c r="J182" s="68">
        <v>429</v>
      </c>
      <c r="K182" s="67"/>
      <c r="L182" s="67"/>
      <c r="M182" s="68"/>
      <c r="N182" s="67">
        <v>414</v>
      </c>
      <c r="O182" s="67">
        <v>300</v>
      </c>
      <c r="P182" s="68">
        <v>714</v>
      </c>
      <c r="Q182" s="67"/>
      <c r="R182" s="67">
        <v>2056</v>
      </c>
    </row>
    <row r="183" spans="1:18" ht="30">
      <c r="A183" s="66" t="s">
        <v>32</v>
      </c>
      <c r="B183" s="67"/>
      <c r="C183" s="67"/>
      <c r="D183" s="68"/>
      <c r="E183" s="67"/>
      <c r="F183" s="67"/>
      <c r="G183" s="68"/>
      <c r="H183" s="67"/>
      <c r="I183" s="67">
        <v>219</v>
      </c>
      <c r="J183" s="68">
        <v>219</v>
      </c>
      <c r="K183" s="67"/>
      <c r="L183" s="67"/>
      <c r="M183" s="68"/>
      <c r="N183" s="67"/>
      <c r="O183" s="67">
        <v>283</v>
      </c>
      <c r="P183" s="68">
        <v>283</v>
      </c>
      <c r="Q183" s="67"/>
      <c r="R183" s="67">
        <v>502</v>
      </c>
    </row>
    <row r="184" spans="1:18">
      <c r="A184" s="89" t="s">
        <v>33</v>
      </c>
      <c r="B184" s="90">
        <v>1430</v>
      </c>
      <c r="C184" s="90">
        <v>916</v>
      </c>
      <c r="D184" s="90">
        <v>2346</v>
      </c>
      <c r="E184" s="90">
        <v>1115</v>
      </c>
      <c r="F184" s="90">
        <v>501</v>
      </c>
      <c r="G184" s="90">
        <v>1616</v>
      </c>
      <c r="H184" s="90">
        <v>2809</v>
      </c>
      <c r="I184" s="90">
        <v>2203</v>
      </c>
      <c r="J184" s="90">
        <v>5012</v>
      </c>
      <c r="K184" s="90">
        <v>1150</v>
      </c>
      <c r="L184" s="90">
        <v>510</v>
      </c>
      <c r="M184" s="90">
        <v>1660</v>
      </c>
      <c r="N184" s="90">
        <v>4546</v>
      </c>
      <c r="O184" s="90">
        <v>3095</v>
      </c>
      <c r="P184" s="90">
        <v>7641</v>
      </c>
      <c r="Q184" s="90">
        <v>252</v>
      </c>
      <c r="R184" s="90">
        <v>18275</v>
      </c>
    </row>
    <row r="185" spans="1:18">
      <c r="A185" s="55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</row>
    <row r="186" spans="1:18">
      <c r="A186" s="55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</row>
    <row r="187" spans="1:18">
      <c r="A187" s="55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1:18">
      <c r="A188" s="55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1:18">
      <c r="A189" s="55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</row>
    <row r="190" spans="1:18" ht="18">
      <c r="A190" s="189" t="s">
        <v>81</v>
      </c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52"/>
    </row>
    <row r="191" spans="1:18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1:18" ht="39">
      <c r="A192" s="91"/>
      <c r="B192" s="190" t="s">
        <v>2</v>
      </c>
      <c r="C192" s="190"/>
      <c r="D192" s="92" t="s">
        <v>74</v>
      </c>
      <c r="E192" s="190" t="s">
        <v>4</v>
      </c>
      <c r="F192" s="190"/>
      <c r="G192" s="92" t="s">
        <v>75</v>
      </c>
      <c r="H192" s="190" t="s">
        <v>6</v>
      </c>
      <c r="I192" s="190"/>
      <c r="J192" s="92" t="s">
        <v>76</v>
      </c>
      <c r="K192" s="190" t="s">
        <v>8</v>
      </c>
      <c r="L192" s="190"/>
      <c r="M192" s="92" t="s">
        <v>77</v>
      </c>
      <c r="N192" s="190" t="s">
        <v>10</v>
      </c>
      <c r="O192" s="190"/>
      <c r="P192" s="92" t="s">
        <v>36</v>
      </c>
      <c r="Q192" s="92" t="s">
        <v>82</v>
      </c>
      <c r="R192" s="52"/>
    </row>
    <row r="193" spans="1:18">
      <c r="A193" s="93" t="s">
        <v>49</v>
      </c>
      <c r="B193" s="93" t="s">
        <v>83</v>
      </c>
      <c r="C193" s="93" t="s">
        <v>84</v>
      </c>
      <c r="D193" s="93"/>
      <c r="E193" s="93" t="s">
        <v>83</v>
      </c>
      <c r="F193" s="93" t="s">
        <v>84</v>
      </c>
      <c r="G193" s="93"/>
      <c r="H193" s="93" t="s">
        <v>83</v>
      </c>
      <c r="I193" s="93" t="s">
        <v>84</v>
      </c>
      <c r="J193" s="93"/>
      <c r="K193" s="93" t="s">
        <v>83</v>
      </c>
      <c r="L193" s="93" t="s">
        <v>84</v>
      </c>
      <c r="M193" s="93"/>
      <c r="N193" s="93" t="s">
        <v>83</v>
      </c>
      <c r="O193" s="93" t="s">
        <v>84</v>
      </c>
      <c r="P193" s="93"/>
      <c r="Q193" s="93"/>
      <c r="R193" s="52"/>
    </row>
    <row r="194" spans="1:18">
      <c r="A194" s="69" t="s">
        <v>15</v>
      </c>
      <c r="B194" s="69"/>
      <c r="C194" s="69"/>
      <c r="D194" s="70"/>
      <c r="E194" s="69">
        <v>59</v>
      </c>
      <c r="F194" s="69">
        <v>39</v>
      </c>
      <c r="G194" s="70">
        <v>98</v>
      </c>
      <c r="H194" s="69">
        <v>68</v>
      </c>
      <c r="I194" s="69"/>
      <c r="J194" s="70">
        <v>68</v>
      </c>
      <c r="K194" s="69"/>
      <c r="L194" s="69"/>
      <c r="M194" s="70"/>
      <c r="N194" s="69">
        <v>67</v>
      </c>
      <c r="O194" s="69">
        <v>30</v>
      </c>
      <c r="P194" s="70">
        <v>97</v>
      </c>
      <c r="Q194" s="71">
        <v>263</v>
      </c>
      <c r="R194" s="52"/>
    </row>
    <row r="195" spans="1:18">
      <c r="A195" s="69" t="s">
        <v>16</v>
      </c>
      <c r="B195" s="69">
        <v>101</v>
      </c>
      <c r="C195" s="69">
        <v>93</v>
      </c>
      <c r="D195" s="70">
        <v>194</v>
      </c>
      <c r="E195" s="69"/>
      <c r="F195" s="69"/>
      <c r="G195" s="70"/>
      <c r="H195" s="69">
        <v>100</v>
      </c>
      <c r="I195" s="69">
        <v>50</v>
      </c>
      <c r="J195" s="70">
        <v>150</v>
      </c>
      <c r="K195" s="69">
        <v>68</v>
      </c>
      <c r="L195" s="69">
        <v>34</v>
      </c>
      <c r="M195" s="70">
        <v>102</v>
      </c>
      <c r="N195" s="69">
        <v>98</v>
      </c>
      <c r="O195" s="69">
        <v>74</v>
      </c>
      <c r="P195" s="70">
        <v>172</v>
      </c>
      <c r="Q195" s="71">
        <v>618</v>
      </c>
      <c r="R195" s="52"/>
    </row>
    <row r="196" spans="1:18">
      <c r="A196" s="69" t="s">
        <v>71</v>
      </c>
      <c r="B196" s="69"/>
      <c r="C196" s="69"/>
      <c r="D196" s="70"/>
      <c r="E196" s="69"/>
      <c r="F196" s="69"/>
      <c r="G196" s="70"/>
      <c r="H196" s="69"/>
      <c r="I196" s="69"/>
      <c r="J196" s="70"/>
      <c r="K196" s="69"/>
      <c r="L196" s="69"/>
      <c r="M196" s="70"/>
      <c r="N196" s="69"/>
      <c r="O196" s="69">
        <v>126</v>
      </c>
      <c r="P196" s="70">
        <v>126</v>
      </c>
      <c r="Q196" s="71">
        <v>126</v>
      </c>
      <c r="R196" s="52"/>
    </row>
    <row r="197" spans="1:18">
      <c r="A197" s="69" t="s">
        <v>17</v>
      </c>
      <c r="B197" s="69"/>
      <c r="C197" s="69"/>
      <c r="D197" s="70"/>
      <c r="E197" s="69"/>
      <c r="F197" s="69"/>
      <c r="G197" s="70"/>
      <c r="H197" s="69"/>
      <c r="I197" s="69"/>
      <c r="J197" s="70"/>
      <c r="K197" s="69">
        <v>69</v>
      </c>
      <c r="L197" s="69"/>
      <c r="M197" s="70">
        <v>69</v>
      </c>
      <c r="N197" s="69"/>
      <c r="O197" s="69"/>
      <c r="P197" s="70"/>
      <c r="Q197" s="71">
        <v>69</v>
      </c>
      <c r="R197" s="52"/>
    </row>
    <row r="198" spans="1:18">
      <c r="A198" s="69" t="s">
        <v>18</v>
      </c>
      <c r="B198" s="69"/>
      <c r="C198" s="69"/>
      <c r="D198" s="70"/>
      <c r="E198" s="69"/>
      <c r="F198" s="69"/>
      <c r="G198" s="70"/>
      <c r="H198" s="69">
        <v>38</v>
      </c>
      <c r="I198" s="69">
        <v>25</v>
      </c>
      <c r="J198" s="70">
        <v>63</v>
      </c>
      <c r="K198" s="69"/>
      <c r="L198" s="69"/>
      <c r="M198" s="70"/>
      <c r="N198" s="69">
        <v>67</v>
      </c>
      <c r="O198" s="69">
        <v>29</v>
      </c>
      <c r="P198" s="70">
        <v>96</v>
      </c>
      <c r="Q198" s="71">
        <v>159</v>
      </c>
      <c r="R198" s="52"/>
    </row>
    <row r="199" spans="1:18">
      <c r="A199" s="69" t="s">
        <v>19</v>
      </c>
      <c r="B199" s="69"/>
      <c r="C199" s="69"/>
      <c r="D199" s="70"/>
      <c r="E199" s="69">
        <v>58</v>
      </c>
      <c r="F199" s="69">
        <v>39</v>
      </c>
      <c r="G199" s="70">
        <v>97</v>
      </c>
      <c r="H199" s="69">
        <v>73</v>
      </c>
      <c r="I199" s="69">
        <v>31</v>
      </c>
      <c r="J199" s="70">
        <v>104</v>
      </c>
      <c r="K199" s="69"/>
      <c r="L199" s="69"/>
      <c r="M199" s="70"/>
      <c r="N199" s="69">
        <v>104</v>
      </c>
      <c r="O199" s="69">
        <v>95</v>
      </c>
      <c r="P199" s="70">
        <v>199</v>
      </c>
      <c r="Q199" s="71">
        <v>400</v>
      </c>
      <c r="R199" s="52"/>
    </row>
    <row r="200" spans="1:18">
      <c r="A200" s="69" t="s">
        <v>20</v>
      </c>
      <c r="B200" s="69"/>
      <c r="C200" s="69"/>
      <c r="D200" s="70"/>
      <c r="E200" s="69"/>
      <c r="F200" s="69"/>
      <c r="G200" s="70"/>
      <c r="H200" s="69">
        <v>61</v>
      </c>
      <c r="I200" s="69"/>
      <c r="J200" s="70">
        <v>61</v>
      </c>
      <c r="K200" s="69">
        <v>69</v>
      </c>
      <c r="L200" s="69">
        <v>35</v>
      </c>
      <c r="M200" s="70">
        <v>104</v>
      </c>
      <c r="N200" s="69">
        <v>64</v>
      </c>
      <c r="O200" s="69">
        <v>30</v>
      </c>
      <c r="P200" s="70">
        <v>94</v>
      </c>
      <c r="Q200" s="71">
        <v>259</v>
      </c>
      <c r="R200" s="52"/>
    </row>
    <row r="201" spans="1:18">
      <c r="A201" s="69" t="s">
        <v>21</v>
      </c>
      <c r="B201" s="69"/>
      <c r="C201" s="69"/>
      <c r="D201" s="70"/>
      <c r="E201" s="69"/>
      <c r="F201" s="69"/>
      <c r="G201" s="70"/>
      <c r="H201" s="69"/>
      <c r="I201" s="69">
        <v>221</v>
      </c>
      <c r="J201" s="70">
        <v>221</v>
      </c>
      <c r="K201" s="69"/>
      <c r="L201" s="69"/>
      <c r="M201" s="70"/>
      <c r="N201" s="69"/>
      <c r="O201" s="69"/>
      <c r="P201" s="70"/>
      <c r="Q201" s="71">
        <v>221</v>
      </c>
      <c r="R201" s="52"/>
    </row>
    <row r="202" spans="1:18">
      <c r="A202" s="69" t="s">
        <v>22</v>
      </c>
      <c r="B202" s="69"/>
      <c r="C202" s="69"/>
      <c r="D202" s="70"/>
      <c r="E202" s="69"/>
      <c r="F202" s="69"/>
      <c r="G202" s="70"/>
      <c r="H202" s="69">
        <v>33</v>
      </c>
      <c r="I202" s="69"/>
      <c r="J202" s="70">
        <v>33</v>
      </c>
      <c r="K202" s="69">
        <v>61</v>
      </c>
      <c r="L202" s="69">
        <v>35</v>
      </c>
      <c r="M202" s="70">
        <v>96</v>
      </c>
      <c r="N202" s="69">
        <v>62</v>
      </c>
      <c r="O202" s="69">
        <v>20</v>
      </c>
      <c r="P202" s="70">
        <v>82</v>
      </c>
      <c r="Q202" s="71">
        <v>211</v>
      </c>
      <c r="R202" s="52"/>
    </row>
    <row r="203" spans="1:18">
      <c r="A203" s="69" t="s">
        <v>23</v>
      </c>
      <c r="B203" s="69"/>
      <c r="C203" s="69"/>
      <c r="D203" s="70"/>
      <c r="E203" s="69"/>
      <c r="F203" s="69"/>
      <c r="G203" s="70"/>
      <c r="H203" s="69">
        <v>34</v>
      </c>
      <c r="I203" s="69"/>
      <c r="J203" s="70">
        <v>34</v>
      </c>
      <c r="K203" s="69"/>
      <c r="L203" s="69"/>
      <c r="M203" s="70"/>
      <c r="N203" s="69">
        <v>65</v>
      </c>
      <c r="O203" s="69">
        <v>18</v>
      </c>
      <c r="P203" s="70">
        <v>83</v>
      </c>
      <c r="Q203" s="71">
        <v>117</v>
      </c>
      <c r="R203" s="52"/>
    </row>
    <row r="204" spans="1:18">
      <c r="A204" s="69" t="s">
        <v>24</v>
      </c>
      <c r="B204" s="69"/>
      <c r="C204" s="69"/>
      <c r="D204" s="70"/>
      <c r="E204" s="69"/>
      <c r="F204" s="69"/>
      <c r="G204" s="70"/>
      <c r="H204" s="69">
        <v>119</v>
      </c>
      <c r="I204" s="69"/>
      <c r="J204" s="70">
        <v>119</v>
      </c>
      <c r="K204" s="69"/>
      <c r="L204" s="69"/>
      <c r="M204" s="70"/>
      <c r="N204" s="69">
        <v>70</v>
      </c>
      <c r="O204" s="69">
        <v>101</v>
      </c>
      <c r="P204" s="70">
        <v>171</v>
      </c>
      <c r="Q204" s="71">
        <v>290</v>
      </c>
      <c r="R204" s="52"/>
    </row>
    <row r="205" spans="1:18">
      <c r="A205" s="69" t="s">
        <v>25</v>
      </c>
      <c r="B205" s="69"/>
      <c r="C205" s="69"/>
      <c r="D205" s="70"/>
      <c r="E205" s="69">
        <v>95</v>
      </c>
      <c r="F205" s="69"/>
      <c r="G205" s="70">
        <v>95</v>
      </c>
      <c r="H205" s="69"/>
      <c r="I205" s="69"/>
      <c r="J205" s="70"/>
      <c r="K205" s="69"/>
      <c r="L205" s="69"/>
      <c r="M205" s="70"/>
      <c r="N205" s="69">
        <v>52</v>
      </c>
      <c r="O205" s="69"/>
      <c r="P205" s="70">
        <v>52</v>
      </c>
      <c r="Q205" s="71">
        <v>147</v>
      </c>
      <c r="R205" s="52"/>
    </row>
    <row r="206" spans="1:18">
      <c r="A206" s="69" t="s">
        <v>26</v>
      </c>
      <c r="B206" s="69">
        <v>70</v>
      </c>
      <c r="C206" s="69"/>
      <c r="D206" s="70">
        <v>70</v>
      </c>
      <c r="E206" s="69"/>
      <c r="F206" s="69"/>
      <c r="G206" s="70"/>
      <c r="H206" s="69">
        <v>75</v>
      </c>
      <c r="I206" s="69"/>
      <c r="J206" s="70">
        <v>75</v>
      </c>
      <c r="K206" s="69"/>
      <c r="L206" s="69"/>
      <c r="M206" s="70"/>
      <c r="N206" s="69">
        <v>63</v>
      </c>
      <c r="O206" s="69">
        <v>48</v>
      </c>
      <c r="P206" s="70">
        <v>111</v>
      </c>
      <c r="Q206" s="71">
        <v>256</v>
      </c>
      <c r="R206" s="52"/>
    </row>
    <row r="207" spans="1:18">
      <c r="A207" s="69" t="s">
        <v>27</v>
      </c>
      <c r="B207" s="69">
        <v>70</v>
      </c>
      <c r="C207" s="69"/>
      <c r="D207" s="70">
        <v>70</v>
      </c>
      <c r="E207" s="69"/>
      <c r="F207" s="69"/>
      <c r="G207" s="70"/>
      <c r="H207" s="69">
        <v>72</v>
      </c>
      <c r="I207" s="69"/>
      <c r="J207" s="70">
        <v>72</v>
      </c>
      <c r="K207" s="69"/>
      <c r="L207" s="69"/>
      <c r="M207" s="70"/>
      <c r="N207" s="69">
        <v>64</v>
      </c>
      <c r="O207" s="69">
        <v>67</v>
      </c>
      <c r="P207" s="70">
        <v>131</v>
      </c>
      <c r="Q207" s="71">
        <v>273</v>
      </c>
      <c r="R207" s="52"/>
    </row>
    <row r="208" spans="1:18">
      <c r="A208" s="69" t="s">
        <v>28</v>
      </c>
      <c r="B208" s="69"/>
      <c r="C208" s="69"/>
      <c r="D208" s="70"/>
      <c r="E208" s="69"/>
      <c r="F208" s="69"/>
      <c r="G208" s="70"/>
      <c r="H208" s="69"/>
      <c r="I208" s="69"/>
      <c r="J208" s="70"/>
      <c r="K208" s="69"/>
      <c r="L208" s="69"/>
      <c r="M208" s="70"/>
      <c r="N208" s="69">
        <v>85</v>
      </c>
      <c r="O208" s="69"/>
      <c r="P208" s="70">
        <v>85</v>
      </c>
      <c r="Q208" s="71">
        <v>85</v>
      </c>
      <c r="R208" s="52"/>
    </row>
    <row r="209" spans="1:18">
      <c r="A209" s="69" t="s">
        <v>29</v>
      </c>
      <c r="B209" s="69">
        <v>34</v>
      </c>
      <c r="C209" s="69"/>
      <c r="D209" s="70">
        <v>34</v>
      </c>
      <c r="E209" s="69"/>
      <c r="F209" s="69"/>
      <c r="G209" s="70"/>
      <c r="H209" s="69"/>
      <c r="I209" s="69">
        <v>24</v>
      </c>
      <c r="J209" s="70">
        <v>24</v>
      </c>
      <c r="K209" s="69"/>
      <c r="L209" s="69"/>
      <c r="M209" s="70"/>
      <c r="N209" s="69">
        <v>49</v>
      </c>
      <c r="O209" s="69">
        <v>31</v>
      </c>
      <c r="P209" s="70">
        <v>80</v>
      </c>
      <c r="Q209" s="71">
        <v>138</v>
      </c>
      <c r="R209" s="52"/>
    </row>
    <row r="210" spans="1:18">
      <c r="A210" s="69" t="s">
        <v>30</v>
      </c>
      <c r="B210" s="69"/>
      <c r="C210" s="69">
        <v>136</v>
      </c>
      <c r="D210" s="70">
        <v>136</v>
      </c>
      <c r="E210" s="69"/>
      <c r="F210" s="69"/>
      <c r="G210" s="70"/>
      <c r="H210" s="69"/>
      <c r="I210" s="69">
        <v>218</v>
      </c>
      <c r="J210" s="70">
        <v>218</v>
      </c>
      <c r="K210" s="69"/>
      <c r="L210" s="69"/>
      <c r="M210" s="70"/>
      <c r="N210" s="69"/>
      <c r="O210" s="69">
        <v>206</v>
      </c>
      <c r="P210" s="70">
        <v>206</v>
      </c>
      <c r="Q210" s="71">
        <v>560</v>
      </c>
      <c r="R210" s="52"/>
    </row>
    <row r="211" spans="1:18">
      <c r="A211" s="69" t="s">
        <v>31</v>
      </c>
      <c r="B211" s="69">
        <v>70</v>
      </c>
      <c r="C211" s="69">
        <v>97</v>
      </c>
      <c r="D211" s="70">
        <v>167</v>
      </c>
      <c r="E211" s="69">
        <v>74</v>
      </c>
      <c r="F211" s="69">
        <v>33</v>
      </c>
      <c r="G211" s="70">
        <v>107</v>
      </c>
      <c r="H211" s="69">
        <v>76</v>
      </c>
      <c r="I211" s="69">
        <v>52</v>
      </c>
      <c r="J211" s="70">
        <v>128</v>
      </c>
      <c r="K211" s="69"/>
      <c r="L211" s="69"/>
      <c r="M211" s="70"/>
      <c r="N211" s="69">
        <v>103</v>
      </c>
      <c r="O211" s="69">
        <v>88</v>
      </c>
      <c r="P211" s="70">
        <v>191</v>
      </c>
      <c r="Q211" s="71">
        <v>593</v>
      </c>
      <c r="R211" s="52"/>
    </row>
    <row r="212" spans="1:18">
      <c r="A212" s="69" t="s">
        <v>32</v>
      </c>
      <c r="B212" s="69"/>
      <c r="C212" s="69"/>
      <c r="D212" s="70"/>
      <c r="E212" s="69"/>
      <c r="F212" s="69"/>
      <c r="G212" s="70"/>
      <c r="H212" s="69"/>
      <c r="I212" s="69">
        <v>98</v>
      </c>
      <c r="J212" s="70">
        <v>98</v>
      </c>
      <c r="K212" s="69"/>
      <c r="L212" s="69"/>
      <c r="M212" s="70"/>
      <c r="N212" s="69"/>
      <c r="O212" s="69">
        <v>101</v>
      </c>
      <c r="P212" s="70">
        <v>101</v>
      </c>
      <c r="Q212" s="71">
        <v>199</v>
      </c>
      <c r="R212" s="52"/>
    </row>
    <row r="213" spans="1:18">
      <c r="A213" s="94" t="s">
        <v>33</v>
      </c>
      <c r="B213" s="94">
        <f t="shared" ref="B213:Q213" si="1">SUM(B194:B212)</f>
        <v>345</v>
      </c>
      <c r="C213" s="94">
        <f t="shared" si="1"/>
        <v>326</v>
      </c>
      <c r="D213" s="95">
        <f t="shared" si="1"/>
        <v>671</v>
      </c>
      <c r="E213" s="94">
        <f t="shared" si="1"/>
        <v>286</v>
      </c>
      <c r="F213" s="94">
        <f t="shared" si="1"/>
        <v>111</v>
      </c>
      <c r="G213" s="95">
        <f t="shared" si="1"/>
        <v>397</v>
      </c>
      <c r="H213" s="94">
        <f t="shared" si="1"/>
        <v>749</v>
      </c>
      <c r="I213" s="94">
        <f t="shared" si="1"/>
        <v>719</v>
      </c>
      <c r="J213" s="95">
        <f t="shared" si="1"/>
        <v>1468</v>
      </c>
      <c r="K213" s="94">
        <f t="shared" si="1"/>
        <v>267</v>
      </c>
      <c r="L213" s="94">
        <f t="shared" si="1"/>
        <v>104</v>
      </c>
      <c r="M213" s="95">
        <f t="shared" si="1"/>
        <v>371</v>
      </c>
      <c r="N213" s="94">
        <f t="shared" si="1"/>
        <v>1013</v>
      </c>
      <c r="O213" s="94">
        <f t="shared" si="1"/>
        <v>1064</v>
      </c>
      <c r="P213" s="95">
        <f t="shared" si="1"/>
        <v>2077</v>
      </c>
      <c r="Q213" s="96">
        <f t="shared" si="1"/>
        <v>4984</v>
      </c>
      <c r="R213" s="52"/>
    </row>
    <row r="214" spans="1:18">
      <c r="A214" s="55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1:18">
      <c r="A215" s="55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1:18">
      <c r="A216" s="55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1:18">
      <c r="A217" s="55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</row>
    <row r="218" spans="1:18">
      <c r="A218" s="55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</row>
    <row r="219" spans="1:18" ht="18">
      <c r="A219" s="189" t="s">
        <v>85</v>
      </c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</row>
    <row r="220" spans="1:18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1:18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</row>
    <row r="222" spans="1:18" ht="39">
      <c r="A222" s="91"/>
      <c r="B222" s="191" t="s">
        <v>2</v>
      </c>
      <c r="C222" s="191"/>
      <c r="D222" s="97" t="s">
        <v>74</v>
      </c>
      <c r="E222" s="191" t="s">
        <v>4</v>
      </c>
      <c r="F222" s="191"/>
      <c r="G222" s="97" t="s">
        <v>75</v>
      </c>
      <c r="H222" s="191" t="s">
        <v>6</v>
      </c>
      <c r="I222" s="191"/>
      <c r="J222" s="97" t="s">
        <v>76</v>
      </c>
      <c r="K222" s="191" t="s">
        <v>8</v>
      </c>
      <c r="L222" s="191"/>
      <c r="M222" s="97" t="s">
        <v>77</v>
      </c>
      <c r="N222" s="191" t="s">
        <v>10</v>
      </c>
      <c r="O222" s="191"/>
      <c r="P222" s="191"/>
      <c r="Q222" s="97" t="s">
        <v>36</v>
      </c>
      <c r="R222" s="98" t="s">
        <v>33</v>
      </c>
    </row>
    <row r="223" spans="1:18">
      <c r="A223" s="98" t="s">
        <v>49</v>
      </c>
      <c r="B223" s="98" t="s">
        <v>83</v>
      </c>
      <c r="C223" s="98" t="s">
        <v>84</v>
      </c>
      <c r="D223" s="98"/>
      <c r="E223" s="98" t="s">
        <v>83</v>
      </c>
      <c r="F223" s="98" t="s">
        <v>84</v>
      </c>
      <c r="G223" s="98"/>
      <c r="H223" s="98" t="s">
        <v>83</v>
      </c>
      <c r="I223" s="98" t="s">
        <v>84</v>
      </c>
      <c r="J223" s="98"/>
      <c r="K223" s="98" t="s">
        <v>83</v>
      </c>
      <c r="L223" s="98" t="s">
        <v>84</v>
      </c>
      <c r="M223" s="98"/>
      <c r="N223" s="98" t="s">
        <v>83</v>
      </c>
      <c r="O223" s="98" t="s">
        <v>86</v>
      </c>
      <c r="P223" s="98" t="s">
        <v>84</v>
      </c>
      <c r="Q223" s="98"/>
      <c r="R223" s="98"/>
    </row>
    <row r="224" spans="1:18">
      <c r="A224" s="69" t="s">
        <v>15</v>
      </c>
      <c r="B224" s="69"/>
      <c r="C224" s="69"/>
      <c r="D224" s="70"/>
      <c r="E224" s="69">
        <v>237</v>
      </c>
      <c r="F224" s="69">
        <v>133</v>
      </c>
      <c r="G224" s="70">
        <v>370</v>
      </c>
      <c r="H224" s="69">
        <v>185</v>
      </c>
      <c r="I224" s="69">
        <v>38</v>
      </c>
      <c r="J224" s="70">
        <v>223</v>
      </c>
      <c r="K224" s="69"/>
      <c r="L224" s="69"/>
      <c r="M224" s="70"/>
      <c r="N224" s="69">
        <v>254</v>
      </c>
      <c r="O224" s="69"/>
      <c r="P224" s="69">
        <v>101</v>
      </c>
      <c r="Q224" s="70">
        <v>355</v>
      </c>
      <c r="R224" s="71">
        <v>948</v>
      </c>
    </row>
    <row r="225" spans="1:18">
      <c r="A225" s="69" t="s">
        <v>16</v>
      </c>
      <c r="B225" s="69">
        <v>324</v>
      </c>
      <c r="C225" s="69">
        <v>239</v>
      </c>
      <c r="D225" s="70">
        <v>563</v>
      </c>
      <c r="E225" s="69"/>
      <c r="F225" s="69"/>
      <c r="G225" s="70"/>
      <c r="H225" s="69">
        <v>270</v>
      </c>
      <c r="I225" s="69">
        <v>128</v>
      </c>
      <c r="J225" s="70">
        <v>398</v>
      </c>
      <c r="K225" s="69">
        <v>247</v>
      </c>
      <c r="L225" s="69">
        <v>125</v>
      </c>
      <c r="M225" s="70">
        <v>372</v>
      </c>
      <c r="N225" s="69">
        <v>391</v>
      </c>
      <c r="O225" s="69"/>
      <c r="P225" s="69">
        <v>180</v>
      </c>
      <c r="Q225" s="70">
        <v>571</v>
      </c>
      <c r="R225" s="71">
        <v>1904</v>
      </c>
    </row>
    <row r="226" spans="1:18">
      <c r="A226" s="69" t="s">
        <v>71</v>
      </c>
      <c r="B226" s="69"/>
      <c r="C226" s="69"/>
      <c r="D226" s="70"/>
      <c r="E226" s="69"/>
      <c r="F226" s="69"/>
      <c r="G226" s="70"/>
      <c r="H226" s="69"/>
      <c r="I226" s="69"/>
      <c r="J226" s="70"/>
      <c r="K226" s="69"/>
      <c r="L226" s="69"/>
      <c r="M226" s="70"/>
      <c r="N226" s="69"/>
      <c r="O226" s="69"/>
      <c r="P226" s="69">
        <v>48</v>
      </c>
      <c r="Q226" s="70">
        <v>48</v>
      </c>
      <c r="R226" s="71">
        <v>48</v>
      </c>
    </row>
    <row r="227" spans="1:18">
      <c r="A227" s="69" t="s">
        <v>38</v>
      </c>
      <c r="B227" s="69"/>
      <c r="C227" s="69"/>
      <c r="D227" s="70"/>
      <c r="E227" s="69"/>
      <c r="F227" s="69"/>
      <c r="G227" s="70"/>
      <c r="H227" s="69"/>
      <c r="I227" s="69"/>
      <c r="J227" s="70"/>
      <c r="K227" s="69"/>
      <c r="L227" s="69"/>
      <c r="M227" s="70"/>
      <c r="N227" s="69">
        <v>2</v>
      </c>
      <c r="O227" s="69"/>
      <c r="P227" s="69"/>
      <c r="Q227" s="70">
        <v>2</v>
      </c>
      <c r="R227" s="71">
        <v>2</v>
      </c>
    </row>
    <row r="228" spans="1:18">
      <c r="A228" s="69" t="s">
        <v>17</v>
      </c>
      <c r="B228" s="69"/>
      <c r="C228" s="69"/>
      <c r="D228" s="70"/>
      <c r="E228" s="69"/>
      <c r="F228" s="69"/>
      <c r="G228" s="70"/>
      <c r="H228" s="69"/>
      <c r="I228" s="69"/>
      <c r="J228" s="70"/>
      <c r="K228" s="69">
        <v>133</v>
      </c>
      <c r="L228" s="69">
        <v>6</v>
      </c>
      <c r="M228" s="70">
        <v>139</v>
      </c>
      <c r="N228" s="69"/>
      <c r="O228" s="69"/>
      <c r="P228" s="69"/>
      <c r="Q228" s="70"/>
      <c r="R228" s="71">
        <v>139</v>
      </c>
    </row>
    <row r="229" spans="1:18">
      <c r="A229" s="69" t="s">
        <v>18</v>
      </c>
      <c r="B229" s="69"/>
      <c r="C229" s="69"/>
      <c r="D229" s="70"/>
      <c r="E229" s="69"/>
      <c r="F229" s="69"/>
      <c r="G229" s="70"/>
      <c r="H229" s="69">
        <v>106</v>
      </c>
      <c r="I229" s="69">
        <v>55</v>
      </c>
      <c r="J229" s="70">
        <v>161</v>
      </c>
      <c r="K229" s="69"/>
      <c r="L229" s="69"/>
      <c r="M229" s="70"/>
      <c r="N229" s="69">
        <v>175</v>
      </c>
      <c r="O229" s="69"/>
      <c r="P229" s="69">
        <v>94</v>
      </c>
      <c r="Q229" s="70">
        <v>269</v>
      </c>
      <c r="R229" s="71">
        <v>430</v>
      </c>
    </row>
    <row r="230" spans="1:18">
      <c r="A230" s="69" t="s">
        <v>19</v>
      </c>
      <c r="B230" s="69">
        <v>1</v>
      </c>
      <c r="C230" s="69">
        <v>1</v>
      </c>
      <c r="D230" s="70">
        <v>2</v>
      </c>
      <c r="E230" s="69">
        <v>243</v>
      </c>
      <c r="F230" s="69">
        <v>153</v>
      </c>
      <c r="G230" s="70">
        <v>396</v>
      </c>
      <c r="H230" s="69">
        <v>326</v>
      </c>
      <c r="I230" s="69">
        <v>114</v>
      </c>
      <c r="J230" s="70">
        <v>440</v>
      </c>
      <c r="K230" s="69"/>
      <c r="L230" s="69"/>
      <c r="M230" s="70"/>
      <c r="N230" s="69">
        <v>609</v>
      </c>
      <c r="O230" s="69"/>
      <c r="P230" s="69">
        <v>296</v>
      </c>
      <c r="Q230" s="70">
        <v>905</v>
      </c>
      <c r="R230" s="71">
        <v>1743</v>
      </c>
    </row>
    <row r="231" spans="1:18">
      <c r="A231" s="69" t="s">
        <v>20</v>
      </c>
      <c r="B231" s="69"/>
      <c r="C231" s="69"/>
      <c r="D231" s="70"/>
      <c r="E231" s="69"/>
      <c r="F231" s="69"/>
      <c r="G231" s="70"/>
      <c r="H231" s="69">
        <v>138</v>
      </c>
      <c r="I231" s="69">
        <v>28</v>
      </c>
      <c r="J231" s="70">
        <v>166</v>
      </c>
      <c r="K231" s="69">
        <v>273</v>
      </c>
      <c r="L231" s="69">
        <v>127</v>
      </c>
      <c r="M231" s="70">
        <v>400</v>
      </c>
      <c r="N231" s="69">
        <v>237</v>
      </c>
      <c r="O231" s="69"/>
      <c r="P231" s="69">
        <v>95</v>
      </c>
      <c r="Q231" s="70">
        <v>332</v>
      </c>
      <c r="R231" s="71">
        <v>898</v>
      </c>
    </row>
    <row r="232" spans="1:18">
      <c r="A232" s="69" t="s">
        <v>21</v>
      </c>
      <c r="B232" s="69"/>
      <c r="C232" s="69"/>
      <c r="D232" s="70"/>
      <c r="E232" s="69"/>
      <c r="F232" s="69"/>
      <c r="G232" s="70"/>
      <c r="H232" s="69">
        <v>4</v>
      </c>
      <c r="I232" s="69">
        <v>531</v>
      </c>
      <c r="J232" s="70">
        <v>535</v>
      </c>
      <c r="K232" s="69"/>
      <c r="L232" s="69"/>
      <c r="M232" s="70"/>
      <c r="N232" s="69"/>
      <c r="O232" s="69"/>
      <c r="P232" s="69"/>
      <c r="Q232" s="70"/>
      <c r="R232" s="71">
        <v>535</v>
      </c>
    </row>
    <row r="233" spans="1:18">
      <c r="A233" s="69" t="s">
        <v>22</v>
      </c>
      <c r="B233" s="69"/>
      <c r="C233" s="69"/>
      <c r="D233" s="70"/>
      <c r="E233" s="69"/>
      <c r="F233" s="69"/>
      <c r="G233" s="70"/>
      <c r="H233" s="69">
        <v>69</v>
      </c>
      <c r="I233" s="69">
        <v>14</v>
      </c>
      <c r="J233" s="70">
        <v>83</v>
      </c>
      <c r="K233" s="69">
        <v>155</v>
      </c>
      <c r="L233" s="69">
        <v>71</v>
      </c>
      <c r="M233" s="70">
        <v>226</v>
      </c>
      <c r="N233" s="69">
        <v>154</v>
      </c>
      <c r="O233" s="69"/>
      <c r="P233" s="69">
        <v>72</v>
      </c>
      <c r="Q233" s="70">
        <v>226</v>
      </c>
      <c r="R233" s="71">
        <v>535</v>
      </c>
    </row>
    <row r="234" spans="1:18">
      <c r="A234" s="69" t="s">
        <v>23</v>
      </c>
      <c r="B234" s="69"/>
      <c r="C234" s="69"/>
      <c r="D234" s="70"/>
      <c r="E234" s="69"/>
      <c r="F234" s="69"/>
      <c r="G234" s="70"/>
      <c r="H234" s="69">
        <v>92</v>
      </c>
      <c r="I234" s="69">
        <v>17</v>
      </c>
      <c r="J234" s="70">
        <v>109</v>
      </c>
      <c r="K234" s="69"/>
      <c r="L234" s="69"/>
      <c r="M234" s="70"/>
      <c r="N234" s="69">
        <v>182</v>
      </c>
      <c r="O234" s="69"/>
      <c r="P234" s="69">
        <v>80</v>
      </c>
      <c r="Q234" s="70">
        <v>262</v>
      </c>
      <c r="R234" s="71">
        <v>371</v>
      </c>
    </row>
    <row r="235" spans="1:18">
      <c r="A235" s="69" t="s">
        <v>24</v>
      </c>
      <c r="B235" s="69"/>
      <c r="C235" s="69"/>
      <c r="D235" s="70"/>
      <c r="E235" s="69"/>
      <c r="F235" s="69"/>
      <c r="G235" s="70"/>
      <c r="H235" s="69">
        <v>278</v>
      </c>
      <c r="I235" s="69"/>
      <c r="J235" s="70">
        <v>278</v>
      </c>
      <c r="K235" s="69"/>
      <c r="L235" s="69"/>
      <c r="M235" s="70"/>
      <c r="N235" s="69">
        <v>284</v>
      </c>
      <c r="O235" s="69">
        <v>1</v>
      </c>
      <c r="P235" s="69">
        <v>169</v>
      </c>
      <c r="Q235" s="70">
        <v>454</v>
      </c>
      <c r="R235" s="71">
        <v>732</v>
      </c>
    </row>
    <row r="236" spans="1:18">
      <c r="A236" s="69" t="s">
        <v>25</v>
      </c>
      <c r="B236" s="69"/>
      <c r="C236" s="69"/>
      <c r="D236" s="70"/>
      <c r="E236" s="69">
        <v>166</v>
      </c>
      <c r="F236" s="69">
        <v>31</v>
      </c>
      <c r="G236" s="70">
        <v>197</v>
      </c>
      <c r="H236" s="69">
        <v>86</v>
      </c>
      <c r="I236" s="69"/>
      <c r="J236" s="70">
        <v>86</v>
      </c>
      <c r="K236" s="69"/>
      <c r="L236" s="69"/>
      <c r="M236" s="70"/>
      <c r="N236" s="69">
        <v>108</v>
      </c>
      <c r="O236" s="69"/>
      <c r="P236" s="69">
        <v>3</v>
      </c>
      <c r="Q236" s="70">
        <v>111</v>
      </c>
      <c r="R236" s="71">
        <v>394</v>
      </c>
    </row>
    <row r="237" spans="1:18">
      <c r="A237" s="69" t="s">
        <v>26</v>
      </c>
      <c r="B237" s="69">
        <v>133</v>
      </c>
      <c r="C237" s="69"/>
      <c r="D237" s="70">
        <v>133</v>
      </c>
      <c r="E237" s="69"/>
      <c r="F237" s="69"/>
      <c r="G237" s="70"/>
      <c r="H237" s="69">
        <v>130</v>
      </c>
      <c r="I237" s="69">
        <v>8</v>
      </c>
      <c r="J237" s="70">
        <v>138</v>
      </c>
      <c r="K237" s="69"/>
      <c r="L237" s="69"/>
      <c r="M237" s="70"/>
      <c r="N237" s="69">
        <v>127</v>
      </c>
      <c r="O237" s="69"/>
      <c r="P237" s="69">
        <v>101</v>
      </c>
      <c r="Q237" s="70">
        <v>228</v>
      </c>
      <c r="R237" s="71">
        <v>499</v>
      </c>
    </row>
    <row r="238" spans="1:18">
      <c r="A238" s="69" t="s">
        <v>27</v>
      </c>
      <c r="B238" s="69">
        <v>176</v>
      </c>
      <c r="C238" s="69">
        <v>4</v>
      </c>
      <c r="D238" s="70">
        <v>180</v>
      </c>
      <c r="E238" s="69">
        <v>2</v>
      </c>
      <c r="F238" s="69"/>
      <c r="G238" s="70">
        <v>2</v>
      </c>
      <c r="H238" s="69">
        <v>158</v>
      </c>
      <c r="I238" s="69">
        <v>30</v>
      </c>
      <c r="J238" s="70">
        <v>188</v>
      </c>
      <c r="K238" s="69"/>
      <c r="L238" s="69"/>
      <c r="M238" s="70"/>
      <c r="N238" s="69">
        <v>176</v>
      </c>
      <c r="O238" s="69"/>
      <c r="P238" s="69">
        <v>87</v>
      </c>
      <c r="Q238" s="70">
        <v>263</v>
      </c>
      <c r="R238" s="71">
        <v>633</v>
      </c>
    </row>
    <row r="239" spans="1:18">
      <c r="A239" s="69" t="s">
        <v>28</v>
      </c>
      <c r="B239" s="69"/>
      <c r="C239" s="69"/>
      <c r="D239" s="70"/>
      <c r="E239" s="69"/>
      <c r="F239" s="69"/>
      <c r="G239" s="70"/>
      <c r="H239" s="69"/>
      <c r="I239" s="69"/>
      <c r="J239" s="70"/>
      <c r="K239" s="69"/>
      <c r="L239" s="69"/>
      <c r="M239" s="70"/>
      <c r="N239" s="69">
        <v>184</v>
      </c>
      <c r="O239" s="69"/>
      <c r="P239" s="69"/>
      <c r="Q239" s="70">
        <v>184</v>
      </c>
      <c r="R239" s="71">
        <v>184</v>
      </c>
    </row>
    <row r="240" spans="1:18">
      <c r="A240" s="69" t="s">
        <v>29</v>
      </c>
      <c r="B240" s="69">
        <v>41</v>
      </c>
      <c r="C240" s="69"/>
      <c r="D240" s="70">
        <v>41</v>
      </c>
      <c r="E240" s="69"/>
      <c r="F240" s="69"/>
      <c r="G240" s="70"/>
      <c r="H240" s="69"/>
      <c r="I240" s="69">
        <v>27</v>
      </c>
      <c r="J240" s="70">
        <v>27</v>
      </c>
      <c r="K240" s="69"/>
      <c r="L240" s="69"/>
      <c r="M240" s="70"/>
      <c r="N240" s="69">
        <v>123</v>
      </c>
      <c r="O240" s="69"/>
      <c r="P240" s="69">
        <v>43</v>
      </c>
      <c r="Q240" s="70">
        <v>166</v>
      </c>
      <c r="R240" s="71">
        <v>234</v>
      </c>
    </row>
    <row r="241" spans="1:18">
      <c r="A241" s="69" t="s">
        <v>30</v>
      </c>
      <c r="B241" s="69"/>
      <c r="C241" s="69">
        <v>276</v>
      </c>
      <c r="D241" s="70">
        <v>276</v>
      </c>
      <c r="E241" s="69"/>
      <c r="F241" s="69"/>
      <c r="G241" s="70"/>
      <c r="H241" s="69">
        <v>3</v>
      </c>
      <c r="I241" s="69">
        <v>321</v>
      </c>
      <c r="J241" s="70">
        <v>324</v>
      </c>
      <c r="K241" s="69"/>
      <c r="L241" s="69"/>
      <c r="M241" s="70"/>
      <c r="N241" s="69">
        <v>5</v>
      </c>
      <c r="O241" s="69"/>
      <c r="P241" s="69">
        <v>385</v>
      </c>
      <c r="Q241" s="70">
        <v>390</v>
      </c>
      <c r="R241" s="71">
        <v>990</v>
      </c>
    </row>
    <row r="242" spans="1:18">
      <c r="A242" s="69" t="s">
        <v>31</v>
      </c>
      <c r="B242" s="69">
        <v>223</v>
      </c>
      <c r="C242" s="69">
        <v>150</v>
      </c>
      <c r="D242" s="70">
        <v>373</v>
      </c>
      <c r="E242" s="69">
        <v>184</v>
      </c>
      <c r="F242" s="69">
        <v>72</v>
      </c>
      <c r="G242" s="70">
        <v>256</v>
      </c>
      <c r="H242" s="69">
        <v>183</v>
      </c>
      <c r="I242" s="69">
        <v>82</v>
      </c>
      <c r="J242" s="70">
        <v>265</v>
      </c>
      <c r="K242" s="69"/>
      <c r="L242" s="69"/>
      <c r="M242" s="70"/>
      <c r="N242" s="69">
        <v>301</v>
      </c>
      <c r="O242" s="69"/>
      <c r="P242" s="69">
        <v>191</v>
      </c>
      <c r="Q242" s="70">
        <v>492</v>
      </c>
      <c r="R242" s="71">
        <v>1386</v>
      </c>
    </row>
    <row r="243" spans="1:18">
      <c r="A243" s="69" t="s">
        <v>32</v>
      </c>
      <c r="B243" s="69"/>
      <c r="C243" s="69"/>
      <c r="D243" s="70"/>
      <c r="E243" s="69"/>
      <c r="F243" s="69"/>
      <c r="G243" s="70"/>
      <c r="H243" s="69"/>
      <c r="I243" s="69">
        <v>170</v>
      </c>
      <c r="J243" s="70">
        <v>170</v>
      </c>
      <c r="K243" s="69"/>
      <c r="L243" s="69"/>
      <c r="M243" s="70"/>
      <c r="N243" s="69">
        <v>1</v>
      </c>
      <c r="O243" s="69"/>
      <c r="P243" s="69">
        <v>225</v>
      </c>
      <c r="Q243" s="70">
        <v>226</v>
      </c>
      <c r="R243" s="71">
        <v>396</v>
      </c>
    </row>
    <row r="244" spans="1:18">
      <c r="A244" s="94" t="s">
        <v>33</v>
      </c>
      <c r="B244" s="94">
        <f t="shared" ref="B244:R244" si="2">SUM(B224:B243)</f>
        <v>898</v>
      </c>
      <c r="C244" s="94">
        <f t="shared" si="2"/>
        <v>670</v>
      </c>
      <c r="D244" s="95">
        <f t="shared" si="2"/>
        <v>1568</v>
      </c>
      <c r="E244" s="94">
        <f t="shared" si="2"/>
        <v>832</v>
      </c>
      <c r="F244" s="94">
        <f t="shared" si="2"/>
        <v>389</v>
      </c>
      <c r="G244" s="95">
        <f t="shared" si="2"/>
        <v>1221</v>
      </c>
      <c r="H244" s="94">
        <f t="shared" si="2"/>
        <v>2028</v>
      </c>
      <c r="I244" s="94">
        <f t="shared" si="2"/>
        <v>1563</v>
      </c>
      <c r="J244" s="95">
        <f t="shared" si="2"/>
        <v>3591</v>
      </c>
      <c r="K244" s="94">
        <f t="shared" si="2"/>
        <v>808</v>
      </c>
      <c r="L244" s="94">
        <f t="shared" si="2"/>
        <v>329</v>
      </c>
      <c r="M244" s="95">
        <f t="shared" si="2"/>
        <v>1137</v>
      </c>
      <c r="N244" s="94">
        <f t="shared" si="2"/>
        <v>3313</v>
      </c>
      <c r="O244" s="94">
        <f t="shared" si="2"/>
        <v>1</v>
      </c>
      <c r="P244" s="94">
        <f t="shared" si="2"/>
        <v>2170</v>
      </c>
      <c r="Q244" s="95">
        <f t="shared" si="2"/>
        <v>5484</v>
      </c>
      <c r="R244" s="99">
        <f t="shared" si="2"/>
        <v>13001</v>
      </c>
    </row>
    <row r="245" spans="1:18">
      <c r="A245" s="55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</row>
    <row r="246" spans="1:18">
      <c r="A246" s="55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 spans="1:18">
      <c r="A247" s="55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1:18">
      <c r="A248" s="55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1:18">
      <c r="A249" s="55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</row>
    <row r="250" spans="1:18">
      <c r="A250" s="55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1:18">
      <c r="A251" s="55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1:18">
      <c r="A252" s="55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1:18">
      <c r="A253" s="55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</row>
    <row r="254" spans="1:18">
      <c r="A254" s="55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1:18">
      <c r="A255" s="55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1:18">
      <c r="A256" s="55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1:18">
      <c r="A257" s="55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</row>
    <row r="258" spans="1:18">
      <c r="A258" s="55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1:18">
      <c r="A259" s="55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1:18">
      <c r="A260" s="55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1:18">
      <c r="A261" s="55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</row>
    <row r="262" spans="1:18">
      <c r="A262" s="55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1:18">
      <c r="A263" s="55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1:18">
      <c r="A264" s="55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1:18">
      <c r="A265" s="55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</row>
    <row r="266" spans="1:18">
      <c r="A266" s="55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1:18">
      <c r="A267" s="55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1:18">
      <c r="A268" s="55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1:18">
      <c r="A269" s="55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</row>
    <row r="270" spans="1:18">
      <c r="A270" s="55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1:18">
      <c r="A271" s="55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1:18">
      <c r="A272" s="55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1:18">
      <c r="A273" s="55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</row>
    <row r="274" spans="1:18">
      <c r="A274" s="55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1:18">
      <c r="A275" s="55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1:18">
      <c r="A276" s="55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1:18">
      <c r="A277" s="55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</row>
    <row r="278" spans="1:18">
      <c r="A278" s="55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1:18">
      <c r="A279" s="55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1:18">
      <c r="A280" s="55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1:18">
      <c r="A281" s="55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</row>
    <row r="282" spans="1:18">
      <c r="A282" s="55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1:18">
      <c r="A283" s="55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1:18">
      <c r="A284" s="55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1:18">
      <c r="A285" s="55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</row>
    <row r="286" spans="1:18">
      <c r="A286" s="55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1:18">
      <c r="A287" s="55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1:18">
      <c r="A288" s="55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1:18">
      <c r="A289" s="55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</row>
    <row r="290" spans="1:18">
      <c r="A290" s="55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1:18">
      <c r="A291" s="55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1:18">
      <c r="A292" s="55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1:18">
      <c r="A293" s="55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</row>
    <row r="294" spans="1:18">
      <c r="A294" s="55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1:18">
      <c r="A295" s="55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1:18">
      <c r="A296" s="55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1:18">
      <c r="A297" s="55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</row>
    <row r="298" spans="1:18">
      <c r="A298" s="55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1:18">
      <c r="A299" s="55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1:18">
      <c r="A300" s="55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1:18">
      <c r="A301" s="55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</row>
    <row r="302" spans="1:18">
      <c r="A302" s="55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1:18">
      <c r="A303" s="55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1:18">
      <c r="A304" s="55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1:18">
      <c r="A305" s="55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</row>
    <row r="306" spans="1:18">
      <c r="A306" s="55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1:18">
      <c r="A307" s="55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1:18">
      <c r="A308" s="55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1:18">
      <c r="A309" s="55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</row>
    <row r="310" spans="1:18">
      <c r="A310" s="55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1:18">
      <c r="A311" s="55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1:18">
      <c r="A312" s="55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1:18">
      <c r="A313" s="55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</row>
    <row r="314" spans="1:18">
      <c r="A314" s="5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1:18">
      <c r="A315" s="55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1:18">
      <c r="A316" s="55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1:18">
      <c r="A317" s="55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</row>
    <row r="318" spans="1:18">
      <c r="A318" s="55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1:18">
      <c r="A319" s="55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1:18">
      <c r="A320" s="55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1:18">
      <c r="A321" s="55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</row>
    <row r="322" spans="1:18">
      <c r="A322" s="55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1:18">
      <c r="A323" s="55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1:18">
      <c r="A324" s="55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1:18">
      <c r="A325" s="55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</row>
    <row r="326" spans="1:18">
      <c r="A326" s="55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1:18">
      <c r="A327" s="55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1:18">
      <c r="A328" s="55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1:18">
      <c r="A329" s="55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</row>
    <row r="330" spans="1:18">
      <c r="A330" s="55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1:18">
      <c r="A331" s="55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1:18">
      <c r="A332" s="55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1:18">
      <c r="A333" s="55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</row>
    <row r="334" spans="1:18">
      <c r="A334" s="55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1:18">
      <c r="A335" s="55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1:18">
      <c r="A336" s="55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1:18">
      <c r="A337" s="55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</row>
    <row r="338" spans="1:18">
      <c r="A338" s="55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1:18">
      <c r="A339" s="55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1:18">
      <c r="A340" s="55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1:18">
      <c r="A341" s="55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</row>
    <row r="342" spans="1:18">
      <c r="A342" s="55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1:18">
      <c r="A343" s="55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1:18">
      <c r="A344" s="55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1:18">
      <c r="A345" s="55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</row>
    <row r="346" spans="1:18">
      <c r="A346" s="55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1:18">
      <c r="A347" s="55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1:18">
      <c r="A348" s="55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1:18">
      <c r="A349" s="55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</row>
    <row r="350" spans="1:18">
      <c r="A350" s="55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1:18">
      <c r="A351" s="55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1:18">
      <c r="A352" s="55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1:18">
      <c r="A353" s="55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</row>
    <row r="354" spans="1:18">
      <c r="A354" s="55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1:18">
      <c r="A355" s="55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1:18">
      <c r="A356" s="55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1:18">
      <c r="A357" s="55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</row>
    <row r="358" spans="1:18">
      <c r="A358" s="55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1:18">
      <c r="A359" s="55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1:18">
      <c r="A360" s="55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1:18">
      <c r="A361" s="55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</row>
    <row r="362" spans="1:18">
      <c r="A362" s="55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1:18">
      <c r="A363" s="55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1:18">
      <c r="A364" s="55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1:18">
      <c r="A365" s="55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</row>
    <row r="366" spans="1:18">
      <c r="A366" s="55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1:18">
      <c r="A367" s="55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1:18">
      <c r="A368" s="55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1:18">
      <c r="A369" s="55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</row>
    <row r="370" spans="1:18">
      <c r="A370" s="55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1:18">
      <c r="A371" s="55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1:18">
      <c r="A372" s="55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1:18">
      <c r="A373" s="55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</row>
    <row r="374" spans="1:18">
      <c r="A374" s="55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1:18">
      <c r="A375" s="55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1:18">
      <c r="A376" s="55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1:18">
      <c r="A377" s="55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</row>
    <row r="378" spans="1:18">
      <c r="A378" s="55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1:18">
      <c r="A379" s="55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1:18">
      <c r="A380" s="55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1:18">
      <c r="A381" s="55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</row>
    <row r="382" spans="1:18">
      <c r="A382" s="55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1:18">
      <c r="A383" s="55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1:18">
      <c r="A384" s="55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1:18">
      <c r="A385" s="55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</row>
    <row r="386" spans="1:18">
      <c r="A386" s="55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1:18">
      <c r="A387" s="55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1:18">
      <c r="A388" s="55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1:18">
      <c r="A389" s="55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</row>
    <row r="390" spans="1:18">
      <c r="A390" s="55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1:18">
      <c r="A391" s="55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</sheetData>
  <mergeCells count="93">
    <mergeCell ref="A219:R219"/>
    <mergeCell ref="B222:C222"/>
    <mergeCell ref="E222:F222"/>
    <mergeCell ref="H222:I222"/>
    <mergeCell ref="K222:L222"/>
    <mergeCell ref="N222:P222"/>
    <mergeCell ref="A190:Q190"/>
    <mergeCell ref="B192:C192"/>
    <mergeCell ref="E192:F192"/>
    <mergeCell ref="H192:I192"/>
    <mergeCell ref="K192:L192"/>
    <mergeCell ref="N192:O192"/>
    <mergeCell ref="A150:R150"/>
    <mergeCell ref="A153:A154"/>
    <mergeCell ref="B153:C153"/>
    <mergeCell ref="D153:D154"/>
    <mergeCell ref="E153:F153"/>
    <mergeCell ref="G153:G154"/>
    <mergeCell ref="H153:I153"/>
    <mergeCell ref="J153:J154"/>
    <mergeCell ref="K153:L153"/>
    <mergeCell ref="M153:M154"/>
    <mergeCell ref="N153:O153"/>
    <mergeCell ref="P153:P154"/>
    <mergeCell ref="Q153:Q154"/>
    <mergeCell ref="R153:R154"/>
    <mergeCell ref="A122:Q122"/>
    <mergeCell ref="A124:A125"/>
    <mergeCell ref="B124:C124"/>
    <mergeCell ref="D124:D125"/>
    <mergeCell ref="E124:F124"/>
    <mergeCell ref="G124:G125"/>
    <mergeCell ref="H124:I124"/>
    <mergeCell ref="J124:J125"/>
    <mergeCell ref="K124:L124"/>
    <mergeCell ref="M124:M125"/>
    <mergeCell ref="N124:O124"/>
    <mergeCell ref="P124:P125"/>
    <mergeCell ref="Q124:Q125"/>
    <mergeCell ref="A93:Q93"/>
    <mergeCell ref="A95:A97"/>
    <mergeCell ref="B95:P95"/>
    <mergeCell ref="Q95:Q97"/>
    <mergeCell ref="B96:C96"/>
    <mergeCell ref="D96:D97"/>
    <mergeCell ref="E96:F96"/>
    <mergeCell ref="G96:G97"/>
    <mergeCell ref="H96:I96"/>
    <mergeCell ref="J96:J97"/>
    <mergeCell ref="K96:L96"/>
    <mergeCell ref="M96:M97"/>
    <mergeCell ref="N96:O96"/>
    <mergeCell ref="P96:P97"/>
    <mergeCell ref="A65:Q65"/>
    <mergeCell ref="A67:A68"/>
    <mergeCell ref="B67:C67"/>
    <mergeCell ref="D67:D68"/>
    <mergeCell ref="E67:F67"/>
    <mergeCell ref="G67:G68"/>
    <mergeCell ref="H67:I67"/>
    <mergeCell ref="J67:J68"/>
    <mergeCell ref="K67:L67"/>
    <mergeCell ref="M67:M68"/>
    <mergeCell ref="N67:O67"/>
    <mergeCell ref="P67:P68"/>
    <mergeCell ref="Q67:Q68"/>
    <mergeCell ref="N3:O3"/>
    <mergeCell ref="P3:P4"/>
    <mergeCell ref="Q3:Q4"/>
    <mergeCell ref="A2:Q2"/>
    <mergeCell ref="A3:A4"/>
    <mergeCell ref="B3:C3"/>
    <mergeCell ref="D3:D4"/>
    <mergeCell ref="E3:F3"/>
    <mergeCell ref="G3:G4"/>
    <mergeCell ref="H3:I3"/>
    <mergeCell ref="J3:J4"/>
    <mergeCell ref="K3:L3"/>
    <mergeCell ref="M3:M4"/>
    <mergeCell ref="N29:O29"/>
    <mergeCell ref="P29:P30"/>
    <mergeCell ref="Q29:Q30"/>
    <mergeCell ref="R29:R30"/>
    <mergeCell ref="A28:R28"/>
    <mergeCell ref="A29:A30"/>
    <mergeCell ref="B29:C29"/>
    <mergeCell ref="D29:D30"/>
    <mergeCell ref="E29:F29"/>
    <mergeCell ref="G29:G30"/>
    <mergeCell ref="H29:I29"/>
    <mergeCell ref="J29:J30"/>
    <mergeCell ref="K29:L29"/>
    <mergeCell ref="M29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CONCENTRADO</vt:lpstr>
      <vt:lpstr>OFERTAS ACADEMICAS</vt:lpstr>
      <vt:lpstr>INSCRITOS Y NUEVO INGRESO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Registro Escolar</dc:creator>
  <cp:lastModifiedBy>Luis Enrique Garduño CAstellanos</cp:lastModifiedBy>
  <dcterms:created xsi:type="dcterms:W3CDTF">2024-05-14T11:24:01Z</dcterms:created>
  <dcterms:modified xsi:type="dcterms:W3CDTF">2024-05-14T22:07:12Z</dcterms:modified>
</cp:coreProperties>
</file>