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omundomx/Desktop/MiGithub/ProyectoCertificacion/"/>
    </mc:Choice>
  </mc:AlternateContent>
  <xr:revisionPtr revIDLastSave="0" documentId="13_ncr:1_{B917AE4D-7796-F84B-8DB3-82972FAB8A25}" xr6:coauthVersionLast="47" xr6:coauthVersionMax="47" xr10:uidLastSave="{00000000-0000-0000-0000-000000000000}"/>
  <bookViews>
    <workbookView xWindow="300" yWindow="11440" windowWidth="23220" windowHeight="16040" xr2:uid="{5A3A1A73-B642-6D44-B565-802F0378AD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31" i="1" s="1"/>
  <c r="L5" i="1"/>
  <c r="L6" i="1" s="1"/>
  <c r="L7" i="1" s="1"/>
  <c r="L4" i="1"/>
  <c r="L3" i="1"/>
  <c r="J3" i="1"/>
  <c r="J4" i="1" s="1"/>
  <c r="J5" i="1" s="1"/>
  <c r="J6" i="1" s="1"/>
  <c r="J7" i="1" s="1"/>
  <c r="C21" i="1"/>
  <c r="E13" i="1" s="1"/>
  <c r="K24" i="1" l="1"/>
  <c r="K25" i="1"/>
  <c r="K17" i="1"/>
  <c r="K10" i="1"/>
  <c r="K18" i="1"/>
  <c r="K26" i="1"/>
  <c r="K11" i="1"/>
  <c r="K19" i="1"/>
  <c r="K27" i="1"/>
  <c r="K12" i="1"/>
  <c r="K20" i="1"/>
  <c r="K28" i="1"/>
  <c r="K13" i="1"/>
  <c r="K21" i="1"/>
  <c r="K29" i="1"/>
  <c r="K16" i="1"/>
  <c r="K14" i="1"/>
  <c r="K22" i="1"/>
  <c r="K30" i="1"/>
  <c r="K15" i="1"/>
  <c r="K23" i="1"/>
  <c r="K7" i="1"/>
  <c r="K6" i="1"/>
  <c r="K5" i="1"/>
  <c r="K4" i="1"/>
  <c r="K3" i="1"/>
  <c r="K2" i="1"/>
  <c r="E6" i="1"/>
  <c r="E14" i="1"/>
  <c r="E7" i="1"/>
  <c r="E15" i="1"/>
  <c r="E16" i="1"/>
  <c r="E17" i="1"/>
  <c r="D9" i="1"/>
  <c r="D18" i="1"/>
  <c r="D3" i="1"/>
  <c r="D11" i="1"/>
  <c r="D19" i="1"/>
  <c r="E8" i="1"/>
  <c r="D4" i="1"/>
  <c r="D12" i="1"/>
  <c r="D20" i="1"/>
  <c r="E9" i="1"/>
  <c r="D5" i="1"/>
  <c r="D13" i="1"/>
  <c r="E2" i="1"/>
  <c r="E10" i="1"/>
  <c r="E18" i="1"/>
  <c r="E19" i="1"/>
  <c r="D10" i="1"/>
  <c r="D6" i="1"/>
  <c r="D14" i="1"/>
  <c r="E3" i="1"/>
  <c r="E11" i="1"/>
  <c r="D7" i="1"/>
  <c r="D15" i="1"/>
  <c r="E4" i="1"/>
  <c r="E12" i="1"/>
  <c r="E20" i="1"/>
  <c r="D17" i="1"/>
  <c r="D2" i="1"/>
  <c r="D21" i="1" s="1"/>
  <c r="D8" i="1"/>
  <c r="D16" i="1"/>
  <c r="E5" i="1"/>
  <c r="F4" i="1" l="1"/>
  <c r="E21" i="1"/>
</calcChain>
</file>

<file path=xl/sharedStrings.xml><?xml version="1.0" encoding="utf-8"?>
<sst xmlns="http://schemas.openxmlformats.org/spreadsheetml/2006/main" count="47" uniqueCount="47">
  <si>
    <t>ISET</t>
  </si>
  <si>
    <t>AYPC</t>
  </si>
  <si>
    <t>CAYCC</t>
  </si>
  <si>
    <t>GENOMICAS</t>
  </si>
  <si>
    <t>CISOC</t>
  </si>
  <si>
    <t>COMYCULT</t>
  </si>
  <si>
    <t>CREACION</t>
  </si>
  <si>
    <t>DERECHO</t>
  </si>
  <si>
    <t>FEHDI</t>
  </si>
  <si>
    <t>HISTYSOCCON</t>
  </si>
  <si>
    <t>SOFTWARE</t>
  </si>
  <si>
    <t>ISTU</t>
  </si>
  <si>
    <t>ISEI</t>
  </si>
  <si>
    <t>ISENER</t>
  </si>
  <si>
    <t>MODELACION</t>
  </si>
  <si>
    <t>NUTRICION</t>
  </si>
  <si>
    <t>PROMOCION</t>
  </si>
  <si>
    <t>PROTECCION</t>
  </si>
  <si>
    <t>CPYAU</t>
  </si>
  <si>
    <t>CH</t>
  </si>
  <si>
    <t>DV</t>
  </si>
  <si>
    <t>GAM</t>
  </si>
  <si>
    <t>IZT</t>
  </si>
  <si>
    <t>PESCER</t>
  </si>
  <si>
    <t>SLT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</si>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</sst>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8C3-A4BD-D445-A501-214AC98EF90A}">
  <dimension ref="B2:L31"/>
  <sheetViews>
    <sheetView tabSelected="1" topLeftCell="A9" zoomScale="140" zoomScaleNormal="140" workbookViewId="0">
      <selection activeCell="J30" sqref="J30"/>
    </sheetView>
  </sheetViews>
  <sheetFormatPr baseColWidth="10" defaultRowHeight="16" x14ac:dyDescent="0.2"/>
  <cols>
    <col min="11" max="11" width="12.33203125" bestFit="1" customWidth="1"/>
  </cols>
  <sheetData>
    <row r="2" spans="2:12" x14ac:dyDescent="0.2">
      <c r="B2" t="s">
        <v>0</v>
      </c>
      <c r="C2">
        <v>74000</v>
      </c>
      <c r="D2" s="2">
        <f>C2/$C$21</f>
        <v>6.0502398838353941E-2</v>
      </c>
      <c r="E2" s="1">
        <f>C2/$C$21</f>
        <v>6.0502398838353941E-2</v>
      </c>
      <c r="H2" t="s">
        <v>19</v>
      </c>
      <c r="I2">
        <v>134038</v>
      </c>
      <c r="K2" s="4">
        <f>I2/$J$7*100</f>
        <v>10.958946669588224</v>
      </c>
    </row>
    <row r="3" spans="2:12" x14ac:dyDescent="0.2">
      <c r="B3" t="s">
        <v>1</v>
      </c>
      <c r="C3">
        <v>92300</v>
      </c>
      <c r="D3" s="2">
        <f t="shared" ref="D3:D20" si="0">C3/$C$21</f>
        <v>7.5464478551082015E-2</v>
      </c>
      <c r="E3" s="1">
        <f t="shared" ref="E3:E20" si="1">C3/$C$21</f>
        <v>7.5464478551082015E-2</v>
      </c>
      <c r="H3" t="s">
        <v>20</v>
      </c>
      <c r="I3">
        <v>86983</v>
      </c>
      <c r="J3">
        <f>I3+I2</f>
        <v>221021</v>
      </c>
      <c r="K3" s="4">
        <f t="shared" ref="K3:K7" si="2">I3/$J$7*100</f>
        <v>7.1117299434547849</v>
      </c>
      <c r="L3" s="4">
        <f>K3+K2</f>
        <v>18.070676613043009</v>
      </c>
    </row>
    <row r="4" spans="2:12" x14ac:dyDescent="0.2">
      <c r="B4" t="s">
        <v>18</v>
      </c>
      <c r="C4">
        <v>248506</v>
      </c>
      <c r="D4" s="2">
        <f t="shared" si="0"/>
        <v>0.20317850169897278</v>
      </c>
      <c r="E4" s="1">
        <f t="shared" si="1"/>
        <v>0.20317850169897278</v>
      </c>
      <c r="F4" s="3">
        <f>D4+D8</f>
        <v>0.39913268993665241</v>
      </c>
      <c r="H4" t="s">
        <v>21</v>
      </c>
      <c r="I4">
        <v>250641</v>
      </c>
      <c r="J4">
        <f>J3+I4</f>
        <v>471662</v>
      </c>
      <c r="K4" s="4">
        <f t="shared" si="2"/>
        <v>20.492407766545771</v>
      </c>
      <c r="L4" s="4">
        <f>L3+K4</f>
        <v>38.56308437958878</v>
      </c>
    </row>
    <row r="5" spans="2:12" x14ac:dyDescent="0.2">
      <c r="B5" t="s">
        <v>2</v>
      </c>
      <c r="C5">
        <v>3800</v>
      </c>
      <c r="D5" s="2">
        <f t="shared" si="0"/>
        <v>3.1068799403479053E-3</v>
      </c>
      <c r="E5" s="1">
        <f t="shared" si="1"/>
        <v>3.1068799403479053E-3</v>
      </c>
      <c r="H5" t="s">
        <v>22</v>
      </c>
      <c r="I5">
        <v>134405</v>
      </c>
      <c r="J5">
        <f t="shared" ref="J5:J7" si="3">J4+I5</f>
        <v>606067</v>
      </c>
      <c r="K5" s="4">
        <f t="shared" si="2"/>
        <v>10.98895258901211</v>
      </c>
      <c r="L5" s="4">
        <f t="shared" ref="L5:L7" si="4">L4+K5</f>
        <v>49.552036968600888</v>
      </c>
    </row>
    <row r="6" spans="2:12" x14ac:dyDescent="0.2">
      <c r="B6" t="s">
        <v>3</v>
      </c>
      <c r="C6">
        <v>6693</v>
      </c>
      <c r="D6" s="2">
        <f t="shared" si="0"/>
        <v>5.4721966949338235E-3</v>
      </c>
      <c r="E6" s="1">
        <f t="shared" si="1"/>
        <v>5.4721966949338235E-3</v>
      </c>
      <c r="H6" t="s">
        <v>23</v>
      </c>
      <c r="I6">
        <v>23965</v>
      </c>
      <c r="J6">
        <f t="shared" si="3"/>
        <v>630032</v>
      </c>
      <c r="K6" s="4">
        <f t="shared" si="2"/>
        <v>1.9593783623799357</v>
      </c>
      <c r="L6" s="4">
        <f t="shared" si="4"/>
        <v>51.511415330980824</v>
      </c>
    </row>
    <row r="7" spans="2:12" x14ac:dyDescent="0.2">
      <c r="B7" t="s">
        <v>4</v>
      </c>
      <c r="C7">
        <v>44869</v>
      </c>
      <c r="D7" s="2">
        <f t="shared" si="0"/>
        <v>3.6684893695650041E-2</v>
      </c>
      <c r="E7" s="1">
        <f t="shared" si="1"/>
        <v>3.6684893695650041E-2</v>
      </c>
      <c r="H7" t="s">
        <v>24</v>
      </c>
      <c r="I7">
        <v>593060</v>
      </c>
      <c r="J7">
        <f t="shared" si="3"/>
        <v>1223092</v>
      </c>
      <c r="K7" s="4">
        <f t="shared" si="2"/>
        <v>48.488584669019176</v>
      </c>
      <c r="L7" s="4">
        <f t="shared" si="4"/>
        <v>100</v>
      </c>
    </row>
    <row r="8" spans="2:12" x14ac:dyDescent="0.2">
      <c r="B8" t="s">
        <v>5</v>
      </c>
      <c r="C8">
        <v>239670</v>
      </c>
      <c r="D8" s="2">
        <f t="shared" si="0"/>
        <v>0.1959541882376796</v>
      </c>
      <c r="E8" s="1">
        <f t="shared" si="1"/>
        <v>0.1959541882376796</v>
      </c>
    </row>
    <row r="9" spans="2:12" x14ac:dyDescent="0.2">
      <c r="B9" t="s">
        <v>6</v>
      </c>
      <c r="C9">
        <v>65268</v>
      </c>
      <c r="D9" s="2">
        <f t="shared" si="0"/>
        <v>5.3363115775428176E-2</v>
      </c>
      <c r="E9" s="1">
        <f t="shared" si="1"/>
        <v>5.3363115775428176E-2</v>
      </c>
    </row>
    <row r="10" spans="2:12" x14ac:dyDescent="0.2">
      <c r="B10" t="s">
        <v>7</v>
      </c>
      <c r="C10">
        <v>59221</v>
      </c>
      <c r="D10" s="2">
        <f t="shared" si="0"/>
        <v>4.8419088670353501E-2</v>
      </c>
      <c r="E10" s="1">
        <f t="shared" si="1"/>
        <v>4.8419088670353501E-2</v>
      </c>
      <c r="H10" t="s">
        <v>25</v>
      </c>
      <c r="I10">
        <v>26173</v>
      </c>
      <c r="K10">
        <f>I10/$J$31*100</f>
        <v>2.2010283182774577</v>
      </c>
    </row>
    <row r="11" spans="2:12" x14ac:dyDescent="0.2">
      <c r="B11" t="s">
        <v>8</v>
      </c>
      <c r="C11">
        <v>43049</v>
      </c>
      <c r="D11" s="2">
        <f t="shared" si="0"/>
        <v>3.5196861724220256E-2</v>
      </c>
      <c r="E11" s="1">
        <f t="shared" si="1"/>
        <v>3.5196861724220256E-2</v>
      </c>
      <c r="H11" t="s">
        <v>26</v>
      </c>
      <c r="I11">
        <v>2927</v>
      </c>
      <c r="J11">
        <f>I11+I10</f>
        <v>29100</v>
      </c>
      <c r="K11">
        <f t="shared" ref="K11:K31" si="5">I11/$J$31*100</f>
        <v>0.2461471702746387</v>
      </c>
    </row>
    <row r="12" spans="2:12" x14ac:dyDescent="0.2">
      <c r="B12" t="s">
        <v>9</v>
      </c>
      <c r="C12">
        <v>38518</v>
      </c>
      <c r="D12" s="2">
        <f t="shared" si="0"/>
        <v>3.1492316195347529E-2</v>
      </c>
      <c r="E12" s="1">
        <f t="shared" si="1"/>
        <v>3.1492316195347529E-2</v>
      </c>
      <c r="H12" t="s">
        <v>27</v>
      </c>
      <c r="I12">
        <v>5109</v>
      </c>
      <c r="J12">
        <f>J11+I12</f>
        <v>34209</v>
      </c>
      <c r="K12">
        <f t="shared" si="5"/>
        <v>0.42964328422723919</v>
      </c>
    </row>
    <row r="13" spans="2:12" x14ac:dyDescent="0.2">
      <c r="B13" t="s">
        <v>10</v>
      </c>
      <c r="C13">
        <v>29875</v>
      </c>
      <c r="D13" s="2">
        <f t="shared" si="0"/>
        <v>2.4425799531024649E-2</v>
      </c>
      <c r="E13" s="1">
        <f t="shared" si="1"/>
        <v>2.4425799531024649E-2</v>
      </c>
      <c r="H13" t="s">
        <v>28</v>
      </c>
      <c r="I13">
        <v>10144</v>
      </c>
      <c r="J13">
        <f t="shared" ref="J13:J30" si="6">J12+I13</f>
        <v>44353</v>
      </c>
      <c r="K13">
        <f t="shared" si="5"/>
        <v>0.8530635105110812</v>
      </c>
    </row>
    <row r="14" spans="2:12" x14ac:dyDescent="0.2">
      <c r="B14" t="s">
        <v>11</v>
      </c>
      <c r="C14">
        <v>32898</v>
      </c>
      <c r="D14" s="2">
        <f t="shared" si="0"/>
        <v>2.6897404283569838E-2</v>
      </c>
      <c r="E14" s="1">
        <f t="shared" si="1"/>
        <v>2.6897404283569838E-2</v>
      </c>
      <c r="H14" t="s">
        <v>29</v>
      </c>
      <c r="I14">
        <v>12565</v>
      </c>
      <c r="J14">
        <f t="shared" si="6"/>
        <v>56918</v>
      </c>
      <c r="K14">
        <f t="shared" si="5"/>
        <v>1.056658419713302</v>
      </c>
    </row>
    <row r="15" spans="2:12" x14ac:dyDescent="0.2">
      <c r="B15" t="s">
        <v>12</v>
      </c>
      <c r="C15">
        <v>44456</v>
      </c>
      <c r="D15" s="2">
        <f t="shared" si="0"/>
        <v>3.6347224902133282E-2</v>
      </c>
      <c r="E15" s="1">
        <f t="shared" si="1"/>
        <v>3.6347224902133282E-2</v>
      </c>
      <c r="H15" t="s">
        <v>30</v>
      </c>
      <c r="I15">
        <v>28147</v>
      </c>
      <c r="J15">
        <f t="shared" si="6"/>
        <v>85065</v>
      </c>
      <c r="K15">
        <f t="shared" si="5"/>
        <v>2.3670325936864556</v>
      </c>
    </row>
    <row r="16" spans="2:12" x14ac:dyDescent="0.2">
      <c r="B16" t="s">
        <v>13</v>
      </c>
      <c r="C16">
        <v>9361</v>
      </c>
      <c r="D16" s="2">
        <f t="shared" si="0"/>
        <v>7.6535534530517736E-3</v>
      </c>
      <c r="E16" s="1">
        <f t="shared" si="1"/>
        <v>7.6535534530517736E-3</v>
      </c>
      <c r="H16" t="s">
        <v>31</v>
      </c>
      <c r="I16">
        <v>41332</v>
      </c>
      <c r="J16">
        <f t="shared" si="6"/>
        <v>126397</v>
      </c>
      <c r="K16">
        <f t="shared" si="5"/>
        <v>3.4758301475201114</v>
      </c>
    </row>
    <row r="17" spans="2:11" x14ac:dyDescent="0.2">
      <c r="B17" t="s">
        <v>14</v>
      </c>
      <c r="C17">
        <v>7644</v>
      </c>
      <c r="D17" s="2">
        <f t="shared" si="0"/>
        <v>6.2497342800051014E-3</v>
      </c>
      <c r="E17" s="1">
        <f t="shared" si="1"/>
        <v>6.2497342800051014E-3</v>
      </c>
      <c r="H17" t="s">
        <v>32</v>
      </c>
      <c r="I17">
        <v>56299</v>
      </c>
      <c r="J17">
        <f t="shared" si="6"/>
        <v>182696</v>
      </c>
      <c r="K17">
        <f t="shared" si="5"/>
        <v>4.7344856642609781</v>
      </c>
    </row>
    <row r="18" spans="2:11" x14ac:dyDescent="0.2">
      <c r="B18" t="s">
        <v>15</v>
      </c>
      <c r="C18">
        <v>21436</v>
      </c>
      <c r="D18" s="2">
        <f t="shared" si="0"/>
        <v>1.7526073263499392E-2</v>
      </c>
      <c r="E18" s="1">
        <f t="shared" si="1"/>
        <v>1.7526073263499392E-2</v>
      </c>
      <c r="H18" t="s">
        <v>33</v>
      </c>
      <c r="I18">
        <v>99032</v>
      </c>
      <c r="J18">
        <f t="shared" si="6"/>
        <v>281728</v>
      </c>
      <c r="K18">
        <f t="shared" si="5"/>
        <v>8.3281334358175663</v>
      </c>
    </row>
    <row r="19" spans="2:11" x14ac:dyDescent="0.2">
      <c r="B19" t="s">
        <v>16</v>
      </c>
      <c r="C19">
        <v>154107</v>
      </c>
      <c r="D19" s="2">
        <f t="shared" si="0"/>
        <v>0.12599788078084068</v>
      </c>
      <c r="E19" s="1">
        <f t="shared" si="1"/>
        <v>0.12599788078084068</v>
      </c>
      <c r="H19" t="s">
        <v>34</v>
      </c>
      <c r="I19">
        <v>71193</v>
      </c>
      <c r="J19">
        <f t="shared" si="6"/>
        <v>352921</v>
      </c>
      <c r="K19">
        <f t="shared" si="5"/>
        <v>5.9870022184360616</v>
      </c>
    </row>
    <row r="20" spans="2:11" x14ac:dyDescent="0.2">
      <c r="B20" t="s">
        <v>17</v>
      </c>
      <c r="C20">
        <v>7421</v>
      </c>
      <c r="D20" s="2">
        <f t="shared" si="0"/>
        <v>6.0674094835057382E-3</v>
      </c>
      <c r="E20" s="1">
        <f t="shared" si="1"/>
        <v>6.0674094835057382E-3</v>
      </c>
      <c r="H20" t="s">
        <v>35</v>
      </c>
      <c r="I20">
        <v>72554</v>
      </c>
      <c r="J20">
        <f t="shared" si="6"/>
        <v>425475</v>
      </c>
      <c r="K20">
        <f t="shared" si="5"/>
        <v>6.1014560273680001</v>
      </c>
    </row>
    <row r="21" spans="2:11" x14ac:dyDescent="0.2">
      <c r="C21">
        <f>SUM(C2:C20)</f>
        <v>1223092</v>
      </c>
      <c r="D21" s="1">
        <f t="shared" ref="D21:E21" si="7">SUM(D2:D20)</f>
        <v>0.99999999999999989</v>
      </c>
      <c r="E21" s="1">
        <f t="shared" si="7"/>
        <v>0.99999999999999989</v>
      </c>
      <c r="H21" t="s">
        <v>36</v>
      </c>
      <c r="I21">
        <v>3774</v>
      </c>
      <c r="J21">
        <f t="shared" si="6"/>
        <v>429249</v>
      </c>
      <c r="K21">
        <f t="shared" si="5"/>
        <v>0.31737595511325123</v>
      </c>
    </row>
    <row r="22" spans="2:11" x14ac:dyDescent="0.2">
      <c r="H22" t="s">
        <v>37</v>
      </c>
      <c r="I22">
        <v>69575</v>
      </c>
      <c r="J22">
        <f t="shared" si="6"/>
        <v>498824</v>
      </c>
      <c r="K22">
        <f t="shared" si="5"/>
        <v>5.850935897457461</v>
      </c>
    </row>
    <row r="23" spans="2:11" x14ac:dyDescent="0.2">
      <c r="H23" t="s">
        <v>38</v>
      </c>
      <c r="I23">
        <v>74449</v>
      </c>
      <c r="J23">
        <f t="shared" si="6"/>
        <v>573273</v>
      </c>
      <c r="K23">
        <f t="shared" si="5"/>
        <v>6.2608167679455331</v>
      </c>
    </row>
    <row r="24" spans="2:11" x14ac:dyDescent="0.2">
      <c r="H24" t="s">
        <v>39</v>
      </c>
      <c r="I24">
        <v>78721</v>
      </c>
      <c r="J24">
        <f t="shared" si="6"/>
        <v>651994</v>
      </c>
      <c r="K24">
        <f t="shared" si="5"/>
        <v>6.620072221110294</v>
      </c>
    </row>
    <row r="25" spans="2:11" x14ac:dyDescent="0.2">
      <c r="H25" t="s">
        <v>40</v>
      </c>
      <c r="I25">
        <v>80783</v>
      </c>
      <c r="J25">
        <f t="shared" si="6"/>
        <v>732777</v>
      </c>
      <c r="K25">
        <f t="shared" si="5"/>
        <v>6.7934768897492779</v>
      </c>
    </row>
    <row r="26" spans="2:11" x14ac:dyDescent="0.2">
      <c r="H26" t="s">
        <v>41</v>
      </c>
      <c r="I26">
        <v>81429</v>
      </c>
      <c r="J26">
        <f t="shared" si="6"/>
        <v>814206</v>
      </c>
      <c r="K26">
        <f t="shared" si="5"/>
        <v>6.847802503687582</v>
      </c>
    </row>
    <row r="27" spans="2:11" x14ac:dyDescent="0.2">
      <c r="H27" t="s">
        <v>42</v>
      </c>
      <c r="I27">
        <v>82974</v>
      </c>
      <c r="J27">
        <f t="shared" si="6"/>
        <v>897180</v>
      </c>
      <c r="K27">
        <f t="shared" si="5"/>
        <v>6.9777298621004</v>
      </c>
    </row>
    <row r="28" spans="2:11" x14ac:dyDescent="0.2">
      <c r="H28" t="s">
        <v>43</v>
      </c>
      <c r="I28">
        <v>86330</v>
      </c>
      <c r="J28">
        <f t="shared" si="6"/>
        <v>983510</v>
      </c>
      <c r="K28">
        <f t="shared" si="5"/>
        <v>7.2599539493712184</v>
      </c>
    </row>
    <row r="29" spans="2:11" x14ac:dyDescent="0.2">
      <c r="H29" t="s">
        <v>44</v>
      </c>
      <c r="I29">
        <v>44395</v>
      </c>
      <c r="J29">
        <f t="shared" si="6"/>
        <v>1027905</v>
      </c>
      <c r="K29">
        <f t="shared" si="5"/>
        <v>3.7334142891501823</v>
      </c>
    </row>
    <row r="30" spans="2:11" x14ac:dyDescent="0.2">
      <c r="H30" t="s">
        <v>45</v>
      </c>
      <c r="I30">
        <v>122594</v>
      </c>
      <c r="J30">
        <f t="shared" si="6"/>
        <v>1150499</v>
      </c>
      <c r="K30">
        <f t="shared" si="5"/>
        <v>10.309588723146243</v>
      </c>
    </row>
    <row r="31" spans="2:11" x14ac:dyDescent="0.2">
      <c r="H31" t="s">
        <v>46</v>
      </c>
      <c r="I31">
        <v>38627</v>
      </c>
      <c r="J31">
        <f t="shared" ref="J31" si="8">J30+I31</f>
        <v>1189126</v>
      </c>
      <c r="K31">
        <f t="shared" si="5"/>
        <v>3.2483521510756641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2023-11-07T04:24:22Z</dcterms:created>
  <dcterms:modified xsi:type="dcterms:W3CDTF">2023-11-08T04:18:43Z</dcterms:modified>
</cp:coreProperties>
</file>