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jimevans/Desktop/BA 3E/BA3 Data Files/"/>
    </mc:Choice>
  </mc:AlternateContent>
  <bookViews>
    <workbookView xWindow="18880" yWindow="7820" windowWidth="22060" windowHeight="15240" firstSheet="1" activeTab="1"/>
  </bookViews>
  <sheets>
    <sheet name="CB_DATA_" sheetId="4" state="hidden" r:id="rId1"/>
    <sheet name="Model" sheetId="1" r:id="rId2"/>
  </sheets>
  <definedNames>
    <definedName name="CB_07a8d9d9d99e4903aec88141ca9fc8fc" localSheetId="1" hidden="1">Model!$K$5</definedName>
    <definedName name="CB_0e3cc89485a8453f9ce1fbcbc8d7a3ec" localSheetId="1" hidden="1">Model!#REF!</definedName>
    <definedName name="CB_18cc48ecc35b4433aba0943a93482ffd" localSheetId="1" hidden="1">Model!#REF!</definedName>
    <definedName name="CB_24104856a1e34c62938af0bdea0b598b" localSheetId="1" hidden="1">Model!#REF!</definedName>
    <definedName name="CB_24b521bf63524fd497e600733c261e42" localSheetId="1" hidden="1">Model!#REF!</definedName>
    <definedName name="CB_3164d2fd80034a78a3666f2e07681fa3" localSheetId="1" hidden="1">Model!$G$5</definedName>
    <definedName name="CB_32884247b07b465482b6615d5f21eea9" localSheetId="1" hidden="1">Model!$F$25</definedName>
    <definedName name="CB_347c7840a1f44150a46aabfc137aa788" localSheetId="1" hidden="1">Model!$G$25</definedName>
    <definedName name="CB_3817107d80e843268b68c818b794b0d6" localSheetId="1" hidden="1">Model!#REF!</definedName>
    <definedName name="CB_3c9fff0f3f5c4ac5af8f8338ebbbcfd6" localSheetId="0" hidden="1">#N/A</definedName>
    <definedName name="CB_41e532765c304ff0bc7731432f4b5ee5" localSheetId="1" hidden="1">Model!$J$5</definedName>
    <definedName name="CB_477a2e51bb1240f9940294d63f6b0235" localSheetId="1" hidden="1">Model!#REF!</definedName>
    <definedName name="CB_47b4e59601c445649d6f47199fc54117" localSheetId="1" hidden="1">Model!#REF!</definedName>
    <definedName name="CB_47fec09f5c0244c48018b4bac1ea195d" localSheetId="1" hidden="1">Model!$B$7</definedName>
    <definedName name="CB_49b4bee017694f8090311d05f9aab3aa" localSheetId="1" hidden="1">Model!#REF!</definedName>
    <definedName name="CB_68c53e9501134eabbcbff49a1e7d713d" localSheetId="1" hidden="1">Model!#REF!</definedName>
    <definedName name="CB_70948887969a40c8989ba76f7aad2947" localSheetId="1" hidden="1">Model!#REF!</definedName>
    <definedName name="CB_735b499b259440a8abf3dd811933c3da" localSheetId="1" hidden="1">Model!$I$5</definedName>
    <definedName name="CB_7d57d5c5813646f78d4c397f09788557" localSheetId="1" hidden="1">Model!#REF!</definedName>
    <definedName name="CB_82d1033aa5a743b68f93300de5ec676c" localSheetId="0" hidden="1">#N/A</definedName>
    <definedName name="CB_87f2ac2ff8a3460f9c5da37f423dd26c" localSheetId="1" hidden="1">Model!#REF!</definedName>
    <definedName name="CB_89ec0b52248f42118879550fa05ece0a" localSheetId="1" hidden="1">Model!#REF!</definedName>
    <definedName name="CB_8b32e4f731534140bb513e3915963412" localSheetId="1" hidden="1">Model!$I$25</definedName>
    <definedName name="CB_96d4b137095943fea08ee722e4903c3b" localSheetId="1" hidden="1">Model!#REF!</definedName>
    <definedName name="CB_9cb03c94cb97448d92f3f653b05694d5" localSheetId="1" hidden="1">Model!#REF!</definedName>
    <definedName name="CB_a5069c8638554a0783d73a75204d6e2c" localSheetId="1" hidden="1">Model!$E$5</definedName>
    <definedName name="CB_aa8d8c68d4354ab6bdca846d1e1810df" localSheetId="1" hidden="1">Model!#REF!</definedName>
    <definedName name="CB_b123f9c24ed74f67acae495e29410152" localSheetId="1" hidden="1">Model!$H$5</definedName>
    <definedName name="CB_b2b0d042d1e741818417e3854de94f5c" localSheetId="1" hidden="1">Model!$J$25</definedName>
    <definedName name="CB_ba41fe53398d407e8483c22205d09ffe" localSheetId="1" hidden="1">Model!#REF!</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"'633511386236875000"</definedName>
    <definedName name="CB_Block_00000000000000000000000000000001" localSheetId="1" hidden="1">"'633511386237031250"</definedName>
    <definedName name="CB_Block_00000000000000000000000000000003" localSheetId="0" hidden="1">"'7.3.960.0"</definedName>
    <definedName name="CB_Block_00000000000000000000000000000003" localSheetId="1" hidden="1">"'7.3.960.0"</definedName>
    <definedName name="CB_BlockExt_00000000000000000000000000000003" localSheetId="0" hidden="1">"'7.3.1"</definedName>
    <definedName name="CB_BlockExt_00000000000000000000000000000003" localSheetId="1" hidden="1">"'7.3.1"</definedName>
    <definedName name="CB_c65a7d1079264e8996f20ff3cc6fa8c0" localSheetId="1" hidden="1">Model!#REF!</definedName>
    <definedName name="CB_cfceb01adf904595ad12d37c8a16c065" localSheetId="1" hidden="1">Model!#REF!</definedName>
    <definedName name="CB_d2752b92326a40888fada0607ddf0f3a" localSheetId="1" hidden="1">Model!$H$25</definedName>
    <definedName name="CB_d9751655ab28455ba4cf4ab49f448775" localSheetId="1" hidden="1">Model!$B$8</definedName>
    <definedName name="CB_daf53310d066465c80a178c4a017b988" localSheetId="1" hidden="1">Model!#REF!</definedName>
    <definedName name="CB_ef19722f2df6430aae0ab20f76a983ab" localSheetId="1" hidden="1">Model!$F$5</definedName>
    <definedName name="CB_f0eb245940574a6e95aeb7afa4e66441" localSheetId="1" hidden="1">Model!#REF!</definedName>
    <definedName name="CB_f1f65df9a84647f4a8437014df792061" localSheetId="1" hidden="1">Model!$E$25</definedName>
    <definedName name="CBCR_021de7f2d2274dffa802003a84653937" localSheetId="1" hidden="1">Model!#REF!</definedName>
    <definedName name="CBCR_12f97de025c741e48f194377a9b3b25e" localSheetId="1" hidden="1">Model!#REF!</definedName>
    <definedName name="CBCR_246f63761ce54cfb8f69be3cd881f88f" localSheetId="1" hidden="1">Model!#REF!</definedName>
    <definedName name="CBCR_2c135a785e284fe18fbafe15468fd487" localSheetId="1" hidden="1">Model!#REF!</definedName>
    <definedName name="CBCR_4385e49f7b55458c98c064335a7e12d2" localSheetId="1" hidden="1">Model!#REF!</definedName>
    <definedName name="CBCR_45a025d353b74a2495b59a5bfc18b92a" localSheetId="1" hidden="1">Model!#REF!</definedName>
    <definedName name="CBCR_4a6bc4d38cd44cd7b7539fb94cef129c" localSheetId="1" hidden="1">Model!#REF!</definedName>
    <definedName name="CBCR_6a0fd3419bea4dfd9a65aa3f9475192e" localSheetId="1" hidden="1">Model!#REF!</definedName>
    <definedName name="CBCR_7af8f90cd7b74a98a83ffd9f499f61d5" localSheetId="1" hidden="1">Model!#REF!</definedName>
    <definedName name="CBCR_8c2f414e935b49529537432968e1fdd0" localSheetId="1" hidden="1">Model!#REF!</definedName>
    <definedName name="CBCR_934c4ffc9ec648a69bb810d1b94a2301" localSheetId="1" hidden="1">Model!#REF!</definedName>
    <definedName name="CBCR_9bb4fcfd0d5f4299bd72a5924698f47a" localSheetId="1" hidden="1">Model!#REF!</definedName>
    <definedName name="CBCR_a9f545a9b7664c72b5b50b6eceaf3368" localSheetId="1" hidden="1">Model!#REF!</definedName>
    <definedName name="CBCR_c68fd3084f9a4402aa7760724f2bcb8f" localSheetId="1" hidden="1">Model!#REF!</definedName>
    <definedName name="CBCR_d1a345edd1fb47759f155bc774bb412c" localSheetId="1" hidden="1">Model!#REF!</definedName>
    <definedName name="CBCR_dc6b5eb277fd4816874ea560dc553174" localSheetId="1" hidden="1">Model!#REF!</definedName>
    <definedName name="CBCR_df1cba416bb74347982262277c9831ed" localSheetId="1" hidden="1">Model!#REF!</definedName>
    <definedName name="CBCR_df438303d34c4c4887f697956e29d74a" localSheetId="1" hidden="1">Model!#REF!</definedName>
    <definedName name="CBCR_f0dc2ea4a7814838a8c9cacabccdfb15" localSheetId="1" hidden="1">Model!#REF!</definedName>
    <definedName name="CBCR_f7840e07303c4de48f2e1687828627a7" localSheetId="1" hidden="1">Model!#REF!</definedName>
    <definedName name="CBCR_f8ae3ee87b4c432a9f772bef516195be" localSheetId="1" hidden="1">Model!#REF!</definedName>
    <definedName name="CBWorkbookPriority" hidden="1">-22144967</definedName>
    <definedName name="CBx_6c733c0ca26e432db2e002bb78706d82" localSheetId="0" hidden="1">"'CB_DATA_'!$A$1"</definedName>
    <definedName name="CBx_8da0f6f01c3c483ab13a7d05149be939" localSheetId="0" hidden="1">"'Sheet1'!$A$1"</definedName>
    <definedName name="CBx_Sheet_Guid" localSheetId="0" hidden="1">"'6c733c0c-a26e-432d-b2e0-02bb78706d82"</definedName>
    <definedName name="CBx_Sheet_Guid" localSheetId="1" hidden="1">"'8da0f6f0-1c3c-483a-b13a-7d05149be939"</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1" i="4" l="1"/>
  <c r="A11" i="4"/>
  <c r="J13" i="1"/>
  <c r="E14" i="1"/>
  <c r="E24" i="1"/>
  <c r="F14" i="1"/>
  <c r="E13" i="1"/>
  <c r="E20" i="1"/>
  <c r="H14" i="1"/>
  <c r="G13" i="1"/>
  <c r="J14" i="1"/>
  <c r="J20" i="1"/>
  <c r="I13" i="1"/>
  <c r="F7" i="1"/>
  <c r="I7" i="1"/>
  <c r="E7" i="1"/>
  <c r="H7" i="1"/>
  <c r="J7" i="1"/>
  <c r="B9" i="1"/>
  <c r="G9" i="1"/>
  <c r="F13" i="1"/>
  <c r="F20" i="1"/>
  <c r="G14" i="1"/>
  <c r="H13" i="1"/>
  <c r="H20" i="1"/>
  <c r="I14" i="1"/>
  <c r="E8" i="1"/>
  <c r="G8" i="1"/>
  <c r="J8" i="1"/>
  <c r="F8" i="1"/>
  <c r="I8" i="1"/>
  <c r="J9" i="1"/>
  <c r="G10" i="1"/>
  <c r="E9" i="1"/>
  <c r="E10" i="1"/>
  <c r="E23" i="1"/>
  <c r="E25" i="1"/>
  <c r="F9" i="1"/>
  <c r="F10" i="1"/>
  <c r="F23" i="1"/>
  <c r="H9" i="1"/>
  <c r="H10" i="1"/>
  <c r="H23" i="1"/>
  <c r="J10" i="1"/>
  <c r="J23" i="1"/>
  <c r="I10" i="1"/>
  <c r="I20" i="1"/>
  <c r="I23" i="1"/>
  <c r="G20" i="1"/>
  <c r="G23" i="1"/>
  <c r="E27" i="1"/>
  <c r="E26" i="1"/>
  <c r="E28" i="1"/>
  <c r="F24" i="1"/>
  <c r="F25" i="1"/>
  <c r="F26" i="1"/>
  <c r="F27" i="1"/>
  <c r="F28" i="1"/>
  <c r="G24" i="1"/>
  <c r="G25" i="1"/>
  <c r="E29" i="1"/>
  <c r="G26" i="1"/>
  <c r="G27" i="1"/>
  <c r="F29" i="1"/>
  <c r="G28" i="1"/>
  <c r="H24" i="1"/>
  <c r="H25" i="1"/>
  <c r="H26" i="1"/>
  <c r="G29" i="1"/>
  <c r="H27" i="1"/>
  <c r="H28" i="1"/>
  <c r="I24" i="1"/>
  <c r="I25" i="1"/>
  <c r="I26" i="1"/>
  <c r="H29" i="1"/>
  <c r="I27" i="1"/>
  <c r="I28" i="1"/>
  <c r="J24" i="1"/>
  <c r="J25" i="1"/>
  <c r="J26" i="1"/>
  <c r="I29" i="1"/>
  <c r="J27" i="1"/>
  <c r="J29" i="1"/>
  <c r="J28" i="1"/>
</calcChain>
</file>

<file path=xl/sharedStrings.xml><?xml version="1.0" encoding="utf-8"?>
<sst xmlns="http://schemas.openxmlformats.org/spreadsheetml/2006/main" count="63" uniqueCount="56">
  <si>
    <t>April</t>
  </si>
  <si>
    <t>May</t>
  </si>
  <si>
    <t>June</t>
  </si>
  <si>
    <t>July</t>
  </si>
  <si>
    <t>August</t>
  </si>
  <si>
    <t>September</t>
  </si>
  <si>
    <t>Sales</t>
  </si>
  <si>
    <t>Cash Receipts</t>
  </si>
  <si>
    <t>Collections (current)</t>
  </si>
  <si>
    <t>Collections (previous month)</t>
  </si>
  <si>
    <t>Collections (2nd month previous)</t>
  </si>
  <si>
    <t>Total Cash Receipts</t>
  </si>
  <si>
    <t>Cash Disbursements</t>
  </si>
  <si>
    <t>Purchases</t>
  </si>
  <si>
    <t>Wages and Salaries</t>
  </si>
  <si>
    <t>Rent</t>
  </si>
  <si>
    <t>Cash Operating Expenses</t>
  </si>
  <si>
    <t>Capital Expenditure</t>
  </si>
  <si>
    <t>Tax Installments</t>
  </si>
  <si>
    <t>Mortgage Payment</t>
  </si>
  <si>
    <t>Total Cash Disbursements</t>
  </si>
  <si>
    <t>Ending Cash Balance</t>
  </si>
  <si>
    <t>Net Cash Flow</t>
  </si>
  <si>
    <t>Beginning Cash Balance</t>
  </si>
  <si>
    <t>Available Balance</t>
  </si>
  <si>
    <t>Monthly Borrowing</t>
  </si>
  <si>
    <t>Monthly Repayment</t>
  </si>
  <si>
    <t>Cumulative Loan Balance</t>
  </si>
  <si>
    <t>Desired Minimum Balance</t>
  </si>
  <si>
    <t>October</t>
  </si>
  <si>
    <t>March</t>
  </si>
  <si>
    <t>February</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</si>
  <si>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</si>
  <si>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</si>
  <si>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</si>
  <si>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</si>
  <si>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</si>
  <si>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</si>
  <si>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</si>
  <si>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</si>
  <si>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</si>
  <si>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</si>
  <si>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</si>
  <si>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</si>
  <si>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6c733c0c-a26e-432d-b2e0-02bb78706d82</t>
  </si>
  <si>
    <t>CB_Block_0</t>
  </si>
  <si>
    <t>㜸〱敤㕣摢㙦ㅣ㔷ㄹ摦㔹㝢搷㍢扥挴㙥散愴㑤㉦愹㝢愵挵搱㌶搷戶㔱〹愹㉦㜱㙣敡挴㙥搶㐹㠵慡戲ㅤ敦㥥戱愷㤹㡢㍢㌳敢挴慤愰攵昲㠰㈸㍣㈰㕥愰㐲㐵㐸愸㠲ㄷ愴㔶〸㔱㉥攲ㅤ戵㠸㈷摥㄰攵㠵ㄷ㄰㡡挴ㅦ㔰㝥扦㜳㘶㜶㘷㜷扤㘳㘷摢㠲㠳㝣ㅣㅦ㥦㌹攷㍢㘷捥㌹摦昵㝣摦㤹㘴戴㑣㈶昳ㄱㄲ晦㌲昵戲㜰㜷㘹㌳〸㠵㔳㥣昶㙣㕢㔴㐲换㜳㠳攲愴敦ㅢ㥢ぢ㔶㄰昶〰㈰㕦戶搰ㅥ攴捡㠱昵㡡㈸㤴㌷㠴ㅦ〰㈸㤷挹ㄴち㝡ㄶ敤ㅣ㠴扦㈳昱㠳捥㕥㠳扤挸㉥㑤㑦㉤慥扣㠴㔱㑢愱攷㡢㈳攳㔷㔴摦㌳㑦ㄴ㑦ㄴ㑦㍦㝥戴㜸昴挸昸㜴捤づ㙢扥㌸攳㡡㕡攸ㅢ昶㤱昱愵摡㡡㙤㔵㥥ㄱ㥢换摥㔵攱㥥ㄱ㉢㐷㑦慣ㄸ㈷㥦㍣㜶昲搴㈹昳昴改㈷〷昱攲捣挲昴搴㤲㉦捣攰ㄳㄹ㌱挷改㥥㥣ㄱㄵ㡢敢ㄲ挲户摣搵攲昴ㄴ晥㈵收㡥愷㈷㡡愵㌵㈱㐲扥㔸昸挲慤㠸㐰㐷挷〱㘷㌲〸㙡捥㍡㌷㑥㜷㘶戱捣㡡ㄱ㠴㌹㘷㕡搸戶敥挴愳ㄶ㥣㐵散㥢㙤㙣づ㍡㈵攱〶㔶㘸㙤㔸攱㘶摥㔹挶㐰搵㈱攷㜲㈰㉥ㄹ敥慡戸㘸㌸㈲攷㥣慦㔹搵㕥㤵㌲㍤㥦㠹㠷㐸㑥㑣㉥扥㌸ㄹ㌸搳㙢㠶㉦㘷ㄴ㜰㕢㔲㘰㘷晤㑡㌳散〳㥤挷攵搴攵ㅢ㌸收㐳㥤攱搰㜲挵昰敢㤰ㄳ㥤㈱愳挵㌷捦攰戱捥昰㠹㍤㙡敥昳㘸攷㍥㜲㉢㥢愱戵㠱㠸戶攵㡥㘲㌱㝡㥥㔹ㅦ戳〲㌳㈲㔰敦㘷㌶挰㙣㄰㤹搶晢㙦㜰㐸戲㈳㥢戲㘵㈳㕢㕥挹㤶㉢搹㜲㌵㕢ㄶ搹戲㤹㉤慦㘶换㙢搹戲㤵㉤扦㤴㉤㕦〵㑣㥣ち㝤㝤搹㈸扤昸晤攱㜳㝦㝤敢てㄷ摦扤昷㜳敦扦昱㡢搲敦〷昷〱攸搹㘸㔲㌳扥㜱つ愴搶愰攱攳㐵㜰挴㑥㜸〲㉣㘱㥥㌲㥦㌰㡦ㅤ慢㥥㍡㙡㥣㌰㜲㕣㔶ち昲㥢〸㘵〴戰㠳收㜳㤶㕢昵慥㐹摣摤㍤㘵〴愲戱㜱ㄳ㔱摢㤴㔷㜳慢挱㕤㕢㌷㤶㐲㈳ㄴ㜷戶戶㌵〶㘹敢㔶〲㕢㠹㐰扥敦㜰㙢户㉢㠶㕤ㄳ㤳搷㉤搵㝣㑦㑢戳戳攴㝢㉢㥤㕢㘷㝤昱㜲扤戵㙤㐶㤳㄰㘸ㅢ㜲散戶㔵慡㈶㌵慦昱改㌵㉦㄰慥㥣摥㠴戳㘴㔵慥ち扦㈴㈸づ㐵㔵㉥昵〰㥢㈲慥㥦㔸㜴戱㔰㜰㙢昵晥㘴慤㜹敥㝡〸㘶ㄶ㔵捣㜷㕤昸攱收戲戱㘲㡢㠳㑤㈰敡㥤㘸㌸搴㔴㍤敢㔵㙡挱戴攷㠶扥㘷㌷户㑣㔶㌷っ㐸㥡敡〵慦㉡㝡㝢㌳㔲㈸㐰搸昶昴㘸㕡收戳㥤㜹㐱㈲㈲㠱㘲㌲昲ㅤ捤㘴㔷扣㠴搵㘱ㄵ戶㈰㑤㘶ㅦ摣㘶㌰捥㔷捡㤸ㄴづ㑣慣㠹扡㠳㉦㝤㘴㥢㘱敢㤸晢㜴㠱戳搹搱㘸昵攷㌶㠴ㅢ捥ㄹ㙥搵ㄶ㝥慡收搳㌸㈳㝤ㄸ㔹敥〶〴㐲挷摤愳㥡搳慥㙢㥢戹㙢㔶㌵㕣换慦〹㙢㜵㉤㐴ㅤ戴㘳愱挰慤㙤㑢晡㙤愸搲昷㌳ㅢ㐵搶摦㥦挹㡦ㄱ㈸摦㡦㤴挹㔱㍡愵昰㜲㤳㈰㘷扦㈶㕥ㅥ㌴㘷㉤㍢ㄴ㑡㈸て㥢挰㠸搲㙡ㄲ㝤㐳㈴㔱摦愸㈸㠵㌱㘶㑥㠳㑡つ换つ㌷ㅢ㝣摢挶㈵㡡㠸昶㘴挱慥㤳〵ㄴ〵捤昲㈰㠵搷㐰㌴㉤搲㈰ㅤ㌸㐱㐴㘴㠳ㄴ捤㡥㤱㥢㠹㡣昰㈹㌲〲昰㐹㈲㈴昴搱捥㌲㠲挴摥㑥愴散搴㤱ㅦ昷愴搹㔶㜶扣㤲㘶〷戰㜱晡㐱㘶户㌳扢㠳搹㈱㘴摡摦㈱攱㈸攵㔰㙥㑥晡㕤㜸搶敦㘶㜶て㌲挸㈷㥤㌲㈷ㄲ㔵戴愱㜶㘲㐷ㄲ㙥〸㜶戲㌴㡡㤵㈸愲㘵㕣户㌳㠷ㅣ㠹攸挸敡摣ㅤ扡戶㔷敡搸㠷㍢搳㘶㜲㌹愴挸ㄴ搰攴㕡户〱㑤㙥〴㐱扢搴㕢昷愲慢㍥捥散㍥㘴㑡戱搰搸摤㤹㌵㑦㜳昲㤶㌰㠹㤴㈱搴愵㜲㡦㠸㤸收㝦㡡㠰㙢㍢扡散搹捦㌴〵㈷捣㕢摥㝥㍥搲㤹户㈳愴户攸捣㍤㥤㐳㍦搱㑤㕡搰昷㠳扤戴扦㜴搴㉦て愲㔹㝦㠸搹挳挸㕡昴ぢ㑦摥㌷敢㈵㤰㈶戱㤳挰摣㝥㝡㕣愴㠵扢扣戹㉥愴昶ㄹ㌴㤷つ㝦㔵㠴昰㕥捣捦挰づ昶㝣㕦搸㌸搰㔶㘵〵捦㉥户㌷㔷〶戳扥攷戰㝥捦㍥づ㙥〹挵搰摢㥢敤挹戴搸挷㈹㜶㘶挲摦㤴愰ㅣ敡摦ㄳ㥤㠵㐴愲㔳㌳㜹戱㕦晡搹㜲㑦㤲㜴㈱㐹ㅥ挱戶敡㡦㈲㠳㤴搰晥摣㔱愲㑣㄰散㠸〴㙢戶㔶改摤㑢㌹㤹戴昸て摢攴挸㠰㜲搶㑥挱㜷㄰っ㌹㈵换愹ぢ㡢〱㘷㐹昸ㄵ昸ㄵ㉣㕢昴㉢㤷㉣㐵捤㥥慣戸㐵㘴㐵㑦㑦摢㔹㍡挵户㈶改愴㐵㑡愴㜲㝢㙡㘳捡㌹扣㐱㔴㜴㐱㔲愸愴戸㠵敡ㄲ㠸㤴㐷搸㍤ㄱ搳㠵㠸㈹㘲攳昴挷㤸ㅤ㘵㜶っ㔹敥㡦㤰㌴㍢摤㜸㠶挱晡㌶攸捥㉥㤷㌳〵愲㐱扡〷㍦攸㈸慣㑥昲㌵愷㤸㍤㡥慣挵晣愱昳㌱㠵㄰㈵捡ㄳ㠴㐸㙢㐹㌷慦㔸攲ㅡ㘹㘰㥦㠹愰搲㜴㉤〸㍤㠷㔱愵㈱㜳挶扢攸㠵㌳㔶戰㡥㈸搴愸ㄹㄵ㥥㕢ㄳ㉥愸换㠷敤搳㔲攷慤慦㡢慡㙥㤶扣ㅡ㐴摢晣捣㙥㌸㤴㘳㝤戰㈵攵戹㍣慢㈱㜵㜷㌶挶㄰㥡㍣ㄱ挳搷㑡㑦散㡥㍣摦㍣昴つ㌷㜶㜴搹ち㙤㌱㘰㉡愶㘳戹㘰㘲ㄷㄱ㌵愸昶㤹换㙢扥㄰㌳㐳收㜹摦慡摡㤶㉢㠸っ搸㤸っ搴㉤㠸㔵㐴〸㤶㍣挶晦㍣㜷挸㕣昶つ㌷㔸㌷ㄸ㑣摣摣摦昴㈴㐳㈲㌹㜳捡㜲〳扣㐶㘲㤱攵㘱戳戴收㕤㐳愴戶收戸攷㡤昵㘰㔷㘰㠵㐴慦㤲㐴㡤㤶搵戲㔹慤㤰㉤㜴㡢ㅦㅥ挸㌳㤹攳昸敤㘵㈶㜱㤵挹搱㕦㥥愲扤㘹搷㐷昱ㄹ摡改㥣搳㈰㈲㐷昵捡㥥㔴㈹㑣㑥搵㥦㘴㥦搳挸收捥㕦㥥㙦㐴攵㍥㐶慣㍡㐷晦㝥㡡㠴㤷㐴㔱て㠱搰㍢户㑦ㄱち敢㐸㌷攰㍦攰㥢㑦慤挴搷㙦㑡ㄸ搲摥扥㐶㜱ㄶ㌱愴㐱㜳挱㔸ㄱ㌶㈲搱㡥ㄱ敥㔳て㌴㘲ㅤ挳づ愲戶㘹捦㜱っㄲㄶ㠹戲㔴㌱㐸扦㤳戵搰扢㘰戹扡㠹㑣㔲㕦㔴㘵㕣㐷㤵㜱㕤㔶つ㥡㤷ㄸㄴ㤴㘵㡥攵慤ㅡ扥ㄵ慥㌹㔶愵挰〷〶敥㜶〵㐵㠲挵㈹㜷攳ㄴ㑢㡣昱ㄶ㕢晥㌲っ戶愰〸㘴ㄷ㈱㐵戹㜵㐴㍥攸㌶慢攵昱愳㜵改㔶㠲㜸㤱㍥㔲晤㈹㡣㤶㤳㜷㈲㈰㜰㘴扡ㄱ摦扣戸昱ㅡ㙡㤴㔷㡥㔸㑦㈱ㄱ昸〳ㄳ㈲㥥捥敤扣㜹搹戵㐲㘰㡦ㄸ㥢戵挲㤹〰㈸㐷㠶愲㍣摣摥㈹戱㥡攸㌴㔱搷〹昷戶㌷㌵㈹㠹挳敤敤㐹慤昱攰ㄶ捤㑡㥦㈴搴挸㜶㐰㔲慦㙣㌱挷摤愴㘸㌴愹戶㘳㕤愳愵㌹㑤ㅢ晢㑥ㄹ昲㌱搴㤲愴㤹㡣㝥㐶ㄲち㐲扣愴づ㘸㈸㝡敢搳挹㈳ㄱ慢愱〵搰㑦㉤愵敡㠶愲㘰攰㍣㉥㥣㔴㐵㝦昴〴晥摥ㄷㄵㄷ㙢㘱㔳㡢㜱㝤㌴㙡㤹戴敤㐵ㄷ㌶㐲挵昰慢扢㠴愵戱㌶愵㕦㈴㜷㜶慢晢搵昶㈶ㄸ㌱㘲㐳〶㐴㔲扣挰㘰㐳㌰㔷㈲㤶㑡摢㙣㠸㕢㕤慦㉥昰改㠲㌰㕣㠹㠱㔲㔸㥤ㄱㅢ搲〸㙢搸昱愳戲㐳晤慣㈸攵愸㙥㑥慥〴㔰攸㈱攵㜸㔴㤲っ慥㥢㤷攸㤴挲昵〵㠸摤愸戴㔴〹ㄱ搴慤て挰㜳挱敥挱づ㜶㐴〵㑤㘸㥢㔱㠲收㔳〸户㜹ㄱ攴㥤㉥㌱ち㐱㙡捡昴慦戳摡㥢㍦㘰晡搹搹㑣㕣㠸㤸㠸㠱慥ㄴ摢〱挸㑤挶㈴挹㐵愳㜱愸㕣㐹㌶㈹戴〶攳㍡ㅡㄸ㐳㌴昸晣㄰昷㜷ㄸ挵ㅡ㈶摢搸戸摤ㄶ㕡搰愶昶收㍥㜳摥慤搸戵慡㤰慡㌸㤶搵㔲㈳敦ち㝣挹㡢㝦㡡㥢㔲昶㈵摡㤴㜹ㅣ愴戸㘴㈲愹㝢慢㕢晦㍣扡㑢㈱㠷㌱㤴㙣㘳攸㌱挵㈹㈷㐳㘱㙤㌷ㄴ㘸ㅤ敥㙦㕣㕤㤰搷收㈰搲摡慡㈸换ㄶ㜰ㄳ慦ㅥ㍦㤶摣㤶〰㕢昰ㄶ㍣㕡散㠹慡㌹㑢㔵敤ちㅣ㘱㥤㑡攰攵昳㌰㐶扡攴づづ㤲戹ㄱ挵㜵㙦扣㈶ㅦ㌳㌷捥㐶挶㠷挶攸㉥捦㐰ㄹ散㉡ㄸ㠹收㜶戶㘱㜳㙢㡣晢搲敥搶㥦㐶愶㌱〰㑣㠳ㄶ㤰捡挰㤹㐲㜹㝢〳㠷愱挸㤴搸㘸㌲㡣捡〸攵㈸摣昵㐰ㅡ戸㠹挷攸㘵て㑡㈸ㅣ㤳㔷挲攲㕢㠹ㄳづづ㐰㥥㝦戰愵㜲挹〸㜱昱挵㍤搴㔲㍤㔹慤搲摣㠵㜷㙥㔷㘰ㄵ㤷㌶㤴㌹㍡搶㜲ㅤ㑢慥㠹昶摤〳㉤つ搱㌵挱攳㌳挵㌹㈳慣慣㤵挲㑤㜵㘵慢㕢㤲挸晤づ摥㠸㉤摦㑥㥢戹搷攵ㄵ搴つ敥㝤晦㔵搷扢收捡㜹攵〲摥昷愳ㄵ慢昷昵㜱㤲晤㤹㡦昰㈳㔳㌶㤳晢㉤㐶摣挹戴㌹㐰挳㍤挲㜱㘴㔲搲㘰ㅣ攵ㄴ㍡㠱敤㕥扦㉦㐰㍡ㄹ㙢愱ㄳ㈹〸昶〸挵㕤晤挴〸㐵晢つ搰㑡㘲㔱〷㜲散昹摢㘰㝤敤搷愸㈱挲昱ㅣ㠹㤱摣㝤㈸愵愰㑥ち昲攸㜲〷慦㠲晣晦㘰㈹收收㉤搹改扦挰捣摡㝢慤㈸㍡㑣ㄴ晤慡ㅤ㐵っ挳摥㔴挰㥢戳摦㍢㙡㝥敡㤷㝡晦㠷㐷捤㉦〰挳㑣搲ㅡ㐳㐸㡤愱昸扡㌱㤰㙤㌳〶ㅥ㐲戳㌴〶㥥㘱ㅦ㐶敢㤵㌱㄰㜹㍢㉥愰㘲㝢㘳㠰㌱扣ㄴ㤳㉦ㄱ㔲㑤㌸㌰㜸搶㍡攸搰ㄳ㌶㠷换戵㈲㐰摣ㅥ敡㈹㤸㠶敦改昶昶敡㈵挳㌷㥣㐳戲晥扣㉦愰戶晣㘵摣搶㤶㕤搸攳捥㉤㕢㘴愷㉤扣ㄲ戱㌷㝤捦㜳戲戳㍢敡挰㤴㑡捡㑤慦ㄵ戴晣挷昰㠹㘸㍣㈱㘴㕥ㅤ晢昹昹扦扤昲㡤戳扣㤵ㄶ搱㙡㡥㘱攰㙥㐲昳戴ㅣ㄰扣㑤㕣〸㌹挰㡦㙦㉥攰㈳㈴㙢摤ㄶ㔳㠶㉦敤㥤㐰㜷攲愲㈲扣〴㘱㉡攲摢つ挶㈴敥㌷㈸㘳戲搸攲搸㤴ㅦ㉦㐹㘷㘰㌱㌱㜱改扤㡢挳㠳㕡㐷㤵搵愵㕤㤹㝢ㄷ㑡攷㈶㈷搲㙣て昲㝣挹愴㘹敦戴㙡戵㔳搴㙡搲㑣搴㈶〰ㄱ㑢㈹挴ㄹ㐸㈱挹㈳ぢ〳晦㔲㑡㉤愱㤰㉢㈲㑢㠹愰戵㠶㜲㜹昲摦ㄳ〲愲㝥戹慦换て㔵戰㡢挰㘲散㜵敦昶散㑡慢㌳㔶㑤っ挹捡搳挷戳㈸挸㘳ち㉢ㄸ愳㤵戵㤷㔰㠸㔳敥ㄸ㑡㍢㜶㍣昱㈵㐳㡥ち戰㈹挶捥㌹昴慡昵㍢攷摣ㅡ㙥㜸㐰捦攴愵挲㜰昷戳ㅡ㐷㑦ㄹ㡢㔳愰晤慡㡡昹戰㉡搶㍢つ㐴㑤搰㔹敥㈱㥣㍦ㄱ攴攳搷㐰㙣㥦㘸っ㝤愰戵㠵㍡捥敤挳〲昹ぢ晢敢㜰ち㘳攳慤攴ㄸ㐸搸ㅤ㐱ㄵ搴ㄵ昰ㄲ扡㐸㝢㕥搳ㅢ㐵扥㑢搳ㄸ㡢㡥㌹慢愷㕤晦㌳㑡㉤㌹㙢㤹搰っ㔷㌷改晦㉢愸搸㔶晦㙢㡣戱㐹㤴㍤ㄷㄵ昸㤰㘳愴㘴摢攰っ㜷〴㍥㙣㠴㘹攴ㄱ㔸㤷㐵㠶戶㔵愹㠴㡦㔳㔵戳㤴攰昰㜰昵戶㕥㠱愸昷愵㙤㍢搰㔱〰㌲ち㤴晢㈹㐴㔰挷晥㥣㜴晢㌹㌶晦㐵㔴㡦㕤戰㉡扥ㄷ㜸㘶㌸㕥㐲㜰㜷㥣摦㤷㤹戰㜹㈶戵户㕢㠵摡〳搸㠹挱攷搱㘷㘱ㄱ〲晢愲〸㍦㤹㤸㈳㈳〸㍢㡢㔸昰㑢愳㤱㐴ㄸ㠹扡㈱戸捤㝣戶㘶搸昸㌸㜵ㄱ㍥捤㤰㔵扢㐲搵㈹捦㜲敢㍤っ㙥ㅣ㙥㘲㍤〳扦㡦戰㡢〸㠲挹㈵㍣晦〲㜷戵㜵て㥡㘱愳戵〵㠴散捥户搶㥦晢〹㌰扡戳户㌴ㄳっ摦挹㙦㡥㤵摦㠳㝥搱㥤㍢㘱㌹搲㈸㈸㍣晡㔴㥢捥慥〹ㅢ㉥戲ㅤ挴户㕦㐰㔷敤㘹㘶昸搵扦ㄴㄵ昸愰搱㤳昷ㄴぢ㍦挶㤲㐸晡㈸㘷昲㉦㈲敢㑣捦㍦〲㔸㤳㜷㠰昴慣昱㔰㐱ち散搷摥㐲㍢㜷愸扥㔲㑤ㅥㅣ搰愶㔷㤰挵㐹攳挱㐱扥晢㠷〰慥扦㕢愰戶昳扢摦摣昲摤㔴昹㜲㙤慢昱攰昸㍢ㄲ慢っ㝤つ㑦扡挵散㈵㘶㔷搹ㄸ㙢㡥㘱ち㐳㑡㤸扣ちㅤ扣㜷ㄶ㘵愴㍦㐵㝦㍦㍣晢挱晢㑣晦㍣慢㐹昱㠷㈶摤㤶㄰㉡搳㈸晥攴㉡扥㤷㕣㠵㡢摡捥慢昸敥㔶慢ㄸ愱㘴攴㜵ㄳ㝤ㅤ搹搰戰㈶搱挶攷㤷㤱挵㘹㠴攸㤳㔰㍥ち㐳挳㈳摣㔲㍥て㡤㡣㜰昵慡㤸攳㤲㔳㍥搰㤱昶て㉦㌴搲㉢㤳㔷㙥搵扣搲㝡〵㈷昲愷敥ち敥㡦㍣攱ㅤ㐵㜶扥换㔸扤昶㥤ㄸ〵㜳㜳昱搷㑦搹㈸㝡〴ㄲ㔰ㄶ㈷㐹㠶ㅢ愹㝤㍢〶㝥攷㤷つ攷㈷ㅡ㤰㐰㈷ち㤸愴㈵㠱摦㠸㠱㡦攳换㉡〹㤳攱㕤〰愶て㘳㘰㤲愰〴晥㔶っ晣㡦攳㠷敡挰㌱挵愹㤱㐷㐸㙥ㄱ㕡搷㔱㑣㌱㙢愵愱㥦昸攰㥡攷攷㥣㐹㔵㌹㘰慡㙡㡡㐹ㄹて戶愵戲ㅣ挴つてㅦ㥦㍣㉦攰扡ㄲ敥㜵㐰愲慡晦昹㘰ㅥ搷㤸㘶㡣搰挰ㄷ捤ㅢ㠸㈰晢扡㝣㘲攷扣戹攸愳愲捦㥣て㜰㝣慡敥㉡㙡㠱收敦㔵㕢扤㡤愷㍤挵㑡㙣散㐷ㅣ昹捡昲㘲㐸㜷㥡㐲㐶㑢㝡戵㙦挶㐸捥扣摥㈰ㅦ㝤ㄳ挸㠱昳〵㌹ぢ晤㉡戲㌲挶㠷ㄱ㌲扣挲戸㐶㉥㈷搶昳慦㈲ㅢ㡥晦㤷㠹昱つ改〸挹㙡摦㠸㠷㑥搲㡦晥㘵㜶昸ち戲ㅥ㜸㘰戵㠸晡㥡㕥㤱攳摢㜷扣つ㥣㘴㤷扡攷㜵㜴搵㌸ㅦ扥㔰晦㉡㥦㕥㘷挶愷慦㈱㡢㤳㈶㥢昰愴㝦㍤慥挲摦ㄱ㠲愸㥤ㄸ㘱扤㉡づ晣〷㌸㠰搲摥</t>
  </si>
  <si>
    <t>Decisioneering:7.0.0.0</t>
  </si>
  <si>
    <t>CB_Block_7.0.0.0:1</t>
  </si>
  <si>
    <t>㜸〱捤㔹㕤㡣ㅢ搵ㄵ昶ㅤ㝢㘶㍤晥挹扡㈱㈹〴㘸攲㐲搴ㅦ㌶㔸㥢㈵㈱㍦〴戲戶㌷晢〳㥢散㈶摥㈴㔵〵㜲㘷敤㍢敢挹捥捦㜶㘶扣㔹㔳㔰㠱㠲㤴ち㐱㕡㉡㔵㠵㍥㤴㔶㐵愱慡慡〲て㐸㠵㤷扥昴慤㔵㠱㠷扥㠲〴㔵㠵㐰㔵㤰㈸㔵㈵愴昴㝣㜷㘶扣㕥慦扤㐹㐳㉡㘵㌶㍥㜳攷㥥㜳捦摣㝢敥㌹摦㌹㜳ㄳ㘳戱㔸散ㄲ㕤戸攳㑡愰㜱㙢愵攵昹摣㉡㤴ㅤ搳攴㌵摦㜰㙣慦㔰㜴㕤慤㌵㙤㜸㝥㥣〴㤴慡㐱㝣㑦慥㝡挶挳㍣㔹㕤收慥㐷㐲㜲㉣㤶㑣慡ㄲ昱愳㕦㉥㙡愸ㄸ愵㈶㠸㘴㐸㉡㜶愲㕣㥡㤹㍦㐳慡㉢扥攳昲㕤昹㔳㠱㠲㝢昷ㄵ敥㉡ㅣ戸㝢戸㌰扣㉢㕦㙥㥡㝥搳攵昷摡扣改扢㥡戹㉢㍦摢㥣㌷㡤摡〳扣㌵攷㉣㜲晢㕥㍥㍦㝣搷扣戶㘷晦敥㍤㝢昷敡〷づ散捦㈸愴昷㔸戹㌴挹捤㈵搲㜶㙤㜴づ㤰捥改㜲㘹搶攵晡戵搱㈸挳づ㐳㘳扣㘶挰㘰㥣扢㠶扤㔰㈸㤷攸㕦㠷㍤攸㘹㕦㘱愶㌲攷㜲扢づ㙢愹搶㑣㙤晥㤴㘶㌶戹㘲㠹愹㈴慤㔳㥡㝢㑣戳㜸搶㍡改昱ㄳ㥡扤挰昱㈴㕢ㄳ㑤愳㥥愰㉤㡣㝦戳搷㉢㐲搳ㄴ㘶捡愵㜲㐳㜳晤㐰㈵扤愰愷戴㜸㔳㐱㑣㐲㐸㡢㘷ㄸ㠴愵㐳昷挰摢挴晣㤲㤸愴㑡㐴㐹ㄱ挹㡡㌱㜹㌱㈸㍦挲ㄲ晦㈲昷敡ㅣ㤲㈶ㄹ愹慡㐹搵㜹愹㕡㤳慡㜵愹捡愵慡㉥㔵ㄷ愴㙡㐳慡ㅡ㔲昵㡣㔴㕤㈴㤹攸㑡づっ㐸攱㌵㜸改ㄷ㠷ㅥ㍣晣愷晢㝦㝦晥〷晢㍦㝡昳慦㝦㘳昰㈸攱㕡ㄹ㙡愸㔹㈲捡㈶㈲㙢愶戰㥢戱㑦㘸ち㤸挶挱昸摢㑦㕣㜸改昵昲昹㥦っ㘷晦晥昱㠲㤹挹㤱昰㌴搹愳㜰㡣晢搷挴㘵㘴搸愲愷㍤㝢㕡ㅦ搳㤶慤㘰昳挶戸㔷㔳戱戳㔳㜶㥤慦㈸搴愲ㅤ捦㔸㘵挷昶昹㡡㍦愶昹摡㠰㌵慢㤱㔳昸㉡〹つ㠹㔱㐱ぢ㈳戳愲㉦ㅡ㥤ち㥦㐸㐳㑥㌴㍢戴愴㐵㐷愰㠹㔱戸挷ㄳ〱㑤㉡扤攲㝥㔲昳ㅡ扥㌶㙦昲㥤㕤㉥〵慢㤱㕦㥥昴つ搳㉢㤰捡〹搷㘹㉥挱㥥搷㑡て〲㕡㠵㐳㈹㥢㠹〸㤴挲㍤ㄶ换㡤慡㌷搰㉤㈵㤸㉡㤸戴戵㤷挰㔹攵㘵㙥愴㠷攳愱愳㡥戹摡㔹ち戴搵つㅥ㈹㄰挶㕣〹捡㄰挸攸㝢昵㝤晡敥摤昵扤挳摡㕤㥡っ㉦敦戹扤㍤挳㘵ぢ㐹㘷慣搳㠶㕤㜷捥ち㠱戴㈵㠲愳愴搹㜵㉦㙢㔵っ戱摤㘳㠰搵戴㌵换摤ㅡ㙤慥㘱昲㤴㈵㠲㘷慥戵挴㙦㉤㘹ㅥ㕦㡤扦㈱㍤㔰㔶㜲㥡愴攱㤶摥捣㡡慦昹晣收㙥摥慡㤲㜵挳㉡㠴㐳摣ㄳㄳ摣摥㍤㑣㜸㘱㜱挵〸搸㕦改㘲ㄳㅥ㌹昳晤戹攳㉥晦㙥㥢扢㙥㐶㐵㑡㉤换ㅣ晣㜵慢っ㔸挱扣〸㐹ㅣ㡦摢㘲㝡㐳搶慣㔱㕢攴㙥㠵㈳㌱昱扡㔸敡㔶戰㌸〵㐶㡤㝢㐳㌳㌶㉤㤴〰戱㝥㕢㘷慦㝥㘴挵㈷㌴攵㜵㥡㉦愵〷扦㌵〷㤷晥昲ㅡ㤱攰㥤挴搸戶愶㝢摣愹㌵㍤㠴㡦敢㤸㙢㌹挵晡戲㐶敦慣ㅦ㜵敡㍣ㄱ㡦㈷ㄲ㠹ㄸ晤㠸ㄲ〰挷㈹愶敥攸㡡ㄸ㠱昳搰敤〵戰摡攱ㄷ挰搵㕥搱搷捥扡ㅢ㌲扦搱晦㐵慢㑥〵㔳攱㌵㕦敦㉦摣昶㍡㜸ㅥ㘴㙦㕡ㅢ㐰㠵ㄳ㘴㜴㌲慥挹ㄱ㕤㔲㌷㈲㜴慣㙦搵搹愰㘶㠳㠰改㌰㌵愲〰搲ㅢ慣㐶愸㙤㍢搴晦㔷㔸㤲㙥〸㔷㝦㘴㤹挲㜲㤲㐲搶攴敥㠶晢挰㌰㈳昵㈶㤰㙤㈰㌷㠳摣㐲㐴晥㠰〰敡㑡つ㡦ち㙣㘰ㄹ攰㕦慤挶㤲㔰㠹㉣㈷扦㑦㉡晡敥〷㈴搸ち㙢挹㘷㡤扡摦㔰ㅡ摣㔸㘸昸搴㐷〵㔹㌲㠹捤晡攳攷㤷㉥扤㐱昷挷愸㈲㝢ㅡ㙦㔰户㠳散〰挹ㄳ㐹愵㘲〲㐹㤵㤴㝡ㅢ㍤㉡户ㄳㄹ㤸攰㌶愷摡㉢挵ㄸ昲㤴挸昲挸慥敢㈱昷㙢搴㥢㔲㌷攰㌱愴㘶㘰愷㝡〷挸㄰挸㉥㤰㍢㠹戰㜷㘸㘹戰㤰㔸挵摢搴挰㕡搷捦㜸ㄸ〳㜶㠳㡣㄰改㤸昱㥥攰㌱㠱慣搰㙢㠳摡㌹っ挶㑣㑤㍢㕡㝤㕣慢㔱攵㌹㄰搶㥤挹戲㘳㉤㔱㘶㜵㜳㤰㉣㔳㌸ㄳ㑣㉣ㅢ㜵敥㈶搱㔱愱㈲㌷㐱㠵愷愷〸㌰昴㈸㘵挶㘳戲㥣㑥昶㝡搷㔴愴㙢㘷攸㍤㥤㐵昴搴㍡晤ㅦㅦ摦㝦ㄸ㐵㜲㉡㠵戲㐸摤ぢ㜲㌷ㄱㄹ㕥昴㍦〰〸㐶摦㉣挲愳〳㔵㠶昴㔳〶㍦㡢㘰摥戱㥥㐵㤵㘳戹改昹㡥愸㈳戶慦攷㡦㌹挷ㅣ㝦捣昰㤶㑣慤戵戳〷㍢攰㥣㙥㜰㥢㤰挵㈵㉣扥㥣㤰戳戴挴敢㍤收㔸㜱㥡㤴昸愶挶慥〷ㄸ㈷㉢㤲㍦ち昴㤶ㄸ㕤㔷〷〱㈸㕡㔸ち㔷㡣〱〸㐴扣敤愳〶ㅣㅣ㤱挰㠰っ愲㜷㍦㌵㔰攸攰㈷〳㉡㌶㐰扦戵㔸㉥㑡㙤㉢搸挲挰㉦㘵ぢㄸ㥦戲㡥搸捤愰㜸㔴慣㑡挳㌹㙢㙦㐶昷搰ㅡ搱㔴搰〵㍡ㄸ㌴摢㠳搲㈱ぢ㈳户〵捥㡣㕣〹晥搰慡敡慤摤ㅣ昱愶〱㕡㈰㝥戴㥥敤晤搳っ㕥㠰㐸㑣戲㉢㤳㑡〶戸㝡㠰㠶㘰搱㌱愶慥㌶挵戳っ㉣扢愲㙣㠴晡㜴㔰㙦扢晥㥣攱㥢㍣慤ぢ敦ㄶ敤愴㑥㤳愳〲愳㍥愰捦㌵㕣捥挷戲晡㠴㙢搴㑤挳收〸愳㉤㠱攸㌴㕦愰㘲㘲搶昱っ㝣ㅢ㘷昵㌹㔷戳㍤〰㠸㕤㙢㙤㕥昳㈴㌶㐶搶㑢㠶敤搱㙢㐴戸愱㍤愸挳㕣㠴っ㑤换㥥搰㤶扣敢挲昵攱㡦挱㈵晣㥦㐹㑣㤲㔸㔲㑡㕥㘵㄰㌰攵㈰㘹摢㝥㤴㉡愷㠶搹捡㤷〹㐸昳㈵捤㐴挵㤴ㅦ愷慦晥㥡收昹㠰㔲㈹〶㌴㤷㐰〸〵㈹㘴㘴㈴愵㉢㉦ㄹ㌰敤㡣昸㉥づ㑢挰㜸㉦㔸㙥ㄷ㔲㈲㐵摦㠳㌱㠷㠸㑣㑥㥣㥣㕡晤㉣昸〲挷て㜲㥥戴㙤㄰扢挲挵摡㤵换㔶ㄲ摥ㄴ昸ㄲ晡攰㕡慡㜰〹㍣㜵晢㘷㑡ㄷ㌲㜰搵㑤慢捤㜱戲㙢㐶㥦搶收戹㐹搶戴㌴㝦㔳昰㠰戰戳㌴搳ぢ㜹ㄴ愶㤶〶摦挳〷㝦愵愶㤹㍣愹ㄷ㥢扥㜳搴戰㔵㥤㠸㜰搰戰㑢㕢愱㉥㙤㐵㜴㘵昴ㄳ昸挴〸㠰㠵㜴㌹ぢ㥡㙢昸つ换愸㈵昱㠰捦㠰敢挲㘹〹つ〴摥㤰㐱㜱㐵挸㥤敦㐲㥦攰㉢㤵㌶扢㐰改ㄱ愶挳收㤳㙢㑢㑣愱㍦㜶㤵愵㕥㡣㌱㔱ぢ愹昷㤱㌶㥣㠴㔰㐷ㄸ㐵ㄷ愳ㄳ戵㡢摦愷㥥㈰ㄵ愰戰〲㕢㍤ㅣ㌶昰挰㔰㍢愱㜰改慡〴㐶愹㑢㉤ㄲ㘱愸㤸㔰つ㜴㘶ㄵㄴ㔰㐲㔵㠹ㅡ㌰〰㝥っㄵ㤵攸㉤㔳㈳扡ㄸ㑡㉣㘴ㄶ㜵㡣㐸〸愰慢㑤㠸㌱㠶搲ち㈰ㅡㄳ㐵㕣慦愸㘴㈸扣㐴戹㌸㑥つ㠶㜰捤搳慦㙤㠲㐹㙡换愸㘴㌶㌴〱㉡㌵㌱挳愹戰㠱㠷ㅣ慡ㅥっ㔵敥㈷昲愵㜲愹ㅡㅣ㠶㑤搵昱㌹散户㤴〷愸㝢ㄳ㜵㜷㝣㉣攴㔰㈴㘱㡣㍡つ㠲搲㌲ㄷ㘵㔸昵ㄸ扡㘶㐰㘶㐱㡥㠳㠹㐴㉢㉡搸ㄳ攸慡㠰捣㠱㥣〴㌹〵㜲㥡㐸㔶ㅡ㐴㙥㠱㌵㤵ㄷ㥥挷昵〷㙣ㄶ㕤㙦㠵昷昷づ晦攵捦戸㍥㍥捣㠰㈲㘲㌱摦ㄲㄲ〱㤱攱ぢ㤷㜵㍦扣㈰愵挳ㄱ㉢㝥换愴攰㐷ㄳ挷㐰㐱ぢㄵ㘷挰愶ㅣ攱戸㜴愲㤷攸㉥晤摢㘳㔱摤愷户㜴㝤愸㠹㘱攰挰捦攵ぢ㔴㑥昷ㅤ㡦ㄵ慣㝥㙥㘰っ㉥攵摢㐴戶ㅣ㌵㙡慥攳㌹扡㥦慦㔰㠶换攳㝢㕣㡦挵㠶㡢昲㑢愴戱攷㍢戱戰㠴㡤挳挸㘵㝣挱愴ㄶ㙤㉡㈳挴㙣㘴㡦搲㍥ㄷ昶ㅡㄸ挰㙢㠴㉢搲㍤㜶㍢㔹㌱〷昳㘲戰晡㈰㤱㙣㍣㌷㑡㌷戱扦昰〹ㄵㅥ㤰㉢㐶㕤㔵㜴愱㡥捡㤵㠸㠸㔱ㅡ扡收㐱㙡㈰㜵㈲戹㈸ち〶挷攸〹㔲㤷摦㔲攱摢㔰挰㠹㐴ㄷ㠳㙦㘳㕢搹ぢ戴㙣ㄸㄳㅣ㘵㠱㐸㕦ぢ戱㥦㤱ㄸ慣戴㜶㤵㜰㝢㌱㕦㠳ㅡ搹㜸收っ摤㡥㤶㑢㘳㡥愵ㄹ昶戵㐹㐴㠸㠷㥥㈷捣挱㑢摡㐷捤㔱㜴〱户㌲㌸㘱愶㤳㈹㜱㡣㥣ㄴて㤴㤲戲搶㘹挷㕤㥣㜷㥣㐵㜸收㈶昱攴㌵㌸昷㜱昰㥢戶㠲㈰㐵㥢㐲㍥ㅥ㕦㜳挴ㅢ扡㈳㤸㔸愲戲㐸㈴㕢㌴捤㝣愴搱㔳㑣㜴慤㍤㡡戶愸㉢ㄷㄴち捤晡〲昷ぢ㉢愶户挲㥥㈳㉢攲昰㌶㜳挸㌳敤㕦摤㔹㝥敤㍤改捤㤵㈵敢〹昶攳㤰搱㝤㉡㉣㈳晥㙦敦捡〰ㅤ㠷ㄳ敤㈳㌸攰㠱㐲〷慣ㄴ㘲攱㜱㙢㤲㑥㔸㝤㥦扢昶昵㤰摣挸㔱㐴㍥敢ㄹ㘸㠸㈰攵㉡昳ㄶ晢ㄱ㔹㑥㌸攷攴㘴㜴㜰㉡挵摡㜸ㄷ㘴㉢攰㈷っ挹捥㐷挲慦扥ㅥㄳ㥥ㅦ〴㈶戱〰㡡㠱㌰㜰㔶〸㍦ㅢ〹㡦㕣扡搸㈵晣㕥㈴っ㍣ㄶ挲捦㐴挲ㅦ㡤㙣㙢ぢ㐷昰ㅡ㙡〶㕣ぢ㠸摦㑣つ愵㐹㈴㍥敥搶㐴摡㘵㍦愴昱昰㡣㡢㥦扤昸捣愱㕢て㑥扥㝡昰㔱㜹换捦㍦㍣挰捥㠵㡣晦㍣昴搹㈷攳㉦㝦㍡昱㜲㜹㘹换扢慤扣挶㠰晢㙤㙤㉡戴〵㥡㥥敡愷改挹㤰㌱㔱㍡㌷昲扤㔷收挶㥦㜸㕤㝢愸晡搵㝦晥㠶㈱㜹昴搲昴㜸㍦㑤㡦㠵㡣搱㤵㐷昶㝣晡换搹攲慦捦晣昶昳ㅢㅥ扥㜰㡥㈱〳昵搲昴㘸㍦㑤㡦㠴㡣攷㠶㥡敦㥣ㄹ㌹㌷㝡晥㜷㉦㝥攷搱㜷〷て㌲愴戱㕥㥡㕡晤㌴慤㠴㡣㝦㝦㌰昲㜴㘵昷㘸昱捤攳昷ㅤ搸晡搳㍤㥢搹改㍥㥡㥡晤㌴昹㈱愳昴搶㉢慦晤攳敤挷㡢㑦摥昸晥㔳㐷㍦㥣㜹㌰ㄷ攵㐶ㄹ戸㝥㑦晦愰散挸敤㐳摤㠷戵㐷攸昰戵㠵㘴㄰愷㔳ㄸ㔹搴愴〹改攰搵改㡡㡥㌶昱ㅤ㈰㝢㌴敢㉦愰㘷㙤敡㠴挶ㅤ昴㔳㥦㈵挲慡㐴挴㕥〰晡㔴ㄳ〴昰挶散搰㔰敢搰捣ちㄹ摤晦㐷挵㤰摡㐴戸㤸㈴㜱戹愸㐵ちㄴ挲㡢㤱昰〶㔱㡢㔴㈹㠴捦㐴挲ㅢ㐴㙤㍤ㄲ㌶㈲攱晥㔱㥢㐳晡挴户㜶㌶挷㤰改戰昷慣㐱攳㘰㜰㘱愳攷愹㐷㠶愱扡挱つ愵捦㌸昶扡敢㈸㌳㥤〶攲㥤㝣晥㡤搱搸㥥㠷㡡っ攳㌱㍣敡㐸晦ㄷ㙣ぢ㌷挵</t>
  </si>
  <si>
    <t>8da0f6f0-1c3c-483a-b13a-7d05149be939</t>
  </si>
  <si>
    <t>㜸〱敤㕣㑢㙣㈴㐷ㄹ㥥ㅥ㝢挶搳㝥慣㥤戵㜷㤳捤㘳攳㍣㐹昰㙡戲捦㈴慢㘸戳昱㈳摥㌵昱挶摥ㅤ敦㐶㈸ち㐳㝢愶摡敥㙣㍦㥣敥ㅥ敦㍡ㄱ攴〱〷挴㑢㐲㥣㠸㄰〸〹㐵㜰㐱ち〷㐴㈰摣㌹㄰挴㈹㌷㐴戸㜰〱愱㤵戸㜰ぢ摦㔷搵㍤搳㌳攳㘹㝢㈷〹捣㈲㤷搷攵敡慡扦慡慢敡㝦搶晦㔷㙦㐶换㘴㌲ㅦ㈳昱㉦㔳㍦ぢ㜷㤷戶㠲㔰㌸挵㔹捦戶㐵㈵戴㍣㌷㈸㑥晢扥戱戵㘸〵㘱ㅦ〰昲㘵ぢ敤㐱慥ㅣ㔸慦㡡㐲㜹㔳昸〱㠰㜲㤹㑣愱愰㘷搱捥㐱昸㍢ㄶ㍦攸散㌵摣㡦散搲散捣搲敡换ㄸ戵ㄴ㝡扥㌸㌲㜹㐵昵㍤昳㐴昱㐴昱昴攳㐷㡢㐷㡦㑣捥搶散戰收㡢㌳慥愸㠵扥㘱ㅦ㤹㕣慥慤摡㔶攵㌹戱戵攲㕤ㄵ敥ㄹ戱㝡昴挴慡㜱昲挹㘳㈷㑦㥤㌲㑦㥦㝥㜲ㄸ㉦捥㉣捥捥㉣晢挲っ㍥㤵ㄱ㜳㥣敥挹㌹㔱戱戸㉥㈱㝣换㕤㉢捥捥攰㕦㘲敥㜸㝡愲㔸㕡ㄷ㈲攴㡢㠵㉦摣㡡〸㜴㜴ㅣ㜲愶㠳愰收㙣㜰攳㜴㘷ㅥ换慣ㄸ㐱㤸㜳㘶㠵㙤敢㑥㍣㙡挱㔹挲扥搹挶搶戰㔳ㄲ㙥㘰㠵搶愶ㄵ㙥攵㥤ㄵっ㔴ㅤ㜱㉥〷攲㤲攱慥㠹攷つ㐷攴㥣㜳㌵慢摡慦㔲愶敦㜳昱㄰挹㠹挹挵ㄷ愷〳㘷㜶摤昰攵㡣〲㙥㑢ち散扣㕦㘹㠶㝤愰昳戸㥣扡㝣〳挷㝣愸㌳ㅣ㕡慥ㄸ㝥ㅤ㜲慡㌳㘴戴昸收ㄹ㍣搶ㄹ㍥戱㐷捤㝤ㅥ敤摣㐷㙥㘵㌳戴㌶ㄴ搱戶摣㔱㉣㐶捦㌳ㅢ㘰㔶㘰㐶〴敡㠳捣㠶㤸つ㈳搳晡晦〵づ㐹㜶㘴㔳戶㙣㘴换慢搹㜲㈵㕢慥㘶换㈲㕢㌶戳攵戵㙣㜹㍤㕢戶戲攵㤷戳攵慢㠰㠹㔳㘱㘰㈰ㅢ愵㝦㝦昷攲搶戱愷摦㥦㜹敢敡敦晦㌲戹昸收㠷挳晢〰㜴㌱㥡搴㥣㙦㕣〳愹㌵㘸昸㜸ㄱㅣ戱ㅢ㥥〰㑢㤸愷捣㈷捣㘳挷慡愷㡥ㅡ㈷㡣ㅣ㤷㤵㠲晣㈶㐲ㄹ〳散戰昹㠲攵㔶扤㙢ㄲ㜷㜷捦ㄸ㠱㘸㙣摣㔴搴㌶攳搵摣㙡㜰搷昶㡤愵搰〸挵㥤慤㙤㡤㐱摡扡㤵挰㔶㈲㤰敦㍢摣摡敤㡡㘱搷挴昴㜵㑢㌵摦搳搲散㉣晢摥㙡攷搶㜹㕦扣㔲㙦㙤㥢搱㌴〴摡愶ㅣ扢㙤㤵慡㐹捤㙢㜲㜶摤ぢ㠴㉢愷㌷攵㉣㕢㤵慢挲㉦〹㡡㐳㔱㤵㑢㍤挰愶㠸敢愷㤶㕣㉣ㄴ摣㕡扤㍦㔹㙢㍥㝢㍤〴㌳㡢㉡收扢㈱晣㜰㙢挵㔸戵挵挱㈶㄰昵㑥㌴ㅣ㙡慡㥥昷㉡戵㘰搶㜳㐳摦戳㥢㕢愶慢㥢〶㈴㑤昵㠲㔷ㄵ晤晤ㄹ㈹ㄴ㈰㙣晢晡㌴㉤昳昹捥扣㈰ㄱ㤱㐰㌱ㄹ昹㡥㘶戲㉢㕥挲敡戰ち㕢㤰㈶戳て敥㌰ㄸ攷㉢㘵㑣ち〷㈶搶㐴摤挱㤷㍥戲挳戰㜵捣㝤戶挰搹散㜸戴晡㘷㌷㠵ㅢ㥥㌷摣慡㉤晣㔴捤愷㜱㐶晡㈸戲摣つ〸㠴㡥扢㐷㌵愷㕤搷戶㜲搷慣㙡戸㥥㕦ㄷ搶摡㝡㠸㍡㘸挷㐲㠱㕢摢㤶昴摢㔰愵敦㘷㌶㡥㙣㜰㌰㤳㥦㈰㔰㝥㄰㈹㤳愳㜴㑡攱攵㈶㐱捥㝥㑤扣㍣㙣捥㕢㜶㈸㤴㔰ㅥ㌵㠱ㄱ愵搵㈴晡㐶㐸愲扥㔱㔱ち㘳挲㥣〵㤵ㅡ㤶ㅢ㙥㌵昸戶㡤㑢ㄴㄱ敤挹㠲㥥㤳〵ㄴ〵捤昲㈰㠵搷㐰㌴㉤搲㈰ㅤ㌸㐱㐴㘴㠳ㄴ捤㡥㤱㥢㠹㡣昰㈹㌲〲昰㐹㈲㈴昴搱捥㌲㠲挴摥㑥愴散搴㤱ㅦ昷愴搹㜶㜶扣㤲㘶〷戰㜱晡㐱㘶户㌳扢㠳搹㈱㘴摡摦㈰攱㈸攵㔰㙥㑥晡㕤㜸搶敦㘶㜶て㌲挸㈷㥤㌲㈷ㄲ㔵戴愱㜶㘳㐷ㄲ㙥〴㜶戲㌴㡡㤵㈸愲㘵㕣户㌳㐷ㅣ㠹攸挸敡散つ㕤摢㉦㜵散挳㥤㘹㌳戹ㅣ㔲㘴ち㘸㜲慤㍢㠰㈶㌷㠲愰㕤敡慤㝢搱㔵㥦㘴㜶ㅦ㌲愵㔸㘸散敥捥㥡愷㌹㜹㑢㤸㐴捡㄰敡㔲戹㐷㐴㑣昳㍦㐵挰戵ㅤ㕤昶散㘷㥡㠲㔳收㉤㙦㍦ㅦ改捣摢ㄱ搲㕢㜴收㥥捥愱㥦攸㈶㉤攸晢挱㕥摡㥦㍢敡㤷〷搱慣㍦挴散㘱㘴㉤晡㠵㈷敦㥢昵ㄲ㐸㤳搸㐹㘰㙥㍦㍤㉥搲挲㕤搹摡㄰㔲晢っ㥢㉢㠶扦㈶㐲㜸㉦ㄶ收㘰〷㝢扥㉦㙣ㅣ㘸慢戲㠲㘷㤷摢㥢㉢㠳㜹摦㜳㔸扦㘷ㅦ〷户㠴㘲攸敦捦昶㘵㕡散攳ㄴ㍢㌳攱㙦㑡㔰づ昵敦㠹捥㐲㈲搱愹㤹扣搸㉦晤㙣戹㈷㐹扡㤰㈴㡦㘰㕢昵㐷㤱㐱㑡㘸ㅦ㜶㤴㈸㔳〴㍢㈲挱㥡慤㔵㝡昷㔲㑥㈶㉤晥挳㌶㌹㌲愴㥣戵㌳昰ㅤ〴㈳㑥挹㜲敡挲㘲挸㔹ㄶ㝥〵㝥〵换ㄶ㠳捡㈵㑢㔱戳㈷㉢㙥ㄱ㔹搱搷搷㜶㤶㑥昱慤㐹㍡㘹㤱ㄲ愹摣㥥摡㤸㜲づ㙦㄰ㄵ㕤㤰ㄴ㉡㈹㙥愱扡〴㈲攵ㄱ㜶㑦挴㜴㈱㘲㡡搸㌸晤㌱㘶㐷㤹ㅤ㐳㤶晢㈳㈴捤㙥㌷㥥㘱戰㠱㑤扡戳换攵㑣㠱㘸㤰敥挱て㍡ち慢㤳㝣捤㈹㘶㡦㈳㙢㌱㝦攸㝣㑣㈱㐴㠹昲〴㈱搲㕡搲捤㉢㤶戸㐶ㅡ搸㘷㈲愸㌴㕢ぢ㐲捦㘱㔴㘹挴㥣昳㥥昷挲㌹㉢搸㐰ㄴ㙡摣㡣ち㉦慣ぢㄷ搴攵挳昶㘹愹昳㌶㌶㐴㔵㌷㑢㕥つ愲㙤㘱慥ㄷづ攵㔸ㅦ㙣㐹㜹㉥捦㙡㐸摤㥤㡤㌱㠴㈶㑦挴昰戵搲ㄳ扢㉢捦㌷て㝤愳㡤ㅤ㕤戱㐲㕢っ㤹㡡改㔸㉥㤸搸㐵㐴つ慡〳收捡扡㉦挴摣㠸㜹捥户慡戶攵ち㈲〳㌶㈶〳㜵㡢㘲つㄱ㠲㘵㡦昱㍦捦ㅤ㌱㔷㝣挳つ㌶っ〶ㄳ户昶㌷㍤挹㤰㐸捥㥣戱摣〰慦㤱㔸㘴㜹搴㉣慤㝢搷㄰愹慤㌹敥㌹㘳㈳攸〹慣㤰攸㔵㤲愸搱戲㕡㌶慢ㄵ戲㠵㙥昱挳〳㜹㈶㜳ㅣ扦晤捣㈴慥㌲㌹晡换㔳戴㌷敤晡㈸㍥㐳㍢㥤㜳ㅡ㐶攴愸㕥搹㤷㉡㠵挹愹晡㤳散㜳ㅡ搹昹㜳㤷ㄷㅡ㔱戹㑦㄰慢捥搱扦㥦㈲攱㈵㔱搴㐳㈰昴捥敤㔳㠴挲㍡搲つ昸て昸收㔳㉢昱つ㥡ㄲ㠶戴户慦㔱㥣㐷っ㘹搸㕣㌴㔶㠵㡤㐸戴㘳㠴晢搴〳㡤㔸挷戰㠳愸㙤搶㜳ㅣ㠳㠴㐵愲㉣㔵っ搲敦㜴㉤昴㉥㔸慥㙥㈲㤳搴ㄷ㔵ㄹ搷㔱㘵㕣㤷㔵挳收㈵〶〵㘵㤹㘳㜹㙢㠶㙦㠵敢㡥㔵㈹昰㠱㠱扢㥥愰㐸戰㌸攵㙥㥣㘲㠹㌱搹㘲换㕦㠶挱ㄶㄴ㠱散㈲愴㈸户㡥挸〷摤㘶戵㍣㝥戴㉥摤㑡㄰㉦搲㐷慡㍦㠵搱㜲昲㑥〴〴㡥㑣㌷攲㥢ㄷ㌷㕥㐷㡤昲捡ㄱ敢㈹㈴〲㝦㘰㐲挴搳戹㥤㌷㉦扢㔶〸散ㄱ㘳昳㔶㌸ㄷ〰攵挸㔰㤴㠷摢㍢㈵㔶ㄳ㥤愶敡㍡攱摥昶愶㈶㈵㜱戸扤㍤愹㌵ㅥ摣愶㔹改㤳㠴ㅡ搹〹㐸敡㤵㙤收搸㑢㡡㐶㤳㙡㍢搶㌵㕡㥡搳戴戱敦㤴㈱㥦㐰㉤㐹㥡挹攸㘷㈴愱㈰挴㑢敡㠰㠶愲户㍥㥤㍣ㄲ戱ㅡ㕡〰㠳搴㔲慡㙥㈴ち〶㉥攰挲㐹㔵っ㐶㑦攰敦㝤㔱㜱愹ㄶ㌶戵ㄸ搷挷愳㤶㘹摢㕥㜲㘱㈳㔴っ扦摡㈳㉣㡤戵㈹晤㈲戹戳㕢摤慦戶㌷挱㠸ㄱㅢ㌲㈰㤲攲〵〶ㅢ㠲戹ㄲ戱㔴摡㘶㈳摣敡㝡㜵㠱㑦ㄷ㠴攱㑡っ㤴挲敡㥣搸㤴㐶㔸挳㡥ㅦ㤷ㅤ敡㘷㐵㈹㐷㜵㜳㝡㌵㠰㐲て㈹挷愳㤲㘴㜰摤扣㐴愷ㄴ慥㉦㐰散㐶愵攵㑡㠸愰㙥㝤〰㥥ぢ㝡〷㍢搸ㄱㄵ㌴愱㙤㐶〹㥡㑦㈱摣收㐵㤰㜷扡挴㈸〴愹㈹搳㍦捦㙡㙦晦㠰改攷㘷㌳㜱㈱㘲㈲〶扡㔲㙣〷㈰㌷ㄹ㤳㈴ㄷ㡤挷愱㜲㈵搹愴搰ㅡ㡥敢㘸㘰㡣搰攰昳㐳摣摦㘱ㄴ㙢㤴㙣㘳攳㜶㕢㘸㐱㥢摡㕢晢捣〵户㘲搷慡㐲慡攲㔸㔶㑢㡤摣ㄳ昸㤲ㄷ晦ㄴ㌷愵散㑢戴㈹ぢ㌸㐸㜱挹㐴㔲昷㔶户晥㌴扡㑢㈱㠷㌱㤴㙣㘳攸㌱挵㈹㈷㐳㘱㙤㌷ㄴ㘸ㅤ敥㙦㕣㕤㤰搷收㈰搲摡慡㈸换ㄶ㜱ㄳ慦ㅥ㍦㤶摣㤶〰㕢昴ㄶ㍤㕡散㠹慡昳㤶慡敡〹ㅣ㘱㥤㑡攰攵昳㌰㐶扡攴づづ㤲戹ㄱ挵㜵㙦扣㉥ㅦ㌳㌷捥㐶挶㠷挶攸㉥捦㐰ㄹ散㉡ㄸ㠹收㜶戶㘱㜳㙢㡣晢搲敥搶㥦㐱愶㌱〰㑣㠳ㄶ㤰捡挰㤹㐱㜹㘷〳㠷愱挸㤴搸㘸㌲㡣捡〸攵㌸摣昵㐰ㅡ戸㠹挷攸ㄵて㑡㈸㥣㤰㔷挲攲㕢㠹㔳づづ㐰㥥㝦戰愵㜲搹〸㜱昱挵㍤搴㔲㍤㕤慤搲摣㠵㜷慥㈷戰㡡㑢ㅢ捡ㅣ㥤㘸戹㡥㈵搷㐴晢敥㠱㤶㠶攸㥡攰昱戹攲㜹㈳慣慣㤷挲㉤㜵㘵慢㕢㤲挸晤づ摥㠸㙤摦㑥㥢戹摦攵ㄵ搴㑤敥晤攰㔵搷扢收捡㜹攵〲摥昷愳ㄵ慢てっ㜰㤲㠳㤹㡦昱㈳㔳㌶㤳㝢ㅦ㈳敥㘶摡ㅣ愰攱ㅥ攱㌸㌲㈹㘹㌰㠹㜲ち㥤挰㜶慦摦ㄷ㈰㥤㑣戴搰㠹ㄴ〴㝢㠴攲慥㝤㙡㠴愲晤ㄶ㘸㈵戱愸〳㌹昶晣ㅤ戰扥昶ㅢ搴㄰攱㜸㡥挴㐸敥㍥㤴㔲㔰㈷〵㜹㜴戹㠳㔷㐱晥㝦戰ㄴ㜳昳戶散昴㕦㘰㘶敤扤㔶ㄴㅤ㈶㡡㝥摤㡥㈲㠶㘱㙦㉡攰捤搹敦ㅤ㌵㍦昳㑢扤晦挳愳收ㄷ㠰㘱㈶㘹㡤㈱愴挶㔰㝣摤ㄸ挸戶ㄹ〳て愱㔹ㅡ〳捦戱て愳昵捡ㄸ㠸扣ㅤㄷ㔰戱戳㌱挰ㄸ㕥㡡挹㤷〸愹㈶ㅣㄸ㍣㙢ㅤ㜴攸〹㍢㡦换戵㈲㐰摣ㅥ敡㈹㤸㠵敦改昶昶敡㘵挳㌷㥣㐳戲晥㥣㉦愰戶晣ㄵ摣搶㤶㕤搸攳捥㙤㕢㘴愷㙤扣ㄲ戱㌷㝤捦㜳戲扢㍢敡挰㤴㑡捡㑤慦ㄵ戴晣㈷昰㠹㘸㍣㈱㘴㕥㥢昸挵戹扦扥晡昵戳扣㤵ㄶ搱㙡㡥㘱攰㙥㐲昳戴ㅣ㄰扣㑤㕣〸㌹挰㡦㙦㉥攰㈳㈴㙢挳ㄶ㌳㠶㉦敤㥤㐰㜷攲愲㈲扣〴㘱㉡攲敢〵㘳ㄲ昷ㅢ㤴㌱㔹㙣㜱㙣捡㡦㤷愴㌳戰㤸㤸戸昴摥挵攱㐱慤愳捡敡搲慥捣晤ㄲ㑡攷㈶㈷搲㙣て昲㝣挹愴㘹敦戶㙡戵㔳搴㙡搲㑣搴愶〰ㄱ㑢㈹挴ㄹ㐸㈱挹㈳ぢ〳晦㔲㑡㉤愳㤰㉢㈲㑢㠹愰戵㠶㜲㜹昲摦ㄳ〲愲㝥戹慦换て㔵戰㡢挰㘲散㜵敦昶散㑡慢㌳㔶㑤っ挹捡搳挷㐵ㄴ攴㌱㠵ㄵ㡣搱捡摡㑢㈸挴㈹㜷っ愵㕤㍢㥥昸㤲ㄱ㐷〵搸ㄴ㘳攷ㅣ㝡搵〶㥤㘷摤ㅡ㙥㜸㐰捦攴愵挲㜰昷戳ㅡ㐷㑦ㄹ㡢㔳愰㠳慡㡡昹愸㉡搶㍢つ㐵㑤搰㔹敥㈱㥣㍦ㄱ攴攳搷㐰㙣㥦㙡っ㝤愰戵㠵㍡捥ㅤ挰〲昹ぢ晢敢㜰ち㘳攳慤攴ㄸ㐸搸㕤㐱ㄵ搴ㄵ昰ㄲ扡㐸㝢㕥搳ㅢ㐵扥㑢搳ㄸ㡢㡥㌹慢慦㕤晦㌳㑡㉤㌹㙢㠵搰っ㔷㌷改晦㉢愸搸㔱晦㙢㡣戱㐹㤴扤㄰ㄵ昸㤰㘳愴㘴挷攰っ㜷〴㍥㙣㠴㘹攴ㄱ㔸㤷㐵㠶戶㔵愹㠴㡦㔳㔵戳㤴攰昰㜰昵户㕥㠱愸昷愵㙤㍢搴㔱〰㌲ち㤴晢ㄹ㐴㔰挷晥㥣㜴晢㌹㌶晦㐵㔴㑦㕣戰㉡扥ㄷ㜸㘶㌸㔹㐲㜰㜷㤲摦㤷㤹戰㜹愶戵㜷㕡㠵摡〳搸㠹攱ㄷ搱㘷㜱〹〲晢㜹ㄱ㝥㍡㌱㐷㐶㄰㜶ㄷ戱攰㤷㐶㘳㠹㌰ㄲ㜵㐳㜰㥢㜹戱㘶搸昸㌸㜵〹㍥捤㤰㔵㍤愱敡㤴㘷戹昵ㅥ〶㌷づ㌷戱㥥㠳摦㐷搸㐵〴挱攴ㄲ㕥㝣㠹扢摡扡〷捤戰搱摡〲㐲㜶攷㕢ㅢ捣晤ㄴㄸ摤摤㕢㥡〹㠶敦攴㌷挷捡敦㐱扦攸敥㥤戰ㅣ㘹ㅣㄴㅥ㝤慡㑤㘷搷㤴つㄷ搹㉥攲摢㉦愱慢昶っ㌳晣敡㕦㡡ち㝣搰攸挹㝢㡡㠵㥦㘰㐹㈴㝤㤴㌳昹㉦㈳敢㑣捦㍦〶㔸㤳㜷㠰昴慣昱㔰㐱ちㅣ搴㝥㠴㜶敥㔰㝤愵㥡㍣㌸愰㑤慦㈰㡢㤳挶㠳㠳㝣昷て〱㕣㝦户㐰㙤攷㜷扦扤敤扢愹昲攵摡搶攲挱昱㜷㉣㔶ㄹ晡㍡㥥㜴㡢搹换捣慥戲㌱搶ㅣ愳ㄴ㠶㤴㌰㜹ㄵ㍡㜸敦㉣捡㐸㝦㡡晥㝥㜴昶㠳㍦㌰晤攳慣㈶挵ㅦ㥡㜴㕢㐲愸㑣愳昸㤳慢昸㝥㜲ㄵ㉥㙡㍢慦攲㝢摢慤㘲㡣㤲㤱搷㑤昴つ㘴㈳愳㥡㐴ㅢ㥦㕦㐱ㄶ愷㌱愲㑦㐲昹㈸㡣㡣㡥㜱㑢昹㍣㌲㌶挶搵慢㘲㡥㑢㑥昹㐰㐷摡㍦扣搰㐸慦㑣㕥戹㔵昳㑡敢ㄵ㥣挸㥦摡ㄳ摣ㅦ㜹挲㍢㡡散㝣㤷戱㝡敤㍢㌱ち捥㥦㡦扦㝥捡㐶搱㈳㤰㠰戲㌸㐹㌲摣㐸敤摢㌱昰扢扦㙡㌸㍦搱㠰〴㍡㔱挰㈴㉤〹晣慤ㄸ昸㌸扥慣㤲㌰ㄹ摥〵㘰晡㈸〶㈶〹㑡攰㙦挶挰㝦㍦㝥愸づㅣ㔳㥣ㅡ㜹㡣攴ㄶ愱㜵〳挵ㄴ戳㔶ㅡ晡㠹て慥㜹㝥捥㤹㔴㤵㐳愶慡愶㤸㤴昱㘰㕢㉡换㘱摣昰昰昱挹昳㈲慥㉢攱㕥〷㈴慡晡㥦てㄶ㜰㡤㘹捥〸つ㝣搱扣㠹〸戲慦换㈷㜶捥㥢㑢㍥㉡〶捣㠵〰挷愷㙡㑦㔱ぢ㌴㝦扦摡敡ㅤ㍣敤㈹㔶㘲㘳㍦攲挸㔷㤶ㄷ㐳扡搳ㄴ㌲㕡搲慦㝤㈳㐶㜲收㡤〶昹攸㕢㐰づ㥣㉦挸㔹ㄸ㔴㤱㤵〹㍥㡣㤱攱ㄵ挶㌵㜲㌹戱㥥㝦つ搹㘸晣扦㑣㑣㙥㑡㐷㐸㔶晢㝡㍣㜴㤲㝥昴慦戰挳㔷㤱昵挱〳慢㐵搴搷昴㡡ㅣ摦扥敢㙤攰㈴扢搴㍤㙦愰慢挶昹昰㠵晡㥢㝣㝡㠳ㄹ㥦摥㐲ㄶ㈷㑤㌶攱㐹晦㕡㕣㠵扦㘳〴㔱㍢㌱挶㝡㔵ㅣ晡て㠸㄰搲攷</t>
  </si>
  <si>
    <t>CB_Block_7.0.0.0:2</t>
  </si>
  <si>
    <t>㜸〱慤㔸〹㤴ㄴ搵ㄵ敤摦㌳搳㌳㌵㈰㤴㔱㘳ㄴ愳愸㐳㡣㐷㌲㜴搷搲摤攵㜱搴㤹〶㜴㄰挱㠰捡㜱愳慤攵搷㑣㙢㉦摡摤㠳㠳ㄱ㠵㠰㐶㡤㐴㤳㠸㐹搴〸〹㥡㈰ㄸ㕣昰攰ㄲㄵ攲捡㔱㠳ㅥ搷㐰㌴敥挶㠵愳㐴㡤挶戸攵摤摦搵换㌰㔵㠳㥥㤳㠲㝥昳晦㝢昷摤㝡昵晦㝢慦㝦㔷㠸㠵㐲愱慦攸挲㕦㕣捤ㄸ散㌳㝢㝥愹捣㜳㥤愹㐲㌶换敤㜲愶㤰㉦㜵㜶ㄷ㡢收晣改㤹㔲戹㠹〰㤱㜴㠶散愵㤶㜴㈹㜳㉥㙦㑢捦攳挵ㄲ㠱㕡㐲愱戶㌶㈹㑣昶㔱摥㐷慥㑥㈴㜸㐹捤㄰㠴ち㐹ㄱ㠸㔶㠸㌶〸〹愲ㅤ〲㥥搲㘸㠸㕤㐸㡣ㅥ㐳㘲㔶慡㘷愶㜵〶挵㌱扢㕣㈸昲㠹攳㑦慣摣慤㉢搱愹㜶ㅡ昱㘸㘷㜴攲昸搴㐰戶㍣㔰攴㕤㜹㍥㔰㉥㥡搹㠹攳㡦ㅢ戰戲ㄹ晢ㄸ㍥晦昸挲㤹㍣摦挵慤愸㙡㤹㕡㌲愶改扡㙢ㄸ挹ㄶ㠴愳㑣收㜶〶㜱㜳㕥捣攴晢㍡㔳㍤昴扦攱㑥㌴㑢搰ㄲㄴ㡢㍣㙢㘲つ㘶㜱ㄷ㜱敥㤵敢㉥㤵〶㜲㘷㐱ㄵ㥢㔳㈸㥥㔹敡攷扣㝣搴㐰挶㤱ㅢ㉤㔰㌴㐲㤵㐰愸〲攸攸㕣慡挰㕤㌷㘳㘷㜸扥扣㠷㌷愱昸㘸㐶昷愵㈷㍥扥㌰㈶㌷㘵搰收搹ㄴ捦㘶㐹㔵摡㈵㜷㐲㠹捦㌲昳㝤㝣㠶㤹攳㉤㌹戰㌴搱ㄵ㘲捤愱愶㔱摥づ㐲昹㜵挶㤱搸搷㔹㡣㈱昷挷搶戰㐶㙥㈸㥡晦㐵戹搴愸挴㝥㠶搳㘶㌸㙤㠵搳㜶㌸敤㠴搳㍣㥣㜶挳改扥㜰扡㍦㥣捥㠴搳㘷㠴搳㘷ㄲ愶㝡戵戵戶㠶扤㙢晢挷㉢㤶ㅥ戶捦愱㐷摦㝡攸㠲㤶摤慦㜹摢㘰摢㠹ㅢ晣㕦㍣攵挴㥡ㄶづ㑥㕢改ㄶ㍡㕢晢昷㕢挹摥昷っ挳㍣摥昳っ昳㤴㌷扡愳愷㙥㥦㜹捦㌹戱搴愴㘳收扥㔱扤㕢㘴㌷ㅡ㡤敦㍡攸㤴㤴㔹敡ㅦ摦㌳攰昴昱㜲攷㘰戶㜴摡㙣散㘹散愰晤㍢㡥敥㔰㌵㘹㜷攰搹扢ㅥ㔹晦㘵㑢㔷敢捦慣㥦㜶敦愳㑢㜲晢㝥㐷㝥㠹搶㍢ㄴ㐲㐲戱㜷㠲攲㜸摢㌳㕣㜴㙤攴㠶ㄳ㤲慤搳ㄶ㍦㝦攸挰昸㘳昳ㄳ搹㕢㐱ㅥ晦昴っ㠱㤱敦㑤㌷摣㔹攴㡡㌴㡥㔰㈱昶扡㐷㜶㔲挷扢摢攷ㅣ㤹㥦戶㙣敤ㅤ㌷㕦晦愶搳捤㔰㡢㈲昲搷㠲攲㜸搵㌳っ㡢晣㤵㈰㡦㤷㍤挳㤶㉤慢㕡慦摢搲搴扢㜶搳愲敥㐷㤷㙦晡ㅣ㤱攰㡡散㑦㘲挴挸㝢㍢㔴㐵㍡〰㔸昶愲㐷昶搰戳㜳ㄶ挴ㄷ㝤㌲㜵改㜴攳〲㘹昰挲㌹っつ㐴㐴晥㐲㔰ㅣ㝦昷っ㤳㡡㝢扤晦昱て摡㔳㙢摢㙦ㅢ㍢敦挶挵㙢搸搶㈰㡦㉤㥥㘱挷晣㔲挵昵摡ㄱ㤱敦敦㉣昲㈹ㅤ慡㉡ㅤ㉣㈲㝦捥㈳扢㜲搳㘱㘳㔶㕤㜸挴㤴㙢㕦昹散戱㑤捦慦摣挶搰昵㐴攴捦〶挵昱㡣㘷ㄸㄶ昹搳㐱ㅥ㑦㜹㠶挰㙣㤹戴戳挸㈹捦㔵㈹㉡㈲㝦挲㈳摢晢㤶捤㑦㕣昱搲戲㈹㝦晡搶搳攷㕤晡敤㡤㥣愱㔵㡢挸㌷〷挵昱㔷捦㌰㉣㕢ㅥて昲㜸捣㌳摣晦改㠱户㍥㍦愳㙦收㑤㙢㝢攷ㅥ摣捤㘶㈱ㄲ㕣㤱㌸㠹ㄱ戳㘵㉡戲㈵〱㉣摢攴㤱挹ぢ㑥㝥昸㝢昳㉦㤹㜱搵〷㘳㍦㝣扣戰㙡㈳㐳摦ㄶ㤱㍦ㄲㄴ挷挳㥥㘱㔸攴て〵㜹㍣攸ㄹ㜶捣ㄶ㐴㠲㉢搲㐵㘲挴挸㈹㕢ㄴ改㜰㘰搹㕦㍣戲㔹愳戶㕤㜲㜹挷慥㍤ㄷ捦㍦㘱散㡡戹㥢摢ㄹ扥ㄴ㐵攴ㅢ㠳攲搸攰ㄹ㠶㘵换㝤㐱ㅥ昷㝡㠶㙢㝡㑦㈹㕤㌹㘱搵㤱㙢㍥㝣㜱搱㕥敡〳㕢ㄱ〹慥挸㘴ㄲ㈳㐶㝥ㄴ戲㘵ち戰散㙥㡦㑣㔶晦扤搵㝤昲搴愹ぢ㝦㌷昸攰㡡㍤敦扡㤸愱昳㡢挸敦ち㡡攳㑥捦㌰㙣捤敦〸昲㔸敦ㄹ〲㈳㍦收㙢㐴慥㐸搳㐵攴敢㍣戲㤷敦扢扤㌷戳攷挲㤹㔷挴扥摢昲改敡㜵慢ㄹ㡥ㅦ㈲昲摢㠲攲戸搵㌳っ㕢昳㕢㠲㍣㙥昶っ㠱㜹㡥㡣ㅦ㜱捤㈹捦㔵㘹戶㠸晣㈶㡦㙣搹攱て昵敦挶搶捣戸㘷挳㐷㔷敦扢攰散㉥㠶㌳㤳㠸㝣㑤㔰ㅣ慢㍤挳戰㌵扦㌱挸㘳㤵㘷搸昱㔹㙢㕤昱愴㥤㐵㍥ㄹ㜹㝥戲㠸晣〶㡦㙣昶㤷摤㜷㉦㌵捥㍦㜲挹攲晢て㘸㜹㜲昹㤷㉤昸㡡晤收㘷㄰ㅣ㉦㈵㜱昲愱愳㕥愹㈵㌷戵㔰㉣㌵㌵昹ㅤ㕦㡦愶㉦昸戲㘹㘵昹㠸㐶ㅣ㘱愴㔳㈱㑥㈳挱昰敤㠹挰愴戹㄰㘹愸昰戵㈴㔴愷㐳㘵㐲㠵㝥㉦㔴ㄶ㔴㌶㔴㘸愴㐲攵㐰挵愱㐲㠷ㄲ㉡ㄷ慡㍥愸㔰晡㐲搵て㔵〶㉡搴㤴㔰㥤〱ㄵづ㐶っ挹㉡㔴㔹愸㜲㔰㈱ぢ㠴㉡て㔵〱㉡㉣慦㔰㥤〵搵搹㈴㥡昱ㅣ㈳㍥㉤扥㠹摡愷ㄷ㑣㘷慡㘹搳搱扡搵㍢㔸户愵ち戹戳捣㈲㉦捡㔸戴㔴挱攱挷ㄵぢ昳㌲づ㉦戶㐱㌱㥢㡥晣捤㔸敥挸㠹㘶㜶㠰㤷㈸攳㥡㐲㉤㉤愳摡晣敥搵㕢攵敡昰昹㐹搱㍢㡣㝦摢て㤳㐷攰〷㐸㝢㍢扡㠷㔴㠴愰ㅢ㠴ㄸ戶〳捦戳〳愰っ挰〰〰搸㈱ㅦ挰㍣〰捥〱〰扢攷〳ㄸ〴㘰㍥〰愷晢〳捥〵攰㐷〰㘰戳㝤ㄸ捥〳㘰〱〰搸㝦ㅦ挰昹〰㕣〰〰㜲挳〷戰㄰㠰㐵〰㈰㕤㝣〰㍦〶㘰㌱〰㐸㈵ㅦ挰ㄲ〰㉥〴〰搹攵〳戸〸㠰㥦〰㠰捣昳〱㕣っ挰㈵〰㈰ㄹ㝤〰㤷〲昰㔳〰㤰愸㍥㠰换〰㔸ち〰㜲搷〷昰㌳〰㉥〷〰㜹敤〳戸〲㠰㥦〳㠰㔴昷〱晣〲㠰㕦〲㠰㌲昰〱㕣〹挰㌲〰㔰ㄹ㍥㠰慢〰昸ㄵ〰愸ㅡㅦ挰慦〱昸つ〰㈸㈴ㅦ挰搵〰㕣〳〰㡡捣〷㜰㉤〰扦㈵㈱㈳㝤㤱捤㤱敢㐸㑣㐸昵愴㘶愵ㄵ㍢愶敡㘶㈲愹㜳㈵愹戹㍣㤶㜴㉤㤳晥攸㕡㍣改㍡㕡㌲㈱㡢㙣㈷戸戴㥣㠴㡣晣〶㠳戴〲㌳㤱攸㤸〹ㅢ㔲㕢戰晦㥥〶ㄵ昶愸ㄲ㜳㜸挲㔵ㅣ㐵㐹㘸㡥敢㥡挹愸ㄲ㡤慡㘶㔲㡢敢慡愱㈶㘴㔱〹㘰㔸㐹㐲㐶敥ぢ昶敢㌱ㄳ㐵㔰戳㈱敤〵晢ㅦ㘸㔰㘱搷㜴㌳慡攸㡥慡慢㔶㐲㌳ㄵ捤搰㉤摤㌰㜵换戵㘳㐹换㔰㑣㔹㔴〹ㄸ晥㐸㐲㍥捦㘳㤰㔶㘱㈶ち愴㘶㐳㐹〸昶搵㌴愸戰㍢㜶摣搲戹愵㈴ㄲ㔸㠸㔸㍣㤹搰戸愹挷愳㡥慤敢㙡㉣愱挹愲㠲挰戰㠶㠴扣㤰㠴㠸晤㈶捣ㄶ㔵㘷挲㠶㜲ㄱ散㙢㘹㔰㘱㌷㉣㑢㜳㙤搷㠹㍡扡慢㈹㠶㘱㌹〹挵搴つ㐵㡢ㅢ㐹㔷㑢㤸戲愸㉥㠲㑢㌷㤳㤰㔱㑦㠲晤ㄶ捣㐴㘱搵㙣㈸㈵挱㝥ㅢつ㉡散㜱㌳敡㍡慡ㄶ㌳㉣㙥搲扡㍢㠶ㄹ搷㑤㔳㜵つ㉤愱挷っ㠵换愲昲挰戰㡥㠴㡣㕡ㄳ散户㘳㈶㡡慥㘶㐳㤹〹昶昵㌴昰搶㕤愵㜴搱っ㌷㘱改扡愶㈷㙤㈳㘹㐷攳㥡㡡㍣攲㌱摡㙢㔹㔴㈵ㄸ敥㈰㈱愳づ〵晢㥤㤸㠹㠲慣搹㔰㠲㠲晤㙥ㅡ㜸散㘶摣戲㌵㐷㑤摡㡥愶搹㑥挲㑡㔰慡戸㤶愱搹摣㡤㈹㠶㉤㡢㡡〵挳㥦㐹挸愸㔱挱㝥て㘶愲㔸㙢㌶㤴愷㘰扦㡦〶ㄵ㜶挷搵搴愴ㅡ㔵㘹㜵㙣晡㤷㑣㈶摣戸㤱㌰昴㌸㔷っ㠷戲㐸ㄶ搵っ㠶つ㈴㘴搴慦㘰摦㠸㤹㈸㘴ㅡ㔴㙣㈸㕤挱㝥㍦つ㉡散〶㔸㕤搷㌶戸ㅤ搷㤲㘶㥣㜶㌹ㄹ㡢㍡㌱㡡摥㔴搴㘸㑣ㄶ㤵づ㠶〷㐸挸愸㙤挱晥㈰㘶愲挸㙢㌶㤴戵㘰㝦㤸〶ㄵ㜶ㅢ㌵愹㐶愹㑥つ㔳搳愲㡡㘹㈶ㄲ昱㘸㐲搱㕣挵戲慤愴㉢㡢㉥〰㠶㐷㐸挸愸㝢挱扥〹㌳㌴〰㌱㠳㙤昴愳㈴㡥㑤昵㑣㉥攴捣㑣晥晦昳〶ぢ㍤㈰晡㑤㕦摡㐴挸㘹㡦㕣㙦愹晡㑡愹扢昶晥㘸㔷昱㘵㑥晡㐳慡挷愹〹㜵㑤户㔵㉡㘴〷捡扣敡㌶戳㔸昳摢愵㡥愲挳搷ㅥ昵㔹慡㤰㉦昳挱昲㘴戳㙣㡥慢㙢㝢昳㈵㕥㉣㜳愷捡㔸ち㌱搶ㅣ㙥㘲扥㐷扦捡㜲㌵扥㠲挳㍢㌲ち㘲㑡㝥㈰㠷㈵ㅤ攷㜳愸攸挹㤴挵慢捡㌱㘴㘷ㄲ㍡㙦攴㜱㠸㉥昱㉡愷㐵愵〳攸㌷扦ㄹ㜶戲㜵ㅥ㡥㍢改㜴愸つ户挶搵㉥㙤㈶挹㔶㤰〰㉤晤〹㌱㌴㔶㙣つ㤳搰㤶㈳㑦㐲㠸㕢㉢㙣ㄲ㘱慡戸㜶改㈹㠰搰㜸慢㉡㠶慥㔹㜱㐵捦㡤㍣〳搱搵㠱㤷㈱散㤰㈱慥捦㤱㠵愱慢搶㕣搱昶㉡慥慢攱昵㌷㠸慥づ扣㡤㘰〷つ㜱摤㑡ㄶ㠶㤶㔹㜳㐵扦慢戸愲㕢㐶㕥㠰㄰〱慢散挰㈱慥晦㈰ぢ㐳㍦慣戹愲㤹㔵㕣搱ち㈳㉦㐳㜴㜵攰昷㌸摢㙦㠸敢慢㘴㘱㘸㜶㌵㔷㜴慡㡡㉢晡㕣攴㜵〸ㄱ戰挲挶つ㜱㝤㤳㉣っ㥤慣收㡡㌶㔴㜱㐵ㄳ㡢扣〵搱搵㠱㕦愴㙣捦㈱慥敦㤰㠵愱㑤搵㕣㌷搰愴攲㡡づㄵ搹〶㈱㕣ㄵ戶摢㄰搷昷挸挲㌶㤲愸戹愲㠱㔴㕣搱㝥㈲摢㈱挴戳慡㙣散㄰搷て挸挲搰㘰㙡慥攸〰ㄵ㔷昴㤶挸㐷㄰㕤ㅤ昸㔱挴㐶つ㜱晤㤸㉣っ摤愳敡摡㡣晣ㅡ㈹挹㥢挸摥㥡㑢㥢㜸㌷摦㤶㑢㘷㜹扥慦摣㕦㝢ㅦ摦㡡昷昱㙤搲㈷〴ち搳〷ㄷ㐳摡㠱㔵晡て㠹㥡ㄶㄹ㈵戴㥦㌶㙡㤱㉣㐲晢摦㐶㉤昲㐰㘸㍦㙢搴㘲㡢㠵昶昳㐶㉤㜶㑦㘸扦㘸搴㘲㘳㠴昶换㐶敤㝢㔵敤㔷㡤㕡㉣愷挰愲㥢搶攲挵㑡〹㉤㙢搰㡥挵㠳愲㔲摢攸ㄳㅡ㡢〷慣捦昰㘰昵ㄹㅥ愸㍥挳㠳搴㘷㜸㠰晡っ㠱搷㘷〸戸㍥㐳愰昵ㄹ㠶昵ㄹ〲慢捤㐶晤て愱㈱㐵ㅤ</t>
  </si>
  <si>
    <t>㜸〱敤㝤㜹㝣ㅢ搵戵扦慥㙤挹ㅥ挵㠹〵㈱㐰㈰㠰〹〹㑢〳㐹扣摢㐰㥡㌸捥收㤰㤰挵〹㤴戲ㄸ㔹ㅡ㈵ち㕡㠲㈴㠷ㄸ㘸ㄳ〸晢㔶㤶ㄴ捡㥡つ㈸㌴㉤㕢㘹㈹㘵㉤换愳㐰㈸㄰㘸㈹戴㤴戶㠱㔲昶搰搲昶搱〷攵昷晤㥥㤹搱捣㐸㈳摢攴挱攷挷ㅦ㙦ㄲㅤ摦㜳敥昷㥥㝢敦㌹昷摥㤹扢㘸攴㔳㍥㥦敦㌳㕣晣换慢㠲㠱㔱㕤㝤搹㥣㥥ㅣ摦㤱㑥㈴昴㐸㉥㥥㑥㘵挷户㘷㌲攱扥㌹昱㙣慥ㅣ㠰㐰㜷ㅣ昱㔹㝦㜷㌶㝥慡㕥搵扤㐲捦㘴〱昲晢㝣㔵㔵㕡ㄹ攲㐷㥡㥦㤰挵㘸㑣愵㔵㤰〰攵搳〲㈴㤵㈴㔵㈴ㅡ㐹㤰㘴〸㐹㌵挹㔰㤲㘱㈴㌵㈴㈱㤲㥤㐸㜶㈶ㄹ㑥戲ぢ挹〸㤲㕤㐹㜶㈳搹㥤㠴昹㙢㝢㤰散〹㔲㍤ち㘴㘱挷搴㜹㍤换㔰㥢慥㕣㍡愳ㅦ㕣㝢㤴㔱收㐹㉤攳ㅢ挶户㌵㑦ㅣ㍦昱攰摡㡥摥㐴慥㌷愳㑦㑡改扤戹㑣㌸㜱㜰敤晣摥㥥㐴㍣㜲㠴摥户㈸㝤㤲㥥㥡愴昷㑣㙣攸〹㌷戶搶㌵㌶㌵挵摡摡㕡晤慣㔴晤㌴㍤ㄲ㘷敤㜵㍤ㄳ㑦㉤ㄹ摦㌱ㄵ晦ㅤ㌹㠱㙢㠱㈱㌳ㄹ㍤ㄱ愶㈵ㄷ敡㌱搶㜶㘴戲㍤㥢敤㑤㉥愷愸敥攸㜴收愴散㔲㕤捦捤散㡤㐷㐳捥ㄸち㥣搰晡㤲搰㝡㐲慢㤳ㅤ㘹㍤ㄶ㡢㐷攲㝡㉡㌷挲㘴㔰㍥㜰挸ㄷ㌵㕥㤴ㅥ㤶㥣扥㌲愲㈷㍡昴㐴〲愲散搰攴攲慣扥㌰㥣㕡愲ㅦㄹ㑥敡晥㈴戵㤴攳昲愹ち㕦昹㄰戳ㅤ㔰㌸㤸㜰愰㙥㌰挶㜰攵㑦搷㈸愷㙥ち㉡戶愱㐵㍡㠵㙣ㄵ㘵摤攱戲敥㥥戲敥㐸㔹㜷戴慣㕢㉦敢㡥㤵㜵㉦㈹敢㕥㕡搶ㅤ㉦敢㕥㔶搶㝤ㄲ㌰搶㔵㔵㔹㔹㘶㕥摢晦戹晥攲挳㐷ㅤ㍡敢捥㐳扦攵摦攵摡户摡搴㥦愱㥢晡慦敤㍣㌶扢㜶散㉤㔳㌶晦晤搵㌳㐶㌶㍣晡㡡晡㤳ㄹ㔱㤴攲㡦㘶挴换㉦摦㔲㜹挳换攵㥤户晤昲㡣昶愷搶晤昲ㄳ㉢户挰扥〸搵㑥㍡攰搸㡥㜰㜶㘹敤搴摥攸ㄲ㍤㌷㝥㘵㈲㝢㝣ㄷ㝤㕡㜷挰扥㘳㍡挷㌴㌴㙢愳㠹㔷慦㥡捡慥㝣攳敥㤹㡦愹攸昴敢搳㌳㐷慥㝢扣㝤户敡㌱㠸㥤搳㌱㜵㝥〶㕥昹㐲㥡㘷昵㔸㙡㥣㠷〶㜹愴㥥晢㘲㌴敥て㡤㜳㍢愶㑥㑢㈷挳昱搴ㄷ愲搲捦㌱愱㘱㌰捤㘶〶扡㙤㈴㥣捤㤹㉤㤷㠳㐷㜵㤲搶搲㌳㝡㉡愲㘷ぢㅡ㜶㔵昲愸㜰㠶㙤扡㠲㠱㥡愴搱㈵㍢愳攸ち昱㕣㥦㔷戳慦愸㔰ㄵ㘸昴〷㜸ㄵ㐶扣㌲㝥㐶㈶搲戱㌴㥣挹〹㐷㝦敤㔸㝢慦㉤挸㠱㉥敡㡡㈷㡦搰㌳㈹㍤挱㑣攸戸㜱〵㈰ㄹ㔷っ挳攷〷ㄸ慢㌶㜴㑢㔱㈷搲づ㠰㔴㍢㄰㈴㜰㄰挸挸戹改㔴㙥㘹㙤㜳㙤㤷扥ㅣ㘳㜷㡦㥥愹㥤ㅡ㑥㠴㘱㌹敤㙢〴㡥〳㔱敡㐵戳㜵㑥㝤敥㡥扢摥㝣晥㡣昶戳㜶摢㜶昶摣户收ㅤ攷攷愸摤攴㔵愴挲愱捥ㅥ搶㑣㐷挹〰㥦㥣㤶捤捤て㘷㤲搹㉦搶㘵㜰搸㐰㍥㙢捦㈶扦㝣㥦㈱㤳㉦挴㘷㠱㐳㘰收㝤㡥㑣㘷㤲戸晤捣搵挳愹㐹㉤ㄳ㜹ㅤ摣㤵㡢㑥搳㔷ㄸ㥣㌶㥥晥㥡〰ㄲ㤸挸㔰㔷㌸愱㘷㙢攷㠶晢戴㍡戲昵㈰㑡㍤㘳㍡㜲㐲㘶攴〷晦㍣㈴搸㜱㕢昰慥㥡ㄵ户慥搹慣㜸攷攵㝤㑢㙤㌱ㄱ㐵挳摤搳㘶挴愷㕢愳㜵攵慢㔷捥摥ㄴ㑢㡦慦㕣扡捦㈶昵㔴愹ㄴ㑦㥡ㄱ㈵〷挸㔶㘴㌸搰〰搹愸戵〱攵㔳晦㘵㉡㝢㜷搶㤶摤㡦㝤戴㘱摡收昵㙢て扤㘲搶㠴㑦ㄵ㝢扣㍣㐱ㅣ㠶㠰㜶㌸㐸㘰ㄲ挸慥㐶挳㙥慡㙤敦㕤搲㥢捤攵㕢昵搷㠹㥡っ愲搴挳愶捡㝦扤㕥㝦㘱㔷摤㤴昶晢ㄶ㝣扤㙤挴㤵㡤㍢㉢戶㑤戶散㐰㍢㠸换敥㑤㉥扢ぢ愷㑤〵㐸敢㈰㝣ㅡ㐸攵扣㐸㉥㡤㙥愴㑤愷㜸〶㠸㔲昷㤶㌰㠴攲㉤㕦㌲㥡㠵㠰㉢愳㘶㔷㐶挲㘹㥤搴㌸ㅢ㈴㜰〴㐸㡤攱攰㝣扦搵收㌰㝡㉥㠸㔲㜷㤹ㄹ慥愸㝦愳㝤攲㜱摢攷摤㝦㑡㕤挷㠴㈳㑥㜸㐳昱㘱㑡㡣㌵㡦攰昹㈰㠱〵㈰㈳っ㘳搵搵戶㉦捦挴ㄳ㜹㕢㉤㈴愸ぢ㐴愹ㅦ㥡ㅡ㍦㍥晥㥦ㅦ捥戸攵愳㤹户㜴㉣摦攵戵扥摡戰攲㍤㔸ㅡ捥㘶ㄳ㔱搴㜰㝥㘰㐶㍣昲昱㝥㜷扥㜴攴㤲㜹㍦扣慤昳㠴㠳摡搵㐲㜵㙢愹ㄴ户㤸ㄱ㈵ㅢ捥㌱挸㜴愰㠶搳愴㝤ㄳ㈸㥦扡挹㔴㜶搴慣搰㤸㙤ㅢ㝡收㕣㜱挱昶〷摥ㅥ㜲捣㠵㡡㡦㤳㔲昲ㅢ㑢㤵㘳㤳ㄹ㔱搴攴㌷㤶㑡戱挱㡣㈸㝣㡡㘰㐹㜸〵㑥〴改户攴㌳挷㌴㌴㙡㘱㘲搵つ愶戲㠷昶晤挹㤸㠵㤱ㄷ攷㕤昵ㄷ㕦昶昰晤昷㥥慡昸っ㉣㈵扦扥㔴㌹慥㌳㈳㡡晡昹戵愵㔲㕣㘳㐶㤴戴昹㤲㠱㑡㡥愷㤹〶㙤愹㤴晣㉡㉢晢ㅦ晥敤摣㑤晦㕤㌳攳扡攳㌷慤㥡㍡㘹㙢㐲昱挱㕤摡摦㌲〴㌴㍥㥢〵ㄲ㈰扢ㄸ敤慦愱㜶㜶㙦㑡捦㌷扦㈴㌱㈹㄰愵㉥㌳ㄵ㑥㔹㜹㝡攳㐷ㅢ收户摦戸㙣昳㈷挳㑦晤晥㜹㡡㤳〰㌱挵愵愵㉡昶ㅤ㌳愲愸昹㕤㔲㉡挵挵㘶㐴愱ㄳㅢ攴摡㌶㌹㤰㐳愶〳㌹戱㐹敢〵捡愷㉥㌰㤵㥤㝢摥摡攵搷㕣昹换㈹摦扢昶晢改㔳㝦㜴搰㑣挵㤹㡢昴晤㔳㄰㜰昵晤㔶㔷摦ㄷ㑥㕢〹㤰搶〷ㄲ㌸ㄵ㈴㘸昴晤搹扤㠹㍥敤㌴挶㥣づ愲搴㥡㔲㔵攵〴㐹慣㜴㘶愹㍡㥦㘱㐶ㄴ㡤ㄸ慢㑢愵㔸㘵㐶ㄴ㌶㤸扣㤵捥㐴愶晤㕡〹つ愶㐵㕢〳㤴㑦㥤㙥㉡㕢㌰晥搴㤹㍢摦昷昱㤴戵㘵㙢㝦㌳昹愴戲㈶挵㔹㥤㤴晣戴㔲攵㌸搵㡣㈸敡愴㝤愵㔲慣㌴㈳ち㕢㐴扥攴攷て㔴昲ㄹ散愴ㄷ㐸挹㝢㑤㘵㉤㜷扥㜸攵㌱摡㝦㍡搶㕦昲收攸搷㉦㍤晣㌰挵愹愸昸昷㈲〴㕣晥昵扡㜹㕦っ㤰㜶〹㐸攰㍢㈰搵㠶㝦㡤㕢㤷㜶㈹攳㉥〳㔱㉡㘵收㔶搸㌴ㄵ攷扣搲戱慥㈰㜸㉤㐸攰扢㈰挳㡤㡥㔵捦攷㠰㝣扦扡㤲㤰慢㐰㤴㕡㙡敡㥢㌹昵扣晡搳敥㔸㌴攳捣㥦㠶㡦敦摥昷晤㕢ㄵ愷捦愲敦㙡㠲慦〱〹㕣ぢ㘲㜶搴㐶㜴搴㠴慤昰㍡㘲慥〷㔱慡挷㔴㜸昹戸摥慤换敡捦㥢昲㥤ㅦ慤㍦昱㕢慦搵ㅣ慡㌸ㄵㄷ㜳慣㐳挰㘵づ慦㕢摤㝡㠰戴つ㈰㠱㡤㈰㐳㑣㜳昰收愴㙤㘲搴㡤㈰㑡ㅤ㙢㘶㜶捥㜵㠱㥢ㄶ户㔶捥㕥昳搲愱扤戵㜳㔳〷㉢㑥昹愵搵㝣搳㐴ㄴ摤㤴㡥㌱㈳ち摢㠰晡㐶愹ㄴ㐷㥢ㄱ㠵㍤〴㔹挹ㄵ昸〱晥昴摢摥㘷㡤㘹㘸搲㌶ㄳ慣ㄶ㤹捡搶ㅥ㝥挷㜵㔷㍤㝤昱戴换晦晥捦慥㍢㡥㕡晢㙢挵㜵ち㈹㜹㔷愹㜲㉣㌴㈳㡡㥡挰㠲㔲㈹收㥢ㄱ㠵㈵捦户昷㍢〷㔱昲㘶敤㉥㈹昹㕣㔳搹户㐲扢戵晥㜵昵晥ㅤㄷ㉥晤攵敥昷慣扤攳㌷㙡㈴愲挵挱㜷㈳戰摢攲㔴㍣㠶攷搵㠳攷挶㔳㤳㈶㡥㙦㍣㜸㙥㜸㈵晥㌶㘹㍦㐱愴昶㔳㤰挰㍤㈰愳ㅣ㑢㐹戵〷㉥捦攸㉢攲改摥㙣㙤㤲㜳㤲㠳戴㥦ㄱ㝢㉦㠸㔲㌳捣㕣ㄷ敦摡晢昲㠱㥢㡦㥤㝥攳戳戳敦㕥㌷敤摣㕥挵搵ㅣ挹昵㍥〴㕣捤捡㙢ㄴ扤㥦ㅡㅦ〰〹㍣〸㤲ㅦ㐵㔳扡昶㄰㘳ㅥ〶㔱㙡戲㤹㔷搱㠰戲㈷愲㈵慦㐷㄰搸摤㕤挳扡㈶戳㡡昵摡愳㠸搵ㅥ〳〹㍣づ㌲挲㔵挵㐸㉦㔶㝣㔲戹㠳戴晦㈲攸〹㄰愵㕡捤晣搶㍤晣㥦㤹㘵挷㍤㌶㙤昵敥㜷晦晣ㄷ㙦㡦㍣摥㍦ㅡ搱㥦㝦㉡㔹㐶捤戲㘰㠳ㄵ慡慣㍦㠹〹㜲戶扣摣㙢敤㙥ㄶ搶㈵㜲攱㥥㠴摥㝦㈴昵㍤㐹昲ㄴ㐸昵搳㈰ぢ捣〵愰㘹㤹昰㈹㔸摣戲㘷晣昵攳戱㘲㌶㤸㌵㌳㉣㤹挵㥡㘲㉤戱扡扡㘸搳挴㜰㐳搸捦㔹改㘰愷搸ㅣ敢慡㘳㐷挷㔳搱昴㈹㌲攷慥㡥捤㠸㈷㜲㝡㐶㤸㥡ㄸ晥ㄸ㙢㙦挲て㡤㑤㕦㠹㜵扢㠸㌱㍤摦㈵搶愱㘷㜲㔸愶挸昵搹昳扦㔱㔳挳㔹摤㘶挷㤹扡愷愶㝢㔳搱散㥥摥㤱㕤戹㜰㑥摦愳㌰捥㔶㔲㤴慣ぢぢ㠱㝡㔶㡡戴㜷㘱戲愳挲㠹㕥扤㝤㘵摣㠸摥慢㈰ㅡ换ㄹ改㥥搲戱㌳㌲晡挹昹搸愲ㄲ戵㘳愱㜶㠵攸㉥慡愵ㄱ㘵㤴慢戶㘳㘹㍡慢愷愴㜸攳㤲昳攳㤱㤳昴㑣㤷捥㘵㕥㍤㉡㔵ㅤ挱㈸㜳㑤㘵摣扣ㄴ㉡㡡挵挱攸㘸愷㤴㠶搶㔳㔱㍤㡡昲㉥㠷㤵晢ㄶ戱㜱敤敡㠲ㄸ㜹㈲㘲愴㑢㍣㈳ㅤ改捤㜶愰摢㘷搲〹㜷㑣㝢㜴〵㔷㈳愲㜳搳㔱扤㐲㉥㥦㐱㤵慦扣㕣㈹摦㠱㕥慢て搴㥤攵㤲㠹愳㤱㡣㐱慢改ㅦ散㘸㐴〴㝢㉥戵攴㌵㈳攰㘸㘴挴ㅦ搴㙦㐹㥣㡤㤰攸㠹晤愲㍤ㅡ㈹ㄳ敤敥敥㜸攳ㄷ挲㍦昰㐳㐲㘷慦㉣ㅢ㔳㕡愵摤㉥〷㈸愹挳㉢㕣搵㈷扡ㅦ愳㠹摡㝣摢晢㜲挱㘵㘵挳捤摡㑦㕦㠱㈱㜴㔶㌸ㄵ㑤攸ㄹ慦愱㉢扦㈷愱㔸㈲㙤ぢ挹㌳㈴扦㈲㜹㤶攴㌹㄰晦〴っ扣㈵㉤㕡〱㠴㕡愹晡晣愷挴愳戹愵㠱愵㝡㝣挹搲ㅣ㘴搸换愸慡愲戹㜹ㅢ㤱て〶摣㍦㈹㌰摡㔶㤲ㄷ㐸㕥〴〹〶㝤㠱㕦攳慦㉦㄰搴㝥挳㍦㉦㠱搴㔸换㤵戵㐶换っ晡搴㠱㄰㜳愴搷㝥㑢昲㌲㐸昵㉢㈰㜳㘶改〹㜴愲㉦㘶捤搷晦㌵㘸ㅣ㜰㝤㤱捦摡扢㈶扢晡㔲㤱愵㤹㜴ち㕢㌸搳挲戹㜰㝢〴㡢愸㔹ㄵづ㈴攷愴㍢㝡㜳㠱攴慣㌸晥㔴㈷ㄷ敡换昵㜰慥〳㐳㘴㙥㘸㜲づㄶ㘰㘵っ敢㡣慥昴㈷㡤㉤㠳㘹㝡㌶愲㜱㤱戵ㄳ㐳挲捡〰㐲ㄸ攳戸ㄳ㤱捡改㉢㜳㔴㕤㤹挴摡ㅦ㕣愹〱㌴㑥㔲ㄹ㈱愶ㅣ㉡㌲㉢㜵搰攴愰㈱㈴㐱㠷㤶㈱㈲㌰㌴挹㈳㉢㙥愹㜸㠶慡㌰㘹㘱敢㕤㥣㡢㈷戲攳㑤攳㡥㥦㤶挶㕥㡥㉥つ㠶㐶て〴攰摣㠰㔷㥢捡摦㉢ぢ㍢ㄹ㔷㘹攷㐵㝡っ戵㈸捡捣㑣扡㜷昹㔸攸晡愲昴㔰㤷㑦晢ㅤ挸扡て㝦㜰搸搸敢㙦晦捣晣扢ち捤㔷慥挰敦ㄱ㔹㝡㈱㌷昰㉡㌵㄰挹扦扣戴㍦㠰〴㌵㈶搳ㄸ㔹ㅣ攷ㅦ〷戱攷〰㔸㘲慤㤹捦㐵搵㐹ㄸ㘲㔱㐶㤷㍤愳㉡㘱晡㤶敢㐳㤳摣㥣敡㐹愷㑦㘲扢ㄸ㈶㕣㝥㔷㙢㠸戹〰捦慤㈴愵㔴㜹挹扤愵晤愱㍦昰㘷㤰愱敤㠹㐴慤愵㌱ㅢ搸〶㔱㌹〶晡挰敢〸㠴ち㜶㕡㔶慡㍤㔱㌵敥敡ㄴ㍤晦敦㘱㐶ㄴ慤㘸㡦㠷㥥㝥ㅥ㐴㕣敢挶㥣挲扢ㅥ㐴㡡㙥戱㐶㉦晦扦〷㠹慦摣㠳㠴晢㈱攲㙢〳摣㌹ぢㅥ㈳㑡摥㌴晥敦㌶散㜵㌴挰戸つ扦㠹捥愲㜶㐷户攳㙤ㄷ㘱昷愵扤〵㕥㝢㥢攴ㅤ㄰摣㍣㌵摥㍣㜱敦㝣捦㘰搵〴晣㤵晢攴晢〸㘸ㅦ㠰昸敢㐰晡扦慢愱扢搶〰㔴挱㡤愶愱挹㘹㝡㉣㡣捤㝣戹ㄳ愹昰晦捦ㅢ㔵〵㑥㔴㌸敥㔲晤㔷〲㘵攷㑤㈰㔰昸㠰改摥㈰挴㙥㝤㜴愶㥥㕡㠴㈱㌷晢㐵摥㝦扥挸晢㤸戶ㅤ昵戰㉥㝦つㅡ挲攰敢挴㐷慣捡ㄵ㝣㠸攸敥昶㔵戱㠶㤴〴晥〶攲搸敢㉡扡㥤㝤㠴昸愰㈶㈸敦㌸㔵て〴㙦㜷ㅡ㙦㉦㠱㡦㐱捡搱㙣㌴摥㔰㤴摦扣㑤ㄴ摤㍦㉡捣㠸愲〵昶㌶㈴㤳㘶晡㈹〲摡㝦愸攴㌰㄰捥㙦㌵㌶㝢㡤挵搶攸㝣慤㡣愴ㅣ㐴㝤昲ㅦ愳㕢㙣〴㠰㥦〷捡慣㘷㑡㍦㌱〱㤲㑡㄰㐷户搰㈸攳㈳㈵ㅥ㈱て挷ㅦ挹㜳〸㠵搵㈰㡡摢㕣㝣攸挳㠱ㄹ戰㈵㥦ㅣ㠶㈱戲搴㑥㔹㤱戹㐲〰〷㌵㈶㈹㝥㙡㤰㌸㌵ㄹㄹ收㑤愹昱摥㙣㤸昱㉤搴捦昳㌶晣㔷㌳愲㘸ぢ㙥㉡搲昲㔶慣㡤㐴㜶敡㉦愶㝤㈰㜰㕦摡㥥㉣捤㈸㤲扤㐰ㅣ昶搹挷㘰㔵〷ㄲ㠸㙤㙡〹摡ㄷ㐴㑤㠷㠸㐳㠷㌶ㅡ㥣㜵愹㔷㤱〷㕢㈴㘵㠱㌱愰昹㥤扣㈲㐳散㡦搸愰㐶㑣戱㈱㈴㑥㜱摦捦㌶〴摢㤴㘱㠸ㄷ㑡ㄹ㘲慢ㄹ㔱戸㥡慥戸改㈷㠶㤸㠰散搴㜳㈵つ㔱挷搲搴㤳㌴㠰㌸っ搱㘴戰㙡㌶ㄴ㠹㈱㥡〹㙡〱㔱㜳㈰ㄲ㐳戴㠲戳㉥昵㠴搳㄰㠷㈲愶㘸愷戱挸㈰㠷〳ㄵ搴㠸㉤㌶㠸挴愹戹㔰敦㘵㤰〷㑡ㄹ攴㝥㌳愲㜰搱㔲捤㠳㈶改㑤搳㤹摤っ㤲㤹㈴戳㐸㍡㐱搴㑦㑤㈳慤晦攴戳捦㡥〰㥡扤改㈱㐴昸戴㈳㠸㤹㐳㌲ㄷ挴㘱愴㜹㤴㤹扤㘹㍥㤰㘲愸〵ㄴ㉥〴㔱ぢ㈱㌲㝡㔳ㄷ搸㤲扤㘹ㄱ㈲㑢㙣愵ㄶ㤹散㈸㘰㠳ㅡ㔳ㄴ㥢㑣攲ㄴ㌷㕥㙤㤳搹㥤㘹㔳㈹㤳㙤㌴㈳㡡昶㘸扦㘹搵愸㥢搹㥤〸愲挲㤶㈸㑣㔱て㐵摣扡㤳㝡㐷㈸㡡㔲戴っ㈲戱戵㑥㔱㡣㘴〹挹㔲㤲㌸㠸扡搲戴昵㜱戰昵㕡愰敤㤱敢㈴㘲ㄲ㈴㐹㄰㠷慤搳㤴㤹戶㍥挹捡昳㘴ち㌳㈰㉡〹㤱㘱敢㉣搸㤲戶捥㈱搲㝢摢戰挸搴㉢〰つ㙡㑣㔰㙣㙡㠹㔳㈹攴改㘵敡㌵愵㑣㝤愶ㄹ㔱戴ㅦ搹㙢㔵㘸ㄵ戳㕢つ愲戸㜵㈷㍤昸っ㜲摦㌶つ〶愱晢搲搶㌰挵㔹㈴㘷㠳㌸っ㜶慥挱慡㍥㈴㄰〷㥤㐷搰昹㈰敡㌴㠸愴〷㕦〰捥扡㔴㉦昲挸て㘵ㄷ㌱戵㘳扦戰挸㍣㤷㄰愰ㄱ㔶㙣ㅥ㠹㔳愷㐳戳㙤ㅥ㝢㌴㍢愹㤴㜹㤶㤹ㄱ㐵扢㉢㙢愰㐹慡㜰ㄵ戳晢ㅥ㠸扡挰ㄲ㕤㑤搱㌵ㄴ㕤っ㤱㔸散㕡㜲搱㤲ㄶ扢㥥㈹㙥㈰㔹〷攲戰搸〶㠳㔵㤷㔸扡㌷ㄲ戴〹㐴㕤ち㤱㔸散㐶㜰搶愵㡥㜵㕡散㘶挴戸㜷攰㡡㙣㜶ぢ㈰㐱㡤挰㘲㥢㐹㥣扡っ扡扤㙣戶愰㤴捤收㥢ㄱ㐵晢㍡摣搱㤳㑥㜸㈷戳扢㡢攴挷㈴㜷㤳晣〴㐴捤㌶㉤戴〰㐸㝥散㑥㜸て㌱㍦㈳戹ㄷ挴㘱愱晢㈸㌳㍢㈱晢慤㌸攵〱ちㅦ〴㔱摣㈲㌴㍡㈱〷捥㤲㥤昰㘱㐴㝡㙥㌱ㄶㄹ散ㄱ㈰㠳ㅡ昱挵〶㤳㌸㜵ㄵ戲戴つ㘶て㜷㉤愵っ搶㙣㐶ㄴ敤㕤㕥つ㑤㘲戰愷㤹摤ㄶ㤲㘷㐸㝥㐵昲㉣㠸㥡㘸ㅡ散ち㡣㕡㙣㙣戶挱㥥㈷㘶㉢挹ぢ㈰づ㠳晤㥡㌲搳㘰搷㈰㠹ㄸ散㈵ち㝦ぢ愲慥㠳挸㌰搸换㘰㑢ㅡ散ㄵ㐴㝡敦愱ㄶ㔹散昷㠰〶㌵㈶㈸戶㤸挴愹敢㤱愷㤷挵昶㉡㘵戱㔱㘶㐴搱收散㝡㘸㤲づ昷〶戲㔳㝢㤸搶㠱搰㝤㘹㙦戲㌴㝦㈵㜹ぢ挴㘱㥤㜷っ㔶㙤㐰〲戱捣扢〴扤〷愲㌶㐱㈴ㅤ敥㝤㜰搶愵㜶㐲ㅥ昹㈱㙡㍢㘲㕣㝢扣㐵挶昸ㅢ㄰㐱㡤戸㘲㘳㐸㥣扡ㄱ慡㙤㘳搸㘳㔴㘵㈹㘳〴捣㠸愲捤攳捤搰㈴㜵昸ㅦ㘶昷〹㠸扡换ㄲ㝤㑡搱㝦㈸攲㐶愶㤸散㌳㜲扥㤲㈶㔳㘵㐸㔱㐶㔲づ攲㌰㤹摦㘰ㄵ㌷㐳㐷攳愳〵〸慡〴㔱摣昸ㄴ㤳㔵㠱戳㉥昵慦㑦ㅤ㈶ぢ㈲愶晦摤搳㈲ㅢ㔶㈳㐹㔰㘳挲㘲ㅢ㑡㥣扡ㄷ㜹㜹搹昰㍤攴散昹昸晥慥ㄹ㔱戴㉤㝢㍦㌴㠹㜵㐶㈰㍢昵㌶㘰ㄳ昰㘸㙤㔵㈵晦㔷摢㡤愵搹㥤㘴㈴㠸挳㍡㝢ㅡ慣㝡〰搸搱昸㘸愳〸摡ぢ㐴㍤〴㔶慣戳㌷㌸敢㔲㝦㜲㕡愷ㄶ㌱昹㝢ㅥ㜶㜷㡢㙣㌱㥡〰㡤戰ㄲ㜱敡㘱㘸昶戲挵㑢愵㙣昱ㅢ㌳愲㘸摢昸㔱㘸ㄲ㕢㡣㐳㜶敡挵㤲戶㌸㠴愵ㄹ㑦㌲〱挴㘱㡢㍡㠳㔵㡦㐱搱㘸㝣戴㝡㠲ㅡ㐰ㄴ户㤱挵ㄶ㡤攰慣㑢㍤敤戴㐵㌳㘲㑡㙣㐲ㄷ㤹愵ㄵ搸愰挶ㄴ挵㘶㤱㌸昵〴㌲昱㌲换㉦㑡㤹攵㘱㌳愲㜰㜷扢㠲㕢捡晤慥戴㔷〲㄰㥣㤳づ㐷㘷㘰昳㌶㥤愹㌴扦㥡㔱搵㤱㑥㉥挷扥㐱㈶挴㌵昹づ㙣ぢ㘲扢㜱㐵㍣慡㘷慡㈸攸挲扥㐵〵㜷扥〳戲捣㤳挵㙣扥摣攷昷て愹昲捡慢搳搲㌵挶摣㕡㜲㙣搶㡦敦㉣搲晦敥㠲搶挹攸敤昰捤㄰㔰慤㥤㜶㥡ち愲㥥〲换晡ㄴ〰㍡〸㤸〶攲攷ㅥ㔴攱㑥㠴ㅣ摤捥敦㈷㍡㤶ㄸ㠷〱ㅣ㠸攱㝣㐱㉥㍢㈴搶摥㥢㑢捦㠸攷戰〶㔴ㅤ〳㐱㔰㤲散㈱㕢㙦㡥㐴攳㘲㐷挵昵㔳戸晡戳㑦㜱ㄴ扥捣搱㠱㐳戰㘹搹㘴搹扢㌸㝥㕡晡挸㜴㙥㕡㍣扢㍣ㄱ敥ㅢ攳ㄱ㙤挴ㅣ扤㔴㑦㘱㉦㌸㠳㉤攱㠱㐰改攵换昵愸㐷ㄹ扢搲扤㤹㠸摥㌹敤慢戰㥢慣㡣摤㈲ㅦ㜶ㅤ㤴昲愹戱愵搷㠰ㅤ㜶ㅦ〳摦㤴㘱愷㐲敤攰㘶愴散〸㙡㌳搰㈶㜰搳㔰㘸㐹戸㝣晥㘷〶㙣ㅥ㡥扤㘹戶扤㘰っ㉥㌵㘴㐳捤挳て㥤愹㉣㍡㐱搰攴㜰敥㘶㤸ㄹ㥣搷㥢㜳挵㠴㔷づ㌷㘳戰㤵㌲㉦〵户㐷挲㤹攸㔷挱㈳愸ㄸ㉥挳ㅤ㉡㠰㝦㍢㘶㘴㐳㡤捦户㥤户㘶㕥摢㔷㠹愱㝤晥㕦㠱昱摣搵捡㜷㐳〴ㅣ摢晡㕣㍢ㅥ㑡㔳攷挵㔵攴㜸〴㕦㍣㘰㥣扦ㅦ㈶〸ㅤつㅢ㕦㈲㐹攸挳摤慣っ㐳㕡慣扤㈷㥢㑥昴收昴㘱昹㤰㜴㜰㉤戶㔰扥〱戶㐲慦捥㠷收㐷㜲㌸挴㤲搷挷攳ㄷ㕦ㅤ敦挰㈲ㄵ愶㠷㤴昸㈸搰捦戸收慥〴晢捥づ㝡ㄴ㡥㡣挹昵扥っ挰㔰㠴敢㥡慢㜹摤㍡搹散㐴捦㐲㔴戸㥣散ㅥ㘳㥤㘷㌰搸㡢㠶㕢㐷㠳㡣㤱㑤〶慤㙡㑢挶攳て㐳㘳㌲摥攱㡣ㄳ扦戵㔲挳㙥㤳挰㙤㈸ㄷ㡦㠴ㄳ㠹扥㘱戱捥㔴㈴搱ㅢ搵攷㠴㝢昴㠴㌵㔶昳㕢ㅡ㕦つ㝦㔵戰昹ㅢ扥敡挷㉥愶㔱㍡昱敤ㅦ敢挴挷づて㙦㔸㡡攳㉤㡦㠳ㅣ㜴ㄸ㘳摢㜳㘰㍥昷㘱㤷㈰ㄲ敤㙣ㅦ搵㤲㙦㈲㘲㐸㉢ㄲ㜱㉣攳攱㠳晣㜹ㄹ改㙤づ搸㥣昴㥣㌴捥㌲㐵ㅤ愲㔹㜱㐳昴㤵改㔳攲愲㐰㈰戰愳㌷ㄵ搸ち搷㜶攳昱㝡搹㝦㑦ㄱ㤶挴昴挰㔶〴ぢ㡦㉤㌸㍡㠶摣敦㘵〰っ〱㔸挳搱换㜸㔸㔸ㄴ捦㈵昴㈱㌱㠹㤷㜰ㄵ扢〳慤㔹ㄹ㕢戴ㄴ晢晣搳㠶挶㘶㘶攲搱㐴㍣愵昳挱〳㘷敢昸㌵戸㌹晡ㄲ㥣〲㥢㥦捥挶昹㉤搶愱戱㐵㤹㜰㉡换㈷戶㔴愴㙦㘷ㄷ㈷捥昲挷愶挶㔳攸㍣㐶㥥っ搷挴扡㤶愶㑦挱愳㔸㙦㌲㌵㌳扣㍣晢㤵㜰㤴㜹㉢㠱㠵㡣ㅥ㔵愶捡捡㔴㔵㔹搵㡥摥愳〲㥤攸㈹愵て㙤昰昱挰挷㥤愹㌲ㄲ昳昶挵戳㐵晤昴㘴晡搰㍣愱挷㥥捣ㄲ扢扥㔷攷㜹〸㌴㝦㔸㡡愳戳㌶ㅢ㠵慡㍥〲㘴搶捣挵㥤昶戹捥晦捤户愱㜹ㄶ慡㥦㕢㠴㌴㤹晣ㄱ戲ㄱ〰て㌳㥡ㄱ㘵㙣㔵㥡戴〶㜲㠵㑤㌳ㄸㄳっ㕢㈹敥慡㠴㌳㌸〳〷㡣慡㌱㈸㘰㐸挶㘱㉢㡣挵挳っ㠶㡦㜷昸晥㕣搶㡣挳㤳㝦㌲捣㘶挷㈶摢㠵昱㕣慦㤲㘷㙤㡣㌲㕡っ㐴摡愶㈹ち慦㠴㈸扣㔲㐴戸㑤昳㔸愸㠴愹㉢扤㈴㥣㠹攷㤶㈶攳㤱㉡㌲㍣扡昹㤵㘸慦㘸㐰ㄵ㌰愶㜵㐹愳挵㠳㙢攱㑥戳㜱㙥〹捥ㅥ㡦戹〴㑤㐷攷愳㔵㤷挹扤㕤敤攰㤹㍢㌴㕥戹〹㘸㜳愱捤捦㌲攰㜶㘰ㄴ挵昹㔰㘶戶㙢挵攳㜱㡣搶㡥〴㥣〱昹昰㍣㥣㌵愹㐲搰㥡㜵捤〳㐶㥢㑦攰换摥㠰〵〴㉣〴昱昳搰㔴㘱搳㉢㜹晥慢ㅣ㘰㝦㤲攷搲慡㤲㥣㐴攲摥ㅥ挰㘹㌵㥣㙦挳㐴㌴㌰愴㡡攷挳戴㉥愸㝤㘶换㤶㐹〸晢ㄴ㑦㔱㔹〵愴慤捤㘹攱㈲收扦㤸昹扦〹攱攷㌸㕡㈲㤳捡晣㌴㑥㥥㉡敤㔹摢搰㤸㜳㤲㌶㍣㘶捥搶ㅣ㜳戲〲㤹㍣捤愰昳㝣㠵㘶㕣㌰〷捣㘶㌵挵ㅤ扥摤戱㉤ㄹ捦㝣敡㉤㈸攴敤捤ㄷ㌸ち〶ㅦ㙥㝣㐵戶ㄶ戶挹㘵攲㍤扤扣晦㌰㔲〶搲ち㝢㈰㔵㙦㐳挶挱㔴㍢ㅡ愹搴㍢〸㜱㤴㐲㈳㌵㕡敤㌱㜴ㅥ㍥㥥慤ㄶ㙤㔳ㅥ㙣搴㝢〴攰愳㝤㤳㑡㑣㐶扤㡦㠰搵㈸㄰戴ㅡ挵戱挰㘸挷ㄱ昸㠱㌷攰㜸〲㑥〰昱㙦〷愰戰㥢扡㡦㝡㘰㍥慡〱㔴㈱摦㘳攷㘹挹㉡ㅣ㍣㤴㘳㤶㝥ㄹ㤷㠶㌸㡥㐷〶㡣㤳㤱㔵㐸㠳㔰㌲ㅢ攸挲㠰愷㐷㠳㐶换㘲㜳㘷捦㉣㉢慢㐰慦てㄴㅥ㝣㉢捡㤶㉡扡㜴㌹㡥愲㜸〴㈳搰㡤ㄲ敦挴㌵ち攸敦㌶㜶㤹昸㤵㘳㍥〱㘲挱㉦扦攲ㄷっ㙡㘱㈰㝤㐱昵ㄱ愸㘵ㅦ㐷愷改㘱昵㈳㈰敡㔳〷㠰㔶㌵㝢㔵㤴〰㥤〰㥥愹戰㌴㌸〰㌱〲㤶㄰挰㕣攵搰慦㌱搹㡥㐳〶晦攴摢っ㝤挵〹户㜵㌹㐷㈴挳戳戴〸愷㡡㐴づ㌴敤挰㐸改昳㜱敡攱搳㤶戱〴捥㘷㕦挵挳ㅤ㝣晥㌵㉥昳〹㡤搳㔱戹戶㑦戶㥡㤲ㅦ㌸愳ㄹ㈷愰愳挴㠱っ㈹づㅢ戱攳㤱〰愳戴搹㤲㤳慣㜹㈵㌸愳㈵㥢攳㙦ㅡ搲㠱挷㕦つ挹昰摦愷㉤愷ㄲ〴攴㌳〴搴戲㌳换㙢㍡攲㘴㘰戴っ㠱搵摥㠰㉣〱㌹〲㠶〲挰㌱㔸敢〵㤷ㅦ㌶㜹㔴挴搲敢㘸〱㉢㤸散ㄴ㈶攳㤱てづ㥤搲晤捣㡥捥㜳ㅥ㠶㠵㔶〲㌲攸㡥㍥ち挹愴愳昷㔱㌱㡦㠸戸㍡晡㘹㤰づ摣搱昷㐱㌲晣挷户㉣愹㠴攵攲愷ㄶ搴慡〶㜸换㍣摦〲㐶晢㌶㠱晢㝡〳㔶ㄱ戰㥡㠰搱〰戰戳〷捥〰㔷㘳㜵㈲敢晢攳ㅥ㕤㘸つ㜰攸㐲晢㍢ㄴ㍢っ㜸ㄶㄵ㥦㑤挵㍣㉡㔲㘸挰㍡挸っ〳㥥〳挸愰つ㔸㡦㘴㘲挰㜳愹戸〱㥣换㠰攷㐳㍡戰〱㜹〴〵晦㝤摡〵㔴㠲㠰㝣㥡㐱㍤っ㜸㈱㌰摡㐵〴昲㡣㡡〷攰㘲〲㉥㈱㠰挷㔶挴㠰摦〱户㥢㘵㐰㘳ㄴ戲扦ㄷ敦㘱挸换㠰㠷㈱て㜷㘴攰㌰攴攵捣攰ち㘶㌰ㅤ〰挷㐸昲㕤㈶㜳㡣㈴㌳㄰摤晦㐸㌲ㄳ㠸㐱㡦㈴戳〰㌶㐶㤲㉢㔹〲搷㐸搲㠹戸愲㤱〴㜳扤敦慤㝦昵㠳攸㐷㝦㤹㙣捥昵搴ㄱ挰ㄹ㙥晥ㅥ㜴㜸ㅦ㐶㘱ㅤち攷ㄶ㙡づ㘴攲攸慢㔹昱戹攰㕣〳挹戵㤰づ㍣㤰昰ㄸつ晥晢戴敢愸挴㜲昴〲㠴㍣晣㜸㍤㌰摡つ〴㉥昴〶慣㈳㘰㍤〱㕤〰挸㐰戲〱㕣㝥㈰攱㌱ㄹ㑢慦挳㝤ㅢ㤹㙣ㄳ㤳㜵㍢〰〸㕡㕤昴㐶〲㙥㈲攰㐴㙦挰捤〴㝣㥦㠰戰㌷攰ㄶ〲㙥㈵愰挷ㅢ昰〳〲㌶ㄳ挰挳㌴㔶㈱ㄱ戴捡昰㐳〲㝥㐴㐰搴ㅢ㜰ㅢ〱户ㄳ愰〳攰㘸㠴㜷㐲〶摢收㙦㘷㌱㐴昷摦〸㤷〰㌱攸㐶戸ㄴ㘰愳ㄱ摥挵ㄲ戸ㅡ㘱ㅣ㜱㕥㡤昰扡攷㝤愱晤㥥㝣㈷摦〸㑦〲捥㘸㠴㜷㐳㠷攷㈹ㅤ㔶愱愸つ㈶㈰㤳㌶昸ㄳ搶㍢〹捥搵〶敦㠱㜴攰㌶挸攳㐵昸㡦㘳て㔴㈲戶挲摦㤳ㄱ戲摣〰㤹攵㠶㝢㠱搱㝥㑥㘰挶ㅢ㜰ㅦ〱昷ㄳ㤰〵㐰摡攰〳攰昲㙤㤰攷㠷㉣扤㡥㌶昸㈰㤳㍤挴㘴慢ㅣ〰〴慤㡣ㅦ㈶攰ㄷ〴慣昶〶㍣㐲挰愳〴㥣〱㐰攱㘸捥戳㐲㠶㠵ㅦ〳㘴搰愳昹㔹㐸㈶〶㝥㥣㡡捦〶攷ㅡ捤㥦㠰㜴攰搱晣㕣㈴挳㝦㥦昶㑢㉡㐱㐰㍥攷㠱㕡㠶㠰捣慡攷㤳挰㘸㑦ㄱ㜸扥㌷攰㘹〲戶㄰挰㈳㑣㌲㥡㍦〳㙥㘷昷㘸㉥㙦㍡昰ㄸ挸㥦〵ㄴ〳㌹㡦㈹㔹㤹㍢扣昰ㅣ㜵㍦㑦摤㍣㙥㘴〱㄰戴㑡户㤵㠰ㄷ〸攰㔱㈴て挰㡢〴晣㥡〰㥥㑥昲〰晣㠶㠰㤷〸攰挹㈵て挰㙦〹㜸㤹〰ㅥ㘶㉡昴㈳㑦㌰ㄹ㝥㝣〵㤰㐱晢㤱㘷㥥挴㡦扦愳攲㜵攰㕣㝥㝣ㄵ搲㠱晤戸〱挹昰ㅦ摦〶愲ㄲ〴攴戳ㄱ搴慡〶㘴㤶愵㕥〳㐶晢㈳㠱㍣㐵攵〱昸ㄳ〱㝦㈶攰㐶〰挴㡦摢挰敤攲昶愳昹㐶〳て㑦扥〱㌰㍣㜹㡢㐳扢挳㤳㝦愱昶㌷愹晤㑥〰ㅣ愳攱㕢㑣收ㄸつ敦㐲㜴晦愳攱㡦㠱ㄸ昴㘸挸㌳㔶挶㘸昸㌶㑢攰ㅡつ㜹昴慡㘸㌴昴㜸戸攷ㄹ㉣挳挷敦㐲㠷搷㜱㈹搶愰㘸㌰攴愹㉤昱昱㝢慣㌶㡦㙦戹〶挳て㈰ㅤ㜸㌰攴㌱㉦晣昷㘹摢愹㐴㑣㠵扦㍣攷攵攱挲て㠱搱晥㐶㈰捦㠰㜹〰晥㑥挰㐷〴㍣〴㠰っ㠶晦〰㤷ㅦっㅦ㜱㈴㜳㌸敦㥦㑣昶㉦㈶㝢ㅡ〰㠷昳㍥㠶捣改扣㉤㠸敥摦㜹捦〰㌱㘸攷昱扣㤷攱扣㝦戳〴㉥攷昱ㄸ㔸㤱昳㡡搷捥搵昳挰ㄹ捥晢〴㍡㍣㡦㙥戱ち㐵摥摢ち㤹㜸敦㔳搶晢〵㜰㉥敦㝤〶改挰摥攳㤹㌳晣挷㜷〶戰㌸挵㠰㝣㜸攸捣挳㌹ちㄸ慤㡣㐰ㅥ㐸昳〰攰ㅣ〴摥戵㐹〰㡦愸㠹昷昸慡捡扣昷㜸愸捣㑡收昰㕥㠰挹㉡㤹散つ〰ち〷戰㌷㈱㌳散㔳〵挸愰〷戰扦㈲㤹㤸㠷㙦〰㔵㙦㠱㜳つ㘰㐳㈰ㅤ㜸〰㝢〷挹昰ㅦ摦㜸愰ㄲ换㍣敦㈲㘴㔵〳㌲㙢〰ㅢち㡣㌶㡣挰昷扣〱㌵〴㠴〸攰㐱㌵ㄹ挰㜶〲㌷扣㘰〰㤳㜷㤰㜸㡣㕦挳㠱挵昸昵㌷㠷㜲㠷ㄱ㜷愱昲ㄱ㔴捥㐳㘵㔶昱㄰戴㡡户㉢〱扢ㄱ挰〳㘷ㅥ㠰摤〹ㄸ㐹〰捦愰㜹〰昶㈰㘰㑦〲㜸㍥捤〳㌰㡡㠰扤〸昸っ㠰㐲㐷㉡戴㐸挳㤱㝢〳戲㡢昹㜶㡢㠱㤷搲捡㤰㑥㍣戹て㌵㤷㠳㜳㜹㜲㕦㐸〷昶㈴ㄱ㈸ㄳ扥㤱㐱㈵〸挸㈷〰愹㔵て挸㉣㔳敤〷㡣㌶㠶挰㑡㙦挰㔸〲昶㈷㠰攷攷挴㤳〷㠰ㅢ㘳㜹搲㜱挸愷昸愵㈳ㅥ慥㍤〸㠹攱摡㙡㐷㙥づ搷㝥㡤戹㡤㘳㙥㈳〰㈸㌴敢㙥㤰ㄹ㘶㍤ㄸ㤰㐱昷㡦摤㤱㑣慣㝡〸ㄵ㡦〴攷戲敡〴㐸〷戶敡㥥㐸㈶㔶㥤㐸㈵㤶㔵㐷㐱敡㘱搵㍡㘰戴㝡〲昷昲〶㌴㄰搰㐸挰摥〰㠸㔵㥢挰ㄵ㍤愸攱戸㥤㠷つ㕢〰㠵つ㐷㍢㜴㜳晣㌳搷㤴㕡愹扢㡤扡挷〱㔰㘸挳㐳㈰㌳㙣㜸㈸㈰㠳㙦㥡㍣㑢㈷㐶㍣㡣㥡㈷㠰㜳ㄹ㜱ㄲ愴〳ㅢ戱づ挹挴㠸㕦愷ㄲ换㠸昵㤰㝡ㄸ㜱㌲㌰摡ㄴ〲ㅢ扣〱敤〴㑣㈵愰ㄱ〰㌱㘲〷戸扤㍣㥢㘶晥㘵㌱ㅥ昶㥣㡥㔴戰㘷慢㈳ㅢ㐷㥢㥣挱㙣㘶㠲㠴摡〱㘰愹〳戳挰㡤敤㤸摡戱戰㍢摣ㄶ㙢㙡㙣ち户昵戴㌴㌷㌷㐶㕡敡㝢㥡㝡㥡㈶昶㌴敢ㄱ㍤ㅣ㙢㘸㘸㙥つ㑤㌵搳㘸㥤搴搰㘱㜱戳挹㑤戳㌸挶昹㘷㠰ㅢ摣戹愹㑡㤴㈱攴㌸捣㈶㕦㔳摣㈹戶愰㌷㥣挰㝢㔷攷攱㘴㐵㡥愲慦挲搶㔹㠵㜱扥㘵挰戵㜰愹挲戱挷㡦㐵捤ち㙤攰㕥㌷㌷敢㈶摦捡摣戱昳㉦㐱晦摤㌸愹㍥戸㕣攸㙤昷昷㈴攱㈹㜴㌴㥥㌳㥢〹㝦昵戳㠱㕣㜰ㄴ㠴㥡㠶摢㠳㈵户㌶挷㈵戰戵㌲㠸㝤攴戹挸㔳捤戶摡捡㤱攴愰㡣〵昱捦㠵戴㜰㝢愳㘸ㄷ㔲摡㜲㡣晢㤱㕤戹扥〴昶㠰ㄹ攴㜶㠷ㄱ攲晥ㅣ㑥扡㐱㠶攲愵㌳㌸攸㔲㔱昸㥤散㝣摡愷㤱改㤰㕤ち㕥㥣㈲挹ㄸ㜳〴㑡攳扦ㄳ挶㉤㤹摥㙤㑦愶攱ㄵ㤸㡦捡散㌲㌷ㅥ挹愴戳改㔸慥戶ぢ㘷ㅣ昰づ摤㑣㍣㠶搳㉥敤晥摢愱搱㌳㑦㔶慣㈲挵㜷㙡慦攰㔷㔹㠳㈷愵搲愷愴愴㌴晥㉣摦㈸挴摣戴捡㑡㘶挳㌳㌰㜲敤〷攳㠵戸㌵捡挴摡㐲㘴㍣戴㍣㌴て㍣慦㄰户㐲㈵戰挰ち㉣㌴〳㌵㕤〸㔰㑢挰㐰㝣㜱㌴戴〸㥡改捤㐰ㄷ攸㑥ㅤ㔳扢摤敦㔱づ㉣㠲戸ㅡ㘲搹㡥㕡㠸㤷昱〴ㄶ㐳㌲っㄲ挷㈱㠵搰㘲㔳㡢㜶ㄴ㈲攵㥤挴昲㜶㘲㜵㌴攴㘲㠸㘳㈰户ㅡ㡥㍡〶㔲㌶ㅥ㜵㌳㡣㑢㤷戱㍥㠱㘳〱㈹改〷㜵㈳㘰昴㠵摢㤶摣戰ㄳ㕢ㅥ㡦挴戰攵戱攰㜹㠵㡥戳〲挷㕢㠱ㄳ捣㠰㍦㡣挰㠰㐳㠲戹㍤㐶摤㔸ㄹ㡣㘰㙤㑦慦愸慣㉣㍡㕡敡ㅥㅥ戰㜳㈶㐳〹〷㤲㐰㠰搴扦ㄱ㐵敥扦户㕢㠹摣慤㤳㠹㔱㈵㥦搶つ慡㥤〸ㄲっ昵愰攰㈲愳慢㌴㍡㐶愳㉦㐲ㄱ㑢ㅥ愵㘸〲㔳㡤〷〹㐵㈱愷搶挰ㄲ挸㡤㍢㐶㑢㌸搶ㅡ㙢㥢ㄸ㠹戶昴戴㌴㠶摢㕡挳慤つ戱㔸戴㉤搶搸搶ㄶ㙢挶ㅢ扣㐲扡㤹㐶㕢㑡捤㌱㡢㡢㤳㕢㘲㜱㡣㔳㜱㜰扣㙢〴搵㜷㔱㐷㡥㙡㤰ㅡ愳㤳㕡〶㌹㐷㈸㉤㐱㘴ㄲ㈱㘹〴㐹㜲〰ㄱ愸搲㤰㑡㈳戸ㅣ㐹慤㐶愰戱㌳戲摦愹㑢㈱㉤昶㌷户戵挴摦㈷〳〷㝦㥦っ㥥㔷㈸㘳〵戲㔶㈰㘷〶㙡㝡ㄱ昸㜲晡づ㌷扡㔸㕥慤挰㈱愷㔸昲㕥挴捡㡢㡣戵挳〰㔳㝤㤰㡢㈱㔶㐲㥥㌷挴㘹㤰㡡㈱捥㜵ㅡ㠲扤㐱っ㜱戶愷㈱㑥㐷㈲㌱挴改挰挱㄰摦〲捦㉢昴㙤㉢戰捡ち慣㌶〳㙡つ〲㙣晣㙡つ㔴戲㘱㌲ぢ敤摢愰摡㉡㤰㘰攸㉣㐴㡡慣愰㍥㘷㕢昲㌵挴㜶㌰搵㔴㄰㜵㉥㤵㤱㍢〷昲㝣㝤捥㠷㔴敡搳攷㔹㥦㔳㍣敢㜳〱ㄲ㐹㝤㉥㠰㉡搴攷㐲昰扣㐲ㄷ㔹㠱㡢慤〰㌷㡣㜸愹换㄰㤰晡昴㍡敢㜳ㄱ换㜸㌱㐸㌰㜴㌹〰〸ㄴ昹攷ち㑢㝥ㄹ戱戳㠹攸愴挲敦㐲㙥㌴改〴㌴扡㥢㌴㌷㜲愴㐹㝦ㄷ㘹搴搵攰愴收㔷㤲㐳㕡㘶愳慥㠵㔴㙡ㅥ㜷搶㍣摦愴㤷㜸搶晣㍡㈴㤲㥡㕦〳ㅤ愸昹昵攰㜹㠵㙥戰〲敢慣挰㝡㌳㔰戳〱㠱㉦愷㐹㙦㠴㘶搶愵戰㐹㙦戲攴㌷㈰㔶㕥㌷慤捤㘳㈱㙦㠴㥣昵て㙣㠰摣ㄸ㘳愲㜵攱㠶挶㈶㍤ㅡ慤㡢昵㌴戶戴㌴戵挵敡㥡㥡㝡㈲㉤㉤㡤㍤㍤㡤㜵昵㤱搰㑤㘶ㅡ㙤㈳搲㠴㙥戶戸㑤攴扥㙦㜱ㄲ挷摤ㄹ搱㝥㔳㕥㝢慣愵戵㜱愲㍥戱愵㘱㘲㐳愴㌱慡㌷戶挶敡昵扡收搶㤶搶晡搶收晡㤶㜰㑢攸㔶㑢挳捤搴昷〳㡢晢㍥戹捤ㄶ㈷㜱㍦戴戴摦㥡搷㕥摦搸ㅣ㙢㙥㘸㘹慥㡢攸㑤㡤㤱㔸㑦㙢慣戹慤㐷㙦㠸㐴㕢㕢敢㘲慤慤戱搰㡦㉣つ㍦愰㍥㙥敤㐸㌳搸㑣敥㜶㡢㘳㥣扡ㄳ㥣搱㤸扡㡡ㅡ搳㕤㠸㤳挶㜴ㅢ㤱㍦戱搲摤㑥づ挶挴ㅦ㥦扡〷㔲㘹㑣昳㍤ㅢ搳㤱㥥㡤㠹㍢㈵搲㤸㝥っㅤ㘸㑣昷㠲攷ㄵ攲捥㠸〴敥戳〲昷㥢㠱㥡〷㄰昸㜲ㅡ搳㠳搰捣扡ㄴ㌶愶㠷㉣昹㍤㠸㤵㜷㐷㙢换〰ぢ㜱㉢㐵摣晤㜳挸㡤挶搴ㅡ愹㡦㌵搶㌵敡㙤つ㑤㍤㡤㙤㑤昵㙤㑤つ㉤㡤つ昵㙤捤慤㝡㕤㉣ㅡ㥤ㄸ晡㠵㤹㐶扢て㘹㐲㡦㔸摣晤攴ㅥ戵㌸挶愹挷㉤敥㐱㜲挸て㝦㝣敡〹㐸挵捣敤㑥㌳攷㐷摦挹㥥㘶收㝥㠹㤸昹ㄱ攸㠰㤹㥦〴捦㉢昴㤴ㄵ㜸摡ち㙣㌱〳敡㔹〴㘴戴㥡〴㤵昹搱昷㌱㈸搰ㅥ〷〹㠶戸挷挱㈲ㄵ㕡敢㜹㑢晥㈴戱㝤㐴昰㡢攸愱慤㤰㡢戵戶㐰㙥㔸慢慥㍥搶搶ㄲ搵㈷搶㌷㐵㕡ㅡ敢搸㌹敡摡ㅡㅢ㕡㕡㌰㐵㙣攸愹㙦搲㐳㉦㤸㘹戴㘷㤰㈶昴愲挵晤㡡摣慦㉤㑥攲戸ㅤ㈲摡㥦换㙢㡦挶敡㈲昸㜹㥣扡收ㅥ㍣㍣㌴㌴戶戴戵搶搷㌷搷搷户戴㐴摡㕡ㅢ敡昴㘸攸㈵㑢挳昳搴挷晤ㄲ㙡搰戶㤲㝢搹攲ㄸ愷㝥㘷㜱㉦㤲〳〸㝦昰搳㈹㤰㡡㉦挶㜹晡攲㈰㑦㕦晣〱㠹挴ㄷ扦㠵づ昸攲㌵昰扣㐲摣攳㤰挰㥦慣挰㥦捤㠰㝡〳〱昱挵〱㑥㕦扣〲〵摡敦㐰㠲愱扦〰挰㈲ㄵ晡攲㑤㑢晥ㅡ戱㤷㄰㜱㌱㠸㝡ぢ㜲愳戳敦つ㡤敥㍢挷摢㠸㤳捥扥つ㘹搴㝢攰挴㉡慦㤳㐳㕡㘶愳㍥㠰㔴㙡扥愷戳收昹㍢挷㐸捦㥡㜳㈷㐰㙡晥㔷攸㐰捤㍦〴捦㉢昴㌷㉢昰㜷㉢昰㤱ㄹ愸昹〷〲㕦㑥㘷攷摥〰敢㔲㘸戲㝦㔹昲㜷ㄱ㉢敦戳搶慥〰㑣㝤っ戹㘱戲㥤㡡㑣挶㔵㝥㌱搹㜶愴㔱㥦㠲ㄳ㤳㝤㐸づ㘹㤹㡤晡っ㔲㌱搹㌰㑦㤳㔵㝢㥡㡣㐹挵㘴晦㐰〰㈶攳㔲㍢慦㔰㤹ㄵ㈸户〲ㄵ㘶愰挶㡦挰㤷㘳戲〰㌴㌳㤷㐲㤳㔵㕡昲㡦ㄱ㤰㔷㜶㙢㔷〳愶㌴戰㘲㠸㑦捣〰ㄹ挵㈵㜶㌱㐴戹搳㄰昹ㄱ㑣㜹ㅡ愲ㅡ㠹挴㄰愴㌰挴㔰昰扣㐲㕣㔸㤷〰㔷搱㈵㄰㌲〳㙡㌸〲搲㙢㍥晢ㅦ挷〸㠶昳㠶昸㐶㌴㐸㌰戴ぢ〰〴ㄷ搶㘷㠴㈵慦㈴㜶〳ㄱ敢㐱㐲㕣㉡㘷ㄵ〲㐱挸㡤ㄱ㉣搶ㅡ搶ㅢ㜴扤戵愵愷㌱㠲㜱ㅥ㉢㕣㉤㔸搷搲㘳㑤㜵捤㜵㙤㑤㍤㝡㐸㔶搶愹㘱〸搲㠴戸㤶㉥ㄶ愹㈶㈷㡢敡昹戸㍤㉣敤挳㙣敤ㄳ愳㤱㝡㍤摣ㄸ㙥挱㙦㝣戵㌶㘰晡ㄳ㘹㡢㠴㈳攱㥥㐸㈴ㅡ敢愹㙢ち敤㘹改慢愱㍥慥戳㡢昶㄰㌹㔹㜰愷㜶挶愹㝤慣戸㥤挹㐱っ摥愷戸㐸㉥扥㜸て㈶捡㑦㙡昲扥㜸〷搲攲㐹捤㘸㈴㠲ㄲ晣挸ㄹ㈸㝣戱ㅦ㔵攱ち㡤戱〲㘳慤挰晥㘶㐰ㅤ㠴㠰昸攲㉤搳ㄷ㔲捥摤愱㐰ㅢ〹ㄲっ㝤つ〰㠲ぢ㝤挱昵㙤㤱敦㐵㉣扦戲㉥㙦昲㔶㠷㐰㈸㍡㙡㈱捦搷㠷换搳㔲㥦搷㍣敢昳慡㘷㝤㈶㈲ㄱ㤴㘰㘹ㅦㄴ昵愹㘳㝥戸㐲㕣㤴㤶㐰㠳ㄵ㘸㌴〳㡡慢捡㔲㥦摦㤹昵㘱㠴戶㍦换㜸〰㐸㌰挴㠵㘵㤱ㄵ捣㑤戸搶㉣昲㜱挴㍥挰㔴晣捡扡㍡っ㐲愹捦㜸挸昳昵攱㑡戱搴攷㜹捦晡㍣敢㔹ㅦ慥ㄷ㐳〹ㄶ搵㐱㔱㥦挹捣て㔷㘸㡡ㄵ攰㘲戰㐸愶㥡〱㌵ㅤ〱愹捦㌳㘶㝤愴㉣㡤㉣㘳ㄳ㐸㌰㌴〳〰㠲ぢ晤挳戵㕥㤱户ㄱ晢ㄸㄱ㡦㠲昸㍢㈱昴晣昲㔵攱敦㌳㌹㝦㝤㡤换㐵㈳㤲㥤㔹慣摢挸㙦挳戵攷㝦〸㙥㈷㙢㍤㘷㥣昵㠲昱戱戶挴晡㠶愳㤵㙣㕥㈶㥦づ㙦㜳挵㘲ㄷ㈲挶昱㜵攴㈳㙣捥㜱㔰㜹㑦㕢㡡慦戲攲㑢㜶㝡搴搲㤸挵㐹搰㡡戲㜲攵昹㌲㜴敢㠵愴昶㙦改昱挷敥㤰搷昴㔴㙦㜲㝦㔴㘵㑦㡦敦㜶㑦㡤攷攴㡢㉦愳㄰慦㌴慥㡤〷㈶挱㜲㠱㐹昲㥢㙣晥㐷㘰晥捦㥦ㄹ㥤㘵慦扣㌲㙢㕥㐱㙤㌲㌴慢搹挸㠳㙡㈹㔲㜳挱㠸㙢愷㈰㡡ㄷ敥㑡㔸攲㠳㌴㠴㠰搶づ改搰ㅡ㍦㔷晡づ㉢晤慤㘴挷㑡摡㌸慣摣扡摥扣㍤ㅤ㙦搲敥愳搲㜲㝣ㄵ摥㌸ㄴ㕥㔱㜶攸㡥改攲攲搴ㄸ愸攲挷晦㈰慡昰扦搰攳㌶ㄱ㌵敥㠳㡦搶㠱ち㉢㉥〲㡥㈳昷㘷㤲㙤㈴慦㠳愸㝢㤱愵攷摢㈷㝥㘶㐶ㄴ扥挳㌵挴㘵㐳㌱㘴㈷昴づ慤㔱㕣收愳㌱搵㑦㤱㠲㌵㤰㑣㡦㐰㘴㑤㌷挴㝥攴㔲戰㐴捡愳搹㜲㑤㌱晥㔴㤹㝦㐳㔳㙡㑥戴㔲ㅣ慦昶扤扣摤晦挷㔵㠵㉦㝢㘱㡡㠷㡦ㅢ摢㉥㈹㜷晢㜰㡡㡡㈲㠵㕤戱㡦㈱㌷㉡㜶㘷愹㡡摤㘱㐶ㄴ扤㕣㤰㑢㘸散搲㑡攳攲㕣㘰㈱㙡㘰㌴搹㐶昵㈳愴戱摡ㄷ摥㉢㠶ㄸㄵ〷挶ㄲ愹〴㤳㌱敢挵㠸攲㈵㑤㉥〹愹㔸敡㈸㐸㘱愹㤳挱㡢愵㙥㠵扡扣愵扥㐱㙤㕣㤵戲㙢戱つㅡ㡣㕡摣㔸慡ㄶ㥢捣㠸挲㜷晢㠵戸㡥㈵㤹㥥㘰㘴捡挵㈸挹㜴㠳㌳搳ㄳㄱ㔹挳㘵愶捦攷㥥㔵㔶㡡晥摣戳晡慣扤つ昷㉣晢敢ㄴ戵〶㈹散㡡搹敥戹慥㔴挵慥㌵㈳ち摦搵ㄷ㍡〷㥡愴㘲㌱愳㘲ㄷ㠰㤷㡡㕤敤慣搸㔲㔶散㈲慢㤸攲㡢㍣改愷摤㕤㙣愵攸户㘲昳㐶ㅢㄵ㥢昳摥ㄴ㜵ㄹ㔲㜸㔵㙣㙤愹㡡㕤㘱㐶ㄴ扤㜳㑦㔶慦攸昱ㄴ捡捥㑢ㅡて㔷戱愴扡㘹愳扡㕣㡡㤲敡㕥敡慣敥挹㠸㔴㕣晦戱㡢戲つㅡ㡣挶㜳㘱愹愲㕣㘰㐶ㄴ扤换㙥㈳㌴ㄹ㕤㠰㙢㐷㠱㤵搰㙥㜴㠱㈶㜵㉥搲㔸敤㍤愸㥤捡㝣㌷〱㘳㠹搴捤昹愴㌷㌱改改㐶㔲晥攰㤶㕡攳㑡晡㙤㈶攵搲㑦㍥㈹搷㘶㡣㕣㙦㘵搲搵昹㕣ㅢ搴㉡㔷搲㌳㤹㤴敢㍡昹愴户㠱㤱㡥户〶㔱扣挴㜶㕣戴ㄱ摢㥤〵㈹㍡ㅥ㔷㕥挴㜶愷㐱㕤扥攳㥤㐳㙤㕣敥昰戲摤ち㈰㍤挷挵㕥㌳愲攸攵㜴昷㐱㤳㔱ぢ㉥㤵〴㉥㠶㜶搸づ〶㘸㔲ㄹ㔷㉤扥挳㝣戹ㄸ㘲搵㈲挴搵て㈹敦愵㐶㜹ㅦ〱㉦攵㑤㍢换㝢㌹㈲㙢ㅥ㐳搴攷敢戳㡦㕢㈹晡㙢摡扥㘵〷ㅡ㑤晢扣扦㑦㔱㑦㈲㠵㙤ㄳ扢捦㉥㉢㘵㤳戸ㄹ㔱昴㐶扡㘷愰挹戰挹ㄶ㠴〲㔷ㅢ㌶攱㑦㔳愹㤸换㈶搷搲㈶扦〲挶戲㠹㝡㍥㥦昴㌹㈶扤摥㐸捡摦㠶㔲㍤慥愴敢㤸㜴慢㈳㘹㠸ぢㄸ㘲捥昵㠸㠲晢戹ち㈱收散㐶挲扣晢㌷㈲戲㠶敢ぢ㥦捦㥣扦戳㔲昴㘷㑥搷ㅤ敡㌵愴昰㌲攷㌷㑤慢ㄵ扤晥昶ㄸ㌳愲攸㘵㜵摢愰㐹㕡晢㉤㈸㝢扥戵扦づ愹㔴昷㔶愳扡㕣㝡㤰敡ㅥ攵慣敥㘶㐴慡㜷㕤㐵搹〶ㄵ挶㐸戱愰㔴㔱收㥢ㄱ㐵慦㠱㤳㔵〰愶扦搳㔹㤴て慤愲摣㘵ㄴ㠵㔳㝡㈹捡㕣㘷㔱敥㘶㔱㌸㡦戶慤㘲ㄷ㘵㔶愹愲捣㌴㈳ち摦慦ㄶ攲捣㥢㠵搰㝥捥㑣昱慤㌰晣㤱㑣愷㍢㌳扤ㅦ搲ㅡ㑥㡣㍦㥦扢㌹㡢㤶ㄴ晤戹㝢戵昳挶挰〹戵㕤㌱扢昷㑣㈹㔵戱挹㘶㐴搱扢搲㌸㥤㌶㝡て㈷攳㠱㐷㐹㈶㡤攱て㕤愹挳㤱挶敡㉡㐱敤㜱挴㈸㑥户㉤㤱攲㝣搸㐸㍡㡣愹㥥㈰㤱愴捤慡搵㤵昴㐹挴㈸捥愵慤愴愱㥤挱㐸㜳㝡ち〱昴ㅥ捥㠰挵㥣㑤㐸㤸敦㍤㕢㈰慤攱摣昶昳㤹㤳ㄳ攱㝥捤㘹扣㜶攴㘵昳〹昱㡦㤳ㄵ攷挴㕥收㥣㘸㕡慤愸昷㑣㌰㈳ち㕦㥢ㄶ慡㠵㈶愹搸㔶〴㔰㌱㑥㠵愵㘲㠷㌸㉢昶㈲愴㌵㥣攴㝥扥㡡㜱㐶摣㙦挵搸㕤㕤愳㉣㈷挷㕥ㄵ㍢戰㔴挵づ㌰㈳ち摦㠱ㄶㅡて㑤㔲戱㔷㄰㐰挵敡昱㐷㉡㌶搶㔹戱摦㐳㕡挳搹敥攷慢ㄸ愷挶晤㔶捣昸愱戳㐷㈷ㅢ㥥㝢㜲戲攲㉣搹慢㘲戵愵㉡戶㡦ㄹ㔱昴ㄶ㌳捥敤晡㥢㘰愲攳晢㉡㤳摤攱㑣㈶摣㔷㤵散㑥攸愹㈵戹愵㔵摤㉢㡣㥦㤹挷愹㈸晣攰㠸昶㘷㈸攱㔳〱慦搰ㄴ㌰㌴搵搰㤰㥦昳挰㠱扥㍦敥昸㔹愹ㅡ愴昲挷㜸㑡㘶㐸捣㄰㜳敡㈶㙦㠴㑡挸ㄱ㤳㙡扣挵㈰㠳ㅦ㜶㥡㠳ㄷ㜶攰摤〵昸㜱㘹昳搸〶㕥攴挱㙦〲㕢㉦㔲搳㠴㘳攲㐰㙣㕥〶㙦㔶慢㡣㜵㘶昱㕡㤰㘸ㄵ㝥戱㈵㠷ㅦ摡㑡㝤ㄵ捥㘹㘱ㄴ慤㌰慣㘶㝣愳摣昳扣捤搳戰㐹攱㉢〰ㅣ敦㍥戱敤㘱扤晢愶㡣㉦㍦搸戱㔳㕡㠱㙤昰㤷晤ぢ㍦㉢戸收㤱㉤㔳愳搰㜶㘴昹敥㥤晡㤱㥦愱㌸戸捡㝣摡ㅢ挰〶晥〲挲㕦㉦㔱㔲て㝣愵㑢㝢ㄳㄲ㌹㍦㈹挴攷敦〰㕦㔸㌱㥥㝥攲ㅡ戸慦攰户㠹㠶っ㘱㙤ㄷ㕦晤昳㈹扥挶攳摢ㄵ㈷扦㙣㐱㠱户㐰慣㤳愷㔱挷㔷攳㉢搴慥㔶搱㝣慢㝤㜶搱摥㘱愲㜷㐱捡昱ㅥ㝣戹㥢㠳攰ㅢ摣㍣㠶㘸ㄴ㑢ㅤ㠱㔸ㄶ捤扡ㄴ㈷㥣散ぢ摡晢㈰昹戶捣戹愶搱㤶ㄵ㈷㤸㉣㡤㐶㈳㤵愹㤰㤵戳换㈸ㅦㄲ㐰愳搸〶昹㍢㐵㡥㥣㌹ㄷ㘵捥昹㙡㜲ㄲ㈹搵晣〷〲摥搵っ㕡㤹昹㥣搵晣ㄷ昰ㅡ慢改㕤挵ㄳㄱ攳慡㘲っ〲挹攸摦〸㜸㘷攴昷捣攸ㄳ攰晢挹㠸昳㐱㘷㐶愱ㄴ〴愶搵㌸戳㜲㔸捤㘷改㜷㔹㑤㘱昰㉢戰㕡㌹㐵づ慢㜱ㄲ收戲ㅡ㘷㐷攲㉦晥㠴扢攵㉦挵㠹㡦㐸〳㑥㈹攷㌴㈲慤㜴㐸㐳㙢㈰㌵㑢挹㌹㡣愳㤴晦晡户㔷㠳て戲㐸㙥摦㔶㔳攴㈸攵㌹搰攳㉡㈵攷㈱㤲昳㌰㐷捥㡡㔳㄰㜱㐴つ愴摥㡥搸㙥ㄵ挱攷昴昸㑥捣慦戴挷㉦㌷戳捦㌷㙡㍥昲㑢昶扢㌸戳㕦㘷㐹㐷㌸愵敢㈱㤵㐲敤㕡戲㔰㙦㜹ㄶ㙡昷晥ぢ挵㌹㠰慢㜵昰挱摡戴㍢㥦愶ㅤ㜶㝦摤搲敦㙡ㅤ㝢㔱扦摢敥晢㔰攴戰晢㘶㌳て慢㑦㠵昸挴㙣收㜱㤷㍢㡦㍦㜸收戱㕦㜱ㅥ㘳ぢ昲攰ㄳ戵换户㝣ㄴㄶ㠳ㅤ〰愴户ㄷ㝦㙢㘵收㜳㝡昱㈰㙡㉥敤㐵㍥㐵㍢つ愶昸攸㈹㕥㍣ㄸ〹昳㑤㥤㑦㤵㈲㍤挴㈹攵〳愵ㄴ㙡㍣愴昹㤳收敥㐱昳㜹捦㔲㑤散扦㔴㕢ち㑢挵㈷㍣挹愹〱〹扤慢扦挵㌳愳愶晥㌳攲挳愱慢晡㝣攲㤲㡣㕡㑢㔷改〹捦㥣づ敤㍦㈷㍥慤㌹㜳慡攱㘳っ攷㝥㔵散㐰㝥摥攰〶㝤攷㘵戲ㅤ㍣㙡㍣〹愵㔴扣㙤捡戴昳敢攴愰㑣㍥扣㤱戱ㄸ摡㘴㐸㙢㜸㘷愲㔸㡡愷㜸慢㤱戸㈹㑣挱扢㡣愴㙦㜷愶攷ㅤ㐲㌰㔳㈹攵㌰㉥㕣〷㌹づ扡挲㑤㈳挷昱㔶搲㑦㌷〳㘴㙡㌸戶收㜳慣攱㤸㙡㜳ㅣ㑢昳㥣攲攰㈸摡㘶㔰捣㜱㤱㜱摡㑣㌳㐰愶㠶㘳愰㥤㠲㘳㤹愴㤸㠵㐰つ〷愸㝣㕣つ〷愶㍣愷㌸挰〸戲㤳㘲づ〷挲捤㈶挷㤱㠰㐸敤〸㌳㐰㐶戱㍢ぢ㘶づ愵散挹㠲㤹敢挴戰ㄷち收㐸〴㙡搸戵昲㌹搶戰㑢攵㌹挵㥥㈱挸㜹ㄴ戳昹ち㌷㥦ㅣ㥢㤸㜰ぢ挸㠹㉢㔹㥡㠵攰慣㉢㐴㤷挲昴搸昳㐲〰㤳㘷㍡㔳捡戳挸㠱㔲攲㐶愲ㄶ㍢愴㈱扡㔳搲ㅥ㠵〰搲㡡㈳㠹㜲愵ㄵ㠷ㄶ㐹挵戱㤴㝥挳搴挸㍤㠲㄰ㅤ㉣ㅡ㡦㌱㌴㡡挳㠸晡愶㠹㐲搸ㄷ愲攳〴㜵慣㠱愲㤳㡡换㉣づ㘱㕡㔷㘹挴㌱㤴ㅥ敦搴㐸〷㠹挶ㄳっ㡤攲ㅡ愲扡㥤㈸扡㐸㔰㈷ㅡ㈸㍡愷㌸㕦㜱㐴㔱扥攲㤰㈲愹㌸愶㔰ㅡ愲㠳捣ㅢ〴扤㈲㔳戹ㅢ㌰㠸㜰昲㑤戹ㄶ㈱挰慡㔶㠸㍥㌱攱㜴㠴挰慦㜳挲㜵〲㘸㘷ㄳ㐵攳ち敡ㅡ㈷㙡〹〱戴戳㠹愲㜱〵昵㍤㈷㉡㑥〰㙤㘷愲㘸㌰㐱㕤改㐴㥤㐴〰㙤㘷愲㘸㌰㐱慤㜵愲㤲㤰㉡搶㐵ㅡ㘹㡡ㅣ㡢㉡㕣㥡ㅣ㡢㈴摣㜲㜲捣㕡戸㤳挹㌱ぢ攱㌲攴愸㑡戸㉣㌹㔱㐵㐳攵挸㈱㈰ㅦ㔱㐹㘹慦㔳㉡慡㈹㕤攱㤴㑡ㄶ㤴㥥攲㤴㑡㔶㤴慥㜴㑡㈵㑢㑡晢ㅣ搲㄰戳㤶挶㜲㉡〲搸愱㘶愶挲㥦㘶昰捣㑥昸搳つ㥥ㄹ〹晦㉤㠳㘷ㄶ挲㝦摢攰愹㕣昸㔵挲晢愹戶㥦昷㑥摡㜳㉦㡥挸㕡㤲敦戹攵㉣㉣㤸攴捥慤散〶〷㤲㝣ㄳ㘴㙡㈷昳㡢㈹攳昲㤸㥤昳㤲㍣㜶㔸㕥㈴㘹㐶ㅡ慦昶收㉦㄰ㄳ㌲捥㔶㡡㤷愱昳〵攲㜶㡣攰㔱㜰㤶摤㌷扡昴㈶愹㔵挰㌱㠰㔵愹㐱〳慢ㄴㄳ㘸慢㘱つつ〱攵〸㤱㔵戴㌶㑤愵㥤㤱㐷搸㈱㐱搰晥㠲㌸㌳㡦戰㐳㠲愰㐷〴戱㈶㡦戰㐳㠲愰㡦〴㜱㔶ㅥ㘱㠷〴㐱慦〹攲散㍣挲づㄱ攱㘷ㄵ〶㔱㙤㌶攵ㅤ扣㤹㥦㠳ㅣㄴ㙢㉦搶㍡㤷ㅣ㙢㉡摣㜹攴㔸㉢攱捥㈷挷ㅡ〸㜷〱㌹㤶㔶戸ぢ挹㠹㉡㤴㐴扢〸ㅣ㤷㘱昸㔱愲㤲搲㡢㥤㔲㔱㑤改㈵㑥愹㘴㐱改㜷㥣㔲挹㡡搲㑢㥤㔲挹㤲搲换ㅣ搲㄰戳㘶慢搲㉥㐷㐰扢㠲㘴㉤㐸㌰挴摣㈵攲扢㤴㕤㐹㜲㤵㐴戰〰ㄲ昱㍤捡慥㈶戹㐶㈲㔸〶㠹戸㤶戲敢㐸慥㤷〸ㄶ㐳㈲㙥愰㙣ㅤ挹㝡㠹㘰㐹㈴㘲〳㘵ㅢ㐹㌶㌱挲捦挲散㔷扡㤹㑢捦㘳㕢ㅦ㠲㤲攳㘷㝦昹㈶捤愱㐹攳㝤㜱ㄲ㠷ㅦ㤵㘷㜴㜱㍦摤㤹攲㜱㉥㘸搰㄰㤱搶ㄸ挱㝣㠷ㅤ㘲㐶戱㠷㝦摥摥慡㉡㔱㌳㝥㔰挲扤㑢㔷㠵㌹㡣〱愶㑡つづ㘵㜴搵挰㡤㌰㔰昹㥣慥㌹摡㑤戴ㄷ㌳㔱㡥愰昰㡡捥愴㈱〳㌷ㄳ扣ㄸ攰敦摢㘰㍢㘸㠰改㜴〱摦挲ㄴ㡢摡ㄷ捥㥣扥㐸扢搵挶摢㐱〳捦㔶㈱㑤㠶㈵搱㌶摢㐰㍢㘸〰搹㜲〴挸㔲㘸㍦戲㠱㜶搰〰戲㜵〹㤰㈵搰㙥户㠱㜶搰〰戲摤搹㔹摦㘹〳敤愰〱㘴摢戴戳晥戱つ戴㠳〶㤰敤搷捥晡㈷㌶搰づㅡ㐰戶㙣㍢敢㝢㙣愰ㅤ㌴㠰㙣晤㜶搶昷摡㐰㍢㘸〰搹㐳散慣敦戳㠱㜶搰〰戲敦搸㔹㍦㘰〳敤愰〱㘴晦戲戳㝥挸〶摡㐱〳挸㍥㘸㘷晤ぢㅢ㘸〷つ㈰㝢愷㥤昵愳㌶搰づㅡ㐰昶㘰㍢敢挷㙤愰ㅤ㌴㠰散攵㜶搶㑦搸㐰㍢㈸挰ㅡ㌶㙦づ搶昹挳㉦㌵㙣戸㙥〹㥢愶㕢挲㌶攸㤶戰戱戹㈵㙣㔵㙥〹㥢㡦㕢挲㜶攲㤶戰㐱戸㈵昴扣㕢㐲ㄷ扢㈵昴愵㕢㐲愷戹㈵昴㡥㕢㐲㌷戸㈵戴户㕢㐲挳扡㈵戴愰㑢㌲攴晦〱挲愸ㅡ㥦</t>
  </si>
  <si>
    <t>Cash Budget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</si>
</sst>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5" x14ac:knownFonts="1">
    <font>
      <sz val="10"/>
      <name val="Arial"/>
    </font>
    <font>
      <sz val="10"/>
      <name val="Arial"/>
      <family val="2"/>
    </font>
    <font>
      <b/>
      <sz val="10"/>
      <name val="Arial"/>
      <family val="2"/>
    </font>
    <font>
      <b/>
      <sz val="12"/>
      <name val="Arial"/>
      <family val="2"/>
    </font>
    <font>
      <sz val="12"/>
      <name val="Arial"/>
      <family val="2"/>
    </font>
  </fonts>
  <fills count="2">
    <fill>
      <patternFill patternType="none"/>
    </fill>
    <fill>
      <patternFill patternType="gray125"/>
    </fill>
  </fills>
  <borders count="4">
    <border>
      <left/>
      <right/>
      <top/>
      <bottom/>
      <diagonal/>
    </border>
    <border>
      <left/>
      <right/>
      <top/>
      <bottom style="double">
        <color auto="1"/>
      </bottom>
      <diagonal/>
    </border>
    <border>
      <left/>
      <right/>
      <top style="double">
        <color auto="1"/>
      </top>
      <bottom style="double">
        <color auto="1"/>
      </bottom>
      <diagonal/>
    </border>
    <border>
      <left/>
      <right/>
      <top/>
      <bottom style="thin">
        <color auto="1"/>
      </bottom>
      <diagonal/>
    </border>
  </borders>
  <cellStyleXfs count="2">
    <xf numFmtId="0" fontId="0" fillId="0" borderId="0"/>
    <xf numFmtId="44" fontId="1" fillId="0" borderId="0" applyFont="0" applyFill="0" applyBorder="0" applyAlignment="0" applyProtection="0"/>
  </cellStyleXfs>
  <cellXfs count="19">
    <xf numFmtId="0" fontId="0" fillId="0" borderId="0" xfId="0"/>
    <xf numFmtId="0" fontId="2" fillId="0" borderId="0" xfId="0" applyFont="1"/>
    <xf numFmtId="0" fontId="0" fillId="0" borderId="0" xfId="0" quotePrefix="1"/>
    <xf numFmtId="0" fontId="3" fillId="0" borderId="0" xfId="0" applyFont="1"/>
    <xf numFmtId="0" fontId="4" fillId="0" borderId="0" xfId="0" applyFont="1"/>
    <xf numFmtId="0" fontId="3" fillId="0" borderId="0" xfId="0" applyFont="1" applyAlignment="1">
      <alignment horizontal="right"/>
    </xf>
    <xf numFmtId="164" fontId="4" fillId="0" borderId="0" xfId="1" applyNumberFormat="1" applyFont="1"/>
    <xf numFmtId="0" fontId="3" fillId="0" borderId="1" xfId="0" applyFont="1" applyBorder="1"/>
    <xf numFmtId="0" fontId="3" fillId="0" borderId="0" xfId="0" applyFont="1" applyFill="1"/>
    <xf numFmtId="164" fontId="4" fillId="0" borderId="0" xfId="1" applyNumberFormat="1" applyFont="1" applyFill="1"/>
    <xf numFmtId="0" fontId="4" fillId="0" borderId="0" xfId="0" applyFont="1" applyFill="1"/>
    <xf numFmtId="9" fontId="4" fillId="0" borderId="0" xfId="0" applyNumberFormat="1" applyFont="1" applyFill="1"/>
    <xf numFmtId="164" fontId="4" fillId="0" borderId="0" xfId="0" applyNumberFormat="1" applyFont="1" applyFill="1"/>
    <xf numFmtId="164" fontId="4" fillId="0" borderId="1" xfId="0" applyNumberFormat="1" applyFont="1" applyFill="1" applyBorder="1"/>
    <xf numFmtId="164" fontId="4" fillId="0" borderId="1" xfId="1" applyNumberFormat="1" applyFont="1" applyFill="1" applyBorder="1"/>
    <xf numFmtId="164" fontId="4" fillId="0" borderId="3" xfId="1" applyNumberFormat="1" applyFont="1" applyFill="1" applyBorder="1"/>
    <xf numFmtId="164" fontId="4" fillId="0" borderId="0" xfId="1" applyNumberFormat="1" applyFont="1" applyFill="1" applyAlignment="1">
      <alignment horizontal="left"/>
    </xf>
    <xf numFmtId="44" fontId="4" fillId="0" borderId="0" xfId="1" applyFont="1"/>
    <xf numFmtId="164" fontId="4" fillId="0" borderId="2" xfId="0" applyNumberFormat="1" applyFont="1" applyBorder="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heetViews>
  <sheetFormatPr baseColWidth="10" defaultColWidth="8.83203125" defaultRowHeight="13" x14ac:dyDescent="0.15"/>
  <cols>
    <col min="1" max="2" width="36.6640625" customWidth="1"/>
  </cols>
  <sheetData>
    <row r="1" spans="1:3" x14ac:dyDescent="0.15">
      <c r="A1" s="1" t="s">
        <v>32</v>
      </c>
    </row>
    <row r="3" spans="1:3" x14ac:dyDescent="0.15">
      <c r="A3" t="s">
        <v>33</v>
      </c>
      <c r="B3" t="s">
        <v>34</v>
      </c>
      <c r="C3">
        <v>0</v>
      </c>
    </row>
    <row r="4" spans="1:3" x14ac:dyDescent="0.15">
      <c r="A4" t="s">
        <v>35</v>
      </c>
    </row>
    <row r="5" spans="1:3" x14ac:dyDescent="0.15">
      <c r="A5" t="s">
        <v>36</v>
      </c>
    </row>
    <row r="7" spans="1:3" x14ac:dyDescent="0.15">
      <c r="A7" s="1" t="s">
        <v>37</v>
      </c>
      <c r="B7" t="s">
        <v>38</v>
      </c>
    </row>
    <row r="8" spans="1:3" x14ac:dyDescent="0.15">
      <c r="B8">
        <v>2</v>
      </c>
    </row>
    <row r="10" spans="1:3" x14ac:dyDescent="0.15">
      <c r="A10" t="s">
        <v>39</v>
      </c>
    </row>
    <row r="11" spans="1:3" x14ac:dyDescent="0.15">
      <c r="A11" t="e">
        <f>CB_DATA_!#REF!</f>
        <v>#REF!</v>
      </c>
      <c r="B11" t="e">
        <f>Model!#REF!</f>
        <v>#REF!</v>
      </c>
    </row>
    <row r="13" spans="1:3" x14ac:dyDescent="0.15">
      <c r="A13" t="s">
        <v>40</v>
      </c>
    </row>
    <row r="14" spans="1:3" x14ac:dyDescent="0.15">
      <c r="A14" t="s">
        <v>44</v>
      </c>
      <c r="B14" t="s">
        <v>50</v>
      </c>
    </row>
    <row r="16" spans="1:3" x14ac:dyDescent="0.15">
      <c r="A16" t="s">
        <v>41</v>
      </c>
    </row>
    <row r="19" spans="1:2" x14ac:dyDescent="0.15">
      <c r="A19" t="s">
        <v>42</v>
      </c>
    </row>
    <row r="20" spans="1:2" x14ac:dyDescent="0.15">
      <c r="A20">
        <v>31</v>
      </c>
      <c r="B20">
        <v>34</v>
      </c>
    </row>
    <row r="25" spans="1:2" x14ac:dyDescent="0.15">
      <c r="A25" s="1" t="s">
        <v>43</v>
      </c>
    </row>
    <row r="26" spans="1:2" x14ac:dyDescent="0.15">
      <c r="A26" s="2" t="s">
        <v>45</v>
      </c>
      <c r="B26" s="2" t="s">
        <v>45</v>
      </c>
    </row>
    <row r="27" spans="1:2" x14ac:dyDescent="0.15">
      <c r="A27" t="s">
        <v>46</v>
      </c>
      <c r="B27" t="s">
        <v>51</v>
      </c>
    </row>
    <row r="28" spans="1:2" x14ac:dyDescent="0.15">
      <c r="A28" s="2" t="s">
        <v>47</v>
      </c>
      <c r="B28" s="2" t="s">
        <v>47</v>
      </c>
    </row>
    <row r="29" spans="1:2" x14ac:dyDescent="0.15">
      <c r="A29" s="2" t="s">
        <v>48</v>
      </c>
      <c r="B29" s="2" t="s">
        <v>52</v>
      </c>
    </row>
    <row r="30" spans="1:2" x14ac:dyDescent="0.15">
      <c r="A30" t="s">
        <v>49</v>
      </c>
      <c r="B30" t="s">
        <v>53</v>
      </c>
    </row>
    <row r="31" spans="1:2" x14ac:dyDescent="0.15">
      <c r="A31" s="2" t="s">
        <v>47</v>
      </c>
      <c r="B31" s="2" t="s">
        <v>47</v>
      </c>
    </row>
    <row r="32" spans="1:2" x14ac:dyDescent="0.15">
      <c r="B32" s="2" t="s">
        <v>48</v>
      </c>
    </row>
    <row r="33" spans="2:2" x14ac:dyDescent="0.15">
      <c r="B33" t="s">
        <v>54</v>
      </c>
    </row>
    <row r="34" spans="2:2" x14ac:dyDescent="0.15">
      <c r="B34" s="2" t="s">
        <v>47</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abSelected="1" workbookViewId="0"/>
  </sheetViews>
  <sheetFormatPr baseColWidth="10" defaultColWidth="8.83203125" defaultRowHeight="16" x14ac:dyDescent="0.2"/>
  <cols>
    <col min="1" max="1" width="32.83203125" style="4" bestFit="1" customWidth="1"/>
    <col min="2" max="9" width="10.83203125" style="4" bestFit="1" customWidth="1"/>
    <col min="10" max="10" width="11.5" style="4" bestFit="1" customWidth="1"/>
    <col min="11" max="11" width="10.83203125" style="4" bestFit="1" customWidth="1"/>
    <col min="12" max="16384" width="8.83203125" style="4"/>
  </cols>
  <sheetData>
    <row r="1" spans="1:11" x14ac:dyDescent="0.2">
      <c r="A1" s="3" t="s">
        <v>55</v>
      </c>
    </row>
    <row r="2" spans="1:11" x14ac:dyDescent="0.2">
      <c r="A2" s="3"/>
    </row>
    <row r="3" spans="1:11" x14ac:dyDescent="0.2">
      <c r="A3" s="5" t="s">
        <v>28</v>
      </c>
      <c r="B3" s="6">
        <v>100000</v>
      </c>
    </row>
    <row r="4" spans="1:11" ht="17" thickBot="1" x14ac:dyDescent="0.25">
      <c r="A4" s="3"/>
      <c r="C4" s="7" t="s">
        <v>31</v>
      </c>
      <c r="D4" s="7" t="s">
        <v>30</v>
      </c>
      <c r="E4" s="7" t="s">
        <v>0</v>
      </c>
      <c r="F4" s="7" t="s">
        <v>1</v>
      </c>
      <c r="G4" s="7" t="s">
        <v>2</v>
      </c>
      <c r="H4" s="7" t="s">
        <v>3</v>
      </c>
      <c r="I4" s="7" t="s">
        <v>4</v>
      </c>
      <c r="J4" s="7" t="s">
        <v>5</v>
      </c>
      <c r="K4" s="7" t="s">
        <v>29</v>
      </c>
    </row>
    <row r="5" spans="1:11" ht="17" thickTop="1" x14ac:dyDescent="0.2">
      <c r="A5" s="3"/>
      <c r="B5" s="8" t="s">
        <v>6</v>
      </c>
      <c r="C5" s="9">
        <v>400000</v>
      </c>
      <c r="D5" s="9">
        <v>500000</v>
      </c>
      <c r="E5" s="9">
        <v>600000</v>
      </c>
      <c r="F5" s="9">
        <v>700000</v>
      </c>
      <c r="G5" s="9">
        <v>800000</v>
      </c>
      <c r="H5" s="9">
        <v>800000</v>
      </c>
      <c r="I5" s="9">
        <v>700000</v>
      </c>
      <c r="J5" s="9">
        <v>600000</v>
      </c>
      <c r="K5" s="9">
        <v>500000</v>
      </c>
    </row>
    <row r="6" spans="1:11" x14ac:dyDescent="0.2">
      <c r="A6" s="3" t="s">
        <v>7</v>
      </c>
      <c r="B6" s="10"/>
      <c r="C6" s="10"/>
      <c r="D6" s="10"/>
      <c r="E6" s="10"/>
      <c r="F6" s="10"/>
      <c r="G6" s="10"/>
      <c r="H6" s="10"/>
      <c r="I6" s="10"/>
      <c r="J6" s="10"/>
      <c r="K6" s="10"/>
    </row>
    <row r="7" spans="1:11" x14ac:dyDescent="0.2">
      <c r="A7" s="5" t="s">
        <v>8</v>
      </c>
      <c r="B7" s="11">
        <v>0.2</v>
      </c>
      <c r="C7" s="10"/>
      <c r="D7" s="10"/>
      <c r="E7" s="12">
        <f>$B7*E$5</f>
        <v>120000</v>
      </c>
      <c r="F7" s="12">
        <f>$B7*F$5</f>
        <v>140000</v>
      </c>
      <c r="G7" s="12">
        <v>160000</v>
      </c>
      <c r="H7" s="12">
        <f>$B7*H$5</f>
        <v>160000</v>
      </c>
      <c r="I7" s="12">
        <f>$B7*I$5</f>
        <v>140000</v>
      </c>
      <c r="J7" s="12">
        <f>$B7*J$5</f>
        <v>120000</v>
      </c>
      <c r="K7" s="10"/>
    </row>
    <row r="8" spans="1:11" x14ac:dyDescent="0.2">
      <c r="A8" s="5" t="s">
        <v>9</v>
      </c>
      <c r="B8" s="11">
        <v>0.5</v>
      </c>
      <c r="C8" s="10"/>
      <c r="D8" s="10"/>
      <c r="E8" s="12">
        <f>$B8*D$5</f>
        <v>250000</v>
      </c>
      <c r="F8" s="12">
        <f>$B8*E$5</f>
        <v>300000</v>
      </c>
      <c r="G8" s="12">
        <f>$B8*F$5</f>
        <v>350000</v>
      </c>
      <c r="H8" s="12">
        <v>400000</v>
      </c>
      <c r="I8" s="12">
        <f>$B8*H$5</f>
        <v>400000</v>
      </c>
      <c r="J8" s="12">
        <f>$B8*I$5</f>
        <v>350000</v>
      </c>
      <c r="K8" s="10"/>
    </row>
    <row r="9" spans="1:11" ht="17" thickBot="1" x14ac:dyDescent="0.25">
      <c r="A9" s="5" t="s">
        <v>10</v>
      </c>
      <c r="B9" s="11">
        <f>1-B7-B8</f>
        <v>0.30000000000000004</v>
      </c>
      <c r="C9" s="10"/>
      <c r="D9" s="10"/>
      <c r="E9" s="13">
        <f>$B9*C$5</f>
        <v>120000.00000000001</v>
      </c>
      <c r="F9" s="13">
        <f>$B9*D$5</f>
        <v>150000.00000000003</v>
      </c>
      <c r="G9" s="13">
        <f>$B9*E$5</f>
        <v>180000.00000000003</v>
      </c>
      <c r="H9" s="13">
        <f>$B9*F$5</f>
        <v>210000.00000000003</v>
      </c>
      <c r="I9" s="13">
        <v>240000</v>
      </c>
      <c r="J9" s="13">
        <f>$B9*H$5</f>
        <v>240000.00000000003</v>
      </c>
      <c r="K9" s="10"/>
    </row>
    <row r="10" spans="1:11" ht="17" thickTop="1" x14ac:dyDescent="0.2">
      <c r="A10" s="5" t="s">
        <v>11</v>
      </c>
      <c r="B10" s="10"/>
      <c r="C10" s="10"/>
      <c r="D10" s="10"/>
      <c r="E10" s="12">
        <f t="shared" ref="E10:J10" si="0">SUM(E7:E9)</f>
        <v>490000</v>
      </c>
      <c r="F10" s="12">
        <f t="shared" si="0"/>
        <v>590000</v>
      </c>
      <c r="G10" s="12">
        <f t="shared" si="0"/>
        <v>690000</v>
      </c>
      <c r="H10" s="12">
        <f t="shared" si="0"/>
        <v>770000</v>
      </c>
      <c r="I10" s="12">
        <f t="shared" si="0"/>
        <v>780000</v>
      </c>
      <c r="J10" s="12">
        <f t="shared" si="0"/>
        <v>710000</v>
      </c>
      <c r="K10" s="10"/>
    </row>
    <row r="11" spans="1:11" x14ac:dyDescent="0.2">
      <c r="A11" s="3"/>
      <c r="B11" s="10"/>
      <c r="C11" s="10"/>
      <c r="D11" s="10"/>
      <c r="E11" s="10"/>
      <c r="F11" s="10"/>
      <c r="G11" s="10"/>
      <c r="H11" s="10"/>
      <c r="I11" s="10"/>
      <c r="J11" s="10"/>
      <c r="K11" s="10"/>
    </row>
    <row r="12" spans="1:11" x14ac:dyDescent="0.2">
      <c r="A12" s="3" t="s">
        <v>12</v>
      </c>
      <c r="B12" s="10"/>
      <c r="C12" s="10"/>
      <c r="D12" s="10"/>
      <c r="E12" s="10"/>
      <c r="F12" s="10"/>
      <c r="G12" s="10"/>
      <c r="H12" s="10"/>
      <c r="I12" s="10"/>
      <c r="J12" s="10"/>
      <c r="K12" s="10"/>
    </row>
    <row r="13" spans="1:11" x14ac:dyDescent="0.2">
      <c r="A13" s="5" t="s">
        <v>13</v>
      </c>
      <c r="B13" s="10"/>
      <c r="C13" s="10"/>
      <c r="D13" s="10"/>
      <c r="E13" s="9">
        <f t="shared" ref="E13:J13" si="1">0.6*F5</f>
        <v>420000</v>
      </c>
      <c r="F13" s="9">
        <f t="shared" si="1"/>
        <v>480000</v>
      </c>
      <c r="G13" s="9">
        <f t="shared" si="1"/>
        <v>480000</v>
      </c>
      <c r="H13" s="9">
        <f t="shared" si="1"/>
        <v>420000</v>
      </c>
      <c r="I13" s="9">
        <f t="shared" si="1"/>
        <v>360000</v>
      </c>
      <c r="J13" s="9">
        <f t="shared" si="1"/>
        <v>300000</v>
      </c>
      <c r="K13" s="10"/>
    </row>
    <row r="14" spans="1:11" x14ac:dyDescent="0.2">
      <c r="A14" s="5" t="s">
        <v>14</v>
      </c>
      <c r="B14" s="10"/>
      <c r="C14" s="10"/>
      <c r="D14" s="10"/>
      <c r="E14" s="9">
        <f t="shared" ref="E14:J14" si="2">0.12*E5</f>
        <v>72000</v>
      </c>
      <c r="F14" s="9">
        <f t="shared" si="2"/>
        <v>84000</v>
      </c>
      <c r="G14" s="9">
        <f t="shared" si="2"/>
        <v>96000</v>
      </c>
      <c r="H14" s="9">
        <f t="shared" si="2"/>
        <v>96000</v>
      </c>
      <c r="I14" s="9">
        <f t="shared" si="2"/>
        <v>84000</v>
      </c>
      <c r="J14" s="9">
        <f t="shared" si="2"/>
        <v>72000</v>
      </c>
      <c r="K14" s="10"/>
    </row>
    <row r="15" spans="1:11" x14ac:dyDescent="0.2">
      <c r="A15" s="5" t="s">
        <v>15</v>
      </c>
      <c r="B15" s="10"/>
      <c r="C15" s="10"/>
      <c r="D15" s="10"/>
      <c r="E15" s="9">
        <v>10000</v>
      </c>
      <c r="F15" s="9">
        <v>10000</v>
      </c>
      <c r="G15" s="9">
        <v>10000</v>
      </c>
      <c r="H15" s="9">
        <v>10000</v>
      </c>
      <c r="I15" s="9">
        <v>10000</v>
      </c>
      <c r="J15" s="9">
        <v>10000</v>
      </c>
      <c r="K15" s="10"/>
    </row>
    <row r="16" spans="1:11" x14ac:dyDescent="0.2">
      <c r="A16" s="5" t="s">
        <v>16</v>
      </c>
      <c r="B16" s="10"/>
      <c r="C16" s="10"/>
      <c r="D16" s="10"/>
      <c r="E16" s="9">
        <v>30000</v>
      </c>
      <c r="F16" s="9">
        <v>30000</v>
      </c>
      <c r="G16" s="9">
        <v>30000</v>
      </c>
      <c r="H16" s="9">
        <v>30000</v>
      </c>
      <c r="I16" s="9">
        <v>25000</v>
      </c>
      <c r="J16" s="9">
        <v>25000</v>
      </c>
      <c r="K16" s="10"/>
    </row>
    <row r="17" spans="1:11" x14ac:dyDescent="0.2">
      <c r="A17" s="5" t="s">
        <v>18</v>
      </c>
      <c r="B17" s="10"/>
      <c r="C17" s="10"/>
      <c r="D17" s="10"/>
      <c r="E17" s="9">
        <v>20000</v>
      </c>
      <c r="F17" s="9"/>
      <c r="G17" s="9"/>
      <c r="H17" s="9">
        <v>30000</v>
      </c>
      <c r="I17" s="9"/>
      <c r="J17" s="9"/>
      <c r="K17" s="10"/>
    </row>
    <row r="18" spans="1:11" x14ac:dyDescent="0.2">
      <c r="A18" s="5" t="s">
        <v>17</v>
      </c>
      <c r="B18" s="10"/>
      <c r="C18" s="10"/>
      <c r="D18" s="10"/>
      <c r="E18" s="9"/>
      <c r="F18" s="9"/>
      <c r="G18" s="9">
        <v>150000</v>
      </c>
      <c r="H18" s="9"/>
      <c r="I18" s="9"/>
      <c r="J18" s="9"/>
      <c r="K18" s="10"/>
    </row>
    <row r="19" spans="1:11" ht="17" thickBot="1" x14ac:dyDescent="0.25">
      <c r="A19" s="5" t="s">
        <v>19</v>
      </c>
      <c r="B19" s="10"/>
      <c r="C19" s="10"/>
      <c r="D19" s="10"/>
      <c r="E19" s="14"/>
      <c r="F19" s="14">
        <v>60000</v>
      </c>
      <c r="G19" s="14"/>
      <c r="H19" s="14"/>
      <c r="I19" s="14"/>
      <c r="J19" s="14"/>
      <c r="K19" s="10"/>
    </row>
    <row r="20" spans="1:11" ht="17" thickTop="1" x14ac:dyDescent="0.2">
      <c r="A20" s="5" t="s">
        <v>20</v>
      </c>
      <c r="B20" s="10"/>
      <c r="C20" s="10"/>
      <c r="D20" s="10"/>
      <c r="E20" s="9">
        <f t="shared" ref="E20:J20" si="3">SUM(E13:E19)</f>
        <v>552000</v>
      </c>
      <c r="F20" s="9">
        <f t="shared" si="3"/>
        <v>664000</v>
      </c>
      <c r="G20" s="9">
        <f t="shared" si="3"/>
        <v>766000</v>
      </c>
      <c r="H20" s="9">
        <f t="shared" si="3"/>
        <v>586000</v>
      </c>
      <c r="I20" s="9">
        <f t="shared" si="3"/>
        <v>479000</v>
      </c>
      <c r="J20" s="9">
        <f t="shared" si="3"/>
        <v>407000</v>
      </c>
      <c r="K20" s="10"/>
    </row>
    <row r="21" spans="1:11" x14ac:dyDescent="0.2">
      <c r="A21" s="3"/>
      <c r="B21" s="10"/>
      <c r="C21" s="10"/>
      <c r="D21" s="10"/>
      <c r="E21" s="10"/>
      <c r="F21" s="10"/>
      <c r="G21" s="10"/>
      <c r="H21" s="10"/>
      <c r="I21" s="10"/>
      <c r="J21" s="10"/>
      <c r="K21" s="10"/>
    </row>
    <row r="22" spans="1:11" x14ac:dyDescent="0.2">
      <c r="A22" s="3" t="s">
        <v>21</v>
      </c>
      <c r="B22" s="10"/>
      <c r="C22" s="10"/>
      <c r="D22" s="10"/>
      <c r="E22" s="10"/>
      <c r="F22" s="10"/>
      <c r="G22" s="10"/>
      <c r="H22" s="10"/>
      <c r="I22" s="10"/>
      <c r="J22" s="10"/>
      <c r="K22" s="10"/>
    </row>
    <row r="23" spans="1:11" x14ac:dyDescent="0.2">
      <c r="A23" s="5" t="s">
        <v>22</v>
      </c>
      <c r="B23" s="10"/>
      <c r="C23" s="10"/>
      <c r="D23" s="10"/>
      <c r="E23" s="12">
        <f t="shared" ref="E23:J23" si="4">E10-E20</f>
        <v>-62000</v>
      </c>
      <c r="F23" s="12">
        <f t="shared" si="4"/>
        <v>-74000</v>
      </c>
      <c r="G23" s="12">
        <f t="shared" si="4"/>
        <v>-76000</v>
      </c>
      <c r="H23" s="12">
        <f t="shared" si="4"/>
        <v>184000</v>
      </c>
      <c r="I23" s="12">
        <f t="shared" si="4"/>
        <v>301000</v>
      </c>
      <c r="J23" s="12">
        <f t="shared" si="4"/>
        <v>303000</v>
      </c>
      <c r="K23" s="10"/>
    </row>
    <row r="24" spans="1:11" x14ac:dyDescent="0.2">
      <c r="A24" s="5" t="s">
        <v>23</v>
      </c>
      <c r="B24" s="10"/>
      <c r="C24" s="10"/>
      <c r="D24" s="10"/>
      <c r="E24" s="15">
        <f t="shared" ref="E24:J24" si="5">D28</f>
        <v>150000</v>
      </c>
      <c r="F24" s="15">
        <f t="shared" si="5"/>
        <v>100000</v>
      </c>
      <c r="G24" s="15">
        <f t="shared" si="5"/>
        <v>100000</v>
      </c>
      <c r="H24" s="15">
        <f t="shared" si="5"/>
        <v>100000</v>
      </c>
      <c r="I24" s="15">
        <f t="shared" si="5"/>
        <v>122000</v>
      </c>
      <c r="J24" s="15">
        <f t="shared" si="5"/>
        <v>423000</v>
      </c>
      <c r="K24" s="10"/>
    </row>
    <row r="25" spans="1:11" x14ac:dyDescent="0.2">
      <c r="A25" s="5" t="s">
        <v>24</v>
      </c>
      <c r="B25" s="10"/>
      <c r="C25" s="10"/>
      <c r="D25" s="10"/>
      <c r="E25" s="12">
        <f t="shared" ref="E25:J25" si="6">E23+E24</f>
        <v>88000</v>
      </c>
      <c r="F25" s="12">
        <f t="shared" si="6"/>
        <v>26000</v>
      </c>
      <c r="G25" s="12">
        <f t="shared" si="6"/>
        <v>24000</v>
      </c>
      <c r="H25" s="12">
        <f t="shared" si="6"/>
        <v>284000</v>
      </c>
      <c r="I25" s="12">
        <f t="shared" si="6"/>
        <v>423000</v>
      </c>
      <c r="J25" s="12">
        <f t="shared" si="6"/>
        <v>726000</v>
      </c>
      <c r="K25" s="10"/>
    </row>
    <row r="26" spans="1:11" x14ac:dyDescent="0.2">
      <c r="A26" s="5" t="s">
        <v>25</v>
      </c>
      <c r="B26" s="10"/>
      <c r="C26" s="10"/>
      <c r="D26" s="10"/>
      <c r="E26" s="12">
        <f t="shared" ref="E26:J26" si="7">MAX(0,$B$3-E25)</f>
        <v>12000</v>
      </c>
      <c r="F26" s="12">
        <f t="shared" si="7"/>
        <v>74000</v>
      </c>
      <c r="G26" s="12">
        <f t="shared" si="7"/>
        <v>76000</v>
      </c>
      <c r="H26" s="12">
        <f t="shared" si="7"/>
        <v>0</v>
      </c>
      <c r="I26" s="12">
        <f t="shared" si="7"/>
        <v>0</v>
      </c>
      <c r="J26" s="12">
        <f t="shared" si="7"/>
        <v>0</v>
      </c>
      <c r="K26" s="10"/>
    </row>
    <row r="27" spans="1:11" x14ac:dyDescent="0.2">
      <c r="A27" s="5" t="s">
        <v>26</v>
      </c>
      <c r="B27" s="10"/>
      <c r="C27" s="10"/>
      <c r="D27" s="10"/>
      <c r="E27" s="15">
        <f>IF(E25&gt;$B$3,MIN(E25,D29),0)</f>
        <v>0</v>
      </c>
      <c r="F27" s="15">
        <f>IF(F25&gt;$B$3,MIN(F25-100000,E29),0)</f>
        <v>0</v>
      </c>
      <c r="G27" s="15">
        <f>IF(G25&gt;$B$3,MIN(G25-100000,F29),0)</f>
        <v>0</v>
      </c>
      <c r="H27" s="15">
        <f>IF(H25&gt;$B$3,MIN(H25-100000,G29),0)</f>
        <v>162000</v>
      </c>
      <c r="I27" s="15">
        <f>IF(I25&gt;$B$3,MIN(I25-100000,H29),0)</f>
        <v>0</v>
      </c>
      <c r="J27" s="15">
        <f>IF(J25&gt;$B$3,MIN(J25-100000,I29),0)</f>
        <v>0</v>
      </c>
      <c r="K27" s="10"/>
    </row>
    <row r="28" spans="1:11" ht="17" thickBot="1" x14ac:dyDescent="0.25">
      <c r="A28" s="5" t="s">
        <v>21</v>
      </c>
      <c r="B28" s="10"/>
      <c r="C28" s="10"/>
      <c r="D28" s="16">
        <v>150000</v>
      </c>
      <c r="E28" s="13">
        <f t="shared" ref="E28:J28" si="8">E25+E26-E27</f>
        <v>100000</v>
      </c>
      <c r="F28" s="13">
        <f t="shared" si="8"/>
        <v>100000</v>
      </c>
      <c r="G28" s="13">
        <f t="shared" si="8"/>
        <v>100000</v>
      </c>
      <c r="H28" s="13">
        <f t="shared" si="8"/>
        <v>122000</v>
      </c>
      <c r="I28" s="13">
        <f t="shared" si="8"/>
        <v>423000</v>
      </c>
      <c r="J28" s="13">
        <f t="shared" si="8"/>
        <v>726000</v>
      </c>
      <c r="K28" s="10"/>
    </row>
    <row r="29" spans="1:11" ht="18" thickTop="1" thickBot="1" x14ac:dyDescent="0.25">
      <c r="A29" s="5" t="s">
        <v>27</v>
      </c>
      <c r="C29" s="17"/>
      <c r="D29" s="17">
        <v>0</v>
      </c>
      <c r="E29" s="18">
        <f>E26-E27</f>
        <v>12000</v>
      </c>
      <c r="F29" s="18">
        <f>F26-F27+E29</f>
        <v>86000</v>
      </c>
      <c r="G29" s="18">
        <f>G26-G27+F29</f>
        <v>162000</v>
      </c>
      <c r="H29" s="18">
        <f>H26-H27+G29</f>
        <v>0</v>
      </c>
      <c r="I29" s="18">
        <f>I26-I27+H29</f>
        <v>0</v>
      </c>
      <c r="J29" s="18">
        <f>J26-J27+I29</f>
        <v>0</v>
      </c>
    </row>
    <row r="30" spans="1:11" ht="17" thickTop="1"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CB_DATA_</vt:lpstr>
      <vt:lpstr>Model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 Evans</dc:creator>
  <cp:lastModifiedBy>Microsoft Office User</cp:lastModifiedBy>
  <dcterms:created xsi:type="dcterms:W3CDTF">2000-10-22T13:48:45Z</dcterms:created>
  <dcterms:modified xsi:type="dcterms:W3CDTF">2018-04-25T14:52:36Z</dcterms:modified>
</cp:coreProperties>
</file>