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 3E/BA3 Data Files/"/>
    </mc:Choice>
  </mc:AlternateContent>
  <bookViews>
    <workbookView xWindow="19020" yWindow="5940" windowWidth="20200" windowHeight="13800"/>
  </bookViews>
  <sheets>
    <sheet name="Decision Tree" sheetId="1" r:id="rId1"/>
  </sheets>
  <definedNames>
    <definedName name="solver_node1" localSheetId="0" hidden="1">"1;$B$10;;;;$A$1;New Node;1;"</definedName>
    <definedName name="solver_node2" localSheetId="0" hidden="1">"0;$F$5;$B$10;-200;;Model 1;New Node;1;"</definedName>
    <definedName name="solver_node3" localSheetId="0" hidden="1">"2;$J$3;$F$5;500;0.7;High Demand;Terminal;1;"</definedName>
    <definedName name="solver_node4" localSheetId="0" hidden="1">"2;$J$8;$F$5;160;0.3;Low Demand;Terminal;1;"</definedName>
    <definedName name="solver_node5" localSheetId="0" hidden="1">"0;$F$15;$B$10;-175;;Model 2;New Node;1;"</definedName>
    <definedName name="solver_node6" localSheetId="0" hidden="1">"2;$J$13;$F$15;450;0.7;High Demand;Terminal;1;"</definedName>
    <definedName name="solver_node7" localSheetId="0" hidden="1">"2;$J$18;$F$15;160;0.3;Low Demand;Terminal;1;"</definedName>
    <definedName name="solver_nodes" localSheetId="0" hidden="1">7</definedName>
    <definedName name="solver_tree_a" localSheetId="0" hidden="1">1</definedName>
    <definedName name="solver_tree_b" localSheetId="0" hidden="1">1</definedName>
    <definedName name="solver_tree_rt" localSheetId="0" hidden="1">1000000000000</definedName>
    <definedName name="solver_treeroot" localSheetId="0" hidden="1">'Decision Tree'!$A$1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8" i="1" l="1"/>
  <c r="I19" i="1"/>
  <c r="K13" i="1"/>
  <c r="I14" i="1"/>
  <c r="E16" i="1"/>
  <c r="K8" i="1"/>
  <c r="I9" i="1"/>
  <c r="K3" i="1"/>
  <c r="I4" i="1"/>
  <c r="E6" i="1"/>
  <c r="A11" i="1"/>
  <c r="B10" i="1"/>
</calcChain>
</file>

<file path=xl/sharedStrings.xml><?xml version="1.0" encoding="utf-8"?>
<sst xmlns="http://schemas.openxmlformats.org/spreadsheetml/2006/main" count="7" uniqueCount="5">
  <si>
    <t>Model 1</t>
  </si>
  <si>
    <t>Model 2</t>
  </si>
  <si>
    <t>High Demand</t>
  </si>
  <si>
    <t>Low Demand</t>
  </si>
  <si>
    <t>Cell Phone Decision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</si>
</sst>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44" fontId="3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</xdr:col>
      <xdr:colOff>171450</xdr:colOff>
      <xdr:row>9</xdr:row>
      <xdr:rowOff>165100</xdr:rowOff>
    </xdr:to>
    <xdr:sp macro="" textlink="">
      <xdr:nvSpPr>
        <xdr:cNvPr id="65" name="Solver_shape$B$10"/>
        <xdr:cNvSpPr/>
      </xdr:nvSpPr>
      <xdr:spPr>
        <a:xfrm>
          <a:off x="609600" y="171450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 xmlns="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9</xdr:row>
      <xdr:rowOff>76200</xdr:rowOff>
    </xdr:from>
    <xdr:to>
      <xdr:col>1</xdr:col>
      <xdr:colOff>0</xdr:colOff>
      <xdr:row>9</xdr:row>
      <xdr:rowOff>76200</xdr:rowOff>
    </xdr:to>
    <xdr:cxnSp macro="">
      <xdr:nvCxnSpPr>
        <xdr:cNvPr id="66" name="Solver_line$B$10"/>
        <xdr:cNvCxnSpPr/>
      </xdr:nvCxnSpPr>
      <xdr:spPr>
        <a:xfrm>
          <a:off x="0" y="1790700"/>
          <a:ext cx="6096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</xdr:row>
      <xdr:rowOff>76200</xdr:rowOff>
    </xdr:from>
    <xdr:to>
      <xdr:col>3</xdr:col>
      <xdr:colOff>0</xdr:colOff>
      <xdr:row>9</xdr:row>
      <xdr:rowOff>76200</xdr:rowOff>
    </xdr:to>
    <xdr:cxnSp macro="">
      <xdr:nvCxnSpPr>
        <xdr:cNvPr id="67" name="Solver_shapecon$F$5"/>
        <xdr:cNvCxnSpPr/>
      </xdr:nvCxnSpPr>
      <xdr:spPr>
        <a:xfrm flipV="1">
          <a:off x="762000" y="838200"/>
          <a:ext cx="2476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4</xdr:row>
      <xdr:rowOff>0</xdr:rowOff>
    </xdr:from>
    <xdr:to>
      <xdr:col>6</xdr:col>
      <xdr:colOff>0</xdr:colOff>
      <xdr:row>4</xdr:row>
      <xdr:rowOff>165100</xdr:rowOff>
    </xdr:to>
    <xdr:sp macro="" textlink="">
      <xdr:nvSpPr>
        <xdr:cNvPr id="68" name="Solver_shape$F$5"/>
        <xdr:cNvSpPr/>
      </xdr:nvSpPr>
      <xdr:spPr>
        <a:xfrm>
          <a:off x="1819275" y="7620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 xmlns="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4</xdr:row>
      <xdr:rowOff>76200</xdr:rowOff>
    </xdr:from>
    <xdr:to>
      <xdr:col>5</xdr:col>
      <xdr:colOff>0</xdr:colOff>
      <xdr:row>4</xdr:row>
      <xdr:rowOff>76200</xdr:rowOff>
    </xdr:to>
    <xdr:cxnSp macro="">
      <xdr:nvCxnSpPr>
        <xdr:cNvPr id="69" name="Solver_line$F$5"/>
        <xdr:cNvCxnSpPr/>
      </xdr:nvCxnSpPr>
      <xdr:spPr>
        <a:xfrm>
          <a:off x="1009650" y="838200"/>
          <a:ext cx="8096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</xdr:row>
      <xdr:rowOff>76200</xdr:rowOff>
    </xdr:from>
    <xdr:to>
      <xdr:col>7</xdr:col>
      <xdr:colOff>0</xdr:colOff>
      <xdr:row>4</xdr:row>
      <xdr:rowOff>76200</xdr:rowOff>
    </xdr:to>
    <xdr:cxnSp macro="">
      <xdr:nvCxnSpPr>
        <xdr:cNvPr id="70" name="Solver_shapecon$J$3"/>
        <xdr:cNvCxnSpPr/>
      </xdr:nvCxnSpPr>
      <xdr:spPr>
        <a:xfrm flipV="1">
          <a:off x="1971675" y="457200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2</xdr:row>
      <xdr:rowOff>0</xdr:rowOff>
    </xdr:from>
    <xdr:to>
      <xdr:col>10</xdr:col>
      <xdr:colOff>0</xdr:colOff>
      <xdr:row>2</xdr:row>
      <xdr:rowOff>165100</xdr:rowOff>
    </xdr:to>
    <xdr:sp macro="" textlink="">
      <xdr:nvSpPr>
        <xdr:cNvPr id="71" name="Solver_shape$J$3"/>
        <xdr:cNvSpPr/>
      </xdr:nvSpPr>
      <xdr:spPr>
        <a:xfrm rot="16200000">
          <a:off x="3343275" y="3810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 xmlns="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2</xdr:row>
      <xdr:rowOff>76200</xdr:rowOff>
    </xdr:from>
    <xdr:to>
      <xdr:col>9</xdr:col>
      <xdr:colOff>0</xdr:colOff>
      <xdr:row>2</xdr:row>
      <xdr:rowOff>76200</xdr:rowOff>
    </xdr:to>
    <xdr:cxnSp macro="">
      <xdr:nvCxnSpPr>
        <xdr:cNvPr id="72" name="Solver_line$J$3"/>
        <xdr:cNvCxnSpPr/>
      </xdr:nvCxnSpPr>
      <xdr:spPr>
        <a:xfrm>
          <a:off x="2219325" y="457200"/>
          <a:ext cx="11239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</xdr:row>
      <xdr:rowOff>76200</xdr:rowOff>
    </xdr:from>
    <xdr:to>
      <xdr:col>7</xdr:col>
      <xdr:colOff>0</xdr:colOff>
      <xdr:row>7</xdr:row>
      <xdr:rowOff>76200</xdr:rowOff>
    </xdr:to>
    <xdr:cxnSp macro="">
      <xdr:nvCxnSpPr>
        <xdr:cNvPr id="73" name="Solver_shapecon$J$8"/>
        <xdr:cNvCxnSpPr/>
      </xdr:nvCxnSpPr>
      <xdr:spPr>
        <a:xfrm>
          <a:off x="1971675" y="800100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7</xdr:row>
      <xdr:rowOff>0</xdr:rowOff>
    </xdr:from>
    <xdr:to>
      <xdr:col>10</xdr:col>
      <xdr:colOff>0</xdr:colOff>
      <xdr:row>7</xdr:row>
      <xdr:rowOff>165100</xdr:rowOff>
    </xdr:to>
    <xdr:sp macro="" textlink="">
      <xdr:nvSpPr>
        <xdr:cNvPr id="74" name="Solver_shape$J$8"/>
        <xdr:cNvSpPr/>
      </xdr:nvSpPr>
      <xdr:spPr>
        <a:xfrm rot="16200000">
          <a:off x="3343275" y="12573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 xmlns="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7</xdr:row>
      <xdr:rowOff>76200</xdr:rowOff>
    </xdr:from>
    <xdr:to>
      <xdr:col>9</xdr:col>
      <xdr:colOff>0</xdr:colOff>
      <xdr:row>7</xdr:row>
      <xdr:rowOff>76200</xdr:rowOff>
    </xdr:to>
    <xdr:cxnSp macro="">
      <xdr:nvCxnSpPr>
        <xdr:cNvPr id="75" name="Solver_line$J$8"/>
        <xdr:cNvCxnSpPr/>
      </xdr:nvCxnSpPr>
      <xdr:spPr>
        <a:xfrm>
          <a:off x="2219325" y="1333500"/>
          <a:ext cx="11239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9</xdr:row>
      <xdr:rowOff>76200</xdr:rowOff>
    </xdr:from>
    <xdr:to>
      <xdr:col>3</xdr:col>
      <xdr:colOff>0</xdr:colOff>
      <xdr:row>14</xdr:row>
      <xdr:rowOff>76200</xdr:rowOff>
    </xdr:to>
    <xdr:cxnSp macro="">
      <xdr:nvCxnSpPr>
        <xdr:cNvPr id="76" name="Solver_shapecon$F$15"/>
        <xdr:cNvCxnSpPr/>
      </xdr:nvCxnSpPr>
      <xdr:spPr>
        <a:xfrm>
          <a:off x="762000" y="1676400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14</xdr:row>
      <xdr:rowOff>0</xdr:rowOff>
    </xdr:from>
    <xdr:to>
      <xdr:col>6</xdr:col>
      <xdr:colOff>0</xdr:colOff>
      <xdr:row>14</xdr:row>
      <xdr:rowOff>165100</xdr:rowOff>
    </xdr:to>
    <xdr:sp macro="" textlink="">
      <xdr:nvSpPr>
        <xdr:cNvPr id="77" name="Solver_shape$F$15"/>
        <xdr:cNvSpPr/>
      </xdr:nvSpPr>
      <xdr:spPr>
        <a:xfrm>
          <a:off x="1819275" y="25146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 xmlns="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14</xdr:row>
      <xdr:rowOff>76200</xdr:rowOff>
    </xdr:from>
    <xdr:to>
      <xdr:col>5</xdr:col>
      <xdr:colOff>0</xdr:colOff>
      <xdr:row>14</xdr:row>
      <xdr:rowOff>76200</xdr:rowOff>
    </xdr:to>
    <xdr:cxnSp macro="">
      <xdr:nvCxnSpPr>
        <xdr:cNvPr id="78" name="Solver_line$F$15"/>
        <xdr:cNvCxnSpPr/>
      </xdr:nvCxnSpPr>
      <xdr:spPr>
        <a:xfrm>
          <a:off x="1009650" y="2590800"/>
          <a:ext cx="8096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12</xdr:row>
      <xdr:rowOff>76200</xdr:rowOff>
    </xdr:from>
    <xdr:to>
      <xdr:col>7</xdr:col>
      <xdr:colOff>0</xdr:colOff>
      <xdr:row>14</xdr:row>
      <xdr:rowOff>76200</xdr:rowOff>
    </xdr:to>
    <xdr:cxnSp macro="">
      <xdr:nvCxnSpPr>
        <xdr:cNvPr id="79" name="Solver_shapecon$J$13"/>
        <xdr:cNvCxnSpPr/>
      </xdr:nvCxnSpPr>
      <xdr:spPr>
        <a:xfrm flipV="1">
          <a:off x="1971675" y="2209800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12</xdr:row>
      <xdr:rowOff>0</xdr:rowOff>
    </xdr:from>
    <xdr:to>
      <xdr:col>10</xdr:col>
      <xdr:colOff>0</xdr:colOff>
      <xdr:row>12</xdr:row>
      <xdr:rowOff>165100</xdr:rowOff>
    </xdr:to>
    <xdr:sp macro="" textlink="">
      <xdr:nvSpPr>
        <xdr:cNvPr id="80" name="Solver_shape$J$13"/>
        <xdr:cNvSpPr/>
      </xdr:nvSpPr>
      <xdr:spPr>
        <a:xfrm rot="16200000">
          <a:off x="3343275" y="21336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 xmlns="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12</xdr:row>
      <xdr:rowOff>76200</xdr:rowOff>
    </xdr:from>
    <xdr:to>
      <xdr:col>9</xdr:col>
      <xdr:colOff>0</xdr:colOff>
      <xdr:row>12</xdr:row>
      <xdr:rowOff>76200</xdr:rowOff>
    </xdr:to>
    <xdr:cxnSp macro="">
      <xdr:nvCxnSpPr>
        <xdr:cNvPr id="81" name="Solver_line$J$13"/>
        <xdr:cNvCxnSpPr/>
      </xdr:nvCxnSpPr>
      <xdr:spPr>
        <a:xfrm>
          <a:off x="2219325" y="2209800"/>
          <a:ext cx="11239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14</xdr:row>
      <xdr:rowOff>76200</xdr:rowOff>
    </xdr:from>
    <xdr:to>
      <xdr:col>7</xdr:col>
      <xdr:colOff>0</xdr:colOff>
      <xdr:row>17</xdr:row>
      <xdr:rowOff>76200</xdr:rowOff>
    </xdr:to>
    <xdr:cxnSp macro="">
      <xdr:nvCxnSpPr>
        <xdr:cNvPr id="82" name="Solver_shapecon$J$18"/>
        <xdr:cNvCxnSpPr/>
      </xdr:nvCxnSpPr>
      <xdr:spPr>
        <a:xfrm>
          <a:off x="1971675" y="2552700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17</xdr:row>
      <xdr:rowOff>0</xdr:rowOff>
    </xdr:from>
    <xdr:to>
      <xdr:col>10</xdr:col>
      <xdr:colOff>0</xdr:colOff>
      <xdr:row>17</xdr:row>
      <xdr:rowOff>165100</xdr:rowOff>
    </xdr:to>
    <xdr:sp macro="" textlink="">
      <xdr:nvSpPr>
        <xdr:cNvPr id="83" name="Solver_shape$J$18"/>
        <xdr:cNvSpPr/>
      </xdr:nvSpPr>
      <xdr:spPr>
        <a:xfrm rot="16200000">
          <a:off x="3343275" y="30099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 xmlns="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17</xdr:row>
      <xdr:rowOff>76200</xdr:rowOff>
    </xdr:from>
    <xdr:to>
      <xdr:col>9</xdr:col>
      <xdr:colOff>0</xdr:colOff>
      <xdr:row>17</xdr:row>
      <xdr:rowOff>76200</xdr:rowOff>
    </xdr:to>
    <xdr:cxnSp macro="">
      <xdr:nvCxnSpPr>
        <xdr:cNvPr id="84" name="Solver_line$J$18"/>
        <xdr:cNvCxnSpPr/>
      </xdr:nvCxnSpPr>
      <xdr:spPr>
        <a:xfrm>
          <a:off x="2219325" y="3086100"/>
          <a:ext cx="11239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/>
  </sheetViews>
  <sheetFormatPr baseColWidth="10" defaultColWidth="8.83203125" defaultRowHeight="16" x14ac:dyDescent="0.2"/>
  <cols>
    <col min="1" max="1" width="9.6640625" style="2" bestFit="1" customWidth="1"/>
    <col min="2" max="2" width="2.5" style="2" bestFit="1" customWidth="1"/>
    <col min="3" max="3" width="3.6640625" style="2" customWidth="1"/>
    <col min="4" max="4" width="10.33203125" style="2" bestFit="1" customWidth="1"/>
    <col min="5" max="5" width="9.6640625" style="2" bestFit="1" customWidth="1"/>
    <col min="6" max="6" width="2.33203125" style="2" customWidth="1"/>
    <col min="7" max="7" width="3.6640625" style="2" customWidth="1"/>
    <col min="8" max="8" width="13.33203125" style="2" bestFit="1" customWidth="1"/>
    <col min="9" max="9" width="9.6640625" style="2" bestFit="1" customWidth="1"/>
    <col min="10" max="10" width="2.33203125" style="2" customWidth="1"/>
    <col min="11" max="11" width="9.6640625" style="2" bestFit="1" customWidth="1"/>
    <col min="12" max="16384" width="8.83203125" style="2"/>
  </cols>
  <sheetData>
    <row r="1" spans="1:11" x14ac:dyDescent="0.2">
      <c r="A1" s="1" t="s">
        <v>4</v>
      </c>
      <c r="H1" s="2">
        <v>0.7</v>
      </c>
    </row>
    <row r="2" spans="1:11" x14ac:dyDescent="0.2">
      <c r="H2" s="2" t="s">
        <v>2</v>
      </c>
    </row>
    <row r="3" spans="1:11" x14ac:dyDescent="0.2">
      <c r="K3" s="3">
        <f>SUM($H$4,$D$6)</f>
        <v>300</v>
      </c>
    </row>
    <row r="4" spans="1:11" x14ac:dyDescent="0.2">
      <c r="D4" s="2" t="s">
        <v>0</v>
      </c>
      <c r="H4" s="3">
        <v>500</v>
      </c>
      <c r="I4" s="3">
        <f>$K$3</f>
        <v>300</v>
      </c>
      <c r="K4" s="3"/>
    </row>
    <row r="5" spans="1:11" x14ac:dyDescent="0.2">
      <c r="K5" s="3"/>
    </row>
    <row r="6" spans="1:11" x14ac:dyDescent="0.2">
      <c r="D6" s="3">
        <v>-200</v>
      </c>
      <c r="E6" s="3">
        <f>IF(ABS(1-SUM($H$1,$H$6))&lt;=0.00001,SUM($H$1*$I$4,$H$6*$I$9),NA())</f>
        <v>198</v>
      </c>
      <c r="H6" s="2">
        <v>0.3</v>
      </c>
      <c r="K6" s="3"/>
    </row>
    <row r="7" spans="1:11" x14ac:dyDescent="0.2">
      <c r="H7" s="2" t="s">
        <v>3</v>
      </c>
      <c r="K7" s="3"/>
    </row>
    <row r="8" spans="1:11" x14ac:dyDescent="0.2">
      <c r="K8" s="3">
        <f>SUM($H$9,$D$6)</f>
        <v>-40</v>
      </c>
    </row>
    <row r="9" spans="1:11" x14ac:dyDescent="0.2">
      <c r="H9" s="3">
        <v>160</v>
      </c>
      <c r="I9" s="3">
        <f>$K$8</f>
        <v>-40</v>
      </c>
      <c r="K9" s="3"/>
    </row>
    <row r="10" spans="1:11" x14ac:dyDescent="0.2">
      <c r="B10" s="2">
        <f>IF($A$11=$E$6,1,IF($A$11=$E$16,2))</f>
        <v>1</v>
      </c>
      <c r="K10" s="3"/>
    </row>
    <row r="11" spans="1:11" x14ac:dyDescent="0.2">
      <c r="A11" s="3">
        <f>MAX($E$6,$E$16)</f>
        <v>198</v>
      </c>
      <c r="H11" s="2">
        <v>0.7</v>
      </c>
      <c r="K11" s="3"/>
    </row>
    <row r="12" spans="1:11" x14ac:dyDescent="0.2">
      <c r="H12" s="2" t="s">
        <v>2</v>
      </c>
      <c r="K12" s="3"/>
    </row>
    <row r="13" spans="1:11" x14ac:dyDescent="0.2">
      <c r="K13" s="3">
        <f>SUM($H$14,$D$16)</f>
        <v>275</v>
      </c>
    </row>
    <row r="14" spans="1:11" x14ac:dyDescent="0.2">
      <c r="D14" s="2" t="s">
        <v>1</v>
      </c>
      <c r="H14" s="3">
        <v>450</v>
      </c>
      <c r="I14" s="3">
        <f>$K$13</f>
        <v>275</v>
      </c>
      <c r="K14" s="3"/>
    </row>
    <row r="15" spans="1:11" x14ac:dyDescent="0.2">
      <c r="K15" s="3"/>
    </row>
    <row r="16" spans="1:11" x14ac:dyDescent="0.2">
      <c r="D16" s="3">
        <v>-175</v>
      </c>
      <c r="E16" s="3">
        <f>IF(ABS(1-SUM($H$11,$H$16))&lt;=0.00001,SUM($H$11*$I$14,$H$16*$I$19),NA())</f>
        <v>188</v>
      </c>
      <c r="H16" s="2">
        <v>0.3</v>
      </c>
      <c r="K16" s="3"/>
    </row>
    <row r="17" spans="8:11" x14ac:dyDescent="0.2">
      <c r="H17" s="2" t="s">
        <v>3</v>
      </c>
      <c r="K17" s="3"/>
    </row>
    <row r="18" spans="8:11" x14ac:dyDescent="0.2">
      <c r="K18" s="3">
        <f>SUM($H$19,$D$16)</f>
        <v>-15</v>
      </c>
    </row>
    <row r="19" spans="8:11" x14ac:dyDescent="0.2">
      <c r="H19" s="3">
        <v>160</v>
      </c>
      <c r="I19" s="3">
        <f>$K$18</f>
        <v>-15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Decision Tree</vt:lpstr>
    </vt:vector>
  </TitlesOfParts>
  <Company>College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Microsoft Office User</cp:lastModifiedBy>
  <dcterms:created xsi:type="dcterms:W3CDTF">2011-06-13T23:31:10Z</dcterms:created>
  <dcterms:modified xsi:type="dcterms:W3CDTF">2018-04-26T11:40:34Z</dcterms:modified>
</cp:coreProperties>
</file>