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57060" yWindow="14540" windowWidth="28080" windowHeight="13180" tabRatio="500"/>
  </bookViews>
  <sheets>
    <sheet name="13.15" sheetId="1" r:id="rId1"/>
    <sheet name="13.16" sheetId="2" r:id="rId2"/>
    <sheet name="13.17" sheetId="3" r:id="rId3"/>
    <sheet name="13.26" sheetId="4" r:id="rId4"/>
    <sheet name="13.29" sheetId="5" r:id="rId5"/>
    <sheet name="13.32" sheetId="6" r:id="rId6"/>
    <sheet name="13.33" sheetId="7" r:id="rId7"/>
    <sheet name="13.34" sheetId="8" r:id="rId8"/>
    <sheet name="13.35" sheetId="9" r:id="rId9"/>
    <sheet name="13.36" sheetId="10" r:id="rId10"/>
    <sheet name="13.37" sheetId="11" r:id="rId11"/>
    <sheet name="13.38" sheetId="12" r:id="rId12"/>
    <sheet name="13.39" sheetId="13" r:id="rId13"/>
    <sheet name="13.40" sheetId="14" r:id="rId14"/>
    <sheet name="13.41" sheetId="15" r:id="rId15"/>
    <sheet name="13.45" sheetId="19" r:id="rId16"/>
    <sheet name="13.46" sheetId="17" r:id="rId17"/>
    <sheet name="13.50" sheetId="20" r:id="rId18"/>
    <sheet name="13.52" sheetId="18" r:id="rId1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6" l="1"/>
  <c r="D12" i="6"/>
  <c r="D11" i="6"/>
  <c r="D10" i="6"/>
  <c r="D9" i="6"/>
  <c r="D8" i="6"/>
  <c r="D7" i="6"/>
  <c r="D6" i="6"/>
  <c r="D5" i="6"/>
  <c r="D4" i="6"/>
  <c r="D3" i="6"/>
  <c r="D7" i="3"/>
  <c r="C7" i="3"/>
  <c r="B7" i="3"/>
</calcChain>
</file>

<file path=xl/sharedStrings.xml><?xml version="1.0" encoding="utf-8"?>
<sst xmlns="http://schemas.openxmlformats.org/spreadsheetml/2006/main" count="333" uniqueCount="244">
  <si>
    <t>Bangs Leisure Chairs</t>
  </si>
  <si>
    <t>Data</t>
  </si>
  <si>
    <t>Product</t>
  </si>
  <si>
    <t>Hours/unit</t>
  </si>
  <si>
    <t>Sling Chairs</t>
  </si>
  <si>
    <t>Adirondack</t>
  </si>
  <si>
    <t>Hammocks</t>
  </si>
  <si>
    <t>Limitation (hours)</t>
  </si>
  <si>
    <t>Cutting</t>
  </si>
  <si>
    <t>Assembling</t>
  </si>
  <si>
    <t>Finishing</t>
  </si>
  <si>
    <t>Profit/unit</t>
  </si>
  <si>
    <t>Hours/month</t>
  </si>
  <si>
    <t>Morton Supply Company</t>
  </si>
  <si>
    <t>Material (measured in square inches)</t>
  </si>
  <si>
    <t>Model 1</t>
  </si>
  <si>
    <t>Model 2</t>
  </si>
  <si>
    <t>Model 3</t>
  </si>
  <si>
    <t>Material Available (sq in)</t>
  </si>
  <si>
    <t>Cardstock</t>
  </si>
  <si>
    <t>Satin</t>
  </si>
  <si>
    <t>Plain Fabric</t>
  </si>
  <si>
    <t>Leather</t>
  </si>
  <si>
    <t>Profit Per Model</t>
  </si>
  <si>
    <t>Malloy Milling</t>
  </si>
  <si>
    <t>Grind</t>
  </si>
  <si>
    <t xml:space="preserve">Regular </t>
  </si>
  <si>
    <t xml:space="preserve">Super </t>
  </si>
  <si>
    <t>Min Total Production (tons)</t>
  </si>
  <si>
    <t>Production Rate (Tons/Hour)</t>
  </si>
  <si>
    <t>Demand (Tons/Week)</t>
  </si>
  <si>
    <t>Time Limitation (Hours/Week)</t>
  </si>
  <si>
    <t>Price/Ton</t>
  </si>
  <si>
    <t>Martinez Model Cars</t>
  </si>
  <si>
    <t>X1</t>
  </si>
  <si>
    <t>X2</t>
  </si>
  <si>
    <t>X3</t>
  </si>
  <si>
    <t>X4</t>
  </si>
  <si>
    <t>Minutes/Unit</t>
  </si>
  <si>
    <t>Ferrari</t>
  </si>
  <si>
    <t>BMW</t>
  </si>
  <si>
    <t>Lotus</t>
  </si>
  <si>
    <t>Tesla</t>
  </si>
  <si>
    <t>Minutes Available</t>
  </si>
  <si>
    <t>Mold</t>
  </si>
  <si>
    <t>Sand</t>
  </si>
  <si>
    <t>Polish</t>
  </si>
  <si>
    <t xml:space="preserve">Paint </t>
  </si>
  <si>
    <t>Finsih</t>
  </si>
  <si>
    <t>Price</t>
  </si>
  <si>
    <t>Holcolmb Candle</t>
  </si>
  <si>
    <t>X5</t>
  </si>
  <si>
    <t>Large jar</t>
  </si>
  <si>
    <t>Small jar</t>
  </si>
  <si>
    <t xml:space="preserve">Large pillar </t>
  </si>
  <si>
    <t>Small pillar</t>
  </si>
  <si>
    <t>Votive pack</t>
  </si>
  <si>
    <t>Availability</t>
  </si>
  <si>
    <t>Wax</t>
  </si>
  <si>
    <t>Fragrance</t>
  </si>
  <si>
    <t>Wick</t>
  </si>
  <si>
    <t>Display feet</t>
  </si>
  <si>
    <t>Display for  Large Items</t>
  </si>
  <si>
    <t>Display for Votive Packs</t>
  </si>
  <si>
    <t>pounds</t>
  </si>
  <si>
    <t>ounces</t>
  </si>
  <si>
    <t>feet</t>
  </si>
  <si>
    <t>Dara's investments</t>
  </si>
  <si>
    <t>Average Return</t>
  </si>
  <si>
    <t>Expenses</t>
  </si>
  <si>
    <t>Net Return</t>
  </si>
  <si>
    <t>1 Large cap blend</t>
  </si>
  <si>
    <t>current holding</t>
  </si>
  <si>
    <t>2 Small cap growth</t>
  </si>
  <si>
    <t>3 Green fund</t>
  </si>
  <si>
    <t xml:space="preserve">4 Growth &amp; income </t>
  </si>
  <si>
    <t>5 Multi-cap growth</t>
  </si>
  <si>
    <t>6 Mid-cap index</t>
  </si>
  <si>
    <t>7 Multi-cap core</t>
  </si>
  <si>
    <t>8 Small cap international</t>
  </si>
  <si>
    <t>9 Emerging international</t>
  </si>
  <si>
    <t>10 Money market fund</t>
  </si>
  <si>
    <t xml:space="preserve">11 Savings account </t>
  </si>
  <si>
    <t>Amount available</t>
  </si>
  <si>
    <t>Janette Douglas Bake Sale</t>
  </si>
  <si>
    <t>Ingredient</t>
  </si>
  <si>
    <t xml:space="preserve">       Brownies</t>
  </si>
  <si>
    <t>Cupcakes</t>
  </si>
  <si>
    <t>Peanut Butter Cups</t>
  </si>
  <si>
    <t xml:space="preserve">  Shortbread cookies   </t>
  </si>
  <si>
    <t>Cost/unit</t>
  </si>
  <si>
    <t>Butter (cups)</t>
  </si>
  <si>
    <t>Flour (cups)</t>
  </si>
  <si>
    <t>Sugar (cups)</t>
  </si>
  <si>
    <t>Vanilla (tsp)</t>
  </si>
  <si>
    <t>Eggs</t>
  </si>
  <si>
    <t>Walnuts (cups)</t>
  </si>
  <si>
    <t>Milk (cups)</t>
  </si>
  <si>
    <t xml:space="preserve">Chocolate (oz) </t>
  </si>
  <si>
    <t xml:space="preserve">Baking soda (tsp) </t>
  </si>
  <si>
    <t>Frosting (cups)</t>
  </si>
  <si>
    <t>Peanut butter (cups)</t>
  </si>
  <si>
    <t>Little Investment Advisors</t>
  </si>
  <si>
    <t>Bond Fund</t>
  </si>
  <si>
    <t>Expected Return</t>
  </si>
  <si>
    <t xml:space="preserve">Risk Measure </t>
  </si>
  <si>
    <t>Maximum</t>
  </si>
  <si>
    <t xml:space="preserve">Ohio National Bond </t>
  </si>
  <si>
    <t xml:space="preserve">PIMCO Global Bond Unhedged </t>
  </si>
  <si>
    <t xml:space="preserve">Federated High Income Bond </t>
  </si>
  <si>
    <t xml:space="preserve">Morgan Stanley UIF Core Plus Fixed Income </t>
  </si>
  <si>
    <t xml:space="preserve">PIMCO Real Return </t>
  </si>
  <si>
    <t xml:space="preserve">PIMCO Total Return </t>
  </si>
  <si>
    <t>Kelly Foods</t>
  </si>
  <si>
    <t>Per Case Cost of Shipping</t>
  </si>
  <si>
    <t>Chicago</t>
  </si>
  <si>
    <t>Cincinnati</t>
  </si>
  <si>
    <t>Indianapolis</t>
  </si>
  <si>
    <t>Pittsburgh</t>
  </si>
  <si>
    <t>Ackron</t>
  </si>
  <si>
    <t>Evansville</t>
  </si>
  <si>
    <t>Liquid Gold, Inc.</t>
  </si>
  <si>
    <t>Cost to Site</t>
  </si>
  <si>
    <t>Plant</t>
  </si>
  <si>
    <t>S1</t>
  </si>
  <si>
    <t>S2</t>
  </si>
  <si>
    <t>S3</t>
  </si>
  <si>
    <t>S4</t>
  </si>
  <si>
    <t>P1</t>
  </si>
  <si>
    <t>P2</t>
  </si>
  <si>
    <t>P3</t>
  </si>
  <si>
    <t>P4</t>
  </si>
  <si>
    <t>P5</t>
  </si>
  <si>
    <t>P6</t>
  </si>
  <si>
    <t>P7</t>
  </si>
  <si>
    <t>Shafer Office Supplies</t>
  </si>
  <si>
    <t>Seattle</t>
  </si>
  <si>
    <t>San Francisco</t>
  </si>
  <si>
    <t>Las Vegas</t>
  </si>
  <si>
    <t>Tuscon</t>
  </si>
  <si>
    <t>Denver</t>
  </si>
  <si>
    <t>Charlotte</t>
  </si>
  <si>
    <t>Minneapolis</t>
  </si>
  <si>
    <t>Fayetteville</t>
  </si>
  <si>
    <t>Birmingham</t>
  </si>
  <si>
    <t>Orlando</t>
  </si>
  <si>
    <t>Cleveland</t>
  </si>
  <si>
    <t>Philadelphia</t>
  </si>
  <si>
    <t>Atlanta</t>
  </si>
  <si>
    <t>Lexington</t>
  </si>
  <si>
    <t>Milwaukee</t>
  </si>
  <si>
    <t>Salt Lake City</t>
  </si>
  <si>
    <t>Roberto's Honey Farm</t>
  </si>
  <si>
    <t>Selling prices (Chilean pesos)</t>
  </si>
  <si>
    <t xml:space="preserve">.75 kg plastic </t>
  </si>
  <si>
    <t>1 kg plastic</t>
  </si>
  <si>
    <t>.5 kg glass</t>
  </si>
  <si>
    <t>1 kg glass</t>
  </si>
  <si>
    <t>bulk/kg</t>
  </si>
  <si>
    <t>cream</t>
  </si>
  <si>
    <t>filtered</t>
  </si>
  <si>
    <t>pasteurized</t>
  </si>
  <si>
    <t>mélange</t>
  </si>
  <si>
    <t>strained</t>
  </si>
  <si>
    <t>Minimum demand</t>
  </si>
  <si>
    <t>Maximum demand</t>
  </si>
  <si>
    <t>Package costs (Chilean pesos)</t>
  </si>
  <si>
    <t>Harvesting and production costs for each product per kilogram in pesos are</t>
  </si>
  <si>
    <t>Sanford Tile Company</t>
  </si>
  <si>
    <t>Clay</t>
  </si>
  <si>
    <t>Silica</t>
  </si>
  <si>
    <t>Feldspar</t>
  </si>
  <si>
    <t>Hansel Corporation</t>
  </si>
  <si>
    <t>Additive A</t>
  </si>
  <si>
    <t>Additive B</t>
  </si>
  <si>
    <t>Additive C</t>
  </si>
  <si>
    <t>Additive D</t>
  </si>
  <si>
    <t>Mirza Manufacturing</t>
  </si>
  <si>
    <t>Min Demand</t>
  </si>
  <si>
    <t xml:space="preserve">NA </t>
  </si>
  <si>
    <t>EU</t>
  </si>
  <si>
    <t>Asia</t>
  </si>
  <si>
    <t>A</t>
  </si>
  <si>
    <t>B</t>
  </si>
  <si>
    <t>C</t>
  </si>
  <si>
    <t>D</t>
  </si>
  <si>
    <t>Max Demand</t>
  </si>
  <si>
    <t>Packaging and Shipping Cost/Unit</t>
  </si>
  <si>
    <t>Unit Sales Revenue</t>
  </si>
  <si>
    <t>Raw Material Used</t>
  </si>
  <si>
    <t xml:space="preserve">Magnets  </t>
  </si>
  <si>
    <t xml:space="preserve">Wire  </t>
  </si>
  <si>
    <t xml:space="preserve">Casing   </t>
  </si>
  <si>
    <t>Pavlick Products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</si>
  <si>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</si>
  <si>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</si>
  <si>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</si>
  <si>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</si>
  <si>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</si>
  <si>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</si>
  <si>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</si>
  <si>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</si>
  <si>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</si>
  <si>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</si>
  <si>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</si>
  <si>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</si>
  <si>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</si>
  <si>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Customer Demand</t>
  </si>
  <si>
    <t>Minimum in China</t>
  </si>
  <si>
    <t>Mexican Plant Capacity</t>
  </si>
  <si>
    <t>Shipping Cost</t>
  </si>
  <si>
    <t>Cost/Unit</t>
  </si>
  <si>
    <t>per 500 units</t>
  </si>
  <si>
    <t>Sale Price</t>
  </si>
  <si>
    <t>China</t>
  </si>
  <si>
    <t>Mexico</t>
  </si>
  <si>
    <t>MK Manufacturing</t>
  </si>
  <si>
    <t>Resources (lbs per unit)</t>
  </si>
  <si>
    <t>Compressors</t>
  </si>
  <si>
    <t>Sheaths</t>
  </si>
  <si>
    <t>Turbine blades</t>
  </si>
  <si>
    <t>Limitations (lbs)</t>
  </si>
  <si>
    <t>Aluminum</t>
  </si>
  <si>
    <t>Titanium</t>
  </si>
  <si>
    <t>Steel</t>
  </si>
  <si>
    <t>Acid</t>
  </si>
  <si>
    <t>Profit contribution</t>
  </si>
  <si>
    <t>Orders</t>
  </si>
  <si>
    <t>Income</t>
  </si>
  <si>
    <t>Jason Wright</t>
  </si>
  <si>
    <t>Apple</t>
  </si>
  <si>
    <t>Cherry</t>
  </si>
  <si>
    <t>Pomegranate</t>
  </si>
  <si>
    <t>Orange</t>
  </si>
  <si>
    <t>Pineapple</t>
  </si>
  <si>
    <t>Blend</t>
  </si>
  <si>
    <t>Strain</t>
  </si>
  <si>
    <t>Bottle</t>
  </si>
  <si>
    <t>Fruity Juices</t>
  </si>
  <si>
    <t>Time  Required (min/batch)</t>
  </si>
  <si>
    <t>Profit and Sales Potential</t>
  </si>
  <si>
    <t>Profit ($/1,000 gal)</t>
  </si>
  <si>
    <t>Max  Sales (000)</t>
  </si>
  <si>
    <t>Min Sales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</si>
</sst>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</font>
    <font>
      <b/>
      <sz val="12"/>
      <color theme="1"/>
      <name val="Arial"/>
    </font>
    <font>
      <i/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44" fontId="3" fillId="0" borderId="0" xfId="2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2" fontId="3" fillId="0" borderId="0" xfId="0" applyNumberFormat="1" applyFont="1"/>
    <xf numFmtId="164" fontId="3" fillId="0" borderId="0" xfId="2" applyNumberFormat="1" applyFont="1"/>
    <xf numFmtId="0" fontId="4" fillId="0" borderId="0" xfId="0" applyFont="1" applyProtection="1">
      <protection locked="0"/>
    </xf>
    <xf numFmtId="0" fontId="3" fillId="0" borderId="0" xfId="0" applyFont="1" applyAlignment="1">
      <alignment horizontal="right"/>
    </xf>
    <xf numFmtId="8" fontId="4" fillId="0" borderId="0" xfId="0" applyNumberFormat="1" applyFont="1" applyAlignment="1">
      <alignment horizontal="center"/>
    </xf>
    <xf numFmtId="43" fontId="4" fillId="0" borderId="0" xfId="1" applyFont="1"/>
    <xf numFmtId="0" fontId="3" fillId="0" borderId="0" xfId="0" applyFont="1" applyFill="1"/>
    <xf numFmtId="43" fontId="3" fillId="0" borderId="0" xfId="1" applyFont="1" applyFill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2" applyNumberFormat="1" applyFont="1" applyFill="1"/>
    <xf numFmtId="0" fontId="2" fillId="0" borderId="0" xfId="0" applyFont="1" applyFill="1"/>
    <xf numFmtId="0" fontId="6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10" fontId="6" fillId="0" borderId="0" xfId="0" applyNumberFormat="1" applyFont="1" applyFill="1" applyAlignment="1">
      <alignment horizontal="right"/>
    </xf>
    <xf numFmtId="10" fontId="6" fillId="0" borderId="0" xfId="0" applyNumberFormat="1" applyFont="1" applyFill="1"/>
    <xf numFmtId="9" fontId="6" fillId="0" borderId="0" xfId="0" applyNumberFormat="1" applyFont="1" applyFill="1"/>
    <xf numFmtId="44" fontId="6" fillId="0" borderId="0" xfId="2" applyFont="1" applyFill="1"/>
    <xf numFmtId="44" fontId="6" fillId="0" borderId="0" xfId="2" applyFont="1" applyFill="1" applyAlignment="1">
      <alignment horizontal="right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2" fillId="0" borderId="0" xfId="4" applyFont="1"/>
    <xf numFmtId="0" fontId="6" fillId="0" borderId="0" xfId="4" applyFont="1"/>
    <xf numFmtId="0" fontId="2" fillId="0" borderId="1" xfId="4" applyFont="1" applyBorder="1"/>
    <xf numFmtId="10" fontId="6" fillId="0" borderId="0" xfId="4" applyNumberFormat="1" applyFont="1"/>
    <xf numFmtId="2" fontId="6" fillId="0" borderId="0" xfId="4" applyNumberFormat="1" applyFont="1"/>
    <xf numFmtId="164" fontId="6" fillId="0" borderId="0" xfId="5" applyNumberFormat="1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164" fontId="6" fillId="0" borderId="0" xfId="2" applyNumberFormat="1" applyFont="1" applyFill="1"/>
    <xf numFmtId="0" fontId="3" fillId="0" borderId="0" xfId="2" applyNumberFormat="1" applyFont="1" applyFill="1"/>
    <xf numFmtId="9" fontId="3" fillId="0" borderId="0" xfId="3" applyFont="1" applyFill="1"/>
    <xf numFmtId="166" fontId="2" fillId="0" borderId="0" xfId="1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center"/>
    </xf>
    <xf numFmtId="165" fontId="3" fillId="0" borderId="0" xfId="0" applyNumberFormat="1" applyFont="1" applyFill="1"/>
    <xf numFmtId="165" fontId="3" fillId="0" borderId="0" xfId="0" applyNumberFormat="1" applyFont="1"/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164" fontId="6" fillId="0" borderId="0" xfId="0" applyNumberFormat="1" applyFont="1"/>
    <xf numFmtId="43" fontId="6" fillId="0" borderId="0" xfId="0" applyNumberFormat="1" applyFont="1"/>
    <xf numFmtId="43" fontId="9" fillId="0" borderId="0" xfId="0" applyNumberFormat="1" applyFont="1"/>
    <xf numFmtId="0" fontId="8" fillId="0" borderId="0" xfId="0" applyFont="1" applyAlignment="1">
      <alignment horizontal="left"/>
    </xf>
    <xf numFmtId="1" fontId="6" fillId="0" borderId="0" xfId="0" applyNumberFormat="1" applyFont="1" applyBorder="1"/>
  </cellXfs>
  <cellStyles count="6">
    <cellStyle name="Comma" xfId="1" builtinId="3"/>
    <cellStyle name="Currency" xfId="2" builtinId="4"/>
    <cellStyle name="Currency 2" xfId="5"/>
    <cellStyle name="Normal" xfId="0" builtinId="0"/>
    <cellStyle name="Normal 2" xfId="4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cols>
    <col min="1" max="1" width="21.6640625" bestFit="1" customWidth="1"/>
    <col min="2" max="2" width="12.83203125" bestFit="1" customWidth="1"/>
    <col min="3" max="3" width="12.1640625" bestFit="1" customWidth="1"/>
    <col min="4" max="4" width="13.5" bestFit="1" customWidth="1"/>
    <col min="5" max="5" width="18" bestFit="1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1" t="s">
        <v>1</v>
      </c>
      <c r="B3" s="2"/>
      <c r="C3" s="2"/>
      <c r="D3" s="2"/>
      <c r="E3" s="2"/>
    </row>
    <row r="4" spans="1:5" x14ac:dyDescent="0.2">
      <c r="A4" s="2"/>
      <c r="B4" s="59" t="s">
        <v>2</v>
      </c>
      <c r="C4" s="59"/>
      <c r="D4" s="59"/>
      <c r="E4" s="2"/>
    </row>
    <row r="5" spans="1:5" x14ac:dyDescent="0.2">
      <c r="A5" s="1" t="s">
        <v>3</v>
      </c>
      <c r="B5" s="3" t="s">
        <v>4</v>
      </c>
      <c r="C5" s="3" t="s">
        <v>5</v>
      </c>
      <c r="D5" s="3" t="s">
        <v>6</v>
      </c>
      <c r="E5" s="1" t="s">
        <v>7</v>
      </c>
    </row>
    <row r="6" spans="1:5" x14ac:dyDescent="0.2">
      <c r="A6" s="4" t="s">
        <v>8</v>
      </c>
      <c r="B6" s="5">
        <v>0.5</v>
      </c>
      <c r="C6" s="5">
        <v>2</v>
      </c>
      <c r="D6" s="6">
        <v>0.4</v>
      </c>
      <c r="E6" s="5">
        <v>50</v>
      </c>
    </row>
    <row r="7" spans="1:5" x14ac:dyDescent="0.2">
      <c r="A7" s="4" t="s">
        <v>9</v>
      </c>
      <c r="B7" s="5">
        <v>0.75</v>
      </c>
      <c r="C7" s="5">
        <v>2</v>
      </c>
      <c r="D7" s="5">
        <v>3</v>
      </c>
      <c r="E7" s="5">
        <v>50</v>
      </c>
    </row>
    <row r="8" spans="1:5" x14ac:dyDescent="0.2">
      <c r="A8" s="4" t="s">
        <v>10</v>
      </c>
      <c r="B8" s="5">
        <v>1</v>
      </c>
      <c r="C8" s="5">
        <v>1</v>
      </c>
      <c r="D8" s="5">
        <v>1</v>
      </c>
      <c r="E8" s="5">
        <v>50</v>
      </c>
    </row>
    <row r="9" spans="1:5" x14ac:dyDescent="0.2">
      <c r="A9" s="4" t="s">
        <v>11</v>
      </c>
      <c r="B9" s="7">
        <v>40</v>
      </c>
      <c r="C9" s="7">
        <v>100</v>
      </c>
      <c r="D9" s="7">
        <v>90</v>
      </c>
      <c r="E9" s="5"/>
    </row>
    <row r="10" spans="1:5" x14ac:dyDescent="0.2">
      <c r="A10" s="2"/>
      <c r="B10" s="8"/>
      <c r="C10" s="8"/>
      <c r="D10" s="4" t="s">
        <v>12</v>
      </c>
      <c r="E10" s="5">
        <v>120</v>
      </c>
    </row>
  </sheetData>
  <mergeCells count="1"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6" x14ac:dyDescent="0.2"/>
  <cols>
    <col min="1" max="1" width="36.33203125" style="18" bestFit="1" customWidth="1"/>
    <col min="2" max="4" width="8.5" style="18" bestFit="1" customWidth="1"/>
    <col min="5" max="5" width="24.5" style="18" bestFit="1" customWidth="1"/>
    <col min="6" max="16384" width="10.83203125" style="18"/>
  </cols>
  <sheetData>
    <row r="1" spans="1:5" x14ac:dyDescent="0.2">
      <c r="A1" s="9" t="s">
        <v>13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10"/>
      <c r="B3" s="2"/>
      <c r="C3" s="2"/>
      <c r="D3" s="2"/>
      <c r="E3" s="2"/>
    </row>
    <row r="4" spans="1:5" x14ac:dyDescent="0.2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</row>
    <row r="5" spans="1:5" x14ac:dyDescent="0.2">
      <c r="A5" s="11" t="s">
        <v>19</v>
      </c>
      <c r="B5" s="2">
        <v>12</v>
      </c>
      <c r="C5" s="2">
        <v>10</v>
      </c>
      <c r="D5" s="2">
        <v>14</v>
      </c>
      <c r="E5" s="2">
        <v>1200</v>
      </c>
    </row>
    <row r="6" spans="1:5" x14ac:dyDescent="0.2">
      <c r="A6" s="11" t="s">
        <v>20</v>
      </c>
      <c r="B6" s="2">
        <v>24</v>
      </c>
      <c r="C6" s="2">
        <v>20</v>
      </c>
      <c r="D6" s="2">
        <v>15</v>
      </c>
      <c r="E6" s="2">
        <v>2000</v>
      </c>
    </row>
    <row r="7" spans="1:5" x14ac:dyDescent="0.2">
      <c r="A7" s="11" t="s">
        <v>21</v>
      </c>
      <c r="B7" s="2">
        <v>45</v>
      </c>
      <c r="C7" s="2">
        <v>40</v>
      </c>
      <c r="D7" s="2">
        <v>30</v>
      </c>
      <c r="E7" s="2">
        <v>7500</v>
      </c>
    </row>
    <row r="8" spans="1:5" x14ac:dyDescent="0.2">
      <c r="A8" s="11" t="s">
        <v>22</v>
      </c>
      <c r="B8" s="2">
        <v>11</v>
      </c>
      <c r="C8" s="2">
        <v>11</v>
      </c>
      <c r="D8" s="2">
        <v>10</v>
      </c>
      <c r="E8" s="2">
        <v>1000</v>
      </c>
    </row>
    <row r="9" spans="1:5" x14ac:dyDescent="0.2">
      <c r="A9" s="9" t="s">
        <v>23</v>
      </c>
      <c r="B9" s="12">
        <v>50</v>
      </c>
      <c r="C9" s="12">
        <v>44</v>
      </c>
      <c r="D9" s="12">
        <v>40</v>
      </c>
      <c r="E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6" x14ac:dyDescent="0.2"/>
  <cols>
    <col min="1" max="1" width="28.33203125" style="18" bestFit="1" customWidth="1"/>
    <col min="2" max="2" width="9.1640625" style="18" bestFit="1" customWidth="1"/>
    <col min="3" max="3" width="7.33203125" style="18" bestFit="1" customWidth="1"/>
    <col min="4" max="4" width="29.33203125" style="18" bestFit="1" customWidth="1"/>
    <col min="5" max="16384" width="10.83203125" style="18"/>
  </cols>
  <sheetData>
    <row r="1" spans="1:4" x14ac:dyDescent="0.2">
      <c r="A1" s="9" t="s">
        <v>24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11" t="s">
        <v>25</v>
      </c>
      <c r="B4" s="13" t="s">
        <v>26</v>
      </c>
      <c r="C4" s="13" t="s">
        <v>27</v>
      </c>
      <c r="D4" s="13" t="s">
        <v>28</v>
      </c>
    </row>
    <row r="5" spans="1:4" x14ac:dyDescent="0.2">
      <c r="A5" s="11" t="s">
        <v>29</v>
      </c>
      <c r="B5" s="14">
        <v>5</v>
      </c>
      <c r="C5" s="14">
        <v>3</v>
      </c>
      <c r="D5" s="15">
        <v>700</v>
      </c>
    </row>
    <row r="6" spans="1:4" x14ac:dyDescent="0.2">
      <c r="A6" s="11" t="s">
        <v>30</v>
      </c>
      <c r="B6" s="15">
        <v>400</v>
      </c>
      <c r="C6" s="15">
        <v>200</v>
      </c>
      <c r="D6" s="13" t="s">
        <v>31</v>
      </c>
    </row>
    <row r="7" spans="1:4" x14ac:dyDescent="0.2">
      <c r="A7" s="11" t="s">
        <v>32</v>
      </c>
      <c r="B7" s="16">
        <f>0.45*2000</f>
        <v>900</v>
      </c>
      <c r="C7" s="16">
        <f>0.95*2000</f>
        <v>1900</v>
      </c>
      <c r="D7" s="14">
        <f>7*24</f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RowHeight="16" x14ac:dyDescent="0.2"/>
  <cols>
    <col min="1" max="1" width="20.5" style="18" bestFit="1" customWidth="1"/>
    <col min="2" max="5" width="8.33203125" style="18" bestFit="1" customWidth="1"/>
    <col min="6" max="6" width="18" style="18" bestFit="1" customWidth="1"/>
    <col min="7" max="16384" width="10.83203125" style="18"/>
  </cols>
  <sheetData>
    <row r="1" spans="1:6" x14ac:dyDescent="0.2">
      <c r="A1" s="17" t="s">
        <v>33</v>
      </c>
    </row>
    <row r="2" spans="1:6" x14ac:dyDescent="0.2">
      <c r="A2" s="17"/>
      <c r="B2" s="19" t="s">
        <v>34</v>
      </c>
      <c r="C2" s="19" t="s">
        <v>35</v>
      </c>
      <c r="D2" s="19" t="s">
        <v>36</v>
      </c>
      <c r="E2" s="19" t="s">
        <v>37</v>
      </c>
    </row>
    <row r="3" spans="1:6" x14ac:dyDescent="0.2">
      <c r="A3" s="17" t="s">
        <v>38</v>
      </c>
      <c r="B3" s="19" t="s">
        <v>39</v>
      </c>
      <c r="C3" s="19" t="s">
        <v>40</v>
      </c>
      <c r="D3" s="19" t="s">
        <v>41</v>
      </c>
      <c r="E3" s="19" t="s">
        <v>42</v>
      </c>
      <c r="F3" s="19" t="s">
        <v>43</v>
      </c>
    </row>
    <row r="4" spans="1:6" x14ac:dyDescent="0.2">
      <c r="A4" s="20" t="s">
        <v>44</v>
      </c>
      <c r="B4" s="21">
        <v>5</v>
      </c>
      <c r="C4" s="21">
        <v>3.5</v>
      </c>
      <c r="D4" s="21">
        <v>1</v>
      </c>
      <c r="E4" s="21">
        <v>3</v>
      </c>
      <c r="F4" s="18">
        <v>600</v>
      </c>
    </row>
    <row r="5" spans="1:6" x14ac:dyDescent="0.2">
      <c r="A5" s="20" t="s">
        <v>45</v>
      </c>
      <c r="B5" s="21">
        <v>4</v>
      </c>
      <c r="C5" s="21">
        <v>3.2</v>
      </c>
      <c r="D5" s="21">
        <v>2</v>
      </c>
      <c r="E5" s="21">
        <v>3.65</v>
      </c>
      <c r="F5" s="18">
        <v>600</v>
      </c>
    </row>
    <row r="6" spans="1:6" x14ac:dyDescent="0.2">
      <c r="A6" s="20" t="s">
        <v>46</v>
      </c>
      <c r="B6" s="21">
        <v>3.5</v>
      </c>
      <c r="C6" s="21">
        <v>2</v>
      </c>
      <c r="D6" s="21">
        <v>3</v>
      </c>
      <c r="E6" s="21">
        <v>1</v>
      </c>
      <c r="F6" s="18">
        <v>480</v>
      </c>
    </row>
    <row r="7" spans="1:6" x14ac:dyDescent="0.2">
      <c r="A7" s="20" t="s">
        <v>47</v>
      </c>
      <c r="B7" s="21">
        <v>3.75</v>
      </c>
      <c r="C7" s="21">
        <v>3.25</v>
      </c>
      <c r="D7" s="21">
        <v>1.75</v>
      </c>
      <c r="E7" s="21">
        <v>2</v>
      </c>
      <c r="F7" s="18">
        <v>480</v>
      </c>
    </row>
    <row r="8" spans="1:6" x14ac:dyDescent="0.2">
      <c r="A8" s="20" t="s">
        <v>48</v>
      </c>
      <c r="B8" s="21">
        <v>4</v>
      </c>
      <c r="C8" s="21">
        <v>1</v>
      </c>
      <c r="D8" s="21">
        <v>2</v>
      </c>
      <c r="E8" s="21">
        <v>3</v>
      </c>
      <c r="F8" s="18">
        <v>480</v>
      </c>
    </row>
    <row r="9" spans="1:6" x14ac:dyDescent="0.2">
      <c r="A9" s="20" t="s">
        <v>49</v>
      </c>
      <c r="B9" s="22">
        <v>350</v>
      </c>
      <c r="C9" s="22">
        <v>330</v>
      </c>
      <c r="D9" s="22">
        <v>270</v>
      </c>
      <c r="E9" s="22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6" x14ac:dyDescent="0.2"/>
  <cols>
    <col min="1" max="1" width="17.5" style="18" bestFit="1" customWidth="1"/>
    <col min="2" max="2" width="24.33203125" style="18" bestFit="1" customWidth="1"/>
    <col min="3" max="4" width="9.5" style="18" bestFit="1" customWidth="1"/>
    <col min="5" max="5" width="12.5" style="18" bestFit="1" customWidth="1"/>
    <col min="6" max="6" width="11.83203125" style="18" bestFit="1" customWidth="1"/>
    <col min="7" max="7" width="12.1640625" style="18" bestFit="1" customWidth="1"/>
    <col min="8" max="8" width="13" style="18" bestFit="1" customWidth="1"/>
    <col min="9" max="16384" width="10.83203125" style="18"/>
  </cols>
  <sheetData>
    <row r="1" spans="1:9" x14ac:dyDescent="0.2">
      <c r="A1" s="23" t="s">
        <v>50</v>
      </c>
    </row>
    <row r="2" spans="1:9" x14ac:dyDescent="0.2">
      <c r="B2" s="24"/>
      <c r="C2" s="25" t="s">
        <v>34</v>
      </c>
      <c r="D2" s="25" t="s">
        <v>35</v>
      </c>
      <c r="E2" s="25" t="s">
        <v>36</v>
      </c>
      <c r="F2" s="25" t="s">
        <v>37</v>
      </c>
      <c r="G2" s="25" t="s">
        <v>51</v>
      </c>
    </row>
    <row r="3" spans="1:9" x14ac:dyDescent="0.2">
      <c r="A3" s="17" t="s">
        <v>1</v>
      </c>
      <c r="B3" s="24"/>
      <c r="C3" s="17" t="s">
        <v>52</v>
      </c>
      <c r="D3" s="17" t="s">
        <v>53</v>
      </c>
      <c r="E3" s="17" t="s">
        <v>54</v>
      </c>
      <c r="F3" s="17" t="s">
        <v>55</v>
      </c>
      <c r="G3" s="17" t="s">
        <v>56</v>
      </c>
      <c r="H3" s="26" t="s">
        <v>57</v>
      </c>
    </row>
    <row r="4" spans="1:9" x14ac:dyDescent="0.2">
      <c r="B4" s="20" t="s">
        <v>58</v>
      </c>
      <c r="C4" s="27">
        <v>0.5</v>
      </c>
      <c r="D4" s="27">
        <v>0.25</v>
      </c>
      <c r="E4" s="27">
        <v>0.5</v>
      </c>
      <c r="F4" s="27">
        <v>0.25</v>
      </c>
      <c r="G4" s="27">
        <v>0.3125</v>
      </c>
      <c r="H4" s="28">
        <v>200000</v>
      </c>
      <c r="I4" s="27" t="s">
        <v>64</v>
      </c>
    </row>
    <row r="5" spans="1:9" x14ac:dyDescent="0.2">
      <c r="B5" s="20" t="s">
        <v>59</v>
      </c>
      <c r="C5" s="27">
        <v>0.24</v>
      </c>
      <c r="D5" s="27">
        <v>0.12</v>
      </c>
      <c r="E5" s="27">
        <v>0.24</v>
      </c>
      <c r="F5" s="27">
        <v>0.12</v>
      </c>
      <c r="G5" s="27">
        <v>0.15</v>
      </c>
      <c r="H5" s="28">
        <v>100000</v>
      </c>
      <c r="I5" s="27" t="s">
        <v>65</v>
      </c>
    </row>
    <row r="6" spans="1:9" x14ac:dyDescent="0.2">
      <c r="B6" s="20" t="s">
        <v>60</v>
      </c>
      <c r="C6" s="27">
        <v>0.43</v>
      </c>
      <c r="D6" s="27">
        <v>0.22</v>
      </c>
      <c r="E6" s="27">
        <v>0.57999999999999996</v>
      </c>
      <c r="F6" s="27">
        <v>0.33</v>
      </c>
      <c r="G6" s="27">
        <v>0.8</v>
      </c>
      <c r="H6" s="28">
        <v>250000</v>
      </c>
      <c r="I6" s="27" t="s">
        <v>66</v>
      </c>
    </row>
    <row r="7" spans="1:9" x14ac:dyDescent="0.2">
      <c r="B7" s="20" t="s">
        <v>61</v>
      </c>
      <c r="C7" s="27">
        <v>0.48</v>
      </c>
      <c r="D7" s="27">
        <v>0.24</v>
      </c>
      <c r="E7" s="27">
        <v>0.23</v>
      </c>
      <c r="F7" s="27">
        <v>0.23</v>
      </c>
      <c r="G7" s="27">
        <v>0.26</v>
      </c>
    </row>
    <row r="8" spans="1:9" x14ac:dyDescent="0.2">
      <c r="B8" s="29" t="s">
        <v>62</v>
      </c>
      <c r="C8" s="27">
        <v>0.48</v>
      </c>
      <c r="D8" s="27"/>
      <c r="E8" s="27">
        <v>0.23</v>
      </c>
      <c r="F8" s="27"/>
      <c r="G8" s="27"/>
    </row>
    <row r="9" spans="1:9" x14ac:dyDescent="0.2">
      <c r="B9" s="30" t="s">
        <v>63</v>
      </c>
      <c r="C9" s="27"/>
      <c r="D9" s="27"/>
      <c r="E9" s="27"/>
      <c r="F9" s="27"/>
      <c r="G9" s="27">
        <v>0.26</v>
      </c>
    </row>
    <row r="10" spans="1:9" x14ac:dyDescent="0.2">
      <c r="B10" s="20" t="s">
        <v>11</v>
      </c>
      <c r="C10" s="31">
        <v>0.25</v>
      </c>
      <c r="D10" s="31">
        <v>0.2</v>
      </c>
      <c r="E10" s="31">
        <v>0.24</v>
      </c>
      <c r="F10" s="31">
        <v>0.21</v>
      </c>
      <c r="G10" s="31">
        <v>0.16</v>
      </c>
      <c r="H10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37.33203125" defaultRowHeight="16" x14ac:dyDescent="0.2"/>
  <cols>
    <col min="1" max="1" width="24.6640625" style="18" bestFit="1" customWidth="1"/>
    <col min="2" max="2" width="16" style="18" bestFit="1" customWidth="1"/>
    <col min="3" max="3" width="10.5" style="18" bestFit="1" customWidth="1"/>
    <col min="4" max="4" width="11.33203125" style="18" bestFit="1" customWidth="1"/>
    <col min="5" max="5" width="14.33203125" style="18" bestFit="1" customWidth="1"/>
    <col min="6" max="16384" width="37.33203125" style="18"/>
  </cols>
  <sheetData>
    <row r="1" spans="1:5" x14ac:dyDescent="0.2">
      <c r="A1" s="32" t="s">
        <v>67</v>
      </c>
      <c r="B1" s="33"/>
      <c r="C1" s="33"/>
      <c r="D1" s="33"/>
      <c r="E1" s="33"/>
    </row>
    <row r="2" spans="1:5" x14ac:dyDescent="0.2">
      <c r="A2" s="34"/>
      <c r="B2" s="35" t="s">
        <v>68</v>
      </c>
      <c r="C2" s="35" t="s">
        <v>69</v>
      </c>
      <c r="D2" s="35" t="s">
        <v>70</v>
      </c>
      <c r="E2" s="33"/>
    </row>
    <row r="3" spans="1:5" x14ac:dyDescent="0.2">
      <c r="A3" s="34" t="s">
        <v>71</v>
      </c>
      <c r="B3" s="36">
        <v>0.17199999999999999</v>
      </c>
      <c r="C3" s="37">
        <v>9.2999999999999992E-3</v>
      </c>
      <c r="D3" s="37">
        <f>B3-C3</f>
        <v>0.16269999999999998</v>
      </c>
      <c r="E3" s="33" t="s">
        <v>72</v>
      </c>
    </row>
    <row r="4" spans="1:5" x14ac:dyDescent="0.2">
      <c r="A4" s="34" t="s">
        <v>73</v>
      </c>
      <c r="B4" s="36">
        <v>0.20399999999999999</v>
      </c>
      <c r="C4" s="37">
        <v>5.5999999999999999E-3</v>
      </c>
      <c r="D4" s="37">
        <f>B4-C4</f>
        <v>0.19839999999999999</v>
      </c>
      <c r="E4" s="33" t="s">
        <v>72</v>
      </c>
    </row>
    <row r="5" spans="1:5" x14ac:dyDescent="0.2">
      <c r="A5" s="34" t="s">
        <v>74</v>
      </c>
      <c r="B5" s="36">
        <v>0.26300000000000001</v>
      </c>
      <c r="C5" s="37">
        <v>7.0000000000000001E-3</v>
      </c>
      <c r="D5" s="37">
        <f t="shared" ref="D5:D13" si="0">B5-C5</f>
        <v>0.25600000000000001</v>
      </c>
      <c r="E5" s="33" t="s">
        <v>72</v>
      </c>
    </row>
    <row r="6" spans="1:5" x14ac:dyDescent="0.2">
      <c r="A6" s="34" t="s">
        <v>75</v>
      </c>
      <c r="B6" s="36">
        <v>0.156</v>
      </c>
      <c r="C6" s="37">
        <v>9.1999999999999998E-3</v>
      </c>
      <c r="D6" s="37">
        <f t="shared" si="0"/>
        <v>0.14679999999999999</v>
      </c>
      <c r="E6" s="33" t="s">
        <v>72</v>
      </c>
    </row>
    <row r="7" spans="1:5" x14ac:dyDescent="0.2">
      <c r="A7" s="34" t="s">
        <v>76</v>
      </c>
      <c r="B7" s="36">
        <v>0.19800000000000001</v>
      </c>
      <c r="C7" s="37">
        <v>9.1999999999999998E-3</v>
      </c>
      <c r="D7" s="37">
        <f t="shared" si="0"/>
        <v>0.18880000000000002</v>
      </c>
      <c r="E7" s="33"/>
    </row>
    <row r="8" spans="1:5" x14ac:dyDescent="0.2">
      <c r="A8" s="34" t="s">
        <v>77</v>
      </c>
      <c r="B8" s="36">
        <v>0.221</v>
      </c>
      <c r="C8" s="37">
        <v>2.2000000000000001E-3</v>
      </c>
      <c r="D8" s="37">
        <f t="shared" si="0"/>
        <v>0.21879999999999999</v>
      </c>
      <c r="E8" s="33"/>
    </row>
    <row r="9" spans="1:5" x14ac:dyDescent="0.2">
      <c r="A9" s="34" t="s">
        <v>78</v>
      </c>
      <c r="B9" s="36">
        <v>0.27900000000000003</v>
      </c>
      <c r="C9" s="37">
        <v>9.7999999999999997E-3</v>
      </c>
      <c r="D9" s="37">
        <f t="shared" si="0"/>
        <v>0.26920000000000005</v>
      </c>
      <c r="E9" s="33"/>
    </row>
    <row r="10" spans="1:5" x14ac:dyDescent="0.2">
      <c r="A10" s="34" t="s">
        <v>79</v>
      </c>
      <c r="B10" s="36">
        <v>0.35</v>
      </c>
      <c r="C10" s="37">
        <v>5.4000000000000003E-3</v>
      </c>
      <c r="D10" s="37">
        <f t="shared" si="0"/>
        <v>0.34459999999999996</v>
      </c>
      <c r="E10" s="33"/>
    </row>
    <row r="11" spans="1:5" x14ac:dyDescent="0.2">
      <c r="A11" s="34" t="s">
        <v>80</v>
      </c>
      <c r="B11" s="36">
        <v>0.36099999999999999</v>
      </c>
      <c r="C11" s="37">
        <v>1.17E-2</v>
      </c>
      <c r="D11" s="37">
        <f t="shared" si="0"/>
        <v>0.3493</v>
      </c>
      <c r="E11" s="33"/>
    </row>
    <row r="12" spans="1:5" x14ac:dyDescent="0.2">
      <c r="A12" s="34" t="s">
        <v>81</v>
      </c>
      <c r="B12" s="36">
        <v>4.7500000000000001E-2</v>
      </c>
      <c r="C12" s="37">
        <v>0</v>
      </c>
      <c r="D12" s="37">
        <f t="shared" si="0"/>
        <v>4.7500000000000001E-2</v>
      </c>
      <c r="E12" s="38"/>
    </row>
    <row r="13" spans="1:5" x14ac:dyDescent="0.2">
      <c r="A13" s="34" t="s">
        <v>82</v>
      </c>
      <c r="B13" s="36">
        <v>0.01</v>
      </c>
      <c r="C13" s="37">
        <v>0</v>
      </c>
      <c r="D13" s="37">
        <f t="shared" si="0"/>
        <v>0.01</v>
      </c>
      <c r="E13" s="39"/>
    </row>
    <row r="14" spans="1:5" x14ac:dyDescent="0.2">
      <c r="A14" s="34" t="s">
        <v>83</v>
      </c>
      <c r="B14" s="40">
        <v>100000</v>
      </c>
      <c r="C14" s="37"/>
      <c r="D14" s="37"/>
      <c r="E14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6" x14ac:dyDescent="0.2"/>
  <cols>
    <col min="1" max="1" width="26.5" style="18" bestFit="1" customWidth="1"/>
    <col min="2" max="2" width="14" style="18" bestFit="1" customWidth="1"/>
    <col min="3" max="3" width="10.5" style="18" bestFit="1" customWidth="1"/>
    <col min="4" max="4" width="19.83203125" style="18" bestFit="1" customWidth="1"/>
    <col min="5" max="5" width="20.83203125" style="18" bestFit="1" customWidth="1"/>
    <col min="6" max="6" width="9.6640625" style="18" bestFit="1" customWidth="1"/>
    <col min="7" max="16384" width="10.83203125" style="18"/>
  </cols>
  <sheetData>
    <row r="1" spans="1:6" x14ac:dyDescent="0.2">
      <c r="A1" s="17" t="s">
        <v>84</v>
      </c>
    </row>
    <row r="3" spans="1:6" x14ac:dyDescent="0.2">
      <c r="A3" s="41" t="s">
        <v>85</v>
      </c>
      <c r="B3" s="42" t="s">
        <v>86</v>
      </c>
      <c r="C3" s="42" t="s">
        <v>87</v>
      </c>
      <c r="D3" s="42" t="s">
        <v>88</v>
      </c>
      <c r="E3" s="42" t="s">
        <v>89</v>
      </c>
      <c r="F3" s="42" t="s">
        <v>90</v>
      </c>
    </row>
    <row r="4" spans="1:6" x14ac:dyDescent="0.2">
      <c r="A4" s="20" t="s">
        <v>91</v>
      </c>
      <c r="B4" s="28">
        <v>0.67</v>
      </c>
      <c r="C4" s="28">
        <v>0.33</v>
      </c>
      <c r="D4" s="28">
        <v>1</v>
      </c>
      <c r="E4" s="28">
        <v>0.75</v>
      </c>
      <c r="F4" s="31">
        <v>1.44</v>
      </c>
    </row>
    <row r="5" spans="1:6" x14ac:dyDescent="0.2">
      <c r="A5" s="20" t="s">
        <v>92</v>
      </c>
      <c r="B5" s="28">
        <v>1.5</v>
      </c>
      <c r="C5" s="28">
        <v>1.5</v>
      </c>
      <c r="D5" s="28">
        <v>1.25</v>
      </c>
      <c r="E5" s="28">
        <v>2</v>
      </c>
      <c r="F5" s="31">
        <v>0.09</v>
      </c>
    </row>
    <row r="6" spans="1:6" x14ac:dyDescent="0.2">
      <c r="A6" s="20" t="s">
        <v>93</v>
      </c>
      <c r="B6" s="28">
        <v>1.75</v>
      </c>
      <c r="C6" s="28">
        <v>1</v>
      </c>
      <c r="D6" s="28">
        <v>2</v>
      </c>
      <c r="E6" s="28">
        <v>0.25</v>
      </c>
      <c r="F6" s="31">
        <v>0.16</v>
      </c>
    </row>
    <row r="7" spans="1:6" x14ac:dyDescent="0.2">
      <c r="A7" s="20" t="s">
        <v>94</v>
      </c>
      <c r="B7" s="28">
        <v>2</v>
      </c>
      <c r="C7" s="28">
        <v>0.5</v>
      </c>
      <c r="D7" s="28">
        <v>0</v>
      </c>
      <c r="E7" s="28">
        <v>0</v>
      </c>
      <c r="F7" s="31">
        <v>0.06</v>
      </c>
    </row>
    <row r="8" spans="1:6" x14ac:dyDescent="0.2">
      <c r="A8" s="20" t="s">
        <v>95</v>
      </c>
      <c r="B8" s="28">
        <v>3</v>
      </c>
      <c r="C8" s="28">
        <v>2</v>
      </c>
      <c r="D8" s="28">
        <v>1</v>
      </c>
      <c r="E8" s="28">
        <v>0</v>
      </c>
      <c r="F8" s="31">
        <v>0.12</v>
      </c>
    </row>
    <row r="9" spans="1:6" x14ac:dyDescent="0.2">
      <c r="A9" s="20" t="s">
        <v>96</v>
      </c>
      <c r="B9" s="28">
        <v>2</v>
      </c>
      <c r="C9" s="28">
        <v>0</v>
      </c>
      <c r="D9" s="28">
        <v>0</v>
      </c>
      <c r="E9" s="28">
        <v>0</v>
      </c>
      <c r="F9" s="31">
        <v>0.31</v>
      </c>
    </row>
    <row r="10" spans="1:6" x14ac:dyDescent="0.2">
      <c r="A10" s="20" t="s">
        <v>97</v>
      </c>
      <c r="B10" s="28">
        <v>0.5</v>
      </c>
      <c r="C10" s="28">
        <v>1</v>
      </c>
      <c r="D10" s="28">
        <v>2</v>
      </c>
      <c r="E10" s="28">
        <v>0</v>
      </c>
      <c r="F10" s="31">
        <v>0.05</v>
      </c>
    </row>
    <row r="11" spans="1:6" x14ac:dyDescent="0.2">
      <c r="A11" s="20" t="s">
        <v>98</v>
      </c>
      <c r="B11" s="28">
        <v>8</v>
      </c>
      <c r="C11" s="28">
        <v>2.5</v>
      </c>
      <c r="D11" s="28">
        <v>9</v>
      </c>
      <c r="E11" s="28">
        <v>0</v>
      </c>
      <c r="F11" s="31">
        <v>0.1</v>
      </c>
    </row>
    <row r="12" spans="1:6" x14ac:dyDescent="0.2">
      <c r="A12" s="20" t="s">
        <v>99</v>
      </c>
      <c r="B12" s="28">
        <v>2</v>
      </c>
      <c r="C12" s="28">
        <v>1</v>
      </c>
      <c r="D12" s="28">
        <v>0</v>
      </c>
      <c r="E12" s="28">
        <v>0</v>
      </c>
      <c r="F12" s="31">
        <v>7.0000000000000007E-2</v>
      </c>
    </row>
    <row r="13" spans="1:6" x14ac:dyDescent="0.2">
      <c r="A13" s="20" t="s">
        <v>100</v>
      </c>
      <c r="B13" s="28">
        <v>0.5</v>
      </c>
      <c r="C13" s="28">
        <v>1.5</v>
      </c>
      <c r="D13" s="28">
        <v>0</v>
      </c>
      <c r="E13" s="28">
        <v>1</v>
      </c>
      <c r="F13" s="31">
        <v>2.74</v>
      </c>
    </row>
    <row r="14" spans="1:6" x14ac:dyDescent="0.2">
      <c r="A14" s="20" t="s">
        <v>101</v>
      </c>
      <c r="B14" s="28">
        <v>0</v>
      </c>
      <c r="C14" s="28">
        <v>0</v>
      </c>
      <c r="D14" s="28">
        <v>2.5</v>
      </c>
      <c r="E14" s="28">
        <v>0</v>
      </c>
      <c r="F14" s="31">
        <v>2.04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RowHeight="16" x14ac:dyDescent="0.2"/>
  <cols>
    <col min="1" max="1" width="10.83203125" style="18" customWidth="1"/>
    <col min="2" max="2" width="43.5" style="18" bestFit="1" customWidth="1"/>
    <col min="3" max="3" width="17" style="18" bestFit="1" customWidth="1"/>
    <col min="4" max="4" width="14.5" style="18" bestFit="1" customWidth="1"/>
    <col min="5" max="5" width="10.33203125" style="18" bestFit="1" customWidth="1"/>
    <col min="6" max="16384" width="10.83203125" style="18"/>
  </cols>
  <sheetData>
    <row r="1" spans="1:5" x14ac:dyDescent="0.2">
      <c r="A1" s="43" t="s">
        <v>102</v>
      </c>
      <c r="B1" s="44"/>
      <c r="C1" s="44"/>
      <c r="D1" s="44"/>
      <c r="E1" s="44"/>
    </row>
    <row r="2" spans="1:5" x14ac:dyDescent="0.2">
      <c r="A2" s="44"/>
      <c r="B2" s="43"/>
      <c r="C2" s="43"/>
      <c r="D2" s="44"/>
      <c r="E2" s="44"/>
    </row>
    <row r="3" spans="1:5" ht="17" thickBot="1" x14ac:dyDescent="0.25">
      <c r="A3" s="44"/>
      <c r="B3" s="45" t="s">
        <v>103</v>
      </c>
      <c r="C3" s="45" t="s">
        <v>104</v>
      </c>
      <c r="D3" s="45" t="s">
        <v>105</v>
      </c>
      <c r="E3" s="45" t="s">
        <v>106</v>
      </c>
    </row>
    <row r="4" spans="1:5" ht="17" thickTop="1" x14ac:dyDescent="0.2">
      <c r="A4" s="43">
        <v>1</v>
      </c>
      <c r="B4" s="43" t="s">
        <v>107</v>
      </c>
      <c r="C4" s="46">
        <v>6.1100000000000002E-2</v>
      </c>
      <c r="D4" s="47">
        <v>4.62</v>
      </c>
      <c r="E4" s="48">
        <v>100</v>
      </c>
    </row>
    <row r="5" spans="1:5" x14ac:dyDescent="0.2">
      <c r="A5" s="43">
        <v>2</v>
      </c>
      <c r="B5" s="43" t="s">
        <v>108</v>
      </c>
      <c r="C5" s="46">
        <v>7.6100000000000001E-2</v>
      </c>
      <c r="D5" s="47">
        <v>7.22</v>
      </c>
      <c r="E5" s="48">
        <v>100</v>
      </c>
    </row>
    <row r="6" spans="1:5" x14ac:dyDescent="0.2">
      <c r="A6" s="43">
        <v>3</v>
      </c>
      <c r="B6" s="43" t="s">
        <v>109</v>
      </c>
      <c r="C6" s="46">
        <v>5.2900000000000003E-2</v>
      </c>
      <c r="D6" s="44">
        <v>9.75</v>
      </c>
      <c r="E6" s="48">
        <v>100</v>
      </c>
    </row>
    <row r="7" spans="1:5" x14ac:dyDescent="0.2">
      <c r="A7" s="43">
        <v>4</v>
      </c>
      <c r="B7" s="43" t="s">
        <v>110</v>
      </c>
      <c r="C7" s="46">
        <v>2.7900000000000001E-2</v>
      </c>
      <c r="D7" s="44">
        <v>3.95</v>
      </c>
      <c r="E7" s="48">
        <v>100</v>
      </c>
    </row>
    <row r="8" spans="1:5" x14ac:dyDescent="0.2">
      <c r="A8" s="43">
        <v>5</v>
      </c>
      <c r="B8" s="43" t="s">
        <v>111</v>
      </c>
      <c r="C8" s="46">
        <v>7.3700000000000002E-2</v>
      </c>
      <c r="D8" s="44">
        <v>6.04</v>
      </c>
      <c r="E8" s="48">
        <v>100</v>
      </c>
    </row>
    <row r="9" spans="1:5" x14ac:dyDescent="0.2">
      <c r="A9" s="43">
        <v>6</v>
      </c>
      <c r="B9" s="43" t="s">
        <v>112</v>
      </c>
      <c r="C9" s="46">
        <v>5.6500000000000002E-2</v>
      </c>
      <c r="D9" s="47">
        <v>5.17</v>
      </c>
      <c r="E9" s="4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6" x14ac:dyDescent="0.2"/>
  <cols>
    <col min="1" max="1" width="12.5" style="18" bestFit="1" customWidth="1"/>
    <col min="2" max="2" width="9" style="18" bestFit="1" customWidth="1"/>
    <col min="3" max="3" width="10.83203125" style="18"/>
    <col min="4" max="4" width="12.83203125" style="18" bestFit="1" customWidth="1"/>
    <col min="5" max="5" width="11" style="18" bestFit="1" customWidth="1"/>
    <col min="6" max="16384" width="10.83203125" style="18"/>
  </cols>
  <sheetData>
    <row r="1" spans="1:5" x14ac:dyDescent="0.2">
      <c r="A1" s="17" t="s">
        <v>113</v>
      </c>
    </row>
    <row r="3" spans="1:5" x14ac:dyDescent="0.2">
      <c r="A3" s="20"/>
      <c r="B3" s="60" t="s">
        <v>114</v>
      </c>
      <c r="C3" s="60"/>
      <c r="D3" s="60"/>
      <c r="E3" s="60"/>
    </row>
    <row r="4" spans="1:5" x14ac:dyDescent="0.2">
      <c r="A4" s="20"/>
      <c r="B4" s="49" t="s">
        <v>115</v>
      </c>
      <c r="C4" s="49" t="s">
        <v>116</v>
      </c>
      <c r="D4" s="49" t="s">
        <v>117</v>
      </c>
      <c r="E4" s="49" t="s">
        <v>118</v>
      </c>
    </row>
    <row r="5" spans="1:5" x14ac:dyDescent="0.2">
      <c r="A5" s="20" t="s">
        <v>119</v>
      </c>
      <c r="B5" s="31">
        <v>1.7</v>
      </c>
      <c r="C5" s="31">
        <v>2.2999999999999998</v>
      </c>
      <c r="D5" s="31">
        <v>2.5</v>
      </c>
      <c r="E5" s="31">
        <v>2.15</v>
      </c>
    </row>
    <row r="6" spans="1:5" x14ac:dyDescent="0.2">
      <c r="A6" s="20" t="s">
        <v>120</v>
      </c>
      <c r="B6" s="31">
        <v>1.95</v>
      </c>
      <c r="C6" s="31">
        <v>2.35</v>
      </c>
      <c r="D6" s="31">
        <v>1.65</v>
      </c>
      <c r="E6" s="31">
        <v>2.95</v>
      </c>
    </row>
  </sheetData>
  <mergeCells count="1">
    <mergeCell ref="B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6" x14ac:dyDescent="0.2"/>
  <cols>
    <col min="1" max="16384" width="10.83203125" style="18"/>
  </cols>
  <sheetData>
    <row r="1" spans="1:5" x14ac:dyDescent="0.2">
      <c r="A1" s="17" t="s">
        <v>121</v>
      </c>
    </row>
    <row r="3" spans="1:5" x14ac:dyDescent="0.2">
      <c r="A3" s="20"/>
      <c r="B3" s="60" t="s">
        <v>122</v>
      </c>
      <c r="C3" s="60"/>
      <c r="D3" s="60"/>
      <c r="E3" s="60"/>
    </row>
    <row r="4" spans="1:5" x14ac:dyDescent="0.2">
      <c r="A4" s="20" t="s">
        <v>123</v>
      </c>
      <c r="B4" s="50" t="s">
        <v>124</v>
      </c>
      <c r="C4" s="50" t="s">
        <v>125</v>
      </c>
      <c r="D4" s="50" t="s">
        <v>126</v>
      </c>
      <c r="E4" s="50" t="s">
        <v>127</v>
      </c>
    </row>
    <row r="5" spans="1:5" x14ac:dyDescent="0.2">
      <c r="A5" s="20" t="s">
        <v>128</v>
      </c>
      <c r="B5" s="51">
        <v>105</v>
      </c>
      <c r="C5" s="51">
        <v>86</v>
      </c>
      <c r="D5" s="51">
        <v>999</v>
      </c>
      <c r="E5" s="51">
        <v>23</v>
      </c>
    </row>
    <row r="6" spans="1:5" x14ac:dyDescent="0.2">
      <c r="A6" s="20" t="s">
        <v>129</v>
      </c>
      <c r="B6" s="51">
        <v>86</v>
      </c>
      <c r="C6" s="51">
        <v>58</v>
      </c>
      <c r="D6" s="51">
        <v>41</v>
      </c>
      <c r="E6" s="51">
        <v>999</v>
      </c>
    </row>
    <row r="7" spans="1:5" x14ac:dyDescent="0.2">
      <c r="A7" s="20" t="s">
        <v>130</v>
      </c>
      <c r="B7" s="51">
        <v>93</v>
      </c>
      <c r="C7" s="51">
        <v>46</v>
      </c>
      <c r="D7" s="51">
        <v>65</v>
      </c>
      <c r="E7" s="51">
        <v>38</v>
      </c>
    </row>
    <row r="8" spans="1:5" x14ac:dyDescent="0.2">
      <c r="A8" s="20" t="s">
        <v>131</v>
      </c>
      <c r="B8" s="51">
        <v>116</v>
      </c>
      <c r="C8" s="51">
        <v>27</v>
      </c>
      <c r="D8" s="51">
        <v>94</v>
      </c>
      <c r="E8" s="51">
        <v>999</v>
      </c>
    </row>
    <row r="9" spans="1:5" x14ac:dyDescent="0.2">
      <c r="A9" s="20" t="s">
        <v>132</v>
      </c>
      <c r="B9" s="51">
        <v>88</v>
      </c>
      <c r="C9" s="51">
        <v>56</v>
      </c>
      <c r="D9" s="51">
        <v>82</v>
      </c>
      <c r="E9" s="51">
        <v>89</v>
      </c>
    </row>
    <row r="10" spans="1:5" x14ac:dyDescent="0.2">
      <c r="A10" s="20" t="s">
        <v>133</v>
      </c>
      <c r="B10" s="51">
        <v>111</v>
      </c>
      <c r="C10" s="51">
        <v>36</v>
      </c>
      <c r="D10" s="51">
        <v>72</v>
      </c>
      <c r="E10" s="51">
        <v>999</v>
      </c>
    </row>
    <row r="11" spans="1:5" x14ac:dyDescent="0.2">
      <c r="A11" s="20" t="s">
        <v>134</v>
      </c>
      <c r="B11" s="51">
        <v>169</v>
      </c>
      <c r="C11" s="51">
        <v>65</v>
      </c>
      <c r="D11" s="51">
        <v>48</v>
      </c>
      <c r="E11" s="51">
        <v>999</v>
      </c>
    </row>
  </sheetData>
  <mergeCells count="1"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RowHeight="16" x14ac:dyDescent="0.2"/>
  <cols>
    <col min="1" max="1" width="22.5" style="18" bestFit="1" customWidth="1"/>
    <col min="2" max="2" width="7.6640625" style="18" bestFit="1" customWidth="1"/>
    <col min="3" max="3" width="14.83203125" style="18" bestFit="1" customWidth="1"/>
    <col min="4" max="4" width="11" style="18" bestFit="1" customWidth="1"/>
    <col min="5" max="5" width="8.1640625" style="18" bestFit="1" customWidth="1"/>
    <col min="6" max="6" width="7.83203125" style="18" bestFit="1" customWidth="1"/>
    <col min="7" max="7" width="9.83203125" style="18" bestFit="1" customWidth="1"/>
    <col min="8" max="8" width="12.6640625" style="18" bestFit="1" customWidth="1"/>
    <col min="9" max="9" width="12" style="18" bestFit="1" customWidth="1"/>
    <col min="10" max="10" width="12.83203125" style="18" bestFit="1" customWidth="1"/>
    <col min="11" max="11" width="8.83203125" style="18" bestFit="1" customWidth="1"/>
    <col min="12" max="12" width="10.5" style="18" bestFit="1" customWidth="1"/>
    <col min="13" max="13" width="12.83203125" style="18" bestFit="1" customWidth="1"/>
    <col min="14" max="16384" width="10.83203125" style="18"/>
  </cols>
  <sheetData>
    <row r="1" spans="1:13" x14ac:dyDescent="0.2">
      <c r="A1" s="29" t="s">
        <v>135</v>
      </c>
    </row>
    <row r="3" spans="1:13" x14ac:dyDescent="0.2">
      <c r="A3" s="20"/>
      <c r="B3" s="17" t="s">
        <v>136</v>
      </c>
      <c r="C3" s="17" t="s">
        <v>137</v>
      </c>
      <c r="D3" s="17" t="s">
        <v>138</v>
      </c>
      <c r="E3" s="17" t="s">
        <v>139</v>
      </c>
      <c r="F3" s="17" t="s">
        <v>140</v>
      </c>
      <c r="G3" s="17" t="s">
        <v>141</v>
      </c>
      <c r="H3" s="17" t="s">
        <v>142</v>
      </c>
      <c r="I3" s="17" t="s">
        <v>143</v>
      </c>
      <c r="J3" s="17" t="s">
        <v>144</v>
      </c>
      <c r="K3" s="17" t="s">
        <v>145</v>
      </c>
      <c r="L3" s="17" t="s">
        <v>146</v>
      </c>
      <c r="M3" s="17" t="s">
        <v>147</v>
      </c>
    </row>
    <row r="4" spans="1:13" x14ac:dyDescent="0.2">
      <c r="A4" s="20" t="s">
        <v>148</v>
      </c>
      <c r="B4" s="22">
        <v>2.15</v>
      </c>
      <c r="C4" s="22">
        <v>2.1</v>
      </c>
      <c r="D4" s="22">
        <v>1.75</v>
      </c>
      <c r="E4" s="22">
        <v>1.5</v>
      </c>
      <c r="F4" s="22">
        <v>1.2</v>
      </c>
      <c r="G4" s="22">
        <v>0.65</v>
      </c>
      <c r="H4" s="22">
        <v>0.9</v>
      </c>
      <c r="I4" s="22">
        <v>0.8</v>
      </c>
      <c r="J4" s="22">
        <v>0.35</v>
      </c>
      <c r="K4" s="22">
        <v>0.15</v>
      </c>
      <c r="L4" s="22">
        <v>0.6</v>
      </c>
      <c r="M4" s="22">
        <v>0.5</v>
      </c>
    </row>
    <row r="5" spans="1:13" x14ac:dyDescent="0.2">
      <c r="A5" s="20" t="s">
        <v>149</v>
      </c>
      <c r="B5" s="22">
        <v>1.95</v>
      </c>
      <c r="C5" s="22">
        <v>2</v>
      </c>
      <c r="D5" s="22">
        <v>1.7</v>
      </c>
      <c r="E5" s="22">
        <v>1.53</v>
      </c>
      <c r="F5" s="22">
        <v>1.1000000000000001</v>
      </c>
      <c r="G5" s="22">
        <v>0.55000000000000004</v>
      </c>
      <c r="H5" s="22">
        <v>0.6</v>
      </c>
      <c r="I5" s="22">
        <v>1.05</v>
      </c>
      <c r="J5" s="22">
        <v>0.6</v>
      </c>
      <c r="K5" s="22">
        <v>0.5</v>
      </c>
      <c r="L5" s="22">
        <v>0.25</v>
      </c>
      <c r="M5" s="22">
        <v>0.3</v>
      </c>
    </row>
    <row r="6" spans="1:13" x14ac:dyDescent="0.2">
      <c r="A6" s="20" t="s">
        <v>150</v>
      </c>
      <c r="B6" s="22">
        <v>1.7</v>
      </c>
      <c r="C6" s="22">
        <v>1.85</v>
      </c>
      <c r="D6" s="22">
        <v>1.5</v>
      </c>
      <c r="E6" s="22">
        <v>1.41</v>
      </c>
      <c r="F6" s="22">
        <v>0.95</v>
      </c>
      <c r="G6" s="22">
        <v>0.4</v>
      </c>
      <c r="H6" s="22">
        <v>0.4</v>
      </c>
      <c r="I6" s="22">
        <v>0.95</v>
      </c>
      <c r="J6" s="22">
        <v>0.7</v>
      </c>
      <c r="K6" s="22">
        <v>0.7</v>
      </c>
      <c r="L6" s="22">
        <v>0.35</v>
      </c>
      <c r="M6" s="22">
        <v>0.4</v>
      </c>
    </row>
    <row r="7" spans="1:13" x14ac:dyDescent="0.2">
      <c r="A7" s="20" t="s">
        <v>151</v>
      </c>
      <c r="B7" s="22">
        <v>0.6</v>
      </c>
      <c r="C7" s="22">
        <v>0.55000000000000004</v>
      </c>
      <c r="D7" s="22">
        <v>0.35</v>
      </c>
      <c r="E7" s="22">
        <v>0.6</v>
      </c>
      <c r="F7" s="22">
        <v>0.4</v>
      </c>
      <c r="G7" s="22">
        <v>0.95</v>
      </c>
      <c r="H7" s="22">
        <v>1</v>
      </c>
      <c r="I7" s="22">
        <v>1.1000000000000001</v>
      </c>
      <c r="J7" s="22">
        <v>1.35</v>
      </c>
      <c r="K7" s="22">
        <v>1.6</v>
      </c>
      <c r="L7" s="22">
        <v>1.6</v>
      </c>
      <c r="M7" s="22">
        <v>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6" x14ac:dyDescent="0.2"/>
  <cols>
    <col min="1" max="1" width="24.83203125" style="18" customWidth="1"/>
    <col min="2" max="2" width="14.1640625" style="18" bestFit="1" customWidth="1"/>
    <col min="3" max="3" width="12" style="18" bestFit="1" customWidth="1"/>
    <col min="4" max="4" width="11.33203125" style="18" bestFit="1" customWidth="1"/>
    <col min="5" max="5" width="10.83203125" style="18"/>
    <col min="6" max="6" width="8.1640625" style="18" bestFit="1" customWidth="1"/>
    <col min="7" max="16384" width="10.83203125" style="18"/>
  </cols>
  <sheetData>
    <row r="1" spans="1:6" x14ac:dyDescent="0.2">
      <c r="A1" s="29" t="s">
        <v>152</v>
      </c>
    </row>
    <row r="3" spans="1:6" x14ac:dyDescent="0.2">
      <c r="A3" s="20" t="s">
        <v>153</v>
      </c>
    </row>
    <row r="4" spans="1:6" x14ac:dyDescent="0.2">
      <c r="A4" s="20"/>
      <c r="B4" s="17" t="s">
        <v>154</v>
      </c>
      <c r="C4" s="17" t="s">
        <v>155</v>
      </c>
      <c r="D4" s="17" t="s">
        <v>156</v>
      </c>
      <c r="E4" s="17" t="s">
        <v>157</v>
      </c>
      <c r="F4" s="17" t="s">
        <v>158</v>
      </c>
    </row>
    <row r="5" spans="1:6" x14ac:dyDescent="0.2">
      <c r="A5" s="20" t="s">
        <v>159</v>
      </c>
      <c r="B5" s="52">
        <v>744</v>
      </c>
      <c r="C5" s="52">
        <v>880</v>
      </c>
      <c r="D5" s="52">
        <v>760</v>
      </c>
      <c r="E5" s="52">
        <v>990</v>
      </c>
      <c r="F5" s="52">
        <v>616</v>
      </c>
    </row>
    <row r="6" spans="1:6" x14ac:dyDescent="0.2">
      <c r="A6" s="20" t="s">
        <v>160</v>
      </c>
      <c r="B6" s="52">
        <v>635</v>
      </c>
      <c r="C6" s="52">
        <v>744</v>
      </c>
      <c r="D6" s="52">
        <v>678</v>
      </c>
      <c r="E6" s="52">
        <v>840</v>
      </c>
      <c r="F6" s="52">
        <v>521</v>
      </c>
    </row>
    <row r="7" spans="1:6" x14ac:dyDescent="0.2">
      <c r="A7" s="20" t="s">
        <v>161</v>
      </c>
      <c r="B7" s="52">
        <v>696</v>
      </c>
      <c r="C7" s="52">
        <v>821</v>
      </c>
      <c r="D7" s="52">
        <v>711</v>
      </c>
      <c r="E7" s="52">
        <v>930</v>
      </c>
      <c r="F7" s="52">
        <v>575</v>
      </c>
    </row>
    <row r="8" spans="1:6" x14ac:dyDescent="0.2">
      <c r="A8" s="20" t="s">
        <v>162</v>
      </c>
      <c r="B8" s="52">
        <v>669</v>
      </c>
      <c r="C8" s="52">
        <v>787</v>
      </c>
      <c r="D8" s="52">
        <v>683</v>
      </c>
      <c r="E8" s="52">
        <v>890</v>
      </c>
      <c r="F8" s="52">
        <v>551</v>
      </c>
    </row>
    <row r="9" spans="1:6" x14ac:dyDescent="0.2">
      <c r="A9" s="20" t="s">
        <v>163</v>
      </c>
      <c r="B9" s="52">
        <v>683</v>
      </c>
      <c r="C9" s="52">
        <v>804</v>
      </c>
      <c r="D9" s="52">
        <v>697</v>
      </c>
      <c r="E9" s="52">
        <v>910</v>
      </c>
      <c r="F9" s="52">
        <v>563</v>
      </c>
    </row>
    <row r="10" spans="1:6" x14ac:dyDescent="0.2">
      <c r="A10" s="20"/>
      <c r="B10" s="27"/>
      <c r="C10" s="27"/>
      <c r="D10" s="27"/>
      <c r="E10" s="27"/>
      <c r="F10" s="27"/>
    </row>
    <row r="11" spans="1:6" x14ac:dyDescent="0.2">
      <c r="A11" s="20"/>
      <c r="B11" s="27"/>
      <c r="C11" s="27"/>
      <c r="D11" s="27"/>
      <c r="E11" s="27"/>
      <c r="F11" s="27"/>
    </row>
    <row r="12" spans="1:6" x14ac:dyDescent="0.2">
      <c r="A12" s="20" t="s">
        <v>164</v>
      </c>
      <c r="B12" s="27"/>
      <c r="C12" s="27"/>
      <c r="D12" s="27"/>
      <c r="E12" s="27"/>
      <c r="F12" s="27"/>
    </row>
    <row r="13" spans="1:6" x14ac:dyDescent="0.2">
      <c r="A13" s="20"/>
      <c r="B13" s="49" t="s">
        <v>154</v>
      </c>
      <c r="C13" s="49" t="s">
        <v>155</v>
      </c>
      <c r="D13" s="49" t="s">
        <v>156</v>
      </c>
      <c r="E13" s="49" t="s">
        <v>157</v>
      </c>
      <c r="F13" s="27"/>
    </row>
    <row r="14" spans="1:6" x14ac:dyDescent="0.2">
      <c r="A14" s="20" t="s">
        <v>159</v>
      </c>
      <c r="B14" s="27">
        <v>300</v>
      </c>
      <c r="C14" s="27">
        <v>250</v>
      </c>
      <c r="D14" s="27">
        <v>350</v>
      </c>
      <c r="E14" s="27">
        <v>200</v>
      </c>
      <c r="F14" s="27"/>
    </row>
    <row r="15" spans="1:6" x14ac:dyDescent="0.2">
      <c r="A15" s="20" t="s">
        <v>160</v>
      </c>
      <c r="B15" s="27">
        <v>250</v>
      </c>
      <c r="C15" s="27">
        <v>240</v>
      </c>
      <c r="D15" s="27">
        <v>300</v>
      </c>
      <c r="E15" s="27">
        <v>180</v>
      </c>
      <c r="F15" s="27"/>
    </row>
    <row r="16" spans="1:6" x14ac:dyDescent="0.2">
      <c r="A16" s="20" t="s">
        <v>161</v>
      </c>
      <c r="B16" s="27">
        <v>230</v>
      </c>
      <c r="C16" s="27">
        <v>230</v>
      </c>
      <c r="D16" s="27">
        <v>350</v>
      </c>
      <c r="E16" s="27">
        <v>300</v>
      </c>
      <c r="F16" s="27"/>
    </row>
    <row r="17" spans="1:6" x14ac:dyDescent="0.2">
      <c r="A17" s="20" t="s">
        <v>162</v>
      </c>
      <c r="B17" s="27">
        <v>350</v>
      </c>
      <c r="C17" s="27">
        <v>300</v>
      </c>
      <c r="D17" s="27">
        <v>250</v>
      </c>
      <c r="E17" s="27">
        <v>350</v>
      </c>
      <c r="F17" s="27"/>
    </row>
    <row r="18" spans="1:6" x14ac:dyDescent="0.2">
      <c r="A18" s="20" t="s">
        <v>163</v>
      </c>
      <c r="B18" s="27">
        <v>360</v>
      </c>
      <c r="C18" s="27">
        <v>350</v>
      </c>
      <c r="D18" s="27">
        <v>250</v>
      </c>
      <c r="E18" s="27">
        <v>380</v>
      </c>
      <c r="F18" s="27"/>
    </row>
    <row r="19" spans="1:6" x14ac:dyDescent="0.2">
      <c r="A19" s="20"/>
      <c r="B19" s="27"/>
      <c r="C19" s="27"/>
      <c r="D19" s="27"/>
      <c r="E19" s="27"/>
      <c r="F19" s="27"/>
    </row>
    <row r="20" spans="1:6" x14ac:dyDescent="0.2">
      <c r="A20" s="20" t="s">
        <v>165</v>
      </c>
      <c r="B20" s="27"/>
      <c r="C20" s="27"/>
      <c r="D20" s="27"/>
      <c r="E20" s="27"/>
      <c r="F20" s="27"/>
    </row>
    <row r="21" spans="1:6" x14ac:dyDescent="0.2">
      <c r="A21" s="20"/>
      <c r="B21" s="49" t="s">
        <v>154</v>
      </c>
      <c r="C21" s="49" t="s">
        <v>155</v>
      </c>
      <c r="D21" s="49" t="s">
        <v>156</v>
      </c>
      <c r="E21" s="49" t="s">
        <v>157</v>
      </c>
      <c r="F21" s="27"/>
    </row>
    <row r="22" spans="1:6" x14ac:dyDescent="0.2">
      <c r="A22" s="20" t="s">
        <v>159</v>
      </c>
      <c r="B22" s="27">
        <v>550</v>
      </c>
      <c r="C22" s="27">
        <v>350</v>
      </c>
      <c r="D22" s="27">
        <v>470</v>
      </c>
      <c r="E22" s="27">
        <v>310</v>
      </c>
      <c r="F22" s="27"/>
    </row>
    <row r="23" spans="1:6" x14ac:dyDescent="0.2">
      <c r="A23" s="20" t="s">
        <v>160</v>
      </c>
      <c r="B23" s="27">
        <v>400</v>
      </c>
      <c r="C23" s="27">
        <v>380</v>
      </c>
      <c r="D23" s="27">
        <v>440</v>
      </c>
      <c r="E23" s="27">
        <v>300</v>
      </c>
      <c r="F23" s="27"/>
    </row>
    <row r="24" spans="1:6" x14ac:dyDescent="0.2">
      <c r="A24" s="20" t="s">
        <v>161</v>
      </c>
      <c r="B24" s="27">
        <v>360</v>
      </c>
      <c r="C24" s="27">
        <v>390</v>
      </c>
      <c r="D24" s="27">
        <v>490</v>
      </c>
      <c r="E24" s="27">
        <v>400</v>
      </c>
      <c r="F24" s="27"/>
    </row>
    <row r="25" spans="1:6" x14ac:dyDescent="0.2">
      <c r="A25" s="20" t="s">
        <v>162</v>
      </c>
      <c r="B25" s="27">
        <v>530</v>
      </c>
      <c r="C25" s="27">
        <v>410</v>
      </c>
      <c r="D25" s="27">
        <v>390</v>
      </c>
      <c r="E25" s="27">
        <v>430</v>
      </c>
      <c r="F25" s="27"/>
    </row>
    <row r="26" spans="1:6" x14ac:dyDescent="0.2">
      <c r="A26" s="20" t="s">
        <v>163</v>
      </c>
      <c r="B26" s="27">
        <v>480</v>
      </c>
      <c r="C26" s="27">
        <v>420</v>
      </c>
      <c r="D26" s="27">
        <v>380</v>
      </c>
      <c r="E26" s="27">
        <v>500</v>
      </c>
      <c r="F26" s="27"/>
    </row>
    <row r="27" spans="1:6" x14ac:dyDescent="0.2">
      <c r="A27" s="20"/>
      <c r="B27" s="27"/>
      <c r="C27" s="27"/>
      <c r="D27" s="27"/>
      <c r="E27" s="27"/>
      <c r="F27" s="27"/>
    </row>
    <row r="28" spans="1:6" x14ac:dyDescent="0.2">
      <c r="A28" s="20" t="s">
        <v>166</v>
      </c>
      <c r="B28" s="27"/>
      <c r="C28" s="27"/>
      <c r="D28" s="27"/>
      <c r="E28" s="27"/>
      <c r="F28" s="27"/>
    </row>
    <row r="29" spans="1:6" x14ac:dyDescent="0.2">
      <c r="A29" s="20"/>
      <c r="B29" s="49" t="s">
        <v>154</v>
      </c>
      <c r="C29" s="49" t="s">
        <v>155</v>
      </c>
      <c r="D29" s="49" t="s">
        <v>156</v>
      </c>
      <c r="E29" s="49" t="s">
        <v>157</v>
      </c>
      <c r="F29" s="27"/>
    </row>
    <row r="30" spans="1:6" x14ac:dyDescent="0.2">
      <c r="A30" s="20"/>
      <c r="B30" s="28">
        <v>91</v>
      </c>
      <c r="C30" s="28">
        <v>112</v>
      </c>
      <c r="D30" s="28">
        <v>276</v>
      </c>
      <c r="E30" s="28">
        <v>351</v>
      </c>
      <c r="F30" s="27"/>
    </row>
    <row r="31" spans="1:6" x14ac:dyDescent="0.2">
      <c r="A31" s="20"/>
      <c r="B31" s="27"/>
      <c r="C31" s="27"/>
      <c r="D31" s="27"/>
      <c r="E31" s="27"/>
      <c r="F31" s="27"/>
    </row>
    <row r="32" spans="1:6" x14ac:dyDescent="0.2">
      <c r="A32" s="29" t="s">
        <v>167</v>
      </c>
      <c r="B32" s="27"/>
      <c r="C32" s="27"/>
      <c r="D32" s="27"/>
      <c r="E32" s="27"/>
      <c r="F32" s="27"/>
    </row>
    <row r="33" spans="1:6" x14ac:dyDescent="0.2">
      <c r="A33" s="20" t="s">
        <v>159</v>
      </c>
      <c r="B33" s="28">
        <v>322</v>
      </c>
      <c r="C33" s="27"/>
      <c r="D33" s="27"/>
      <c r="E33" s="27"/>
      <c r="F33" s="27"/>
    </row>
    <row r="34" spans="1:6" x14ac:dyDescent="0.2">
      <c r="A34" s="20" t="s">
        <v>160</v>
      </c>
      <c r="B34" s="28">
        <v>275</v>
      </c>
      <c r="C34" s="27"/>
      <c r="D34" s="27"/>
      <c r="E34" s="27"/>
      <c r="F34" s="27"/>
    </row>
    <row r="35" spans="1:6" x14ac:dyDescent="0.2">
      <c r="A35" s="20" t="s">
        <v>161</v>
      </c>
      <c r="B35" s="28">
        <v>320</v>
      </c>
      <c r="C35" s="27"/>
      <c r="D35" s="27"/>
      <c r="E35" s="27"/>
      <c r="F35" s="27"/>
    </row>
    <row r="36" spans="1:6" x14ac:dyDescent="0.2">
      <c r="A36" s="20" t="s">
        <v>162</v>
      </c>
      <c r="B36" s="28">
        <v>300</v>
      </c>
      <c r="C36" s="27"/>
      <c r="D36" s="27"/>
      <c r="E36" s="27"/>
      <c r="F36" s="27"/>
    </row>
    <row r="37" spans="1:6" x14ac:dyDescent="0.2">
      <c r="A37" s="20" t="s">
        <v>163</v>
      </c>
      <c r="B37" s="28">
        <v>287</v>
      </c>
      <c r="C37" s="27"/>
      <c r="D37" s="27"/>
      <c r="E37" s="27"/>
      <c r="F37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 x14ac:dyDescent="0.2"/>
  <cols>
    <col min="1" max="1" width="22.33203125" style="18" bestFit="1" customWidth="1"/>
    <col min="2" max="16384" width="10.83203125" style="18"/>
  </cols>
  <sheetData>
    <row r="1" spans="1:4" x14ac:dyDescent="0.2">
      <c r="A1" s="20" t="s">
        <v>168</v>
      </c>
    </row>
    <row r="3" spans="1:4" x14ac:dyDescent="0.2">
      <c r="A3" s="20" t="s">
        <v>169</v>
      </c>
      <c r="B3" s="53">
        <v>0.5</v>
      </c>
      <c r="C3" s="53">
        <v>0.3</v>
      </c>
      <c r="D3" s="53">
        <v>0.25</v>
      </c>
    </row>
    <row r="4" spans="1:4" x14ac:dyDescent="0.2">
      <c r="A4" s="20" t="s">
        <v>170</v>
      </c>
      <c r="B4" s="53">
        <v>0.05</v>
      </c>
      <c r="C4" s="53">
        <v>0.15</v>
      </c>
      <c r="D4" s="53">
        <v>0.1</v>
      </c>
    </row>
    <row r="5" spans="1:4" x14ac:dyDescent="0.2">
      <c r="A5" s="20" t="s">
        <v>45</v>
      </c>
      <c r="B5" s="53">
        <v>0.2</v>
      </c>
      <c r="C5" s="53">
        <v>0.15</v>
      </c>
      <c r="D5" s="53">
        <v>0.15</v>
      </c>
    </row>
    <row r="6" spans="1:4" x14ac:dyDescent="0.2">
      <c r="A6" s="20" t="s">
        <v>171</v>
      </c>
      <c r="B6" s="53">
        <v>0.25</v>
      </c>
      <c r="C6" s="53">
        <v>0.4</v>
      </c>
      <c r="D6" s="5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cols>
    <col min="1" max="1" width="19.6640625" style="18" bestFit="1" customWidth="1"/>
    <col min="2" max="5" width="10.83203125" style="18"/>
    <col min="6" max="6" width="12.5" style="18" bestFit="1" customWidth="1"/>
    <col min="7" max="16384" width="10.83203125" style="18"/>
  </cols>
  <sheetData>
    <row r="1" spans="1:6" x14ac:dyDescent="0.2">
      <c r="A1" s="29" t="s">
        <v>172</v>
      </c>
    </row>
    <row r="2" spans="1:6" x14ac:dyDescent="0.2">
      <c r="F2" s="17" t="s">
        <v>57</v>
      </c>
    </row>
    <row r="3" spans="1:6" x14ac:dyDescent="0.2">
      <c r="A3" s="20" t="s">
        <v>173</v>
      </c>
      <c r="B3" s="28">
        <v>0.4</v>
      </c>
      <c r="C3" s="28">
        <v>0.37</v>
      </c>
      <c r="D3" s="28">
        <v>0.34</v>
      </c>
      <c r="E3" s="28">
        <v>0.9</v>
      </c>
      <c r="F3" s="28">
        <v>100000</v>
      </c>
    </row>
    <row r="4" spans="1:6" x14ac:dyDescent="0.2">
      <c r="A4" s="20" t="s">
        <v>174</v>
      </c>
      <c r="B4" s="28">
        <v>0.3</v>
      </c>
      <c r="C4" s="28">
        <v>0.33</v>
      </c>
      <c r="D4" s="28">
        <v>0.33</v>
      </c>
      <c r="E4" s="28">
        <v>0</v>
      </c>
      <c r="F4" s="28">
        <v>90000</v>
      </c>
    </row>
    <row r="5" spans="1:6" x14ac:dyDescent="0.2">
      <c r="A5" s="20" t="s">
        <v>175</v>
      </c>
      <c r="B5" s="28">
        <v>0.2</v>
      </c>
      <c r="C5" s="28">
        <v>0.25</v>
      </c>
      <c r="D5" s="28">
        <v>0.33</v>
      </c>
      <c r="E5" s="28">
        <v>0</v>
      </c>
      <c r="F5" s="28">
        <v>40000</v>
      </c>
    </row>
    <row r="6" spans="1:6" x14ac:dyDescent="0.2">
      <c r="A6" s="20" t="s">
        <v>176</v>
      </c>
      <c r="B6" s="28">
        <v>0.1</v>
      </c>
      <c r="C6" s="28">
        <v>0.05</v>
      </c>
      <c r="D6" s="28">
        <v>0</v>
      </c>
      <c r="E6" s="28">
        <v>0.1</v>
      </c>
      <c r="F6" s="28">
        <v>10000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RowHeight="16" x14ac:dyDescent="0.2"/>
  <cols>
    <col min="1" max="1" width="20.5" style="18" bestFit="1" customWidth="1"/>
    <col min="2" max="2" width="33.83203125" style="18" bestFit="1" customWidth="1"/>
    <col min="3" max="3" width="12.5" style="18" bestFit="1" customWidth="1"/>
    <col min="4" max="5" width="11.33203125" style="18" bestFit="1" customWidth="1"/>
    <col min="6" max="16384" width="10.83203125" style="18"/>
  </cols>
  <sheetData>
    <row r="1" spans="1:5" x14ac:dyDescent="0.2">
      <c r="A1" s="29" t="s">
        <v>177</v>
      </c>
    </row>
    <row r="3" spans="1:5" x14ac:dyDescent="0.2">
      <c r="B3" s="29" t="s">
        <v>178</v>
      </c>
    </row>
    <row r="4" spans="1:5" x14ac:dyDescent="0.2">
      <c r="A4" s="20"/>
      <c r="B4" s="17" t="s">
        <v>2</v>
      </c>
      <c r="C4" s="19" t="s">
        <v>179</v>
      </c>
      <c r="D4" s="19" t="s">
        <v>180</v>
      </c>
      <c r="E4" s="19" t="s">
        <v>181</v>
      </c>
    </row>
    <row r="5" spans="1:5" x14ac:dyDescent="0.2">
      <c r="A5" s="20"/>
      <c r="B5" s="17" t="s">
        <v>182</v>
      </c>
      <c r="C5" s="27">
        <v>850</v>
      </c>
      <c r="D5" s="27">
        <v>900</v>
      </c>
      <c r="E5" s="27">
        <v>100</v>
      </c>
    </row>
    <row r="6" spans="1:5" x14ac:dyDescent="0.2">
      <c r="A6" s="20"/>
      <c r="B6" s="17" t="s">
        <v>183</v>
      </c>
      <c r="C6" s="27">
        <v>700</v>
      </c>
      <c r="D6" s="27">
        <v>200</v>
      </c>
      <c r="E6" s="27">
        <v>500</v>
      </c>
    </row>
    <row r="7" spans="1:5" x14ac:dyDescent="0.2">
      <c r="A7" s="20"/>
      <c r="B7" s="17" t="s">
        <v>184</v>
      </c>
      <c r="C7" s="27">
        <v>1100</v>
      </c>
      <c r="D7" s="27">
        <v>800</v>
      </c>
      <c r="E7" s="27">
        <v>600</v>
      </c>
    </row>
    <row r="8" spans="1:5" x14ac:dyDescent="0.2">
      <c r="A8" s="20"/>
      <c r="B8" s="17" t="s">
        <v>185</v>
      </c>
      <c r="C8" s="27">
        <v>1500</v>
      </c>
      <c r="D8" s="27">
        <v>3500</v>
      </c>
      <c r="E8" s="27">
        <v>2000</v>
      </c>
    </row>
    <row r="9" spans="1:5" x14ac:dyDescent="0.2">
      <c r="A9" s="20"/>
      <c r="B9" s="17"/>
      <c r="C9" s="27"/>
      <c r="D9" s="27"/>
      <c r="E9" s="27"/>
    </row>
    <row r="10" spans="1:5" x14ac:dyDescent="0.2">
      <c r="B10" s="29" t="s">
        <v>186</v>
      </c>
      <c r="C10" s="27"/>
      <c r="D10" s="27"/>
      <c r="E10" s="27"/>
    </row>
    <row r="11" spans="1:5" x14ac:dyDescent="0.2">
      <c r="A11" s="20"/>
      <c r="B11" s="17" t="s">
        <v>2</v>
      </c>
      <c r="C11" s="50" t="s">
        <v>179</v>
      </c>
      <c r="D11" s="50" t="s">
        <v>180</v>
      </c>
      <c r="E11" s="50" t="s">
        <v>181</v>
      </c>
    </row>
    <row r="12" spans="1:5" x14ac:dyDescent="0.2">
      <c r="A12" s="20"/>
      <c r="B12" s="17" t="s">
        <v>182</v>
      </c>
      <c r="C12" s="27">
        <v>2550</v>
      </c>
      <c r="D12" s="27">
        <v>2700</v>
      </c>
      <c r="E12" s="27">
        <v>300</v>
      </c>
    </row>
    <row r="13" spans="1:5" x14ac:dyDescent="0.2">
      <c r="A13" s="20"/>
      <c r="B13" s="17" t="s">
        <v>183</v>
      </c>
      <c r="C13" s="27">
        <v>2100</v>
      </c>
      <c r="D13" s="27">
        <v>600</v>
      </c>
      <c r="E13" s="27">
        <v>1500</v>
      </c>
    </row>
    <row r="14" spans="1:5" x14ac:dyDescent="0.2">
      <c r="A14" s="20"/>
      <c r="B14" s="17" t="s">
        <v>184</v>
      </c>
      <c r="C14" s="27">
        <v>3300</v>
      </c>
      <c r="D14" s="27">
        <v>2400</v>
      </c>
      <c r="E14" s="27">
        <v>1800</v>
      </c>
    </row>
    <row r="15" spans="1:5" x14ac:dyDescent="0.2">
      <c r="A15" s="20"/>
      <c r="B15" s="17" t="s">
        <v>185</v>
      </c>
      <c r="C15" s="27">
        <v>4500</v>
      </c>
      <c r="D15" s="27">
        <v>10500</v>
      </c>
      <c r="E15" s="27">
        <v>6000</v>
      </c>
    </row>
    <row r="16" spans="1:5" x14ac:dyDescent="0.2">
      <c r="A16" s="20"/>
      <c r="B16" s="17"/>
      <c r="C16" s="27"/>
      <c r="D16" s="27"/>
      <c r="E16" s="27"/>
    </row>
    <row r="17" spans="1:5" x14ac:dyDescent="0.2">
      <c r="B17" s="29" t="s">
        <v>187</v>
      </c>
      <c r="C17" s="27"/>
      <c r="D17" s="27"/>
      <c r="E17" s="27"/>
    </row>
    <row r="18" spans="1:5" x14ac:dyDescent="0.2">
      <c r="A18" s="20"/>
      <c r="B18" s="17" t="s">
        <v>2</v>
      </c>
      <c r="C18" s="50" t="s">
        <v>179</v>
      </c>
      <c r="D18" s="50" t="s">
        <v>180</v>
      </c>
      <c r="E18" s="50" t="s">
        <v>181</v>
      </c>
    </row>
    <row r="19" spans="1:5" x14ac:dyDescent="0.2">
      <c r="A19" s="20"/>
      <c r="B19" s="17" t="s">
        <v>182</v>
      </c>
      <c r="C19" s="31">
        <v>0.2</v>
      </c>
      <c r="D19" s="31">
        <v>0.25</v>
      </c>
      <c r="E19" s="31">
        <v>0.35</v>
      </c>
    </row>
    <row r="20" spans="1:5" x14ac:dyDescent="0.2">
      <c r="A20" s="20"/>
      <c r="B20" s="17" t="s">
        <v>183</v>
      </c>
      <c r="C20" s="31">
        <v>0.18</v>
      </c>
      <c r="D20" s="31">
        <v>0.22</v>
      </c>
      <c r="E20" s="31">
        <v>0.3</v>
      </c>
    </row>
    <row r="21" spans="1:5" x14ac:dyDescent="0.2">
      <c r="A21" s="20"/>
      <c r="B21" s="17" t="s">
        <v>184</v>
      </c>
      <c r="C21" s="31">
        <v>0.18</v>
      </c>
      <c r="D21" s="31">
        <v>0.22</v>
      </c>
      <c r="E21" s="31">
        <v>0.3</v>
      </c>
    </row>
    <row r="22" spans="1:5" x14ac:dyDescent="0.2">
      <c r="A22" s="20"/>
      <c r="B22" s="17" t="s">
        <v>185</v>
      </c>
      <c r="C22" s="31">
        <v>0.17</v>
      </c>
      <c r="D22" s="31">
        <v>0.2</v>
      </c>
      <c r="E22" s="31">
        <v>0.25</v>
      </c>
    </row>
    <row r="23" spans="1:5" x14ac:dyDescent="0.2">
      <c r="A23" s="20"/>
      <c r="B23" s="17"/>
      <c r="C23" s="27"/>
      <c r="D23" s="27"/>
      <c r="E23" s="27"/>
    </row>
    <row r="24" spans="1:5" x14ac:dyDescent="0.2">
      <c r="B24" s="29" t="s">
        <v>188</v>
      </c>
      <c r="C24" s="27"/>
      <c r="D24" s="27"/>
      <c r="E24" s="27"/>
    </row>
    <row r="25" spans="1:5" x14ac:dyDescent="0.2">
      <c r="A25" s="20"/>
      <c r="B25" s="17" t="s">
        <v>2</v>
      </c>
      <c r="C25" s="49" t="s">
        <v>179</v>
      </c>
      <c r="D25" s="49" t="s">
        <v>180</v>
      </c>
      <c r="E25" s="49" t="s">
        <v>181</v>
      </c>
    </row>
    <row r="26" spans="1:5" x14ac:dyDescent="0.2">
      <c r="A26" s="24"/>
      <c r="B26" s="17" t="s">
        <v>182</v>
      </c>
      <c r="C26" s="31">
        <v>4</v>
      </c>
      <c r="D26" s="31">
        <v>4.5</v>
      </c>
      <c r="E26" s="31">
        <v>4.55</v>
      </c>
    </row>
    <row r="27" spans="1:5" x14ac:dyDescent="0.2">
      <c r="A27" s="24"/>
      <c r="B27" s="17" t="s">
        <v>183</v>
      </c>
      <c r="C27" s="31">
        <v>3.7</v>
      </c>
      <c r="D27" s="31">
        <v>3.9</v>
      </c>
      <c r="E27" s="31">
        <v>3.95</v>
      </c>
    </row>
    <row r="28" spans="1:5" x14ac:dyDescent="0.2">
      <c r="A28" s="24"/>
      <c r="B28" s="17" t="s">
        <v>184</v>
      </c>
      <c r="C28" s="31">
        <v>2.7</v>
      </c>
      <c r="D28" s="31">
        <v>2.9</v>
      </c>
      <c r="E28" s="31">
        <v>2.4</v>
      </c>
    </row>
    <row r="29" spans="1:5" x14ac:dyDescent="0.2">
      <c r="A29" s="24"/>
      <c r="B29" s="17" t="s">
        <v>185</v>
      </c>
      <c r="C29" s="31">
        <v>6.8</v>
      </c>
      <c r="D29" s="31">
        <v>6.5</v>
      </c>
      <c r="E29" s="31">
        <v>6.9</v>
      </c>
    </row>
    <row r="30" spans="1:5" x14ac:dyDescent="0.2">
      <c r="A30" s="24"/>
      <c r="C30" s="27"/>
      <c r="D30" s="27"/>
      <c r="E30" s="27"/>
    </row>
    <row r="31" spans="1:5" x14ac:dyDescent="0.2">
      <c r="B31" s="29" t="s">
        <v>189</v>
      </c>
    </row>
    <row r="32" spans="1:5" x14ac:dyDescent="0.2">
      <c r="A32" s="20"/>
      <c r="B32" s="17" t="s">
        <v>2</v>
      </c>
      <c r="C32" s="19" t="s">
        <v>190</v>
      </c>
      <c r="D32" s="19" t="s">
        <v>191</v>
      </c>
      <c r="E32" s="19" t="s">
        <v>192</v>
      </c>
    </row>
    <row r="33" spans="1:5" x14ac:dyDescent="0.2">
      <c r="A33" s="20"/>
      <c r="B33" s="17" t="s">
        <v>182</v>
      </c>
      <c r="C33" s="27">
        <v>4</v>
      </c>
      <c r="D33" s="27">
        <v>2</v>
      </c>
      <c r="E33" s="27">
        <v>2</v>
      </c>
    </row>
    <row r="34" spans="1:5" x14ac:dyDescent="0.2">
      <c r="A34" s="20"/>
      <c r="B34" s="17" t="s">
        <v>183</v>
      </c>
      <c r="C34" s="27">
        <v>3</v>
      </c>
      <c r="D34" s="27">
        <v>1</v>
      </c>
      <c r="E34" s="27">
        <v>3</v>
      </c>
    </row>
    <row r="35" spans="1:5" x14ac:dyDescent="0.2">
      <c r="A35" s="20"/>
      <c r="B35" s="17" t="s">
        <v>184</v>
      </c>
      <c r="C35" s="27">
        <v>2</v>
      </c>
      <c r="D35" s="27">
        <v>2</v>
      </c>
      <c r="E35" s="27">
        <v>1</v>
      </c>
    </row>
    <row r="36" spans="1:5" x14ac:dyDescent="0.2">
      <c r="A36" s="20"/>
      <c r="B36" s="17" t="s">
        <v>185</v>
      </c>
      <c r="C36" s="27">
        <v>8</v>
      </c>
      <c r="D36" s="27">
        <v>3</v>
      </c>
      <c r="E36" s="2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baseColWidth="10" defaultRowHeight="16" x14ac:dyDescent="0.2"/>
  <cols>
    <col min="1" max="1" width="13.83203125" style="18" bestFit="1" customWidth="1"/>
    <col min="2" max="9" width="10" style="18" bestFit="1" customWidth="1"/>
    <col min="10" max="10" width="11.5" style="18" bestFit="1" customWidth="1"/>
    <col min="11" max="11" width="10" style="18" bestFit="1" customWidth="1"/>
    <col min="12" max="16384" width="10.83203125" style="18"/>
  </cols>
  <sheetData>
    <row r="1" spans="1:15" x14ac:dyDescent="0.2">
      <c r="A1" s="17" t="s">
        <v>229</v>
      </c>
    </row>
    <row r="2" spans="1:15" x14ac:dyDescent="0.2">
      <c r="A2" s="17"/>
    </row>
    <row r="3" spans="1:15" s="17" customFormat="1" x14ac:dyDescent="0.2">
      <c r="A3" s="20" t="s">
        <v>194</v>
      </c>
      <c r="B3" s="17" t="s">
        <v>195</v>
      </c>
      <c r="C3" s="17" t="s">
        <v>196</v>
      </c>
      <c r="D3" s="17" t="s">
        <v>197</v>
      </c>
      <c r="E3" s="17" t="s">
        <v>198</v>
      </c>
      <c r="F3" s="17" t="s">
        <v>199</v>
      </c>
      <c r="G3" s="17" t="s">
        <v>200</v>
      </c>
      <c r="H3" s="17" t="s">
        <v>201</v>
      </c>
      <c r="I3" s="17" t="s">
        <v>202</v>
      </c>
      <c r="J3" s="17" t="s">
        <v>203</v>
      </c>
      <c r="K3" s="17" t="s">
        <v>204</v>
      </c>
      <c r="L3" s="17" t="s">
        <v>205</v>
      </c>
      <c r="M3" s="17" t="s">
        <v>206</v>
      </c>
    </row>
    <row r="4" spans="1:15" x14ac:dyDescent="0.2">
      <c r="A4" s="58" t="s">
        <v>69</v>
      </c>
      <c r="B4" s="31">
        <v>3360</v>
      </c>
      <c r="C4" s="31">
        <v>2900</v>
      </c>
      <c r="D4" s="31">
        <v>6600</v>
      </c>
      <c r="E4" s="31">
        <v>2750</v>
      </c>
      <c r="F4" s="31">
        <v>2800</v>
      </c>
      <c r="G4" s="31">
        <v>6800</v>
      </c>
      <c r="H4" s="31">
        <v>3200</v>
      </c>
      <c r="I4" s="31">
        <v>3600</v>
      </c>
      <c r="J4" s="31">
        <v>6550</v>
      </c>
      <c r="K4" s="31">
        <v>2800</v>
      </c>
      <c r="L4" s="31">
        <v>2900</v>
      </c>
      <c r="M4" s="31">
        <v>6650</v>
      </c>
      <c r="N4" s="27"/>
      <c r="O4" s="27"/>
    </row>
    <row r="5" spans="1:15" x14ac:dyDescent="0.2">
      <c r="A5" s="58" t="s">
        <v>228</v>
      </c>
      <c r="B5" s="31">
        <v>3400</v>
      </c>
      <c r="C5" s="31">
        <v>3400</v>
      </c>
      <c r="D5" s="31">
        <v>3400</v>
      </c>
      <c r="E5" s="31">
        <v>9500</v>
      </c>
      <c r="F5" s="31">
        <v>3400</v>
      </c>
      <c r="G5" s="31">
        <v>5000</v>
      </c>
      <c r="H5" s="31">
        <v>4600</v>
      </c>
      <c r="I5" s="31">
        <v>3400</v>
      </c>
      <c r="J5" s="31">
        <v>3400</v>
      </c>
      <c r="K5" s="31">
        <v>3400</v>
      </c>
      <c r="L5" s="31">
        <v>3400</v>
      </c>
      <c r="M5" s="31">
        <v>5000</v>
      </c>
      <c r="N5" s="27"/>
      <c r="O5" s="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RowHeight="16" x14ac:dyDescent="0.2"/>
  <cols>
    <col min="1" max="1" width="23.33203125" style="18" bestFit="1" customWidth="1"/>
    <col min="2" max="2" width="10" style="18" bestFit="1" customWidth="1"/>
    <col min="3" max="3" width="14.6640625" style="18" bestFit="1" customWidth="1"/>
    <col min="4" max="8" width="7" style="18" bestFit="1" customWidth="1"/>
    <col min="9" max="9" width="8" style="18" bestFit="1" customWidth="1"/>
    <col min="10" max="10" width="11.5" style="18" bestFit="1" customWidth="1"/>
    <col min="11" max="11" width="8.83203125" style="18" bestFit="1" customWidth="1"/>
    <col min="12" max="16384" width="10.83203125" style="18"/>
  </cols>
  <sheetData>
    <row r="1" spans="1:13" x14ac:dyDescent="0.2">
      <c r="A1" s="49" t="s">
        <v>193</v>
      </c>
    </row>
    <row r="3" spans="1:13" x14ac:dyDescent="0.2">
      <c r="A3" s="27"/>
      <c r="B3" s="49"/>
      <c r="C3" s="49" t="s">
        <v>210</v>
      </c>
      <c r="D3" s="49"/>
      <c r="E3" s="49"/>
    </row>
    <row r="4" spans="1:13" x14ac:dyDescent="0.2">
      <c r="A4" s="32" t="s">
        <v>123</v>
      </c>
      <c r="B4" s="32" t="s">
        <v>211</v>
      </c>
      <c r="C4" s="32" t="s">
        <v>212</v>
      </c>
      <c r="D4" s="32"/>
      <c r="E4" s="32" t="s">
        <v>213</v>
      </c>
    </row>
    <row r="5" spans="1:13" x14ac:dyDescent="0.2">
      <c r="A5" s="35" t="s">
        <v>214</v>
      </c>
      <c r="B5" s="55">
        <v>333</v>
      </c>
      <c r="C5" s="55">
        <v>10000</v>
      </c>
      <c r="D5" s="56"/>
      <c r="E5" s="55">
        <v>400</v>
      </c>
    </row>
    <row r="6" spans="1:13" x14ac:dyDescent="0.2">
      <c r="A6" s="35" t="s">
        <v>215</v>
      </c>
      <c r="B6" s="55">
        <v>350</v>
      </c>
      <c r="C6" s="55">
        <v>2000</v>
      </c>
      <c r="D6" s="56"/>
      <c r="E6" s="27"/>
    </row>
    <row r="8" spans="1:13" x14ac:dyDescent="0.2">
      <c r="A8" s="32"/>
      <c r="B8" s="54">
        <v>1</v>
      </c>
      <c r="C8" s="54">
        <v>2</v>
      </c>
      <c r="D8" s="54">
        <v>3</v>
      </c>
      <c r="E8" s="54">
        <v>4</v>
      </c>
      <c r="F8" s="54">
        <v>5</v>
      </c>
      <c r="G8" s="54">
        <v>6</v>
      </c>
      <c r="H8" s="54">
        <v>7</v>
      </c>
      <c r="I8" s="54">
        <v>8</v>
      </c>
      <c r="J8" s="54">
        <v>9</v>
      </c>
      <c r="K8" s="54">
        <v>10</v>
      </c>
      <c r="L8" s="54">
        <v>11</v>
      </c>
      <c r="M8" s="54">
        <v>12</v>
      </c>
    </row>
    <row r="9" spans="1:13" x14ac:dyDescent="0.2">
      <c r="A9" s="49" t="s">
        <v>194</v>
      </c>
      <c r="B9" s="49" t="s">
        <v>195</v>
      </c>
      <c r="C9" s="49" t="s">
        <v>196</v>
      </c>
      <c r="D9" s="49" t="s">
        <v>197</v>
      </c>
      <c r="E9" s="49" t="s">
        <v>198</v>
      </c>
      <c r="F9" s="49" t="s">
        <v>199</v>
      </c>
      <c r="G9" s="49" t="s">
        <v>200</v>
      </c>
      <c r="H9" s="49" t="s">
        <v>201</v>
      </c>
      <c r="I9" s="49" t="s">
        <v>202</v>
      </c>
      <c r="J9" s="49" t="s">
        <v>203</v>
      </c>
      <c r="K9" s="49" t="s">
        <v>204</v>
      </c>
      <c r="L9" s="49" t="s">
        <v>205</v>
      </c>
      <c r="M9" s="49" t="s">
        <v>206</v>
      </c>
    </row>
    <row r="10" spans="1:13" x14ac:dyDescent="0.2">
      <c r="A10" s="58" t="s">
        <v>207</v>
      </c>
      <c r="B10" s="27">
        <v>14000</v>
      </c>
      <c r="C10" s="27">
        <v>16000</v>
      </c>
      <c r="D10" s="27">
        <v>14000</v>
      </c>
      <c r="E10" s="27">
        <v>14000</v>
      </c>
      <c r="F10" s="27">
        <v>16000</v>
      </c>
      <c r="G10" s="27">
        <v>10500</v>
      </c>
      <c r="H10" s="27">
        <v>14000</v>
      </c>
      <c r="I10" s="27">
        <v>20000</v>
      </c>
      <c r="J10" s="27">
        <v>20000</v>
      </c>
      <c r="K10" s="27">
        <v>16000</v>
      </c>
      <c r="L10" s="27">
        <v>14000</v>
      </c>
      <c r="M10" s="27">
        <v>10500</v>
      </c>
    </row>
    <row r="11" spans="1:13" x14ac:dyDescent="0.2">
      <c r="A11" s="35" t="s">
        <v>208</v>
      </c>
      <c r="B11" s="33">
        <v>2500</v>
      </c>
      <c r="C11" s="33">
        <v>2500</v>
      </c>
      <c r="D11" s="33">
        <v>2500</v>
      </c>
      <c r="E11" s="33">
        <v>2500</v>
      </c>
      <c r="F11" s="33">
        <v>2500</v>
      </c>
      <c r="G11" s="33">
        <v>2500</v>
      </c>
      <c r="H11" s="33">
        <v>2500</v>
      </c>
      <c r="I11" s="33">
        <v>2500</v>
      </c>
      <c r="J11" s="33">
        <v>2500</v>
      </c>
      <c r="K11" s="33">
        <v>2500</v>
      </c>
      <c r="L11" s="33">
        <v>2500</v>
      </c>
      <c r="M11" s="33">
        <v>2500</v>
      </c>
    </row>
    <row r="12" spans="1:13" x14ac:dyDescent="0.2">
      <c r="A12" s="35" t="s">
        <v>209</v>
      </c>
      <c r="B12" s="33">
        <v>0</v>
      </c>
      <c r="C12" s="33">
        <v>2500</v>
      </c>
      <c r="D12" s="33">
        <v>5000</v>
      </c>
      <c r="E12" s="33">
        <v>7500</v>
      </c>
      <c r="F12" s="33">
        <v>10000</v>
      </c>
      <c r="G12" s="33">
        <v>12500</v>
      </c>
      <c r="H12" s="33">
        <v>15000</v>
      </c>
      <c r="I12" s="33">
        <v>15000</v>
      </c>
      <c r="J12" s="33">
        <v>15000</v>
      </c>
      <c r="K12" s="33">
        <v>15000</v>
      </c>
      <c r="L12" s="33">
        <v>15000</v>
      </c>
      <c r="M12" s="33">
        <v>15000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6" x14ac:dyDescent="0.2"/>
  <cols>
    <col min="1" max="1" width="33.33203125" style="18" bestFit="1" customWidth="1"/>
    <col min="2" max="3" width="10.83203125" style="18"/>
    <col min="4" max="4" width="13.83203125" style="18" bestFit="1" customWidth="1"/>
    <col min="5" max="6" width="10.83203125" style="18"/>
    <col min="7" max="7" width="18" style="18" bestFit="1" customWidth="1"/>
    <col min="8" max="16384" width="10.83203125" style="18"/>
  </cols>
  <sheetData>
    <row r="1" spans="1:7" x14ac:dyDescent="0.2">
      <c r="A1" s="17" t="s">
        <v>238</v>
      </c>
    </row>
    <row r="2" spans="1:7" x14ac:dyDescent="0.2">
      <c r="A2" s="17"/>
    </row>
    <row r="3" spans="1:7" x14ac:dyDescent="0.2">
      <c r="A3" s="67" t="s">
        <v>239</v>
      </c>
      <c r="B3" s="61" t="s">
        <v>230</v>
      </c>
      <c r="C3" s="61" t="s">
        <v>231</v>
      </c>
      <c r="D3" s="61" t="s">
        <v>232</v>
      </c>
      <c r="E3" s="61" t="s">
        <v>233</v>
      </c>
      <c r="F3" s="61" t="s">
        <v>234</v>
      </c>
      <c r="G3" s="61" t="s">
        <v>43</v>
      </c>
    </row>
    <row r="4" spans="1:7" x14ac:dyDescent="0.2">
      <c r="A4" s="62" t="s">
        <v>235</v>
      </c>
      <c r="B4" s="65">
        <v>23</v>
      </c>
      <c r="C4" s="65">
        <v>22</v>
      </c>
      <c r="D4" s="65">
        <v>18</v>
      </c>
      <c r="E4" s="65">
        <v>19</v>
      </c>
      <c r="F4" s="65">
        <v>19</v>
      </c>
      <c r="G4" s="66">
        <v>5000</v>
      </c>
    </row>
    <row r="5" spans="1:7" x14ac:dyDescent="0.2">
      <c r="A5" s="62" t="s">
        <v>236</v>
      </c>
      <c r="B5" s="65">
        <v>22</v>
      </c>
      <c r="C5" s="65">
        <v>40</v>
      </c>
      <c r="D5" s="65">
        <v>20</v>
      </c>
      <c r="E5" s="65">
        <v>31</v>
      </c>
      <c r="F5" s="65">
        <v>28</v>
      </c>
      <c r="G5" s="66">
        <v>3000</v>
      </c>
    </row>
    <row r="6" spans="1:7" x14ac:dyDescent="0.2">
      <c r="A6" s="62" t="s">
        <v>237</v>
      </c>
      <c r="B6" s="65">
        <v>10</v>
      </c>
      <c r="C6" s="65">
        <v>10</v>
      </c>
      <c r="D6" s="65">
        <v>10</v>
      </c>
      <c r="E6" s="65">
        <v>10</v>
      </c>
      <c r="F6" s="65">
        <v>10</v>
      </c>
      <c r="G6" s="66">
        <v>5000</v>
      </c>
    </row>
    <row r="7" spans="1:7" x14ac:dyDescent="0.2">
      <c r="A7" s="62"/>
      <c r="B7" s="65"/>
      <c r="C7" s="65"/>
      <c r="D7" s="65"/>
      <c r="E7" s="65"/>
      <c r="F7" s="65"/>
      <c r="G7" s="66"/>
    </row>
    <row r="8" spans="1:7" x14ac:dyDescent="0.2">
      <c r="A8" s="67" t="s">
        <v>240</v>
      </c>
      <c r="B8" s="61" t="s">
        <v>230</v>
      </c>
      <c r="C8" s="61" t="s">
        <v>231</v>
      </c>
      <c r="D8" s="61" t="s">
        <v>232</v>
      </c>
      <c r="E8" s="61" t="s">
        <v>233</v>
      </c>
      <c r="F8" s="61" t="s">
        <v>234</v>
      </c>
      <c r="G8" s="61"/>
    </row>
    <row r="9" spans="1:7" x14ac:dyDescent="0.2">
      <c r="A9" s="62" t="s">
        <v>241</v>
      </c>
      <c r="B9" s="64">
        <v>800</v>
      </c>
      <c r="C9" s="64">
        <v>320</v>
      </c>
      <c r="D9" s="64">
        <v>1120</v>
      </c>
      <c r="E9" s="64">
        <v>1440</v>
      </c>
      <c r="F9" s="64">
        <v>800</v>
      </c>
      <c r="G9" s="63"/>
    </row>
    <row r="10" spans="1:7" x14ac:dyDescent="0.2">
      <c r="A10" s="62" t="s">
        <v>242</v>
      </c>
      <c r="B10" s="68">
        <v>20</v>
      </c>
      <c r="C10" s="68">
        <v>30</v>
      </c>
      <c r="D10" s="68">
        <v>50</v>
      </c>
      <c r="E10" s="68">
        <v>50</v>
      </c>
      <c r="F10" s="68">
        <v>20</v>
      </c>
      <c r="G10" s="63"/>
    </row>
    <row r="11" spans="1:7" x14ac:dyDescent="0.2">
      <c r="A11" s="62" t="s">
        <v>243</v>
      </c>
      <c r="B11" s="68">
        <v>10</v>
      </c>
      <c r="C11" s="68">
        <v>15</v>
      </c>
      <c r="D11" s="68">
        <v>20</v>
      </c>
      <c r="E11" s="68">
        <v>40</v>
      </c>
      <c r="F11" s="68">
        <v>10</v>
      </c>
      <c r="G11" s="63"/>
    </row>
    <row r="12" spans="1:7" x14ac:dyDescent="0.2">
      <c r="G12" s="6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RowHeight="16" x14ac:dyDescent="0.2"/>
  <cols>
    <col min="1" max="1" width="18.5" style="18" bestFit="1" customWidth="1"/>
    <col min="2" max="2" width="14" style="18" bestFit="1" customWidth="1"/>
    <col min="3" max="3" width="24" style="18" bestFit="1" customWidth="1"/>
    <col min="4" max="4" width="15.33203125" style="18" bestFit="1" customWidth="1"/>
    <col min="5" max="5" width="16.5" style="18" bestFit="1" customWidth="1"/>
    <col min="6" max="16384" width="10.83203125" style="18"/>
  </cols>
  <sheetData>
    <row r="1" spans="1:5" x14ac:dyDescent="0.2">
      <c r="A1" s="17" t="s">
        <v>216</v>
      </c>
    </row>
    <row r="2" spans="1:5" x14ac:dyDescent="0.2">
      <c r="A2" s="17"/>
    </row>
    <row r="3" spans="1:5" x14ac:dyDescent="0.2">
      <c r="C3" s="19" t="s">
        <v>217</v>
      </c>
    </row>
    <row r="4" spans="1:5" x14ac:dyDescent="0.2">
      <c r="B4" s="17" t="s">
        <v>218</v>
      </c>
      <c r="C4" s="17" t="s">
        <v>219</v>
      </c>
      <c r="D4" s="17" t="s">
        <v>220</v>
      </c>
      <c r="E4" s="17" t="s">
        <v>221</v>
      </c>
    </row>
    <row r="5" spans="1:5" x14ac:dyDescent="0.2">
      <c r="A5" s="20" t="s">
        <v>222</v>
      </c>
      <c r="B5" s="18">
        <v>8</v>
      </c>
      <c r="C5" s="18">
        <v>0</v>
      </c>
      <c r="D5" s="18">
        <v>6</v>
      </c>
      <c r="E5" s="18">
        <v>14000</v>
      </c>
    </row>
    <row r="6" spans="1:5" x14ac:dyDescent="0.2">
      <c r="A6" s="20" t="s">
        <v>223</v>
      </c>
      <c r="B6" s="18">
        <v>2</v>
      </c>
      <c r="C6" s="18">
        <v>0</v>
      </c>
      <c r="D6" s="18">
        <v>1.5</v>
      </c>
      <c r="E6" s="18">
        <v>7000</v>
      </c>
    </row>
    <row r="7" spans="1:5" x14ac:dyDescent="0.2">
      <c r="A7" s="20" t="s">
        <v>224</v>
      </c>
      <c r="B7" s="18">
        <v>0</v>
      </c>
      <c r="C7" s="18">
        <v>3</v>
      </c>
      <c r="D7" s="18">
        <v>0</v>
      </c>
      <c r="E7" s="18">
        <v>6000</v>
      </c>
    </row>
    <row r="8" spans="1:5" x14ac:dyDescent="0.2">
      <c r="A8" s="20" t="s">
        <v>225</v>
      </c>
      <c r="B8" s="18">
        <v>15</v>
      </c>
      <c r="C8" s="18">
        <v>5</v>
      </c>
      <c r="D8" s="18">
        <v>10</v>
      </c>
      <c r="E8" s="18">
        <v>25000</v>
      </c>
    </row>
    <row r="10" spans="1:5" x14ac:dyDescent="0.2">
      <c r="A10" s="20" t="s">
        <v>226</v>
      </c>
      <c r="B10" s="57">
        <v>3000</v>
      </c>
      <c r="C10" s="57">
        <v>1500</v>
      </c>
      <c r="D10" s="57">
        <v>2000</v>
      </c>
    </row>
    <row r="11" spans="1:5" x14ac:dyDescent="0.2">
      <c r="A11" s="20" t="s">
        <v>227</v>
      </c>
      <c r="B11" s="18">
        <v>1500</v>
      </c>
      <c r="C11" s="18">
        <v>1500</v>
      </c>
      <c r="D11" s="1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13.15</vt:lpstr>
      <vt:lpstr>13.16</vt:lpstr>
      <vt:lpstr>13.17</vt:lpstr>
      <vt:lpstr>13.26</vt:lpstr>
      <vt:lpstr>13.29</vt:lpstr>
      <vt:lpstr>13.32</vt:lpstr>
      <vt:lpstr>13.33</vt:lpstr>
      <vt:lpstr>13.34</vt:lpstr>
      <vt:lpstr>13.35</vt:lpstr>
      <vt:lpstr>13.36</vt:lpstr>
      <vt:lpstr>13.37</vt:lpstr>
      <vt:lpstr>13.38</vt:lpstr>
      <vt:lpstr>13.39</vt:lpstr>
      <vt:lpstr>13.40</vt:lpstr>
      <vt:lpstr>13.41</vt:lpstr>
      <vt:lpstr>13.45</vt:lpstr>
      <vt:lpstr>13.46</vt:lpstr>
      <vt:lpstr>13.50</vt:lpstr>
      <vt:lpstr>13.52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2018-01-31T16:32:48Z</dcterms:created>
  <dcterms:modified xsi:type="dcterms:W3CDTF">2018-09-23T13:03:19Z</dcterms:modified>
</cp:coreProperties>
</file>