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56200" yWindow="2360" windowWidth="37320" windowHeight="22500"/>
  </bookViews>
  <sheets>
    <sheet name="Data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2" l="1"/>
  <c r="D55" i="2"/>
  <c r="L7" i="2"/>
  <c r="L8" i="2"/>
  <c r="V7" i="2"/>
  <c r="L6" i="2"/>
  <c r="V6" i="2"/>
  <c r="U6" i="2"/>
  <c r="L5" i="2"/>
  <c r="V5" i="2"/>
  <c r="U5" i="2"/>
  <c r="T5" i="2"/>
  <c r="L4" i="2"/>
  <c r="V4" i="2"/>
  <c r="U4" i="2"/>
  <c r="T4" i="2"/>
  <c r="S4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4" i="2"/>
  <c r="E55" i="2"/>
  <c r="F55" i="2"/>
  <c r="G55" i="2"/>
  <c r="C55" i="2"/>
  <c r="E54" i="2"/>
  <c r="F54" i="2"/>
  <c r="G54" i="2"/>
  <c r="C54" i="2"/>
</calcChain>
</file>

<file path=xl/sharedStrings.xml><?xml version="1.0" encoding="utf-8"?>
<sst xmlns="http://schemas.openxmlformats.org/spreadsheetml/2006/main" count="225" uniqueCount="64">
  <si>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</si>
  <si>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</si>
  <si>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</si>
  <si>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</si>
  <si>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</si>
  <si>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</si>
  <si>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</si>
  <si>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</si>
  <si>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</si>
  <si>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</si>
  <si>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</si>
  <si>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</si>
  <si>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</si>
  <si>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</si>
  <si>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</si>
  <si>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</si>
  <si>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</si>
  <si>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</si>
  <si>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</si>
  <si>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</si>
  <si>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</si>
  <si>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</si>
  <si>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</si>
  <si>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</si>
  <si>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</si>
  <si>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</si>
  <si>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</si>
  <si>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</si>
  <si>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</si>
  <si>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</si>
  <si>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</si>
  <si>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</si>
  <si>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</si>
  <si>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</si>
  <si>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</si>
  <si>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</si>
  <si>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</si>
  <si>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</si>
  <si>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</si>
  <si>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</si>
  <si>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</si>
  <si>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</si>
  <si>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</si>
  <si>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</si>
  <si>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</si>
  <si>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</si>
  <si>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</si>
  <si>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</si>
  <si>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</si>
  <si>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</si>
  <si>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</si>
  <si>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</si>
  <si>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</si>
  <si>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</si>
  <si>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</si>
  <si>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Expenditures/Student</t>
  </si>
  <si>
    <t>Graduation %</t>
  </si>
  <si>
    <t xml:space="preserve"> Colleges and Universities</t>
  </si>
  <si>
    <t>Mean</t>
  </si>
  <si>
    <t>Acceptance Rate (%)</t>
  </si>
  <si>
    <t>Std Dev</t>
  </si>
  <si>
    <t>Normalized Data</t>
  </si>
  <si>
    <t>Distance Matrix (first five)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</si>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</sst>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0"/>
    <numFmt numFmtId="165" formatCode="&quot;$&quot;#,##0.00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2" fillId="0" borderId="1" xfId="0" applyFont="1" applyFill="1" applyBorder="1"/>
    <xf numFmtId="165" fontId="2" fillId="0" borderId="1" xfId="0" applyNumberFormat="1" applyFont="1" applyFill="1" applyBorder="1"/>
    <xf numFmtId="165" fontId="3" fillId="0" borderId="0" xfId="1" applyNumberFormat="1" applyFont="1" applyFill="1" applyBorder="1"/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9" fontId="3" fillId="0" borderId="0" xfId="2" applyFont="1" applyFill="1" applyBorder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/>
  </sheetViews>
  <sheetFormatPr baseColWidth="10" defaultColWidth="8.83203125" defaultRowHeight="16" x14ac:dyDescent="0.2"/>
  <cols>
    <col min="1" max="1" width="26" style="2" bestFit="1" customWidth="1"/>
    <col min="2" max="2" width="9.83203125" style="2" bestFit="1" customWidth="1"/>
    <col min="3" max="3" width="12.5" style="2" bestFit="1" customWidth="1"/>
    <col min="4" max="4" width="20.83203125" style="2" bestFit="1" customWidth="1"/>
    <col min="5" max="5" width="21.83203125" style="3" bestFit="1" customWidth="1"/>
    <col min="6" max="6" width="12.6640625" style="2" bestFit="1" customWidth="1"/>
    <col min="7" max="7" width="14.1640625" style="2" bestFit="1" customWidth="1"/>
    <col min="8" max="8" width="8.83203125" style="2"/>
    <col min="9" max="9" width="19.33203125" style="2" bestFit="1" customWidth="1"/>
    <col min="10" max="10" width="9.83203125" style="2" bestFit="1" customWidth="1"/>
    <col min="11" max="11" width="12.5" style="2" bestFit="1" customWidth="1"/>
    <col min="12" max="12" width="20.83203125" style="2" bestFit="1" customWidth="1"/>
    <col min="13" max="13" width="21.83203125" style="2" bestFit="1" customWidth="1"/>
    <col min="14" max="14" width="12.6640625" style="2" bestFit="1" customWidth="1"/>
    <col min="15" max="15" width="14.1640625" style="2" bestFit="1" customWidth="1"/>
    <col min="16" max="18" width="8.83203125" style="2"/>
    <col min="19" max="19" width="16.1640625" style="2" customWidth="1"/>
    <col min="20" max="20" width="13.1640625" style="2" customWidth="1"/>
    <col min="21" max="21" width="12.83203125" style="2" customWidth="1"/>
    <col min="22" max="22" width="13" style="2" customWidth="1"/>
    <col min="23" max="16384" width="8.83203125" style="2"/>
  </cols>
  <sheetData>
    <row r="1" spans="1:22" x14ac:dyDescent="0.2">
      <c r="A1" s="1" t="s">
        <v>57</v>
      </c>
      <c r="L1" s="1" t="s">
        <v>61</v>
      </c>
      <c r="S1" s="1" t="s">
        <v>62</v>
      </c>
    </row>
    <row r="3" spans="1:22" ht="17" thickBot="1" x14ac:dyDescent="0.25">
      <c r="A3" s="4" t="s">
        <v>0</v>
      </c>
      <c r="B3" s="4" t="s">
        <v>1</v>
      </c>
      <c r="C3" s="4" t="s">
        <v>54</v>
      </c>
      <c r="D3" s="4" t="s">
        <v>63</v>
      </c>
      <c r="E3" s="5" t="s">
        <v>55</v>
      </c>
      <c r="F3" s="4" t="s">
        <v>2</v>
      </c>
      <c r="G3" s="4" t="s">
        <v>56</v>
      </c>
      <c r="I3" s="4" t="s">
        <v>0</v>
      </c>
      <c r="J3" s="4" t="s">
        <v>1</v>
      </c>
      <c r="K3" s="4" t="s">
        <v>54</v>
      </c>
      <c r="L3" s="4" t="s">
        <v>59</v>
      </c>
      <c r="M3" s="5" t="s">
        <v>55</v>
      </c>
      <c r="N3" s="4" t="s">
        <v>2</v>
      </c>
      <c r="O3" s="4" t="s">
        <v>56</v>
      </c>
      <c r="R3" s="2" t="s">
        <v>3</v>
      </c>
      <c r="S3" s="2" t="s">
        <v>28</v>
      </c>
      <c r="T3" s="2" t="s">
        <v>23</v>
      </c>
      <c r="U3" s="2" t="s">
        <v>41</v>
      </c>
      <c r="V3" s="2" t="s">
        <v>7</v>
      </c>
    </row>
    <row r="4" spans="1:22" ht="17" thickTop="1" x14ac:dyDescent="0.2">
      <c r="A4" s="2" t="s">
        <v>3</v>
      </c>
      <c r="B4" s="2" t="s">
        <v>4</v>
      </c>
      <c r="C4" s="2">
        <v>1315</v>
      </c>
      <c r="D4" s="12">
        <v>0.22</v>
      </c>
      <c r="E4" s="6">
        <v>26636</v>
      </c>
      <c r="F4" s="2">
        <v>85</v>
      </c>
      <c r="G4" s="2">
        <v>93</v>
      </c>
      <c r="I4" s="2" t="s">
        <v>3</v>
      </c>
      <c r="J4" s="2" t="s">
        <v>4</v>
      </c>
      <c r="K4" s="7">
        <f>(C4-C$54)/C$55</f>
        <v>0.82802900516501809</v>
      </c>
      <c r="L4" s="7">
        <f>(D4-D$54)/D$55</f>
        <v>-1.20418966071774</v>
      </c>
      <c r="M4" s="7">
        <f t="shared" ref="M4:O19" si="0">(E4-E$54)/E$55</f>
        <v>-0.22144850789594658</v>
      </c>
      <c r="N4" s="7">
        <f t="shared" si="0"/>
        <v>0.79669977256421842</v>
      </c>
      <c r="O4" s="7">
        <f t="shared" si="0"/>
        <v>1.3096699405148919</v>
      </c>
      <c r="Q4" s="2" t="s">
        <v>3</v>
      </c>
      <c r="R4" s="2">
        <v>0</v>
      </c>
      <c r="S4" s="2">
        <f>SQRT(SUMXMY2(K4:O4,K5:O5))</f>
        <v>3.528429241030639</v>
      </c>
      <c r="T4" s="2">
        <f>SQRT(SUMXMY2(K4:O4,K6:O6))</f>
        <v>2.7006876026648183</v>
      </c>
      <c r="U4" s="2">
        <f>SQRT(SUMXMY2(K4:O4,K7:O7))</f>
        <v>4.2454058293745147</v>
      </c>
      <c r="V4" s="2">
        <f>SQRT(SUMXMY2(K4:O4,K8:O8))</f>
        <v>0.71579076394459307</v>
      </c>
    </row>
    <row r="5" spans="1:22" x14ac:dyDescent="0.2">
      <c r="A5" s="2" t="s">
        <v>28</v>
      </c>
      <c r="B5" s="2" t="s">
        <v>4</v>
      </c>
      <c r="C5" s="2">
        <v>1220</v>
      </c>
      <c r="D5" s="12">
        <v>0.53</v>
      </c>
      <c r="E5" s="6">
        <v>17653</v>
      </c>
      <c r="F5" s="2">
        <v>69</v>
      </c>
      <c r="G5" s="2">
        <v>80</v>
      </c>
      <c r="I5" s="2" t="s">
        <v>28</v>
      </c>
      <c r="J5" s="2" t="s">
        <v>4</v>
      </c>
      <c r="K5" s="7">
        <f t="shared" ref="K5:L52" si="1">(C5-C$54)/C$55</f>
        <v>-0.68769062481656174</v>
      </c>
      <c r="L5" s="7">
        <f t="shared" si="1"/>
        <v>1.114142525125412</v>
      </c>
      <c r="M5" s="7">
        <f t="shared" si="0"/>
        <v>-0.80237206429336194</v>
      </c>
      <c r="N5" s="7">
        <f t="shared" si="0"/>
        <v>-0.38404242344777972</v>
      </c>
      <c r="O5" s="7">
        <f t="shared" si="0"/>
        <v>-0.43564334841394964</v>
      </c>
      <c r="Q5" s="2" t="s">
        <v>28</v>
      </c>
      <c r="S5" s="2">
        <v>0</v>
      </c>
      <c r="T5" s="2">
        <f>SQRT(SUMXMY2(K5:O5,K6:O6))</f>
        <v>1.879014007777928</v>
      </c>
      <c r="U5" s="2">
        <f>SQRT(SUMXMY2(K5:O5,K7:O7))</f>
        <v>2.8901006639456774</v>
      </c>
      <c r="V5" s="2">
        <f>SQRT(SUMXMY2(K5:O5,K8:O8))</f>
        <v>2.9744381065967045</v>
      </c>
    </row>
    <row r="6" spans="1:22" x14ac:dyDescent="0.2">
      <c r="A6" s="2" t="s">
        <v>23</v>
      </c>
      <c r="B6" s="2" t="s">
        <v>4</v>
      </c>
      <c r="C6" s="2">
        <v>1240</v>
      </c>
      <c r="D6" s="12">
        <v>0.36</v>
      </c>
      <c r="E6" s="6">
        <v>17554</v>
      </c>
      <c r="F6" s="2">
        <v>58</v>
      </c>
      <c r="G6" s="2">
        <v>88</v>
      </c>
      <c r="I6" s="2" t="s">
        <v>23</v>
      </c>
      <c r="J6" s="2" t="s">
        <v>4</v>
      </c>
      <c r="K6" s="7">
        <f t="shared" si="1"/>
        <v>-0.36859175534675542</v>
      </c>
      <c r="L6" s="7">
        <f t="shared" si="1"/>
        <v>-0.15720093162728438</v>
      </c>
      <c r="M6" s="7">
        <f t="shared" si="0"/>
        <v>-0.80877431655689802</v>
      </c>
      <c r="N6" s="7">
        <f t="shared" si="0"/>
        <v>-1.1958026832060284</v>
      </c>
      <c r="O6" s="7">
        <f t="shared" si="0"/>
        <v>0.63839559861918371</v>
      </c>
      <c r="Q6" s="2" t="s">
        <v>23</v>
      </c>
      <c r="T6" s="2">
        <v>0</v>
      </c>
      <c r="U6" s="2">
        <f>SQRT(SUMXMY2(K6:O6,K7:O7))</f>
        <v>3.9836721314762995</v>
      </c>
      <c r="V6" s="2">
        <f>SQRT(SUMXMY2(K6:O6,K8:O8))</f>
        <v>2.0615420309976753</v>
      </c>
    </row>
    <row r="7" spans="1:22" x14ac:dyDescent="0.2">
      <c r="A7" s="2" t="s">
        <v>41</v>
      </c>
      <c r="B7" s="2" t="s">
        <v>53</v>
      </c>
      <c r="C7" s="2">
        <v>1176</v>
      </c>
      <c r="D7" s="12">
        <v>0.37</v>
      </c>
      <c r="E7" s="6">
        <v>23665</v>
      </c>
      <c r="F7" s="2">
        <v>95</v>
      </c>
      <c r="G7" s="2">
        <v>68</v>
      </c>
      <c r="I7" s="2" t="s">
        <v>41</v>
      </c>
      <c r="J7" s="2" t="s">
        <v>53</v>
      </c>
      <c r="K7" s="7">
        <f t="shared" si="1"/>
        <v>-1.3897081376501355</v>
      </c>
      <c r="L7" s="7">
        <f t="shared" si="1"/>
        <v>-8.241602240653749E-2</v>
      </c>
      <c r="M7" s="7">
        <f t="shared" si="0"/>
        <v>-0.41358074501681058</v>
      </c>
      <c r="N7" s="7">
        <f t="shared" si="0"/>
        <v>1.5346636450717173</v>
      </c>
      <c r="O7" s="7">
        <f t="shared" si="0"/>
        <v>-2.0467017689636497</v>
      </c>
      <c r="Q7" s="2" t="s">
        <v>41</v>
      </c>
      <c r="U7" s="2">
        <v>0</v>
      </c>
      <c r="V7" s="2">
        <f>SQRT(SUMXMY2(K7:O7,K8:O8))</f>
        <v>3.8954242851762779</v>
      </c>
    </row>
    <row r="8" spans="1:22" x14ac:dyDescent="0.2">
      <c r="A8" s="2" t="s">
        <v>7</v>
      </c>
      <c r="B8" s="2" t="s">
        <v>4</v>
      </c>
      <c r="C8" s="2">
        <v>1300</v>
      </c>
      <c r="D8" s="12">
        <v>0.24</v>
      </c>
      <c r="E8" s="6">
        <v>25703</v>
      </c>
      <c r="F8" s="2">
        <v>78</v>
      </c>
      <c r="G8" s="2">
        <v>90</v>
      </c>
      <c r="I8" s="2" t="s">
        <v>7</v>
      </c>
      <c r="J8" s="2" t="s">
        <v>4</v>
      </c>
      <c r="K8" s="7">
        <f t="shared" si="1"/>
        <v>0.58870485306266329</v>
      </c>
      <c r="L8" s="7">
        <f t="shared" si="1"/>
        <v>-1.0546198422762463</v>
      </c>
      <c r="M8" s="7">
        <f t="shared" si="0"/>
        <v>-0.28178488528866491</v>
      </c>
      <c r="N8" s="7">
        <f t="shared" si="0"/>
        <v>0.28012506180896923</v>
      </c>
      <c r="O8" s="7">
        <f t="shared" si="0"/>
        <v>0.90690533537746698</v>
      </c>
      <c r="Q8" s="2" t="s">
        <v>7</v>
      </c>
      <c r="V8" s="2">
        <v>0</v>
      </c>
    </row>
    <row r="9" spans="1:22" x14ac:dyDescent="0.2">
      <c r="A9" s="2" t="s">
        <v>39</v>
      </c>
      <c r="B9" s="2" t="s">
        <v>53</v>
      </c>
      <c r="C9" s="2">
        <v>1281</v>
      </c>
      <c r="D9" s="12">
        <v>0.24</v>
      </c>
      <c r="E9" s="6">
        <v>24201</v>
      </c>
      <c r="F9" s="2">
        <v>80</v>
      </c>
      <c r="G9" s="2">
        <v>90</v>
      </c>
      <c r="I9" s="2" t="s">
        <v>39</v>
      </c>
      <c r="J9" s="2" t="s">
        <v>53</v>
      </c>
      <c r="K9" s="7">
        <f t="shared" si="1"/>
        <v>0.28556092706634739</v>
      </c>
      <c r="L9" s="7">
        <f t="shared" si="1"/>
        <v>-1.0546198422762463</v>
      </c>
      <c r="M9" s="7">
        <f t="shared" si="0"/>
        <v>-0.37891804589301953</v>
      </c>
      <c r="N9" s="7">
        <f t="shared" si="0"/>
        <v>0.427717836310469</v>
      </c>
      <c r="O9" s="7">
        <f t="shared" si="0"/>
        <v>0.90690533537746698</v>
      </c>
    </row>
    <row r="10" spans="1:22" x14ac:dyDescent="0.2">
      <c r="A10" s="2" t="s">
        <v>26</v>
      </c>
      <c r="B10" s="2" t="s">
        <v>4</v>
      </c>
      <c r="C10" s="2">
        <v>1255</v>
      </c>
      <c r="D10" s="12">
        <v>0.56000000000000005</v>
      </c>
      <c r="E10" s="6">
        <v>18847</v>
      </c>
      <c r="F10" s="2">
        <v>70</v>
      </c>
      <c r="G10" s="2">
        <v>84</v>
      </c>
      <c r="I10" s="2" t="s">
        <v>26</v>
      </c>
      <c r="J10" s="2" t="s">
        <v>4</v>
      </c>
      <c r="K10" s="7">
        <f t="shared" si="1"/>
        <v>-0.12926760324440073</v>
      </c>
      <c r="L10" s="7">
        <f t="shared" si="1"/>
        <v>1.3384972527876529</v>
      </c>
      <c r="M10" s="7">
        <f t="shared" si="0"/>
        <v>-0.72515702184223052</v>
      </c>
      <c r="N10" s="7">
        <f t="shared" si="0"/>
        <v>-0.31024603619702984</v>
      </c>
      <c r="O10" s="7">
        <f t="shared" si="0"/>
        <v>0.10137612510261702</v>
      </c>
    </row>
    <row r="11" spans="1:22" x14ac:dyDescent="0.2">
      <c r="A11" s="2" t="s">
        <v>33</v>
      </c>
      <c r="B11" s="2" t="s">
        <v>53</v>
      </c>
      <c r="C11" s="2">
        <v>1400</v>
      </c>
      <c r="D11" s="12">
        <v>0.31</v>
      </c>
      <c r="E11" s="6">
        <v>102262</v>
      </c>
      <c r="F11" s="2">
        <v>98</v>
      </c>
      <c r="G11" s="2">
        <v>75</v>
      </c>
      <c r="I11" s="2" t="s">
        <v>33</v>
      </c>
      <c r="J11" s="2" t="s">
        <v>53</v>
      </c>
      <c r="K11" s="7">
        <f t="shared" si="1"/>
        <v>2.1841992004116948</v>
      </c>
      <c r="L11" s="7">
        <f t="shared" si="1"/>
        <v>-0.53112547773101848</v>
      </c>
      <c r="M11" s="7">
        <f t="shared" si="0"/>
        <v>4.6692255292977451</v>
      </c>
      <c r="N11" s="7">
        <f t="shared" si="0"/>
        <v>1.7560528068239669</v>
      </c>
      <c r="O11" s="7">
        <f t="shared" si="0"/>
        <v>-1.106917690309658</v>
      </c>
    </row>
    <row r="12" spans="1:22" x14ac:dyDescent="0.2">
      <c r="A12" s="2" t="s">
        <v>15</v>
      </c>
      <c r="B12" s="2" t="s">
        <v>4</v>
      </c>
      <c r="C12" s="2">
        <v>1300</v>
      </c>
      <c r="D12" s="12">
        <v>0.4</v>
      </c>
      <c r="E12" s="6">
        <v>15904</v>
      </c>
      <c r="F12" s="2">
        <v>75</v>
      </c>
      <c r="G12" s="2">
        <v>80</v>
      </c>
      <c r="I12" s="2" t="s">
        <v>15</v>
      </c>
      <c r="J12" s="2" t="s">
        <v>4</v>
      </c>
      <c r="K12" s="7">
        <f t="shared" si="1"/>
        <v>0.58870485306266329</v>
      </c>
      <c r="L12" s="7">
        <f t="shared" si="1"/>
        <v>0.14193870525570321</v>
      </c>
      <c r="M12" s="7">
        <f t="shared" si="0"/>
        <v>-0.91547852094916504</v>
      </c>
      <c r="N12" s="7">
        <f t="shared" si="0"/>
        <v>5.8735900056719574E-2</v>
      </c>
      <c r="O12" s="7">
        <f t="shared" si="0"/>
        <v>-0.43564334841394964</v>
      </c>
    </row>
    <row r="13" spans="1:22" x14ac:dyDescent="0.2">
      <c r="A13" s="2" t="s">
        <v>49</v>
      </c>
      <c r="B13" s="2" t="s">
        <v>53</v>
      </c>
      <c r="C13" s="2">
        <v>1225</v>
      </c>
      <c r="D13" s="12">
        <v>0.64</v>
      </c>
      <c r="E13" s="6">
        <v>33607</v>
      </c>
      <c r="F13" s="2">
        <v>52</v>
      </c>
      <c r="G13" s="2">
        <v>77</v>
      </c>
      <c r="I13" s="2" t="s">
        <v>49</v>
      </c>
      <c r="J13" s="2" t="s">
        <v>53</v>
      </c>
      <c r="K13" s="7">
        <f t="shared" si="1"/>
        <v>-0.60791590744911017</v>
      </c>
      <c r="L13" s="7">
        <f t="shared" si="1"/>
        <v>1.9367765265536272</v>
      </c>
      <c r="M13" s="7">
        <f t="shared" si="0"/>
        <v>0.22936058835768613</v>
      </c>
      <c r="N13" s="7">
        <f t="shared" si="0"/>
        <v>-1.6385810067105278</v>
      </c>
      <c r="O13" s="7">
        <f t="shared" si="0"/>
        <v>-0.83840795355137465</v>
      </c>
    </row>
    <row r="14" spans="1:22" x14ac:dyDescent="0.2">
      <c r="A14" s="2" t="s">
        <v>16</v>
      </c>
      <c r="B14" s="2" t="s">
        <v>4</v>
      </c>
      <c r="C14" s="2">
        <v>1260</v>
      </c>
      <c r="D14" s="12">
        <v>0.36</v>
      </c>
      <c r="E14" s="6">
        <v>20377</v>
      </c>
      <c r="F14" s="2">
        <v>68</v>
      </c>
      <c r="G14" s="2">
        <v>74</v>
      </c>
      <c r="I14" s="2" t="s">
        <v>16</v>
      </c>
      <c r="J14" s="2" t="s">
        <v>4</v>
      </c>
      <c r="K14" s="7">
        <f t="shared" si="1"/>
        <v>-4.9492885876949173E-2</v>
      </c>
      <c r="L14" s="7">
        <f t="shared" si="1"/>
        <v>-0.15720093162728438</v>
      </c>
      <c r="M14" s="7">
        <f t="shared" si="0"/>
        <v>-0.62621312322394651</v>
      </c>
      <c r="N14" s="7">
        <f t="shared" si="0"/>
        <v>-0.45783881069852961</v>
      </c>
      <c r="O14" s="7">
        <f t="shared" si="0"/>
        <v>-1.2411725586887996</v>
      </c>
    </row>
    <row r="15" spans="1:22" x14ac:dyDescent="0.2">
      <c r="A15" s="2" t="s">
        <v>21</v>
      </c>
      <c r="B15" s="2" t="s">
        <v>4</v>
      </c>
      <c r="C15" s="2">
        <v>1200</v>
      </c>
      <c r="D15" s="12">
        <v>0.46</v>
      </c>
      <c r="E15" s="6">
        <v>18872</v>
      </c>
      <c r="F15" s="2">
        <v>52</v>
      </c>
      <c r="G15" s="2">
        <v>84</v>
      </c>
      <c r="I15" s="2" t="s">
        <v>21</v>
      </c>
      <c r="J15" s="2" t="s">
        <v>4</v>
      </c>
      <c r="K15" s="7">
        <f t="shared" si="1"/>
        <v>-1.006789494286368</v>
      </c>
      <c r="L15" s="7">
        <f t="shared" si="1"/>
        <v>0.59064816058018421</v>
      </c>
      <c r="M15" s="7">
        <f t="shared" si="0"/>
        <v>-0.72354029147265064</v>
      </c>
      <c r="N15" s="7">
        <f t="shared" si="0"/>
        <v>-1.6385810067105278</v>
      </c>
      <c r="O15" s="7">
        <f t="shared" si="0"/>
        <v>0.10137612510261702</v>
      </c>
    </row>
    <row r="16" spans="1:22" x14ac:dyDescent="0.2">
      <c r="A16" s="2" t="s">
        <v>25</v>
      </c>
      <c r="B16" s="2" t="s">
        <v>4</v>
      </c>
      <c r="C16" s="2">
        <v>1258</v>
      </c>
      <c r="D16" s="12">
        <v>0.38</v>
      </c>
      <c r="E16" s="6">
        <v>17520</v>
      </c>
      <c r="F16" s="2">
        <v>61</v>
      </c>
      <c r="G16" s="2">
        <v>85</v>
      </c>
      <c r="I16" s="2" t="s">
        <v>25</v>
      </c>
      <c r="J16" s="2" t="s">
        <v>4</v>
      </c>
      <c r="K16" s="7">
        <f t="shared" si="1"/>
        <v>-8.1402772823929798E-2</v>
      </c>
      <c r="L16" s="7">
        <f t="shared" si="1"/>
        <v>-7.6311131857905844E-3</v>
      </c>
      <c r="M16" s="7">
        <f t="shared" si="0"/>
        <v>-0.81097306985952655</v>
      </c>
      <c r="N16" s="7">
        <f t="shared" si="0"/>
        <v>-0.9744135214537788</v>
      </c>
      <c r="O16" s="7">
        <f t="shared" si="0"/>
        <v>0.23563099348175867</v>
      </c>
    </row>
    <row r="17" spans="1:15" x14ac:dyDescent="0.2">
      <c r="A17" s="2" t="s">
        <v>37</v>
      </c>
      <c r="B17" s="2" t="s">
        <v>53</v>
      </c>
      <c r="C17" s="2">
        <v>1268</v>
      </c>
      <c r="D17" s="12">
        <v>0.28999999999999998</v>
      </c>
      <c r="E17" s="6">
        <v>45879</v>
      </c>
      <c r="F17" s="2">
        <v>78</v>
      </c>
      <c r="G17" s="2">
        <v>90</v>
      </c>
      <c r="I17" s="2" t="s">
        <v>37</v>
      </c>
      <c r="J17" s="2" t="s">
        <v>53</v>
      </c>
      <c r="K17" s="7">
        <f t="shared" si="1"/>
        <v>7.8146661910973331E-2</v>
      </c>
      <c r="L17" s="7">
        <f t="shared" si="1"/>
        <v>-0.68069529617251223</v>
      </c>
      <c r="M17" s="7">
        <f t="shared" si="0"/>
        <v>1.0229811921770207</v>
      </c>
      <c r="N17" s="7">
        <f t="shared" si="0"/>
        <v>0.28012506180896923</v>
      </c>
      <c r="O17" s="7">
        <f t="shared" si="0"/>
        <v>0.90690533537746698</v>
      </c>
    </row>
    <row r="18" spans="1:15" x14ac:dyDescent="0.2">
      <c r="A18" s="2" t="s">
        <v>36</v>
      </c>
      <c r="B18" s="2" t="s">
        <v>53</v>
      </c>
      <c r="C18" s="2">
        <v>1280</v>
      </c>
      <c r="D18" s="12">
        <v>0.3</v>
      </c>
      <c r="E18" s="6">
        <v>37137</v>
      </c>
      <c r="F18" s="2">
        <v>85</v>
      </c>
      <c r="G18" s="2">
        <v>83</v>
      </c>
      <c r="I18" s="2" t="s">
        <v>36</v>
      </c>
      <c r="J18" s="2" t="s">
        <v>53</v>
      </c>
      <c r="K18" s="7">
        <f t="shared" si="1"/>
        <v>0.26960598359285709</v>
      </c>
      <c r="L18" s="7">
        <f t="shared" si="1"/>
        <v>-0.60591038695176536</v>
      </c>
      <c r="M18" s="7">
        <f t="shared" si="0"/>
        <v>0.45764291654235451</v>
      </c>
      <c r="N18" s="7">
        <f t="shared" si="0"/>
        <v>0.79669977256421842</v>
      </c>
      <c r="O18" s="7">
        <f t="shared" si="0"/>
        <v>-3.2878743276524645E-2</v>
      </c>
    </row>
    <row r="19" spans="1:15" x14ac:dyDescent="0.2">
      <c r="A19" s="2" t="s">
        <v>13</v>
      </c>
      <c r="B19" s="2" t="s">
        <v>4</v>
      </c>
      <c r="C19" s="2">
        <v>1230</v>
      </c>
      <c r="D19" s="12">
        <v>0.36</v>
      </c>
      <c r="E19" s="6">
        <v>17721</v>
      </c>
      <c r="F19" s="2">
        <v>77</v>
      </c>
      <c r="G19" s="2">
        <v>89</v>
      </c>
      <c r="I19" s="2" t="s">
        <v>13</v>
      </c>
      <c r="J19" s="2" t="s">
        <v>4</v>
      </c>
      <c r="K19" s="7">
        <f t="shared" si="1"/>
        <v>-0.52814119008165861</v>
      </c>
      <c r="L19" s="7">
        <f t="shared" si="1"/>
        <v>-0.15720093162728438</v>
      </c>
      <c r="M19" s="7">
        <f t="shared" si="0"/>
        <v>-0.79797455768810488</v>
      </c>
      <c r="N19" s="7">
        <f t="shared" si="0"/>
        <v>0.20632867455821935</v>
      </c>
      <c r="O19" s="7">
        <f t="shared" si="0"/>
        <v>0.77265046699832529</v>
      </c>
    </row>
    <row r="20" spans="1:15" x14ac:dyDescent="0.2">
      <c r="A20" s="2" t="s">
        <v>35</v>
      </c>
      <c r="B20" s="2" t="s">
        <v>53</v>
      </c>
      <c r="C20" s="2">
        <v>1310</v>
      </c>
      <c r="D20" s="12">
        <v>0.25</v>
      </c>
      <c r="E20" s="6">
        <v>39504</v>
      </c>
      <c r="F20" s="2">
        <v>91</v>
      </c>
      <c r="G20" s="2">
        <v>91</v>
      </c>
      <c r="I20" s="2" t="s">
        <v>35</v>
      </c>
      <c r="J20" s="2" t="s">
        <v>53</v>
      </c>
      <c r="K20" s="7">
        <f t="shared" si="1"/>
        <v>0.74825428779756653</v>
      </c>
      <c r="L20" s="7">
        <f t="shared" si="1"/>
        <v>-0.9798349330554994</v>
      </c>
      <c r="M20" s="7">
        <f t="shared" ref="M20:M52" si="2">(E20-E$54)/E$55</f>
        <v>0.61071494793417047</v>
      </c>
      <c r="N20" s="7">
        <f t="shared" ref="N20:N52" si="3">(F20-F$54)/F$55</f>
        <v>1.2394780960687177</v>
      </c>
      <c r="O20" s="7">
        <f t="shared" ref="O20:O52" si="4">(G20-G$54)/G$55</f>
        <v>1.0411602037566086</v>
      </c>
    </row>
    <row r="21" spans="1:15" x14ac:dyDescent="0.2">
      <c r="A21" s="2" t="s">
        <v>46</v>
      </c>
      <c r="B21" s="2" t="s">
        <v>53</v>
      </c>
      <c r="C21" s="2">
        <v>1278</v>
      </c>
      <c r="D21" s="12">
        <v>0.24</v>
      </c>
      <c r="E21" s="6">
        <v>23115</v>
      </c>
      <c r="F21" s="2">
        <v>79</v>
      </c>
      <c r="G21" s="2">
        <v>89</v>
      </c>
      <c r="I21" s="2" t="s">
        <v>46</v>
      </c>
      <c r="J21" s="2" t="s">
        <v>53</v>
      </c>
      <c r="K21" s="7">
        <f t="shared" si="1"/>
        <v>0.23769609664587646</v>
      </c>
      <c r="L21" s="7">
        <f t="shared" si="1"/>
        <v>-1.0546198422762463</v>
      </c>
      <c r="M21" s="7">
        <f t="shared" si="2"/>
        <v>-0.44914881314756627</v>
      </c>
      <c r="N21" s="7">
        <f t="shared" si="3"/>
        <v>0.35392144905971912</v>
      </c>
      <c r="O21" s="7">
        <f t="shared" si="4"/>
        <v>0.77265046699832529</v>
      </c>
    </row>
    <row r="22" spans="1:15" x14ac:dyDescent="0.2">
      <c r="A22" s="2" t="s">
        <v>19</v>
      </c>
      <c r="B22" s="2" t="s">
        <v>4</v>
      </c>
      <c r="C22" s="2">
        <v>1244</v>
      </c>
      <c r="D22" s="12">
        <v>0.67</v>
      </c>
      <c r="E22" s="6">
        <v>22301</v>
      </c>
      <c r="F22" s="2">
        <v>65</v>
      </c>
      <c r="G22" s="2">
        <v>73</v>
      </c>
      <c r="I22" s="2" t="s">
        <v>19</v>
      </c>
      <c r="J22" s="2" t="s">
        <v>4</v>
      </c>
      <c r="K22" s="7">
        <f t="shared" si="1"/>
        <v>-0.30477198145279416</v>
      </c>
      <c r="L22" s="7">
        <f t="shared" si="1"/>
        <v>2.161131254215868</v>
      </c>
      <c r="M22" s="7">
        <f t="shared" si="2"/>
        <v>-0.50178955398108471</v>
      </c>
      <c r="N22" s="7">
        <f t="shared" si="3"/>
        <v>-0.67922797245077926</v>
      </c>
      <c r="O22" s="7">
        <f t="shared" si="4"/>
        <v>-1.3754274270679412</v>
      </c>
    </row>
    <row r="23" spans="1:15" x14ac:dyDescent="0.2">
      <c r="A23" s="2" t="s">
        <v>22</v>
      </c>
      <c r="B23" s="2" t="s">
        <v>4</v>
      </c>
      <c r="C23" s="2">
        <v>1215</v>
      </c>
      <c r="D23" s="12">
        <v>0.38</v>
      </c>
      <c r="E23" s="6">
        <v>20722</v>
      </c>
      <c r="F23" s="2">
        <v>51</v>
      </c>
      <c r="G23" s="2">
        <v>85</v>
      </c>
      <c r="I23" s="2" t="s">
        <v>22</v>
      </c>
      <c r="J23" s="2" t="s">
        <v>4</v>
      </c>
      <c r="K23" s="7">
        <f t="shared" si="1"/>
        <v>-0.7674653421840133</v>
      </c>
      <c r="L23" s="7">
        <f t="shared" si="1"/>
        <v>-7.6311131857905844E-3</v>
      </c>
      <c r="M23" s="7">
        <f t="shared" si="2"/>
        <v>-0.60390224412374516</v>
      </c>
      <c r="N23" s="7">
        <f t="shared" si="3"/>
        <v>-1.7123773939612776</v>
      </c>
      <c r="O23" s="7">
        <f t="shared" si="4"/>
        <v>0.23563099348175867</v>
      </c>
    </row>
    <row r="24" spans="1:15" x14ac:dyDescent="0.2">
      <c r="A24" s="2" t="s">
        <v>29</v>
      </c>
      <c r="B24" s="2" t="s">
        <v>53</v>
      </c>
      <c r="C24" s="2">
        <v>1370</v>
      </c>
      <c r="D24" s="12">
        <v>0.18</v>
      </c>
      <c r="E24" s="6">
        <v>46918</v>
      </c>
      <c r="F24" s="2">
        <v>90</v>
      </c>
      <c r="G24" s="2">
        <v>90</v>
      </c>
      <c r="I24" s="2" t="s">
        <v>29</v>
      </c>
      <c r="J24" s="2" t="s">
        <v>53</v>
      </c>
      <c r="K24" s="7">
        <f t="shared" si="1"/>
        <v>1.7055508962069852</v>
      </c>
      <c r="L24" s="7">
        <f t="shared" si="1"/>
        <v>-1.5033292976007273</v>
      </c>
      <c r="M24" s="7">
        <f t="shared" si="2"/>
        <v>1.0901725063367573</v>
      </c>
      <c r="N24" s="7">
        <f t="shared" si="3"/>
        <v>1.1656817088179678</v>
      </c>
      <c r="O24" s="7">
        <f t="shared" si="4"/>
        <v>0.90690533537746698</v>
      </c>
    </row>
    <row r="25" spans="1:15" x14ac:dyDescent="0.2">
      <c r="A25" s="2" t="s">
        <v>24</v>
      </c>
      <c r="B25" s="2" t="s">
        <v>4</v>
      </c>
      <c r="C25" s="2">
        <v>1285</v>
      </c>
      <c r="D25" s="12">
        <v>0.35</v>
      </c>
      <c r="E25" s="6">
        <v>19418</v>
      </c>
      <c r="F25" s="2">
        <v>71</v>
      </c>
      <c r="G25" s="2">
        <v>87</v>
      </c>
      <c r="I25" s="2" t="s">
        <v>24</v>
      </c>
      <c r="J25" s="2" t="s">
        <v>4</v>
      </c>
      <c r="K25" s="7">
        <f t="shared" si="1"/>
        <v>0.34938070096030865</v>
      </c>
      <c r="L25" s="7">
        <f t="shared" si="1"/>
        <v>-0.23198584084803128</v>
      </c>
      <c r="M25" s="7">
        <f t="shared" si="2"/>
        <v>-0.68823090020102773</v>
      </c>
      <c r="N25" s="7">
        <f t="shared" si="3"/>
        <v>-0.23644964894627998</v>
      </c>
      <c r="O25" s="7">
        <f t="shared" si="4"/>
        <v>0.50414073024004202</v>
      </c>
    </row>
    <row r="26" spans="1:15" x14ac:dyDescent="0.2">
      <c r="A26" s="2" t="s">
        <v>42</v>
      </c>
      <c r="B26" s="2" t="s">
        <v>53</v>
      </c>
      <c r="C26" s="2">
        <v>1290</v>
      </c>
      <c r="D26" s="12">
        <v>0.48</v>
      </c>
      <c r="E26" s="6">
        <v>45460</v>
      </c>
      <c r="F26" s="2">
        <v>69</v>
      </c>
      <c r="G26" s="2">
        <v>86</v>
      </c>
      <c r="I26" s="2" t="s">
        <v>42</v>
      </c>
      <c r="J26" s="2" t="s">
        <v>53</v>
      </c>
      <c r="K26" s="7">
        <f t="shared" si="1"/>
        <v>0.42915541832776022</v>
      </c>
      <c r="L26" s="7">
        <f t="shared" si="1"/>
        <v>0.74021797902167763</v>
      </c>
      <c r="M26" s="7">
        <f t="shared" si="2"/>
        <v>0.9958847911828631</v>
      </c>
      <c r="N26" s="7">
        <f t="shared" si="3"/>
        <v>-0.38404242344777972</v>
      </c>
      <c r="O26" s="7">
        <f t="shared" si="4"/>
        <v>0.36988586186090033</v>
      </c>
    </row>
    <row r="27" spans="1:15" x14ac:dyDescent="0.2">
      <c r="A27" s="2" t="s">
        <v>11</v>
      </c>
      <c r="B27" s="2" t="s">
        <v>4</v>
      </c>
      <c r="C27" s="2">
        <v>1255</v>
      </c>
      <c r="D27" s="12">
        <v>0.25</v>
      </c>
      <c r="E27" s="6">
        <v>24718</v>
      </c>
      <c r="F27" s="2">
        <v>65</v>
      </c>
      <c r="G27" s="2">
        <v>92</v>
      </c>
      <c r="I27" s="2" t="s">
        <v>11</v>
      </c>
      <c r="J27" s="2" t="s">
        <v>4</v>
      </c>
      <c r="K27" s="7">
        <f t="shared" si="1"/>
        <v>-0.12926760324440073</v>
      </c>
      <c r="L27" s="7">
        <f t="shared" si="1"/>
        <v>-0.9798349330554994</v>
      </c>
      <c r="M27" s="7">
        <f t="shared" si="2"/>
        <v>-0.34548406185010921</v>
      </c>
      <c r="N27" s="7">
        <f t="shared" si="3"/>
        <v>-0.67922797245077926</v>
      </c>
      <c r="O27" s="7">
        <f t="shared" si="4"/>
        <v>1.1754150721357504</v>
      </c>
    </row>
    <row r="28" spans="1:15" x14ac:dyDescent="0.2">
      <c r="A28" s="2" t="s">
        <v>34</v>
      </c>
      <c r="B28" s="2" t="s">
        <v>53</v>
      </c>
      <c r="C28" s="2">
        <v>1357</v>
      </c>
      <c r="D28" s="12">
        <v>0.3</v>
      </c>
      <c r="E28" s="6">
        <v>56766</v>
      </c>
      <c r="F28" s="2">
        <v>95</v>
      </c>
      <c r="G28" s="2">
        <v>86</v>
      </c>
      <c r="I28" s="2" t="s">
        <v>34</v>
      </c>
      <c r="J28" s="2" t="s">
        <v>53</v>
      </c>
      <c r="K28" s="7">
        <f t="shared" si="1"/>
        <v>1.4981366310516111</v>
      </c>
      <c r="L28" s="7">
        <f t="shared" si="1"/>
        <v>-0.60591038695176536</v>
      </c>
      <c r="M28" s="7">
        <f t="shared" si="2"/>
        <v>1.727034933521634</v>
      </c>
      <c r="N28" s="7">
        <f t="shared" si="3"/>
        <v>1.5346636450717173</v>
      </c>
      <c r="O28" s="7">
        <f t="shared" si="4"/>
        <v>0.36988586186090033</v>
      </c>
    </row>
    <row r="29" spans="1:15" x14ac:dyDescent="0.2">
      <c r="A29" s="2" t="s">
        <v>20</v>
      </c>
      <c r="B29" s="2" t="s">
        <v>4</v>
      </c>
      <c r="C29" s="2">
        <v>1200</v>
      </c>
      <c r="D29" s="12">
        <v>0.61</v>
      </c>
      <c r="E29" s="6">
        <v>23358</v>
      </c>
      <c r="F29" s="2">
        <v>47</v>
      </c>
      <c r="G29" s="2">
        <v>83</v>
      </c>
      <c r="I29" s="2" t="s">
        <v>20</v>
      </c>
      <c r="J29" s="2" t="s">
        <v>4</v>
      </c>
      <c r="K29" s="7">
        <f t="shared" si="1"/>
        <v>-1.006789494286368</v>
      </c>
      <c r="L29" s="7">
        <f t="shared" si="1"/>
        <v>1.7124217988913863</v>
      </c>
      <c r="M29" s="7">
        <f t="shared" si="2"/>
        <v>-0.43343419395525057</v>
      </c>
      <c r="N29" s="7">
        <f t="shared" si="3"/>
        <v>-2.0075629429642774</v>
      </c>
      <c r="O29" s="7">
        <f t="shared" si="4"/>
        <v>-3.2878743276524645E-2</v>
      </c>
    </row>
    <row r="30" spans="1:15" x14ac:dyDescent="0.2">
      <c r="A30" s="2" t="s">
        <v>50</v>
      </c>
      <c r="B30" s="2" t="s">
        <v>53</v>
      </c>
      <c r="C30" s="2">
        <v>1230</v>
      </c>
      <c r="D30" s="12">
        <v>0.47</v>
      </c>
      <c r="E30" s="6">
        <v>28851</v>
      </c>
      <c r="F30" s="2">
        <v>77</v>
      </c>
      <c r="G30" s="2">
        <v>82</v>
      </c>
      <c r="I30" s="2" t="s">
        <v>50</v>
      </c>
      <c r="J30" s="2" t="s">
        <v>53</v>
      </c>
      <c r="K30" s="7">
        <f t="shared" si="1"/>
        <v>-0.52814119008165861</v>
      </c>
      <c r="L30" s="7">
        <f t="shared" si="1"/>
        <v>0.66543306980093064</v>
      </c>
      <c r="M30" s="7">
        <f t="shared" si="2"/>
        <v>-7.8206197151175896E-2</v>
      </c>
      <c r="N30" s="7">
        <f t="shared" si="3"/>
        <v>0.20632867455821935</v>
      </c>
      <c r="O30" s="7">
        <f t="shared" si="4"/>
        <v>-0.16713361165566631</v>
      </c>
    </row>
    <row r="31" spans="1:15" x14ac:dyDescent="0.2">
      <c r="A31" s="2" t="s">
        <v>17</v>
      </c>
      <c r="B31" s="2" t="s">
        <v>4</v>
      </c>
      <c r="C31" s="2">
        <v>1247</v>
      </c>
      <c r="D31" s="12">
        <v>0.54</v>
      </c>
      <c r="E31" s="6">
        <v>23591</v>
      </c>
      <c r="F31" s="2">
        <v>64</v>
      </c>
      <c r="G31" s="2">
        <v>77</v>
      </c>
      <c r="I31" s="2" t="s">
        <v>17</v>
      </c>
      <c r="J31" s="2" t="s">
        <v>4</v>
      </c>
      <c r="K31" s="7">
        <f t="shared" si="1"/>
        <v>-0.25690715103232326</v>
      </c>
      <c r="L31" s="7">
        <f t="shared" si="1"/>
        <v>1.1889274343461589</v>
      </c>
      <c r="M31" s="7">
        <f t="shared" si="2"/>
        <v>-0.41836626691076678</v>
      </c>
      <c r="N31" s="7">
        <f t="shared" si="3"/>
        <v>-0.75302435970152914</v>
      </c>
      <c r="O31" s="7">
        <f t="shared" si="4"/>
        <v>-0.83840795355137465</v>
      </c>
    </row>
    <row r="32" spans="1:15" x14ac:dyDescent="0.2">
      <c r="A32" s="2" t="s">
        <v>27</v>
      </c>
      <c r="B32" s="2" t="s">
        <v>4</v>
      </c>
      <c r="C32" s="2">
        <v>1170</v>
      </c>
      <c r="D32" s="12">
        <v>0.49</v>
      </c>
      <c r="E32" s="6">
        <v>20192</v>
      </c>
      <c r="F32" s="2">
        <v>54</v>
      </c>
      <c r="G32" s="2">
        <v>72</v>
      </c>
      <c r="I32" s="2" t="s">
        <v>27</v>
      </c>
      <c r="J32" s="2" t="s">
        <v>4</v>
      </c>
      <c r="K32" s="7">
        <f t="shared" si="1"/>
        <v>-1.4854377984910774</v>
      </c>
      <c r="L32" s="7">
        <f t="shared" si="1"/>
        <v>0.81500288824242451</v>
      </c>
      <c r="M32" s="7">
        <f t="shared" si="2"/>
        <v>-0.63817692795883696</v>
      </c>
      <c r="N32" s="7">
        <f t="shared" si="3"/>
        <v>-1.490988232209028</v>
      </c>
      <c r="O32" s="7">
        <f t="shared" si="4"/>
        <v>-1.509682295447083</v>
      </c>
    </row>
    <row r="33" spans="1:15" x14ac:dyDescent="0.2">
      <c r="A33" s="2" t="s">
        <v>9</v>
      </c>
      <c r="B33" s="2" t="s">
        <v>4</v>
      </c>
      <c r="C33" s="2">
        <v>1320</v>
      </c>
      <c r="D33" s="12">
        <v>0.33</v>
      </c>
      <c r="E33" s="6">
        <v>26668</v>
      </c>
      <c r="F33" s="2">
        <v>79</v>
      </c>
      <c r="G33" s="2">
        <v>80</v>
      </c>
      <c r="I33" s="2" t="s">
        <v>9</v>
      </c>
      <c r="J33" s="2" t="s">
        <v>4</v>
      </c>
      <c r="K33" s="7">
        <f t="shared" si="1"/>
        <v>0.90780372253246966</v>
      </c>
      <c r="L33" s="7">
        <f t="shared" si="1"/>
        <v>-0.38155565928952467</v>
      </c>
      <c r="M33" s="7">
        <f t="shared" si="2"/>
        <v>-0.21937909302288444</v>
      </c>
      <c r="N33" s="7">
        <f t="shared" si="3"/>
        <v>0.35392144905971912</v>
      </c>
      <c r="O33" s="7">
        <f t="shared" si="4"/>
        <v>-0.43564334841394964</v>
      </c>
    </row>
    <row r="34" spans="1:15" x14ac:dyDescent="0.2">
      <c r="A34" s="2" t="s">
        <v>32</v>
      </c>
      <c r="B34" s="2" t="s">
        <v>53</v>
      </c>
      <c r="C34" s="2">
        <v>1340</v>
      </c>
      <c r="D34" s="12">
        <v>0.17</v>
      </c>
      <c r="E34" s="6">
        <v>48123</v>
      </c>
      <c r="F34" s="2">
        <v>89</v>
      </c>
      <c r="G34" s="2">
        <v>93</v>
      </c>
      <c r="I34" s="2" t="s">
        <v>32</v>
      </c>
      <c r="J34" s="2" t="s">
        <v>53</v>
      </c>
      <c r="K34" s="7">
        <f t="shared" si="1"/>
        <v>1.2269025920022758</v>
      </c>
      <c r="L34" s="7">
        <f t="shared" si="1"/>
        <v>-1.578114206821474</v>
      </c>
      <c r="M34" s="7">
        <f t="shared" si="2"/>
        <v>1.1680989101505039</v>
      </c>
      <c r="N34" s="7">
        <f t="shared" si="3"/>
        <v>1.091885321567218</v>
      </c>
      <c r="O34" s="7">
        <f t="shared" si="4"/>
        <v>1.3096699405148919</v>
      </c>
    </row>
    <row r="35" spans="1:15" x14ac:dyDescent="0.2">
      <c r="A35" s="2" t="s">
        <v>43</v>
      </c>
      <c r="B35" s="2" t="s">
        <v>53</v>
      </c>
      <c r="C35" s="2">
        <v>1327</v>
      </c>
      <c r="D35" s="12">
        <v>0.24</v>
      </c>
      <c r="E35" s="6">
        <v>26730</v>
      </c>
      <c r="F35" s="2">
        <v>85</v>
      </c>
      <c r="G35" s="2">
        <v>88</v>
      </c>
      <c r="I35" s="2" t="s">
        <v>43</v>
      </c>
      <c r="J35" s="2" t="s">
        <v>53</v>
      </c>
      <c r="K35" s="7">
        <f t="shared" si="1"/>
        <v>1.0194883268469017</v>
      </c>
      <c r="L35" s="7">
        <f t="shared" si="1"/>
        <v>-1.0546198422762463</v>
      </c>
      <c r="M35" s="7">
        <f t="shared" si="2"/>
        <v>-0.21536960170632652</v>
      </c>
      <c r="N35" s="7">
        <f t="shared" si="3"/>
        <v>0.79669977256421842</v>
      </c>
      <c r="O35" s="7">
        <f t="shared" si="4"/>
        <v>0.63839559861918371</v>
      </c>
    </row>
    <row r="36" spans="1:15" x14ac:dyDescent="0.2">
      <c r="A36" s="2" t="s">
        <v>12</v>
      </c>
      <c r="B36" s="2" t="s">
        <v>4</v>
      </c>
      <c r="C36" s="2">
        <v>1195</v>
      </c>
      <c r="D36" s="12">
        <v>0.56999999999999995</v>
      </c>
      <c r="E36" s="6">
        <v>25271</v>
      </c>
      <c r="F36" s="2">
        <v>65</v>
      </c>
      <c r="G36" s="2">
        <v>87</v>
      </c>
      <c r="I36" s="2" t="s">
        <v>12</v>
      </c>
      <c r="J36" s="2" t="s">
        <v>4</v>
      </c>
      <c r="K36" s="7">
        <f t="shared" si="1"/>
        <v>-1.0865642116538194</v>
      </c>
      <c r="L36" s="7">
        <f t="shared" si="1"/>
        <v>1.4132821620083988</v>
      </c>
      <c r="M36" s="7">
        <f t="shared" si="2"/>
        <v>-0.3097219860750039</v>
      </c>
      <c r="N36" s="7">
        <f t="shared" si="3"/>
        <v>-0.67922797245077926</v>
      </c>
      <c r="O36" s="7">
        <f t="shared" si="4"/>
        <v>0.50414073024004202</v>
      </c>
    </row>
    <row r="37" spans="1:15" x14ac:dyDescent="0.2">
      <c r="A37" s="2" t="s">
        <v>30</v>
      </c>
      <c r="B37" s="2" t="s">
        <v>53</v>
      </c>
      <c r="C37" s="2">
        <v>1370</v>
      </c>
      <c r="D37" s="12">
        <v>0.18</v>
      </c>
      <c r="E37" s="6">
        <v>61921</v>
      </c>
      <c r="F37" s="2">
        <v>92</v>
      </c>
      <c r="G37" s="2">
        <v>88</v>
      </c>
      <c r="I37" s="2" t="s">
        <v>30</v>
      </c>
      <c r="J37" s="2" t="s">
        <v>53</v>
      </c>
      <c r="K37" s="7">
        <f t="shared" si="1"/>
        <v>1.7055508962069852</v>
      </c>
      <c r="L37" s="7">
        <f t="shared" si="1"/>
        <v>-1.5033292976007273</v>
      </c>
      <c r="M37" s="7">
        <f t="shared" si="2"/>
        <v>2.0604047357289894</v>
      </c>
      <c r="N37" s="7">
        <f t="shared" si="3"/>
        <v>1.3132744833194676</v>
      </c>
      <c r="O37" s="7">
        <f t="shared" si="4"/>
        <v>0.63839559861918371</v>
      </c>
    </row>
    <row r="38" spans="1:15" x14ac:dyDescent="0.2">
      <c r="A38" s="2" t="s">
        <v>5</v>
      </c>
      <c r="B38" s="2" t="s">
        <v>4</v>
      </c>
      <c r="C38" s="2">
        <v>1310</v>
      </c>
      <c r="D38" s="12">
        <v>0.24</v>
      </c>
      <c r="E38" s="6">
        <v>27487</v>
      </c>
      <c r="F38" s="2">
        <v>78</v>
      </c>
      <c r="G38" s="2">
        <v>88</v>
      </c>
      <c r="I38" s="2" t="s">
        <v>5</v>
      </c>
      <c r="J38" s="2" t="s">
        <v>4</v>
      </c>
      <c r="K38" s="7">
        <f t="shared" si="1"/>
        <v>0.74825428779756653</v>
      </c>
      <c r="L38" s="7">
        <f t="shared" si="1"/>
        <v>-1.0546198422762463</v>
      </c>
      <c r="M38" s="7">
        <f t="shared" si="2"/>
        <v>-0.16641500611545004</v>
      </c>
      <c r="N38" s="7">
        <f t="shared" si="3"/>
        <v>0.28012506180896923</v>
      </c>
      <c r="O38" s="7">
        <f t="shared" si="4"/>
        <v>0.63839559861918371</v>
      </c>
    </row>
    <row r="39" spans="1:15" x14ac:dyDescent="0.2">
      <c r="A39" s="2" t="s">
        <v>48</v>
      </c>
      <c r="B39" s="2" t="s">
        <v>53</v>
      </c>
      <c r="C39" s="2">
        <v>1195</v>
      </c>
      <c r="D39" s="12">
        <v>0.6</v>
      </c>
      <c r="E39" s="6">
        <v>21853</v>
      </c>
      <c r="F39" s="2">
        <v>71</v>
      </c>
      <c r="G39" s="2">
        <v>77</v>
      </c>
      <c r="I39" s="2" t="s">
        <v>48</v>
      </c>
      <c r="J39" s="2" t="s">
        <v>53</v>
      </c>
      <c r="K39" s="7">
        <f t="shared" si="1"/>
        <v>-1.0865642116538194</v>
      </c>
      <c r="L39" s="7">
        <f t="shared" si="1"/>
        <v>1.6376368896706395</v>
      </c>
      <c r="M39" s="7">
        <f t="shared" si="2"/>
        <v>-0.53076136220395476</v>
      </c>
      <c r="N39" s="7">
        <f t="shared" si="3"/>
        <v>-0.23644964894627998</v>
      </c>
      <c r="O39" s="7">
        <f t="shared" si="4"/>
        <v>-0.83840795355137465</v>
      </c>
    </row>
    <row r="40" spans="1:15" x14ac:dyDescent="0.2">
      <c r="A40" s="2" t="s">
        <v>38</v>
      </c>
      <c r="B40" s="2" t="s">
        <v>53</v>
      </c>
      <c r="C40" s="2">
        <v>1300</v>
      </c>
      <c r="D40" s="12">
        <v>0.45</v>
      </c>
      <c r="E40" s="6">
        <v>38937</v>
      </c>
      <c r="F40" s="2">
        <v>74</v>
      </c>
      <c r="G40" s="2">
        <v>73</v>
      </c>
      <c r="I40" s="2" t="s">
        <v>38</v>
      </c>
      <c r="J40" s="2" t="s">
        <v>53</v>
      </c>
      <c r="K40" s="7">
        <f t="shared" si="1"/>
        <v>0.58870485306266329</v>
      </c>
      <c r="L40" s="7">
        <f t="shared" si="1"/>
        <v>0.51586325135943734</v>
      </c>
      <c r="M40" s="7">
        <f t="shared" si="2"/>
        <v>0.57404750315210051</v>
      </c>
      <c r="N40" s="7">
        <f t="shared" si="3"/>
        <v>-1.506048719403031E-2</v>
      </c>
      <c r="O40" s="7">
        <f t="shared" si="4"/>
        <v>-1.3754274270679412</v>
      </c>
    </row>
    <row r="41" spans="1:15" x14ac:dyDescent="0.2">
      <c r="A41" s="2" t="s">
        <v>52</v>
      </c>
      <c r="B41" s="2" t="s">
        <v>53</v>
      </c>
      <c r="C41" s="2">
        <v>1155</v>
      </c>
      <c r="D41" s="12">
        <v>0.56000000000000005</v>
      </c>
      <c r="E41" s="6">
        <v>38597</v>
      </c>
      <c r="F41" s="2">
        <v>52</v>
      </c>
      <c r="G41" s="2">
        <v>73</v>
      </c>
      <c r="I41" s="2" t="s">
        <v>52</v>
      </c>
      <c r="J41" s="2" t="s">
        <v>53</v>
      </c>
      <c r="K41" s="7">
        <f t="shared" si="1"/>
        <v>-1.724761950593432</v>
      </c>
      <c r="L41" s="7">
        <f t="shared" si="1"/>
        <v>1.3384972527876529</v>
      </c>
      <c r="M41" s="7">
        <f t="shared" si="2"/>
        <v>0.55205997012581509</v>
      </c>
      <c r="N41" s="7">
        <f t="shared" si="3"/>
        <v>-1.6385810067105278</v>
      </c>
      <c r="O41" s="7">
        <f t="shared" si="4"/>
        <v>-1.3754274270679412</v>
      </c>
    </row>
    <row r="42" spans="1:15" x14ac:dyDescent="0.2">
      <c r="A42" s="2" t="s">
        <v>40</v>
      </c>
      <c r="B42" s="2" t="s">
        <v>53</v>
      </c>
      <c r="C42" s="2">
        <v>1280</v>
      </c>
      <c r="D42" s="12">
        <v>0.41</v>
      </c>
      <c r="E42" s="6">
        <v>30882</v>
      </c>
      <c r="F42" s="2">
        <v>87</v>
      </c>
      <c r="G42" s="2">
        <v>86</v>
      </c>
      <c r="I42" s="2" t="s">
        <v>40</v>
      </c>
      <c r="J42" s="2" t="s">
        <v>53</v>
      </c>
      <c r="K42" s="7">
        <f t="shared" si="1"/>
        <v>0.26960598359285709</v>
      </c>
      <c r="L42" s="7">
        <f t="shared" si="1"/>
        <v>0.21672361447644969</v>
      </c>
      <c r="M42" s="7">
        <f t="shared" si="2"/>
        <v>5.3136978073487426E-2</v>
      </c>
      <c r="N42" s="7">
        <f t="shared" si="3"/>
        <v>0.94429254706571819</v>
      </c>
      <c r="O42" s="7">
        <f t="shared" si="4"/>
        <v>0.36988586186090033</v>
      </c>
    </row>
    <row r="43" spans="1:15" x14ac:dyDescent="0.2">
      <c r="A43" s="2" t="s">
        <v>45</v>
      </c>
      <c r="B43" s="2" t="s">
        <v>53</v>
      </c>
      <c r="C43" s="2">
        <v>1218</v>
      </c>
      <c r="D43" s="12">
        <v>0.37</v>
      </c>
      <c r="E43" s="6">
        <v>19365</v>
      </c>
      <c r="F43" s="2">
        <v>77</v>
      </c>
      <c r="G43" s="2">
        <v>88</v>
      </c>
      <c r="I43" s="2" t="s">
        <v>45</v>
      </c>
      <c r="J43" s="2" t="s">
        <v>53</v>
      </c>
      <c r="K43" s="7">
        <f t="shared" si="1"/>
        <v>-0.71960051176354234</v>
      </c>
      <c r="L43" s="7">
        <f t="shared" si="1"/>
        <v>-8.241602240653749E-2</v>
      </c>
      <c r="M43" s="7">
        <f t="shared" si="2"/>
        <v>-0.691658368584537</v>
      </c>
      <c r="N43" s="7">
        <f t="shared" si="3"/>
        <v>0.20632867455821935</v>
      </c>
      <c r="O43" s="7">
        <f t="shared" si="4"/>
        <v>0.63839559861918371</v>
      </c>
    </row>
    <row r="44" spans="1:15" x14ac:dyDescent="0.2">
      <c r="A44" s="2" t="s">
        <v>44</v>
      </c>
      <c r="B44" s="2" t="s">
        <v>53</v>
      </c>
      <c r="C44" s="2">
        <v>1142</v>
      </c>
      <c r="D44" s="12">
        <v>0.43</v>
      </c>
      <c r="E44" s="6">
        <v>26859</v>
      </c>
      <c r="F44" s="2">
        <v>96</v>
      </c>
      <c r="G44" s="2">
        <v>61</v>
      </c>
      <c r="I44" s="2" t="s">
        <v>44</v>
      </c>
      <c r="J44" s="2" t="s">
        <v>53</v>
      </c>
      <c r="K44" s="7">
        <f t="shared" si="1"/>
        <v>-1.932176215748806</v>
      </c>
      <c r="L44" s="7">
        <f t="shared" si="1"/>
        <v>0.36629343291794347</v>
      </c>
      <c r="M44" s="7">
        <f t="shared" si="2"/>
        <v>-0.20702727299929471</v>
      </c>
      <c r="N44" s="7">
        <f t="shared" si="3"/>
        <v>1.6084600323224671</v>
      </c>
      <c r="O44" s="7">
        <f t="shared" si="4"/>
        <v>-2.986485847617641</v>
      </c>
    </row>
    <row r="45" spans="1:15" x14ac:dyDescent="0.2">
      <c r="A45" s="2" t="s">
        <v>47</v>
      </c>
      <c r="B45" s="2" t="s">
        <v>53</v>
      </c>
      <c r="C45" s="2">
        <v>1109</v>
      </c>
      <c r="D45" s="12">
        <v>0.32</v>
      </c>
      <c r="E45" s="6">
        <v>19684</v>
      </c>
      <c r="F45" s="2">
        <v>82</v>
      </c>
      <c r="G45" s="2">
        <v>73</v>
      </c>
      <c r="I45" s="2" t="s">
        <v>47</v>
      </c>
      <c r="J45" s="2" t="s">
        <v>53</v>
      </c>
      <c r="K45" s="7">
        <f t="shared" si="1"/>
        <v>-2.4586893503739864</v>
      </c>
      <c r="L45" s="7">
        <f t="shared" si="1"/>
        <v>-0.45634056851027155</v>
      </c>
      <c r="M45" s="7">
        <f t="shared" si="2"/>
        <v>-0.67102888906869862</v>
      </c>
      <c r="N45" s="7">
        <f t="shared" si="3"/>
        <v>0.57531061081196877</v>
      </c>
      <c r="O45" s="7">
        <f t="shared" si="4"/>
        <v>-1.3754274270679412</v>
      </c>
    </row>
    <row r="46" spans="1:15" x14ac:dyDescent="0.2">
      <c r="A46" s="2" t="s">
        <v>14</v>
      </c>
      <c r="B46" s="2" t="s">
        <v>4</v>
      </c>
      <c r="C46" s="2">
        <v>1287</v>
      </c>
      <c r="D46" s="12">
        <v>0.43</v>
      </c>
      <c r="E46" s="6">
        <v>20179</v>
      </c>
      <c r="F46" s="2">
        <v>53</v>
      </c>
      <c r="G46" s="2">
        <v>84</v>
      </c>
      <c r="I46" s="2" t="s">
        <v>14</v>
      </c>
      <c r="J46" s="2" t="s">
        <v>4</v>
      </c>
      <c r="K46" s="7">
        <f t="shared" si="1"/>
        <v>0.38129058790728926</v>
      </c>
      <c r="L46" s="7">
        <f t="shared" si="1"/>
        <v>0.36629343291794347</v>
      </c>
      <c r="M46" s="7">
        <f t="shared" si="2"/>
        <v>-0.63901762775101856</v>
      </c>
      <c r="N46" s="7">
        <f t="shared" si="3"/>
        <v>-1.5647846194597779</v>
      </c>
      <c r="O46" s="7">
        <f t="shared" si="4"/>
        <v>0.10137612510261702</v>
      </c>
    </row>
    <row r="47" spans="1:15" x14ac:dyDescent="0.2">
      <c r="A47" s="2" t="s">
        <v>51</v>
      </c>
      <c r="B47" s="2" t="s">
        <v>53</v>
      </c>
      <c r="C47" s="2">
        <v>1225</v>
      </c>
      <c r="D47" s="12">
        <v>0.54</v>
      </c>
      <c r="E47" s="6">
        <v>39883</v>
      </c>
      <c r="F47" s="2">
        <v>71</v>
      </c>
      <c r="G47" s="2">
        <v>76</v>
      </c>
      <c r="I47" s="2" t="s">
        <v>51</v>
      </c>
      <c r="J47" s="2" t="s">
        <v>53</v>
      </c>
      <c r="K47" s="7">
        <f t="shared" si="1"/>
        <v>-0.60791590744911017</v>
      </c>
      <c r="L47" s="7">
        <f t="shared" si="1"/>
        <v>1.1889274343461589</v>
      </c>
      <c r="M47" s="7">
        <f t="shared" si="2"/>
        <v>0.63522458033700024</v>
      </c>
      <c r="N47" s="7">
        <f t="shared" si="3"/>
        <v>-0.23644964894627998</v>
      </c>
      <c r="O47" s="7">
        <f t="shared" si="4"/>
        <v>-0.97266282193051634</v>
      </c>
    </row>
    <row r="48" spans="1:15" x14ac:dyDescent="0.2">
      <c r="A48" s="2" t="s">
        <v>18</v>
      </c>
      <c r="B48" s="2" t="s">
        <v>4</v>
      </c>
      <c r="C48" s="2">
        <v>1234</v>
      </c>
      <c r="D48" s="12">
        <v>0.28999999999999998</v>
      </c>
      <c r="E48" s="6">
        <v>17998</v>
      </c>
      <c r="F48" s="2">
        <v>61</v>
      </c>
      <c r="G48" s="2">
        <v>78</v>
      </c>
      <c r="I48" s="2" t="s">
        <v>18</v>
      </c>
      <c r="J48" s="2" t="s">
        <v>4</v>
      </c>
      <c r="K48" s="7">
        <f t="shared" si="1"/>
        <v>-0.46432141618769729</v>
      </c>
      <c r="L48" s="7">
        <f t="shared" si="1"/>
        <v>-0.68069529617251223</v>
      </c>
      <c r="M48" s="7">
        <f t="shared" si="2"/>
        <v>-0.7800611851931607</v>
      </c>
      <c r="N48" s="7">
        <f t="shared" si="3"/>
        <v>-0.9744135214537788</v>
      </c>
      <c r="O48" s="7">
        <f t="shared" si="4"/>
        <v>-0.70415308517223296</v>
      </c>
    </row>
    <row r="49" spans="1:15" x14ac:dyDescent="0.2">
      <c r="A49" s="2" t="s">
        <v>8</v>
      </c>
      <c r="B49" s="2" t="s">
        <v>4</v>
      </c>
      <c r="C49" s="2">
        <v>1250</v>
      </c>
      <c r="D49" s="12">
        <v>0.49</v>
      </c>
      <c r="E49" s="6">
        <v>27879</v>
      </c>
      <c r="F49" s="2">
        <v>76</v>
      </c>
      <c r="G49" s="2">
        <v>86</v>
      </c>
      <c r="I49" s="2" t="s">
        <v>8</v>
      </c>
      <c r="J49" s="2" t="s">
        <v>4</v>
      </c>
      <c r="K49" s="7">
        <f t="shared" si="1"/>
        <v>-0.20904232061185229</v>
      </c>
      <c r="L49" s="7">
        <f t="shared" si="1"/>
        <v>0.81500288824242451</v>
      </c>
      <c r="M49" s="7">
        <f t="shared" si="2"/>
        <v>-0.1410646739204387</v>
      </c>
      <c r="N49" s="7">
        <f t="shared" si="3"/>
        <v>0.13253228730746947</v>
      </c>
      <c r="O49" s="7">
        <f t="shared" si="4"/>
        <v>0.36988586186090033</v>
      </c>
    </row>
    <row r="50" spans="1:15" x14ac:dyDescent="0.2">
      <c r="A50" s="2" t="s">
        <v>10</v>
      </c>
      <c r="B50" s="2" t="s">
        <v>4</v>
      </c>
      <c r="C50" s="2">
        <v>1290</v>
      </c>
      <c r="D50" s="12">
        <v>0.35</v>
      </c>
      <c r="E50" s="6">
        <v>19948</v>
      </c>
      <c r="F50" s="2">
        <v>73</v>
      </c>
      <c r="G50" s="2">
        <v>91</v>
      </c>
      <c r="I50" s="2" t="s">
        <v>10</v>
      </c>
      <c r="J50" s="2" t="s">
        <v>4</v>
      </c>
      <c r="K50" s="7">
        <f t="shared" si="1"/>
        <v>0.42915541832776022</v>
      </c>
      <c r="L50" s="7">
        <f t="shared" si="1"/>
        <v>-0.23198584084803128</v>
      </c>
      <c r="M50" s="7">
        <f t="shared" si="2"/>
        <v>-0.65395621636593593</v>
      </c>
      <c r="N50" s="7">
        <f t="shared" si="3"/>
        <v>-8.8856874444780201E-2</v>
      </c>
      <c r="O50" s="7">
        <f t="shared" si="4"/>
        <v>1.0411602037566086</v>
      </c>
    </row>
    <row r="51" spans="1:15" x14ac:dyDescent="0.2">
      <c r="A51" s="2" t="s">
        <v>6</v>
      </c>
      <c r="B51" s="2" t="s">
        <v>4</v>
      </c>
      <c r="C51" s="2">
        <v>1336</v>
      </c>
      <c r="D51" s="12">
        <v>0.28000000000000003</v>
      </c>
      <c r="E51" s="6">
        <v>23772</v>
      </c>
      <c r="F51" s="2">
        <v>86</v>
      </c>
      <c r="G51" s="2">
        <v>93</v>
      </c>
      <c r="I51" s="2" t="s">
        <v>6</v>
      </c>
      <c r="J51" s="2" t="s">
        <v>4</v>
      </c>
      <c r="K51" s="7">
        <f t="shared" si="1"/>
        <v>1.1630828181083146</v>
      </c>
      <c r="L51" s="7">
        <f t="shared" si="1"/>
        <v>-0.75548020539325877</v>
      </c>
      <c r="M51" s="7">
        <f t="shared" si="2"/>
        <v>-0.406661139035009</v>
      </c>
      <c r="N51" s="7">
        <f t="shared" si="3"/>
        <v>0.87049615981496831</v>
      </c>
      <c r="O51" s="7">
        <f t="shared" si="4"/>
        <v>1.3096699405148919</v>
      </c>
    </row>
    <row r="52" spans="1:15" x14ac:dyDescent="0.2">
      <c r="A52" s="2" t="s">
        <v>31</v>
      </c>
      <c r="B52" s="2" t="s">
        <v>53</v>
      </c>
      <c r="C52" s="2">
        <v>1350</v>
      </c>
      <c r="D52" s="12">
        <v>0.19</v>
      </c>
      <c r="E52" s="6">
        <v>52468</v>
      </c>
      <c r="F52" s="2">
        <v>90</v>
      </c>
      <c r="G52" s="2">
        <v>93</v>
      </c>
      <c r="I52" s="2" t="s">
        <v>31</v>
      </c>
      <c r="J52" s="2" t="s">
        <v>53</v>
      </c>
      <c r="K52" s="7">
        <f t="shared" si="1"/>
        <v>1.3864520267371789</v>
      </c>
      <c r="L52" s="7">
        <f t="shared" si="1"/>
        <v>-1.4285443883799804</v>
      </c>
      <c r="M52" s="7">
        <f t="shared" si="2"/>
        <v>1.4490866483834739</v>
      </c>
      <c r="N52" s="7">
        <f t="shared" si="3"/>
        <v>1.1656817088179678</v>
      </c>
      <c r="O52" s="7">
        <f t="shared" si="4"/>
        <v>1.3096699405148919</v>
      </c>
    </row>
    <row r="54" spans="1:15" x14ac:dyDescent="0.2">
      <c r="B54" s="2" t="s">
        <v>58</v>
      </c>
      <c r="C54" s="8">
        <f>AVERAGE(C4:C52)</f>
        <v>1263.1020408163265</v>
      </c>
      <c r="D54" s="8">
        <f t="shared" ref="D54:G54" si="5">AVERAGE(D4:D52)</f>
        <v>0.38102040816326532</v>
      </c>
      <c r="E54" s="8">
        <f t="shared" si="5"/>
        <v>30060.326530612245</v>
      </c>
      <c r="F54" s="8">
        <f t="shared" si="5"/>
        <v>74.204081632653057</v>
      </c>
      <c r="G54" s="8">
        <f t="shared" si="5"/>
        <v>83.244897959183675</v>
      </c>
    </row>
    <row r="55" spans="1:15" x14ac:dyDescent="0.2">
      <c r="A55" s="9"/>
      <c r="B55" s="10" t="s">
        <v>60</v>
      </c>
      <c r="C55" s="11">
        <f>_xlfn.STDEV.S(C4:C52)</f>
        <v>62.676499083906776</v>
      </c>
      <c r="D55" s="11">
        <f t="shared" ref="D55:G55" si="6">_xlfn.STDEV.S(D4:D52)</f>
        <v>0.13371681672411256</v>
      </c>
      <c r="E55" s="11">
        <f t="shared" si="6"/>
        <v>15463.308211682577</v>
      </c>
      <c r="F55" s="11">
        <f t="shared" si="6"/>
        <v>13.550798856889006</v>
      </c>
      <c r="G55" s="11">
        <f t="shared" si="6"/>
        <v>7.4485194620723618</v>
      </c>
    </row>
    <row r="57" spans="1:15" x14ac:dyDescent="0.2">
      <c r="A57" s="1"/>
    </row>
    <row r="59" spans="1:15" x14ac:dyDescent="0.2">
      <c r="A59" s="1"/>
    </row>
    <row r="61" spans="1:15" x14ac:dyDescent="0.2">
      <c r="A61" s="1"/>
    </row>
    <row r="63" spans="1:15" x14ac:dyDescent="0.2">
      <c r="A63" s="1"/>
    </row>
    <row r="65" spans="1:1" x14ac:dyDescent="0.2">
      <c r="A65" s="1"/>
    </row>
  </sheetData>
  <sortState ref="A5:G53">
    <sortCondition ref="A5:A53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Microsoft Office User</cp:lastModifiedBy>
  <dcterms:created xsi:type="dcterms:W3CDTF">2002-02-03T18:32:40Z</dcterms:created>
  <dcterms:modified xsi:type="dcterms:W3CDTF">2018-09-21T13:02:31Z</dcterms:modified>
</cp:coreProperties>
</file>