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imevans/Desktop/BA3 Data Files FINAL/"/>
    </mc:Choice>
  </mc:AlternateContent>
  <bookViews>
    <workbookView xWindow="24940" yWindow="5860" windowWidth="21660" windowHeight="13780"/>
  </bookViews>
  <sheets>
    <sheet name="Transportation Model" sheetId="1" r:id="rId1"/>
    <sheet name="Answer Report 1" sheetId="8" r:id="rId2"/>
    <sheet name="Sensitivity Report 1" sheetId="9" r:id="rId3"/>
  </sheets>
  <definedNames>
    <definedName name="anscount" hidden="1">1</definedName>
    <definedName name="coin_cuttype" localSheetId="0" hidden="1">1</definedName>
    <definedName name="coin_dualtol" localSheetId="0" hidden="1">0.0000001</definedName>
    <definedName name="coin_heurs" localSheetId="0" hidden="1">1</definedName>
    <definedName name="coin_integerpresolve" localSheetId="0" hidden="1">1</definedName>
    <definedName name="coin_presolve1" localSheetId="0" hidden="1">1</definedName>
    <definedName name="coin_primaltol" localSheetId="0" hidden="1">0.0000001</definedName>
    <definedName name="limcount" hidden="1">1</definedName>
    <definedName name="sencount" hidden="1">1</definedName>
    <definedName name="solver_adj" localSheetId="0" hidden="1">'Transportation Model'!$B$13:$E$14</definedName>
    <definedName name="solver_adj_ob" localSheetId="0" hidden="1">1</definedName>
    <definedName name="solver_cct" localSheetId="0" hidden="1">20</definedName>
    <definedName name="solver_cgt" localSheetId="0" hidden="1">1</definedName>
    <definedName name="solver_cha" localSheetId="0" hidden="1">0</definedName>
    <definedName name="solver_chc1" localSheetId="0" hidden="1">0</definedName>
    <definedName name="solver_chc2" localSheetId="0" hidden="1">0</definedName>
    <definedName name="solver_chn" localSheetId="0" hidden="1">4</definedName>
    <definedName name="solver_chp1" localSheetId="0" hidden="1">0</definedName>
    <definedName name="solver_chp2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on" localSheetId="0" hidden="1">" "</definedName>
    <definedName name="solver_con1" localSheetId="0" hidden="1">" "</definedName>
    <definedName name="solver_con2" localSheetId="0" hidden="1">" "</definedName>
    <definedName name="solver_cvg" localSheetId="0" hidden="1">0.001</definedName>
    <definedName name="solver_dia" localSheetId="0" hidden="1">5</definedName>
    <definedName name="solver_drv" localSheetId="0" hidden="1">1</definedName>
    <definedName name="solver_dua" localSheetId="0" hidden="1">0</definedName>
    <definedName name="solver_eng" localSheetId="0" hidden="1">2</definedName>
    <definedName name="solver_est" localSheetId="0" hidden="1">1</definedName>
    <definedName name="solver_gct" localSheetId="0" hidden="1">20</definedName>
    <definedName name="solver_glb" localSheetId="0" hidden="1">-1E+30</definedName>
    <definedName name="solver_gop" localSheetId="0" hidden="1">1</definedName>
    <definedName name="solver_gub" localSheetId="0" hidden="1">1E+30</definedName>
    <definedName name="solver_iao" localSheetId="0" hidden="1">0</definedName>
    <definedName name="solver_ibd" localSheetId="0" hidden="1">0</definedName>
    <definedName name="solver_inc" localSheetId="0" hidden="1">0</definedName>
    <definedName name="solver_int" localSheetId="0" hidden="1">1</definedName>
    <definedName name="solver_irs" localSheetId="0" hidden="1">0</definedName>
    <definedName name="solver_ism" localSheetId="0" hidden="1">0</definedName>
    <definedName name="solver_itr" localSheetId="0" hidden="1">1000</definedName>
    <definedName name="solver_lhs_ob1" localSheetId="0" hidden="1">0</definedName>
    <definedName name="solver_lhs_ob2" localSheetId="0" hidden="1">0</definedName>
    <definedName name="solver_lhs1" localSheetId="0" hidden="1">'Transportation Model'!$B$15:$E$15</definedName>
    <definedName name="solver_lhs2" localSheetId="0" hidden="1">'Transportation Model'!$F$13:$F$14</definedName>
    <definedName name="solver_lin" localSheetId="0" hidden="1">1</definedName>
    <definedName name="solver_loc" localSheetId="0" hidden="1">1</definedName>
    <definedName name="solver_log" localSheetId="0" hidden="1">1</definedName>
    <definedName name="solver_lva" localSheetId="0" hidden="1">2</definedName>
    <definedName name="solver_mda" localSheetId="0" hidden="1">4</definedName>
    <definedName name="solver_mip" localSheetId="0" hidden="1">1000</definedName>
    <definedName name="solver_mni" localSheetId="0" hidden="1">30</definedName>
    <definedName name="solver_mod" localSheetId="0" hidden="1">3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1000</definedName>
    <definedName name="solver_ntr" localSheetId="0" hidden="1">2</definedName>
    <definedName name="solver_ntri" hidden="1">1000</definedName>
    <definedName name="solver_num" localSheetId="0" hidden="1">2</definedName>
    <definedName name="solver_nwt" localSheetId="0" hidden="1">1</definedName>
    <definedName name="solver_obc" localSheetId="0" hidden="1">0</definedName>
    <definedName name="solver_obp" localSheetId="0" hidden="1">0</definedName>
    <definedName name="solver_ofx" localSheetId="0" hidden="1">0</definedName>
    <definedName name="solver_opt" localSheetId="0" hidden="1">'Transportation Model'!$B$18</definedName>
    <definedName name="solver_opt_ob" localSheetId="0" hidden="1">1</definedName>
    <definedName name="solver_phr" localSheetId="0" hidden="1">0</definedName>
    <definedName name="solver_piv" localSheetId="0" hidden="1">0.000001</definedName>
    <definedName name="solver_pre" localSheetId="0" hidden="1">0.00000001</definedName>
    <definedName name="solver_pro" localSheetId="0" hidden="1">0</definedName>
    <definedName name="solver_psi" localSheetId="0" hidden="1">0</definedName>
    <definedName name="solver_rbv" localSheetId="0" hidden="1">1</definedName>
    <definedName name="solver_rdp" localSheetId="0" hidden="1">0</definedName>
    <definedName name="solver_red" localSheetId="0" hidden="1">0.000001</definedName>
    <definedName name="solver_rel1" localSheetId="0" hidden="1">2</definedName>
    <definedName name="solver_rel2" localSheetId="0" hidden="1">1</definedName>
    <definedName name="solver_reo" localSheetId="0" hidden="1">2</definedName>
    <definedName name="solver_rep" localSheetId="0" hidden="1">0</definedName>
    <definedName name="solver_rhs1" localSheetId="0" hidden="1">'Transportation Model'!$B$8:$E$8</definedName>
    <definedName name="solver_rhs2" localSheetId="0" hidden="1">'Transportation Model'!$F$6:$F$7</definedName>
    <definedName name="solver_rlx" localSheetId="0" hidden="1">2</definedName>
    <definedName name="solver_rsd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2" localSheetId="0" hidden="1">1</definedName>
    <definedName name="solver_rxv" localSheetId="0" hidden="1">1</definedName>
    <definedName name="solver_scl" localSheetId="0" hidden="1">2</definedName>
    <definedName name="solver_seed" hidden="1">0</definedName>
    <definedName name="solver_sel" localSheetId="0" hidden="1">1</definedName>
    <definedName name="solver_sho" localSheetId="0" hidden="1">2</definedName>
    <definedName name="solver_slv" localSheetId="0" hidden="1">0</definedName>
    <definedName name="solver_slvu" localSheetId="0" hidden="1">0</definedName>
    <definedName name="solver_ssz" localSheetId="0" hidden="1">100</definedName>
    <definedName name="solver_std" localSheetId="0" hidden="1">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ubigm" localSheetId="0" hidden="1">1000000</definedName>
    <definedName name="solver_umod" localSheetId="0" hidden="1">1</definedName>
    <definedName name="solver_urs" localSheetId="0" hidden="1">0</definedName>
    <definedName name="solver_var" localSheetId="0" hidden="1">" "</definedName>
    <definedName name="solver_ver" localSheetId="0" hidden="1">2</definedName>
    <definedName name="solver_vir" localSheetId="0" hidden="1">1</definedName>
    <definedName name="solver_vol" localSheetId="0" hidden="1">0</definedName>
    <definedName name="solver_vst" localSheetId="0" hidden="1">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" i="1" l="1"/>
  <c r="F14" i="1"/>
  <c r="B15" i="1"/>
  <c r="C15" i="1"/>
  <c r="D15" i="1"/>
  <c r="E15" i="1"/>
  <c r="B18" i="1"/>
</calcChain>
</file>

<file path=xl/sharedStrings.xml><?xml version="1.0" encoding="utf-8"?>
<sst xmlns="http://schemas.openxmlformats.org/spreadsheetml/2006/main" count="147" uniqueCount="79">
  <si>
    <t>Plant</t>
  </si>
  <si>
    <t>Chicago</t>
  </si>
  <si>
    <t>Distribution Center</t>
  </si>
  <si>
    <t>Demand</t>
  </si>
  <si>
    <t>Capacity</t>
  </si>
  <si>
    <t>Demand met</t>
  </si>
  <si>
    <t>Marietta</t>
  </si>
  <si>
    <t>Minneapolis</t>
  </si>
  <si>
    <t>Cleveland</t>
  </si>
  <si>
    <t>Baltimore</t>
  </si>
  <si>
    <t>Phoenix</t>
  </si>
  <si>
    <t>Model</t>
  </si>
  <si>
    <t>Data</t>
  </si>
  <si>
    <t>Total shipped</t>
  </si>
  <si>
    <t>Cell</t>
  </si>
  <si>
    <t>Name</t>
  </si>
  <si>
    <t>Original Value</t>
  </si>
  <si>
    <t>Final Value</t>
  </si>
  <si>
    <t>Constraints</t>
  </si>
  <si>
    <t>Cell Value</t>
  </si>
  <si>
    <t>Formula</t>
  </si>
  <si>
    <t>Status</t>
  </si>
  <si>
    <t>Slack</t>
  </si>
  <si>
    <t>$B$13</t>
  </si>
  <si>
    <t>Marietta Cleveland</t>
  </si>
  <si>
    <t>$C$13</t>
  </si>
  <si>
    <t>Marietta Baltimore</t>
  </si>
  <si>
    <t>$D$13</t>
  </si>
  <si>
    <t>Marietta Chicago</t>
  </si>
  <si>
    <t>$E$13</t>
  </si>
  <si>
    <t>Marietta Phoenix</t>
  </si>
  <si>
    <t>$B$14</t>
  </si>
  <si>
    <t>Minneapolis Cleveland</t>
  </si>
  <si>
    <t>$C$14</t>
  </si>
  <si>
    <t>Minneapolis Baltimore</t>
  </si>
  <si>
    <t>$D$14</t>
  </si>
  <si>
    <t>Minneapolis Chicago</t>
  </si>
  <si>
    <t>$E$14</t>
  </si>
  <si>
    <t>Minneapolis Phoenix</t>
  </si>
  <si>
    <t>$F$13</t>
  </si>
  <si>
    <t>Marietta Total shipped</t>
  </si>
  <si>
    <t>$F$13&lt;=$F$6</t>
  </si>
  <si>
    <t>Binding</t>
  </si>
  <si>
    <t>$F$14</t>
  </si>
  <si>
    <t>Minneapolis Total shipped</t>
  </si>
  <si>
    <t>$F$14&lt;=$F$7</t>
  </si>
  <si>
    <t>$B$15</t>
  </si>
  <si>
    <t>Demand met Cleveland</t>
  </si>
  <si>
    <t>$B$15=$B$8</t>
  </si>
  <si>
    <t>$C$15</t>
  </si>
  <si>
    <t>Demand met Baltimore</t>
  </si>
  <si>
    <t>$C$15=$C$8</t>
  </si>
  <si>
    <t>$D$15</t>
  </si>
  <si>
    <t>Demand met Chicago</t>
  </si>
  <si>
    <t>$D$15=$D$8</t>
  </si>
  <si>
    <t>$E$15</t>
  </si>
  <si>
    <t>Demand met Phoenix</t>
  </si>
  <si>
    <t>$E$15=$E$8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</si>
  <si>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</si>
  <si>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</si>
  <si>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</si>
  <si>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</si>
  <si>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</si>
  <si>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</si>
  <si>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</si>
  <si>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</si>
  <si>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</si>
  <si>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</si>
  <si>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</si>
  <si>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</si>
  <si>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</si>
  <si>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General Appliance Corporation</t>
  </si>
  <si>
    <t>Total</t>
  </si>
  <si>
    <t>Objective Cell (Min)</t>
  </si>
  <si>
    <t>$B$18</t>
  </si>
  <si>
    <t>Total Cost</t>
  </si>
  <si>
    <t>Variable Cells</t>
  </si>
  <si>
    <t>Integer</t>
  </si>
  <si>
    <t>Contin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</si>
</sst>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7" x14ac:knownFonts="1">
    <font>
      <sz val="10"/>
      <name val="Arial"/>
    </font>
    <font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18"/>
      <name val="Arial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4" fillId="0" borderId="0" xfId="0" applyFont="1"/>
    <xf numFmtId="0" fontId="5" fillId="0" borderId="0" xfId="0" applyFont="1"/>
    <xf numFmtId="0" fontId="4" fillId="3" borderId="12" xfId="0" applyFont="1" applyFill="1" applyBorder="1"/>
    <xf numFmtId="0" fontId="5" fillId="3" borderId="13" xfId="0" applyFont="1" applyFill="1" applyBorder="1"/>
    <xf numFmtId="0" fontId="5" fillId="3" borderId="14" xfId="0" applyFont="1" applyFill="1" applyBorder="1"/>
    <xf numFmtId="0" fontId="5" fillId="3" borderId="15" xfId="0" applyFont="1" applyFill="1" applyBorder="1"/>
    <xf numFmtId="0" fontId="5" fillId="3" borderId="16" xfId="0" applyFont="1" applyFill="1" applyBorder="1"/>
    <xf numFmtId="0" fontId="4" fillId="3" borderId="15" xfId="0" applyFont="1" applyFill="1" applyBorder="1" applyAlignment="1">
      <alignment horizontal="center"/>
    </xf>
    <xf numFmtId="0" fontId="4" fillId="3" borderId="0" xfId="0" applyFont="1" applyFill="1" applyBorder="1"/>
    <xf numFmtId="0" fontId="4" fillId="3" borderId="16" xfId="0" applyFont="1" applyFill="1" applyBorder="1"/>
    <xf numFmtId="0" fontId="4" fillId="3" borderId="15" xfId="0" applyFont="1" applyFill="1" applyBorder="1" applyAlignment="1">
      <alignment horizontal="right"/>
    </xf>
    <xf numFmtId="164" fontId="5" fillId="3" borderId="0" xfId="2" applyNumberFormat="1" applyFont="1" applyFill="1" applyBorder="1"/>
    <xf numFmtId="0" fontId="4" fillId="3" borderId="17" xfId="0" applyFont="1" applyFill="1" applyBorder="1" applyAlignment="1">
      <alignment horizontal="center"/>
    </xf>
    <xf numFmtId="0" fontId="5" fillId="3" borderId="18" xfId="0" applyFont="1" applyFill="1" applyBorder="1"/>
    <xf numFmtId="0" fontId="4" fillId="3" borderId="19" xfId="0" applyFont="1" applyFill="1" applyBorder="1"/>
    <xf numFmtId="0" fontId="5" fillId="0" borderId="0" xfId="0" applyFont="1" applyBorder="1"/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1" fontId="5" fillId="2" borderId="1" xfId="0" applyNumberFormat="1" applyFont="1" applyFill="1" applyBorder="1"/>
    <xf numFmtId="1" fontId="5" fillId="2" borderId="2" xfId="1" applyNumberFormat="1" applyFont="1" applyFill="1" applyBorder="1"/>
    <xf numFmtId="1" fontId="5" fillId="2" borderId="3" xfId="1" applyNumberFormat="1" applyFont="1" applyFill="1" applyBorder="1"/>
    <xf numFmtId="1" fontId="5" fillId="0" borderId="0" xfId="0" applyNumberFormat="1" applyFont="1" applyBorder="1"/>
    <xf numFmtId="1" fontId="5" fillId="2" borderId="4" xfId="1" applyNumberFormat="1" applyFont="1" applyFill="1" applyBorder="1"/>
    <xf numFmtId="1" fontId="5" fillId="2" borderId="5" xfId="1" applyNumberFormat="1" applyFont="1" applyFill="1" applyBorder="1"/>
    <xf numFmtId="1" fontId="5" fillId="2" borderId="6" xfId="1" applyNumberFormat="1" applyFont="1" applyFill="1" applyBorder="1"/>
    <xf numFmtId="0" fontId="4" fillId="0" borderId="0" xfId="0" applyFont="1" applyAlignment="1">
      <alignment horizontal="right"/>
    </xf>
    <xf numFmtId="164" fontId="5" fillId="4" borderId="20" xfId="2" applyNumberFormat="1" applyFont="1" applyFill="1" applyBorder="1"/>
    <xf numFmtId="0" fontId="6" fillId="0" borderId="9" xfId="0" applyFont="1" applyFill="1" applyBorder="1" applyAlignment="1">
      <alignment horizontal="center"/>
    </xf>
    <xf numFmtId="0" fontId="5" fillId="0" borderId="10" xfId="0" applyFont="1" applyFill="1" applyBorder="1" applyAlignment="1"/>
    <xf numFmtId="164" fontId="5" fillId="0" borderId="10" xfId="0" applyNumberFormat="1" applyFont="1" applyFill="1" applyBorder="1" applyAlignment="1"/>
    <xf numFmtId="0" fontId="5" fillId="0" borderId="11" xfId="0" applyFont="1" applyFill="1" applyBorder="1" applyAlignment="1"/>
    <xf numFmtId="1" fontId="5" fillId="0" borderId="11" xfId="0" applyNumberFormat="1" applyFont="1" applyFill="1" applyBorder="1" applyAlignment="1"/>
    <xf numFmtId="1" fontId="5" fillId="0" borderId="10" xfId="0" applyNumberFormat="1" applyFont="1" applyFill="1" applyBorder="1" applyAlignment="1"/>
    <xf numFmtId="0" fontId="6" fillId="0" borderId="7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</cellXfs>
  <cellStyles count="7">
    <cellStyle name="Comma" xfId="1" builtinId="3"/>
    <cellStyle name="Currency" xfId="2" builtinId="4"/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/>
  </sheetViews>
  <sheetFormatPr baseColWidth="10" defaultColWidth="8.83203125" defaultRowHeight="16" x14ac:dyDescent="0.2"/>
  <cols>
    <col min="1" max="1" width="14.5" style="2" customWidth="1"/>
    <col min="2" max="2" width="11.1640625" style="2" bestFit="1" customWidth="1"/>
    <col min="3" max="3" width="10.33203125" style="2" bestFit="1" customWidth="1"/>
    <col min="4" max="4" width="9" style="2" bestFit="1" customWidth="1"/>
    <col min="5" max="5" width="8.83203125" style="2" bestFit="1" customWidth="1"/>
    <col min="6" max="6" width="14.1640625" style="2" bestFit="1" customWidth="1"/>
    <col min="7" max="16384" width="8.83203125" style="2"/>
  </cols>
  <sheetData>
    <row r="1" spans="1:6" x14ac:dyDescent="0.2">
      <c r="A1" s="1" t="s">
        <v>71</v>
      </c>
    </row>
    <row r="3" spans="1:6" x14ac:dyDescent="0.2">
      <c r="A3" s="3" t="s">
        <v>12</v>
      </c>
      <c r="B3" s="4"/>
      <c r="C3" s="4"/>
      <c r="D3" s="4"/>
      <c r="E3" s="4"/>
      <c r="F3" s="5"/>
    </row>
    <row r="4" spans="1:6" x14ac:dyDescent="0.2">
      <c r="A4" s="6"/>
      <c r="B4" s="37" t="s">
        <v>2</v>
      </c>
      <c r="C4" s="37"/>
      <c r="D4" s="37"/>
      <c r="E4" s="37"/>
      <c r="F4" s="7"/>
    </row>
    <row r="5" spans="1:6" x14ac:dyDescent="0.2">
      <c r="A5" s="8" t="s">
        <v>0</v>
      </c>
      <c r="B5" s="9" t="s">
        <v>8</v>
      </c>
      <c r="C5" s="9" t="s">
        <v>9</v>
      </c>
      <c r="D5" s="9" t="s">
        <v>1</v>
      </c>
      <c r="E5" s="9" t="s">
        <v>10</v>
      </c>
      <c r="F5" s="10" t="s">
        <v>4</v>
      </c>
    </row>
    <row r="6" spans="1:6" x14ac:dyDescent="0.2">
      <c r="A6" s="11" t="s">
        <v>6</v>
      </c>
      <c r="B6" s="12">
        <v>12.6</v>
      </c>
      <c r="C6" s="12">
        <v>14.35</v>
      </c>
      <c r="D6" s="12">
        <v>11.52</v>
      </c>
      <c r="E6" s="12">
        <v>17.579999999999998</v>
      </c>
      <c r="F6" s="7">
        <v>1200</v>
      </c>
    </row>
    <row r="7" spans="1:6" x14ac:dyDescent="0.2">
      <c r="A7" s="11" t="s">
        <v>7</v>
      </c>
      <c r="B7" s="12">
        <v>9.75</v>
      </c>
      <c r="C7" s="12">
        <v>16.260000000000002</v>
      </c>
      <c r="D7" s="12">
        <v>8.11</v>
      </c>
      <c r="E7" s="12">
        <v>17.920000000000002</v>
      </c>
      <c r="F7" s="7">
        <v>800</v>
      </c>
    </row>
    <row r="8" spans="1:6" x14ac:dyDescent="0.2">
      <c r="A8" s="13" t="s">
        <v>3</v>
      </c>
      <c r="B8" s="14">
        <v>150</v>
      </c>
      <c r="C8" s="14">
        <v>350</v>
      </c>
      <c r="D8" s="14">
        <v>500</v>
      </c>
      <c r="E8" s="14">
        <v>1000</v>
      </c>
      <c r="F8" s="15"/>
    </row>
    <row r="10" spans="1:6" x14ac:dyDescent="0.2">
      <c r="A10" s="1" t="s">
        <v>11</v>
      </c>
    </row>
    <row r="11" spans="1:6" x14ac:dyDescent="0.2">
      <c r="A11" s="16"/>
      <c r="B11" s="38" t="s">
        <v>2</v>
      </c>
      <c r="C11" s="38"/>
      <c r="D11" s="38"/>
      <c r="E11" s="38"/>
      <c r="F11" s="17"/>
    </row>
    <row r="12" spans="1:6" ht="17" thickBot="1" x14ac:dyDescent="0.25">
      <c r="A12" s="18" t="s">
        <v>0</v>
      </c>
      <c r="B12" s="17" t="s">
        <v>8</v>
      </c>
      <c r="C12" s="17" t="s">
        <v>9</v>
      </c>
      <c r="D12" s="17" t="s">
        <v>1</v>
      </c>
      <c r="E12" s="17" t="s">
        <v>10</v>
      </c>
      <c r="F12" s="17" t="s">
        <v>13</v>
      </c>
    </row>
    <row r="13" spans="1:6" x14ac:dyDescent="0.2">
      <c r="A13" s="19" t="s">
        <v>6</v>
      </c>
      <c r="B13" s="20">
        <v>0</v>
      </c>
      <c r="C13" s="21">
        <v>350</v>
      </c>
      <c r="D13" s="21">
        <v>0</v>
      </c>
      <c r="E13" s="22">
        <v>850</v>
      </c>
      <c r="F13" s="23">
        <f>SUM(B13:E13)</f>
        <v>1200</v>
      </c>
    </row>
    <row r="14" spans="1:6" ht="17" thickBot="1" x14ac:dyDescent="0.25">
      <c r="A14" s="19" t="s">
        <v>7</v>
      </c>
      <c r="B14" s="24">
        <v>150</v>
      </c>
      <c r="C14" s="25">
        <v>0</v>
      </c>
      <c r="D14" s="25">
        <v>500</v>
      </c>
      <c r="E14" s="26">
        <v>150</v>
      </c>
      <c r="F14" s="23">
        <f>SUM(B14:E14)</f>
        <v>800</v>
      </c>
    </row>
    <row r="15" spans="1:6" x14ac:dyDescent="0.2">
      <c r="A15" s="18" t="s">
        <v>5</v>
      </c>
      <c r="B15" s="23">
        <f>SUM(B13:B14)</f>
        <v>150</v>
      </c>
      <c r="C15" s="23">
        <f>SUM(C13:C14)</f>
        <v>350</v>
      </c>
      <c r="D15" s="23">
        <f>SUM(D13:D14)</f>
        <v>500</v>
      </c>
      <c r="E15" s="23">
        <f>SUM(E13:E14)</f>
        <v>1000</v>
      </c>
      <c r="F15" s="16"/>
    </row>
    <row r="17" spans="1:2" x14ac:dyDescent="0.2">
      <c r="A17" s="1"/>
      <c r="B17" s="1" t="s">
        <v>61</v>
      </c>
    </row>
    <row r="18" spans="1:2" x14ac:dyDescent="0.2">
      <c r="A18" s="27" t="s">
        <v>72</v>
      </c>
      <c r="B18" s="28">
        <f>SUMPRODUCT(B6:E7,B13:E14)</f>
        <v>28171</v>
      </c>
    </row>
  </sheetData>
  <mergeCells count="2">
    <mergeCell ref="B4:E4"/>
    <mergeCell ref="B11:E11"/>
  </mergeCells>
  <phoneticPr fontId="0" type="noConversion"/>
  <printOptions headings="1" gridLines="1"/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6"/>
  <sheetViews>
    <sheetView showGridLines="0" workbookViewId="0"/>
  </sheetViews>
  <sheetFormatPr baseColWidth="10" defaultRowHeight="16" x14ac:dyDescent="0.2"/>
  <cols>
    <col min="1" max="1" width="4.83203125" style="2" customWidth="1"/>
    <col min="2" max="2" width="7" style="2" bestFit="1" customWidth="1"/>
    <col min="3" max="3" width="24.33203125" style="2" bestFit="1" customWidth="1"/>
    <col min="4" max="4" width="14.5" style="2" bestFit="1" customWidth="1"/>
    <col min="5" max="5" width="13.6640625" style="2" bestFit="1" customWidth="1"/>
    <col min="6" max="6" width="7.83203125" style="2" bestFit="1" customWidth="1"/>
    <col min="7" max="7" width="6.33203125" style="2" bestFit="1" customWidth="1"/>
    <col min="8" max="16384" width="10.83203125" style="2"/>
  </cols>
  <sheetData>
    <row r="2" spans="1:6" ht="17" thickBot="1" x14ac:dyDescent="0.25">
      <c r="A2" s="2" t="s">
        <v>73</v>
      </c>
    </row>
    <row r="3" spans="1:6" ht="17" thickBot="1" x14ac:dyDescent="0.25">
      <c r="B3" s="29" t="s">
        <v>14</v>
      </c>
      <c r="C3" s="29" t="s">
        <v>15</v>
      </c>
      <c r="D3" s="29" t="s">
        <v>16</v>
      </c>
      <c r="E3" s="29" t="s">
        <v>17</v>
      </c>
    </row>
    <row r="4" spans="1:6" ht="17" thickBot="1" x14ac:dyDescent="0.25">
      <c r="B4" s="30" t="s">
        <v>74</v>
      </c>
      <c r="C4" s="30" t="s">
        <v>75</v>
      </c>
      <c r="D4" s="31">
        <v>0</v>
      </c>
      <c r="E4" s="31">
        <v>28171</v>
      </c>
    </row>
    <row r="7" spans="1:6" ht="17" thickBot="1" x14ac:dyDescent="0.25">
      <c r="A7" s="2" t="s">
        <v>76</v>
      </c>
    </row>
    <row r="8" spans="1:6" ht="17" thickBot="1" x14ac:dyDescent="0.25">
      <c r="B8" s="29" t="s">
        <v>14</v>
      </c>
      <c r="C8" s="29" t="s">
        <v>15</v>
      </c>
      <c r="D8" s="29" t="s">
        <v>16</v>
      </c>
      <c r="E8" s="29" t="s">
        <v>17</v>
      </c>
      <c r="F8" s="29" t="s">
        <v>77</v>
      </c>
    </row>
    <row r="9" spans="1:6" x14ac:dyDescent="0.2">
      <c r="B9" s="32" t="s">
        <v>23</v>
      </c>
      <c r="C9" s="32" t="s">
        <v>24</v>
      </c>
      <c r="D9" s="33">
        <v>0</v>
      </c>
      <c r="E9" s="33">
        <v>0</v>
      </c>
      <c r="F9" s="32" t="s">
        <v>78</v>
      </c>
    </row>
    <row r="10" spans="1:6" x14ac:dyDescent="0.2">
      <c r="B10" s="32" t="s">
        <v>25</v>
      </c>
      <c r="C10" s="32" t="s">
        <v>26</v>
      </c>
      <c r="D10" s="33">
        <v>0</v>
      </c>
      <c r="E10" s="33">
        <v>350</v>
      </c>
      <c r="F10" s="32" t="s">
        <v>78</v>
      </c>
    </row>
    <row r="11" spans="1:6" x14ac:dyDescent="0.2">
      <c r="B11" s="32" t="s">
        <v>27</v>
      </c>
      <c r="C11" s="32" t="s">
        <v>28</v>
      </c>
      <c r="D11" s="33">
        <v>0</v>
      </c>
      <c r="E11" s="33">
        <v>0</v>
      </c>
      <c r="F11" s="32" t="s">
        <v>78</v>
      </c>
    </row>
    <row r="12" spans="1:6" x14ac:dyDescent="0.2">
      <c r="B12" s="32" t="s">
        <v>29</v>
      </c>
      <c r="C12" s="32" t="s">
        <v>30</v>
      </c>
      <c r="D12" s="33">
        <v>0</v>
      </c>
      <c r="E12" s="33">
        <v>850</v>
      </c>
      <c r="F12" s="32" t="s">
        <v>78</v>
      </c>
    </row>
    <row r="13" spans="1:6" x14ac:dyDescent="0.2">
      <c r="B13" s="32" t="s">
        <v>31</v>
      </c>
      <c r="C13" s="32" t="s">
        <v>32</v>
      </c>
      <c r="D13" s="33">
        <v>0</v>
      </c>
      <c r="E13" s="33">
        <v>150</v>
      </c>
      <c r="F13" s="32" t="s">
        <v>78</v>
      </c>
    </row>
    <row r="14" spans="1:6" x14ac:dyDescent="0.2">
      <c r="B14" s="32" t="s">
        <v>33</v>
      </c>
      <c r="C14" s="32" t="s">
        <v>34</v>
      </c>
      <c r="D14" s="33">
        <v>0</v>
      </c>
      <c r="E14" s="33">
        <v>0</v>
      </c>
      <c r="F14" s="32" t="s">
        <v>78</v>
      </c>
    </row>
    <row r="15" spans="1:6" x14ac:dyDescent="0.2">
      <c r="B15" s="32" t="s">
        <v>35</v>
      </c>
      <c r="C15" s="32" t="s">
        <v>36</v>
      </c>
      <c r="D15" s="33">
        <v>0</v>
      </c>
      <c r="E15" s="33">
        <v>500</v>
      </c>
      <c r="F15" s="32" t="s">
        <v>78</v>
      </c>
    </row>
    <row r="16" spans="1:6" ht="17" thickBot="1" x14ac:dyDescent="0.25">
      <c r="B16" s="30" t="s">
        <v>37</v>
      </c>
      <c r="C16" s="30" t="s">
        <v>38</v>
      </c>
      <c r="D16" s="34">
        <v>0</v>
      </c>
      <c r="E16" s="34">
        <v>150</v>
      </c>
      <c r="F16" s="30" t="s">
        <v>78</v>
      </c>
    </row>
    <row r="19" spans="1:7" ht="17" thickBot="1" x14ac:dyDescent="0.25">
      <c r="A19" s="2" t="s">
        <v>18</v>
      </c>
    </row>
    <row r="20" spans="1:7" ht="17" thickBot="1" x14ac:dyDescent="0.25">
      <c r="B20" s="29" t="s">
        <v>14</v>
      </c>
      <c r="C20" s="29" t="s">
        <v>15</v>
      </c>
      <c r="D20" s="29" t="s">
        <v>19</v>
      </c>
      <c r="E20" s="29" t="s">
        <v>20</v>
      </c>
      <c r="F20" s="29" t="s">
        <v>21</v>
      </c>
      <c r="G20" s="29" t="s">
        <v>22</v>
      </c>
    </row>
    <row r="21" spans="1:7" x14ac:dyDescent="0.2">
      <c r="B21" s="32" t="s">
        <v>46</v>
      </c>
      <c r="C21" s="32" t="s">
        <v>47</v>
      </c>
      <c r="D21" s="33">
        <v>150</v>
      </c>
      <c r="E21" s="32" t="s">
        <v>48</v>
      </c>
      <c r="F21" s="32" t="s">
        <v>42</v>
      </c>
      <c r="G21" s="32">
        <v>0</v>
      </c>
    </row>
    <row r="22" spans="1:7" x14ac:dyDescent="0.2">
      <c r="B22" s="32" t="s">
        <v>49</v>
      </c>
      <c r="C22" s="32" t="s">
        <v>50</v>
      </c>
      <c r="D22" s="33">
        <v>350</v>
      </c>
      <c r="E22" s="32" t="s">
        <v>51</v>
      </c>
      <c r="F22" s="32" t="s">
        <v>42</v>
      </c>
      <c r="G22" s="32">
        <v>0</v>
      </c>
    </row>
    <row r="23" spans="1:7" x14ac:dyDescent="0.2">
      <c r="B23" s="32" t="s">
        <v>52</v>
      </c>
      <c r="C23" s="32" t="s">
        <v>53</v>
      </c>
      <c r="D23" s="33">
        <v>500</v>
      </c>
      <c r="E23" s="32" t="s">
        <v>54</v>
      </c>
      <c r="F23" s="32" t="s">
        <v>42</v>
      </c>
      <c r="G23" s="32">
        <v>0</v>
      </c>
    </row>
    <row r="24" spans="1:7" x14ac:dyDescent="0.2">
      <c r="B24" s="32" t="s">
        <v>55</v>
      </c>
      <c r="C24" s="32" t="s">
        <v>56</v>
      </c>
      <c r="D24" s="33">
        <v>1000</v>
      </c>
      <c r="E24" s="32" t="s">
        <v>57</v>
      </c>
      <c r="F24" s="32" t="s">
        <v>42</v>
      </c>
      <c r="G24" s="32">
        <v>0</v>
      </c>
    </row>
    <row r="25" spans="1:7" x14ac:dyDescent="0.2">
      <c r="B25" s="32" t="s">
        <v>39</v>
      </c>
      <c r="C25" s="32" t="s">
        <v>40</v>
      </c>
      <c r="D25" s="33">
        <v>1200</v>
      </c>
      <c r="E25" s="32" t="s">
        <v>41</v>
      </c>
      <c r="F25" s="32" t="s">
        <v>42</v>
      </c>
      <c r="G25" s="32">
        <v>0</v>
      </c>
    </row>
    <row r="26" spans="1:7" ht="17" thickBot="1" x14ac:dyDescent="0.25">
      <c r="B26" s="30" t="s">
        <v>43</v>
      </c>
      <c r="C26" s="30" t="s">
        <v>44</v>
      </c>
      <c r="D26" s="34">
        <v>800</v>
      </c>
      <c r="E26" s="30" t="s">
        <v>45</v>
      </c>
      <c r="F26" s="30" t="s">
        <v>42</v>
      </c>
      <c r="G26" s="3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2"/>
  <sheetViews>
    <sheetView showGridLines="0" workbookViewId="0"/>
  </sheetViews>
  <sheetFormatPr baseColWidth="10" defaultColWidth="6.1640625" defaultRowHeight="16" x14ac:dyDescent="0.2"/>
  <cols>
    <col min="1" max="1" width="5.33203125" style="2" customWidth="1"/>
    <col min="2" max="2" width="7" style="2" bestFit="1" customWidth="1"/>
    <col min="3" max="3" width="24.33203125" style="2" bestFit="1" customWidth="1"/>
    <col min="4" max="4" width="6.5" style="2" bestFit="1" customWidth="1"/>
    <col min="5" max="5" width="9.5" style="2" bestFit="1" customWidth="1"/>
    <col min="6" max="6" width="11.5" style="2" bestFit="1" customWidth="1"/>
    <col min="7" max="8" width="10.5" style="2" bestFit="1" customWidth="1"/>
    <col min="9" max="16384" width="6.1640625" style="2"/>
  </cols>
  <sheetData>
    <row r="2" spans="1:8" ht="17" thickBot="1" x14ac:dyDescent="0.25">
      <c r="A2" s="2" t="s">
        <v>76</v>
      </c>
    </row>
    <row r="3" spans="1:8" x14ac:dyDescent="0.2">
      <c r="B3" s="35"/>
      <c r="C3" s="35"/>
      <c r="D3" s="35" t="s">
        <v>58</v>
      </c>
      <c r="E3" s="35" t="s">
        <v>60</v>
      </c>
      <c r="F3" s="35" t="s">
        <v>62</v>
      </c>
      <c r="G3" s="35" t="s">
        <v>64</v>
      </c>
      <c r="H3" s="35" t="s">
        <v>64</v>
      </c>
    </row>
    <row r="4" spans="1:8" ht="17" thickBot="1" x14ac:dyDescent="0.25">
      <c r="B4" s="36" t="s">
        <v>14</v>
      </c>
      <c r="C4" s="36" t="s">
        <v>15</v>
      </c>
      <c r="D4" s="36" t="s">
        <v>59</v>
      </c>
      <c r="E4" s="36" t="s">
        <v>61</v>
      </c>
      <c r="F4" s="36" t="s">
        <v>63</v>
      </c>
      <c r="G4" s="36" t="s">
        <v>65</v>
      </c>
      <c r="H4" s="36" t="s">
        <v>66</v>
      </c>
    </row>
    <row r="5" spans="1:8" x14ac:dyDescent="0.2">
      <c r="B5" s="32" t="s">
        <v>23</v>
      </c>
      <c r="C5" s="32" t="s">
        <v>24</v>
      </c>
      <c r="D5" s="32">
        <v>0</v>
      </c>
      <c r="E5" s="32">
        <v>3.1900000000000048</v>
      </c>
      <c r="F5" s="32">
        <v>12.6</v>
      </c>
      <c r="G5" s="32">
        <v>1E+30</v>
      </c>
      <c r="H5" s="32">
        <v>3.1900000000000048</v>
      </c>
    </row>
    <row r="6" spans="1:8" x14ac:dyDescent="0.2">
      <c r="B6" s="32" t="s">
        <v>25</v>
      </c>
      <c r="C6" s="32" t="s">
        <v>26</v>
      </c>
      <c r="D6" s="32">
        <v>350</v>
      </c>
      <c r="E6" s="32">
        <v>0</v>
      </c>
      <c r="F6" s="32">
        <v>14.35</v>
      </c>
      <c r="G6" s="32">
        <v>1.5700000000000003</v>
      </c>
      <c r="H6" s="32">
        <v>1E+30</v>
      </c>
    </row>
    <row r="7" spans="1:8" x14ac:dyDescent="0.2">
      <c r="B7" s="32" t="s">
        <v>27</v>
      </c>
      <c r="C7" s="32" t="s">
        <v>28</v>
      </c>
      <c r="D7" s="32">
        <v>0</v>
      </c>
      <c r="E7" s="32">
        <v>3.7500000000000036</v>
      </c>
      <c r="F7" s="32">
        <v>11.52</v>
      </c>
      <c r="G7" s="32">
        <v>1E+30</v>
      </c>
      <c r="H7" s="32">
        <v>3.7500000000000036</v>
      </c>
    </row>
    <row r="8" spans="1:8" x14ac:dyDescent="0.2">
      <c r="B8" s="32" t="s">
        <v>29</v>
      </c>
      <c r="C8" s="32" t="s">
        <v>30</v>
      </c>
      <c r="D8" s="32">
        <v>850</v>
      </c>
      <c r="E8" s="32">
        <v>0</v>
      </c>
      <c r="F8" s="32">
        <v>17.579999999999998</v>
      </c>
      <c r="G8" s="32">
        <v>0.34000000000000341</v>
      </c>
      <c r="H8" s="32">
        <v>1.5700000000000003</v>
      </c>
    </row>
    <row r="9" spans="1:8" x14ac:dyDescent="0.2">
      <c r="B9" s="32" t="s">
        <v>31</v>
      </c>
      <c r="C9" s="32" t="s">
        <v>32</v>
      </c>
      <c r="D9" s="32">
        <v>150</v>
      </c>
      <c r="E9" s="32">
        <v>0</v>
      </c>
      <c r="F9" s="32">
        <v>9.75</v>
      </c>
      <c r="G9" s="32">
        <v>3.1900000000000048</v>
      </c>
      <c r="H9" s="32">
        <v>1E+30</v>
      </c>
    </row>
    <row r="10" spans="1:8" x14ac:dyDescent="0.2">
      <c r="B10" s="32" t="s">
        <v>33</v>
      </c>
      <c r="C10" s="32" t="s">
        <v>34</v>
      </c>
      <c r="D10" s="32">
        <v>0</v>
      </c>
      <c r="E10" s="32">
        <v>1.5700000000000003</v>
      </c>
      <c r="F10" s="32">
        <v>16.260000000000005</v>
      </c>
      <c r="G10" s="32">
        <v>1E+30</v>
      </c>
      <c r="H10" s="32">
        <v>1.5700000000000003</v>
      </c>
    </row>
    <row r="11" spans="1:8" x14ac:dyDescent="0.2">
      <c r="B11" s="32" t="s">
        <v>35</v>
      </c>
      <c r="C11" s="32" t="s">
        <v>36</v>
      </c>
      <c r="D11" s="32">
        <v>500</v>
      </c>
      <c r="E11" s="32">
        <v>0</v>
      </c>
      <c r="F11" s="32">
        <v>8.11</v>
      </c>
      <c r="G11" s="32">
        <v>3.7500000000000036</v>
      </c>
      <c r="H11" s="32">
        <v>1E+30</v>
      </c>
    </row>
    <row r="12" spans="1:8" ht="17" thickBot="1" x14ac:dyDescent="0.25">
      <c r="B12" s="30" t="s">
        <v>37</v>
      </c>
      <c r="C12" s="30" t="s">
        <v>38</v>
      </c>
      <c r="D12" s="30">
        <v>150</v>
      </c>
      <c r="E12" s="30">
        <v>0</v>
      </c>
      <c r="F12" s="30">
        <v>17.920000000000002</v>
      </c>
      <c r="G12" s="30">
        <v>1.5700000000000003</v>
      </c>
      <c r="H12" s="30">
        <v>0.34000000000000341</v>
      </c>
    </row>
    <row r="14" spans="1:8" ht="17" thickBot="1" x14ac:dyDescent="0.25">
      <c r="A14" s="2" t="s">
        <v>18</v>
      </c>
    </row>
    <row r="15" spans="1:8" x14ac:dyDescent="0.2">
      <c r="B15" s="35"/>
      <c r="C15" s="35"/>
      <c r="D15" s="35" t="s">
        <v>58</v>
      </c>
      <c r="E15" s="35" t="s">
        <v>67</v>
      </c>
      <c r="F15" s="35" t="s">
        <v>69</v>
      </c>
      <c r="G15" s="35" t="s">
        <v>64</v>
      </c>
      <c r="H15" s="35" t="s">
        <v>64</v>
      </c>
    </row>
    <row r="16" spans="1:8" ht="17" thickBot="1" x14ac:dyDescent="0.25">
      <c r="B16" s="36" t="s">
        <v>14</v>
      </c>
      <c r="C16" s="36" t="s">
        <v>15</v>
      </c>
      <c r="D16" s="36" t="s">
        <v>59</v>
      </c>
      <c r="E16" s="36" t="s">
        <v>68</v>
      </c>
      <c r="F16" s="36" t="s">
        <v>70</v>
      </c>
      <c r="G16" s="36" t="s">
        <v>65</v>
      </c>
      <c r="H16" s="36" t="s">
        <v>66</v>
      </c>
    </row>
    <row r="17" spans="2:8" x14ac:dyDescent="0.2">
      <c r="B17" s="32" t="s">
        <v>46</v>
      </c>
      <c r="C17" s="32" t="s">
        <v>47</v>
      </c>
      <c r="D17" s="32">
        <v>150</v>
      </c>
      <c r="E17" s="32">
        <v>9.7499999999999982</v>
      </c>
      <c r="F17" s="32">
        <v>150</v>
      </c>
      <c r="G17" s="32">
        <v>0</v>
      </c>
      <c r="H17" s="32">
        <v>150</v>
      </c>
    </row>
    <row r="18" spans="2:8" x14ac:dyDescent="0.2">
      <c r="B18" s="32" t="s">
        <v>49</v>
      </c>
      <c r="C18" s="32" t="s">
        <v>50</v>
      </c>
      <c r="D18" s="32">
        <v>350</v>
      </c>
      <c r="E18" s="32">
        <v>14.690000000000003</v>
      </c>
      <c r="F18" s="32">
        <v>350</v>
      </c>
      <c r="G18" s="32">
        <v>0</v>
      </c>
      <c r="H18" s="32">
        <v>150</v>
      </c>
    </row>
    <row r="19" spans="2:8" x14ac:dyDescent="0.2">
      <c r="B19" s="32" t="s">
        <v>52</v>
      </c>
      <c r="C19" s="32" t="s">
        <v>53</v>
      </c>
      <c r="D19" s="32">
        <v>500</v>
      </c>
      <c r="E19" s="32">
        <v>8.11</v>
      </c>
      <c r="F19" s="32">
        <v>500</v>
      </c>
      <c r="G19" s="32">
        <v>0</v>
      </c>
      <c r="H19" s="32">
        <v>500</v>
      </c>
    </row>
    <row r="20" spans="2:8" x14ac:dyDescent="0.2">
      <c r="B20" s="32" t="s">
        <v>55</v>
      </c>
      <c r="C20" s="32" t="s">
        <v>56</v>
      </c>
      <c r="D20" s="32">
        <v>1000</v>
      </c>
      <c r="E20" s="32">
        <v>17.920000000000002</v>
      </c>
      <c r="F20" s="32">
        <v>1000</v>
      </c>
      <c r="G20" s="32">
        <v>0</v>
      </c>
      <c r="H20" s="32">
        <v>150</v>
      </c>
    </row>
    <row r="21" spans="2:8" x14ac:dyDescent="0.2">
      <c r="B21" s="32" t="s">
        <v>39</v>
      </c>
      <c r="C21" s="32" t="s">
        <v>40</v>
      </c>
      <c r="D21" s="32">
        <v>1200</v>
      </c>
      <c r="E21" s="32">
        <v>-0.34000000000000341</v>
      </c>
      <c r="F21" s="32">
        <v>1200</v>
      </c>
      <c r="G21" s="32">
        <v>150</v>
      </c>
      <c r="H21" s="32">
        <v>0</v>
      </c>
    </row>
    <row r="22" spans="2:8" ht="17" thickBot="1" x14ac:dyDescent="0.25">
      <c r="B22" s="30" t="s">
        <v>43</v>
      </c>
      <c r="C22" s="30" t="s">
        <v>44</v>
      </c>
      <c r="D22" s="30">
        <v>800</v>
      </c>
      <c r="E22" s="30">
        <v>0</v>
      </c>
      <c r="F22" s="30">
        <v>800</v>
      </c>
      <c r="G22" s="30">
        <v>1E+30</v>
      </c>
      <c r="H22" s="3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Transportation Model</vt:lpstr>
      <vt:lpstr>Answer Report 1</vt:lpstr>
      <vt:lpstr>Sensitivity Report 1</vt:lpstr>
    </vt:vector>
  </TitlesOfParts>
  <Company>Dell Computer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R. Evans</dc:creator>
  <cp:lastModifiedBy>Microsoft Office User</cp:lastModifiedBy>
  <dcterms:created xsi:type="dcterms:W3CDTF">1998-05-23T13:22:35Z</dcterms:created>
  <dcterms:modified xsi:type="dcterms:W3CDTF">2018-09-07T12:23:29Z</dcterms:modified>
</cp:coreProperties>
</file>