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4860" yWindow="9160" windowWidth="20640" windowHeight="11140"/>
  </bookViews>
  <sheets>
    <sheet name="Model" sheetId="4" r:id="rId1"/>
  </sheets>
  <definedNames>
    <definedName name="_ZA100" localSheetId="0">Model!$D$7+"fElasticity"+545+-1.875+"?"+-1.125</definedName>
    <definedName name="_ZA101" localSheetId="0">Model!$D$8+"fE6"+16929+-2.5+"?"+-1.5</definedName>
    <definedName name="_ZA102" localSheetId="0">Model!$D$9+"fE7"+16929+-1.25+"?"+-0.75</definedName>
    <definedName name="_ZF100" localSheetId="0">Model!$E$15+"Standard Rooms Sold"+""+545+0+249+57+18+336+472+4+3+"-"+"+"+2.6+50+2</definedName>
    <definedName name="_ZF101" localSheetId="0">Model!$E$16+"Gold Rooms Sold"+""+545+0+249+82+11+361+465+4+3+"-"+"+"+2.6+50+2</definedName>
    <definedName name="_ZF102" localSheetId="0">Model!$E$17+"Platinum Rooms Sold"+""+545+0+249+114+19+393+473+4+3+"-"+"+"+2.6+50+2</definedName>
    <definedName name="_ZF103" localSheetId="0">Model!$F$18+"Total Revenue"+""+553+553+505+102+84+381+538+4+3+"-"+"+"+2.6+50+2</definedName>
    <definedName name="_ZF104" localSheetId="0">Model!$E$18+"Total Rooms Needed"+""+545+0+249+57+18+336+472+4+3+"-"+"+"+2.6+50+2</definedName>
    <definedName name="solver_adj" localSheetId="0" hidden="1">Model!$B$15:$B$17</definedName>
    <definedName name="solver_cct" localSheetId="0" hidden="1">20</definedName>
    <definedName name="solver_cgt" localSheetId="0" hidden="1">1</definedName>
    <definedName name="solver_cir1" localSheetId="0" hidden="1">1</definedName>
    <definedName name="solver_cir3" localSheetId="0" hidden="1">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fns" localSheetId="0" hidden="1">0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Model!$B$15:$B$17</definedName>
    <definedName name="solver_lhs2" localSheetId="0" hidden="1">Model!$B$15:$B$17</definedName>
    <definedName name="solver_lhs3" localSheetId="0" hidden="1">Model!$E$18</definedName>
    <definedName name="solver_lhs4" localSheetId="0" hidden="1">Model!#REF!</definedName>
    <definedName name="solver_lhs5" localSheetId="0" hidden="1">Model!#REF!</definedName>
    <definedName name="solver_lhs6" localSheetId="0" hidden="1">Model!#REF!</definedName>
    <definedName name="solver_lhs7" localSheetId="0" hidden="1">Model!$E$18</definedName>
    <definedName name="solver_lin" localSheetId="0" hidden="1">2</definedName>
    <definedName name="solver_loc" localSheetId="0" hidden="1">4</definedName>
    <definedName name="solver_lva" localSheetId="0" hidden="1">0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0</definedName>
    <definedName name="solver_opt" localSheetId="0" hidden="1">Model!$F$18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p" localSheetId="0" hidden="1">0</definedName>
    <definedName name="solver_rhs1" localSheetId="0" hidden="1">Model!$C$15:$C$17</definedName>
    <definedName name="solver_rhs2" localSheetId="0" hidden="1">Model!$D$15:$D$17</definedName>
    <definedName name="solver_rhs3" localSheetId="0" hidden="1">Model!$E$7</definedName>
    <definedName name="solver_rhs4" localSheetId="0" hidden="1">-15</definedName>
    <definedName name="solver_rhs5" localSheetId="0" hidden="1">-8</definedName>
    <definedName name="solver_rhs6" localSheetId="0" hidden="1">-19</definedName>
    <definedName name="solver_rhs7" localSheetId="0" hidden="1">Model!$E$7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  <definedName name="ZA0" localSheetId="0">"Crystal Ball Data : Ver. 4.0.5"</definedName>
    <definedName name="ZA0A" localSheetId="0">3+102</definedName>
    <definedName name="ZA0C" localSheetId="0">0+0</definedName>
    <definedName name="ZA0D" localSheetId="0">0+0</definedName>
    <definedName name="ZA0F" localSheetId="0">5+104</definedName>
    <definedName name="ZA0T" localSheetId="0">916007+0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F15" i="4"/>
  <c r="E16" i="4"/>
  <c r="F16" i="4"/>
  <c r="E17" i="4"/>
  <c r="F17" i="4"/>
  <c r="E18" i="4"/>
  <c r="F18" i="4"/>
</calcChain>
</file>

<file path=xl/sharedStrings.xml><?xml version="1.0" encoding="utf-8"?>
<sst xmlns="http://schemas.openxmlformats.org/spreadsheetml/2006/main" count="26" uniqueCount="21">
  <si>
    <t>Projected</t>
  </si>
  <si>
    <t>Rooms</t>
  </si>
  <si>
    <t>Room type</t>
  </si>
  <si>
    <t>Rate</t>
  </si>
  <si>
    <t>Sold</t>
  </si>
  <si>
    <t>Revenue</t>
  </si>
  <si>
    <t>Elasticity</t>
  </si>
  <si>
    <t>Standard</t>
  </si>
  <si>
    <t>Gold</t>
  </si>
  <si>
    <t>Platinum</t>
  </si>
  <si>
    <t>Capacity</t>
  </si>
  <si>
    <t>Price Range</t>
  </si>
  <si>
    <t>Average</t>
  </si>
  <si>
    <t>New Price</t>
  </si>
  <si>
    <t>Daily Sold</t>
  </si>
  <si>
    <t>Current</t>
  </si>
  <si>
    <t>Totals</t>
  </si>
  <si>
    <t>Total Room</t>
  </si>
  <si>
    <t>Data</t>
  </si>
  <si>
    <t>Model</t>
  </si>
  <si>
    <t>Hotel Pricing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</si>
</sst>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00_);\(#,##0.00000\)"/>
    <numFmt numFmtId="166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5" xfId="0" applyFont="1" applyFill="1" applyBorder="1"/>
    <xf numFmtId="0" fontId="4" fillId="4" borderId="6" xfId="0" applyFont="1" applyFill="1" applyBorder="1"/>
    <xf numFmtId="0" fontId="3" fillId="4" borderId="6" xfId="0" applyFont="1" applyFill="1" applyBorder="1"/>
    <xf numFmtId="0" fontId="4" fillId="4" borderId="7" xfId="0" applyFont="1" applyFill="1" applyBorder="1"/>
    <xf numFmtId="0" fontId="2" fillId="4" borderId="8" xfId="0" applyFont="1" applyFill="1" applyBorder="1"/>
    <xf numFmtId="0" fontId="4" fillId="4" borderId="0" xfId="0" applyFont="1" applyFill="1" applyBorder="1"/>
    <xf numFmtId="0" fontId="3" fillId="4" borderId="0" xfId="0" applyFont="1" applyFill="1" applyBorder="1"/>
    <xf numFmtId="0" fontId="4" fillId="4" borderId="9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right"/>
    </xf>
    <xf numFmtId="166" fontId="3" fillId="4" borderId="0" xfId="2" applyNumberFormat="1" applyFont="1" applyFill="1" applyBorder="1"/>
    <xf numFmtId="0" fontId="3" fillId="4" borderId="9" xfId="0" applyFont="1" applyFill="1" applyBorder="1"/>
    <xf numFmtId="165" fontId="3" fillId="0" borderId="0" xfId="0" applyNumberFormat="1" applyFont="1"/>
    <xf numFmtId="44" fontId="3" fillId="4" borderId="9" xfId="0" applyNumberFormat="1" applyFont="1" applyFill="1" applyBorder="1"/>
    <xf numFmtId="0" fontId="2" fillId="4" borderId="10" xfId="0" applyFont="1" applyFill="1" applyBorder="1" applyAlignment="1">
      <alignment horizontal="right"/>
    </xf>
    <xf numFmtId="166" fontId="3" fillId="4" borderId="11" xfId="2" applyNumberFormat="1" applyFont="1" applyFill="1" applyBorder="1"/>
    <xf numFmtId="0" fontId="3" fillId="4" borderId="11" xfId="0" applyFont="1" applyFill="1" applyBorder="1"/>
    <xf numFmtId="44" fontId="3" fillId="4" borderId="12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6" fontId="3" fillId="2" borderId="2" xfId="2" applyNumberFormat="1" applyFont="1" applyFill="1" applyBorder="1"/>
    <xf numFmtId="166" fontId="3" fillId="0" borderId="0" xfId="2" applyNumberFormat="1" applyFont="1"/>
    <xf numFmtId="164" fontId="3" fillId="0" borderId="0" xfId="1" applyNumberFormat="1" applyFont="1" applyFill="1" applyBorder="1"/>
    <xf numFmtId="166" fontId="3" fillId="2" borderId="3" xfId="2" applyNumberFormat="1" applyFont="1" applyFill="1" applyBorder="1"/>
    <xf numFmtId="166" fontId="3" fillId="2" borderId="4" xfId="2" applyNumberFormat="1" applyFont="1" applyFill="1" applyBorder="1"/>
    <xf numFmtId="0" fontId="3" fillId="0" borderId="0" xfId="0" applyFont="1" applyFill="1" applyBorder="1"/>
    <xf numFmtId="166" fontId="3" fillId="3" borderId="1" xfId="0" applyNumberFormat="1" applyFont="1" applyFill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baseColWidth="10" defaultColWidth="8.83203125" defaultRowHeight="16" x14ac:dyDescent="0.2"/>
  <cols>
    <col min="1" max="1" width="19.83203125" style="2" bestFit="1" customWidth="1"/>
    <col min="2" max="2" width="10.6640625" style="2" bestFit="1" customWidth="1"/>
    <col min="3" max="3" width="10.83203125" style="2" bestFit="1" customWidth="1"/>
    <col min="4" max="4" width="9.83203125" style="2" bestFit="1" customWidth="1"/>
    <col min="5" max="5" width="14" style="2" bestFit="1" customWidth="1"/>
    <col min="6" max="6" width="11.1640625" style="2" bestFit="1" customWidth="1"/>
    <col min="7" max="7" width="11.33203125" style="2" bestFit="1" customWidth="1"/>
    <col min="8" max="8" width="8.83203125" style="2" customWidth="1"/>
    <col min="9" max="9" width="11.33203125" style="2" customWidth="1"/>
    <col min="10" max="16384" width="8.83203125" style="2"/>
  </cols>
  <sheetData>
    <row r="1" spans="1:7" x14ac:dyDescent="0.2">
      <c r="A1" s="1" t="s">
        <v>20</v>
      </c>
    </row>
    <row r="2" spans="1:7" x14ac:dyDescent="0.2">
      <c r="A2" s="1"/>
    </row>
    <row r="3" spans="1:7" x14ac:dyDescent="0.2">
      <c r="A3" s="3" t="s">
        <v>18</v>
      </c>
      <c r="B3" s="4"/>
      <c r="C3" s="5"/>
      <c r="D3" s="4"/>
      <c r="E3" s="6"/>
    </row>
    <row r="4" spans="1:7" x14ac:dyDescent="0.2">
      <c r="A4" s="7"/>
      <c r="B4" s="8"/>
      <c r="C4" s="9"/>
      <c r="D4" s="8"/>
      <c r="E4" s="10"/>
    </row>
    <row r="5" spans="1:7" x14ac:dyDescent="0.2">
      <c r="A5" s="7"/>
      <c r="B5" s="11" t="s">
        <v>15</v>
      </c>
      <c r="C5" s="11" t="s">
        <v>12</v>
      </c>
      <c r="D5" s="11"/>
      <c r="E5" s="12" t="s">
        <v>17</v>
      </c>
    </row>
    <row r="6" spans="1:7" x14ac:dyDescent="0.2">
      <c r="A6" s="7" t="s">
        <v>2</v>
      </c>
      <c r="B6" s="11" t="s">
        <v>3</v>
      </c>
      <c r="C6" s="11" t="s">
        <v>14</v>
      </c>
      <c r="D6" s="11" t="s">
        <v>6</v>
      </c>
      <c r="E6" s="12" t="s">
        <v>10</v>
      </c>
    </row>
    <row r="7" spans="1:7" x14ac:dyDescent="0.2">
      <c r="A7" s="13" t="s">
        <v>7</v>
      </c>
      <c r="B7" s="14">
        <v>85</v>
      </c>
      <c r="C7" s="9">
        <v>250</v>
      </c>
      <c r="D7" s="9">
        <v>-1.5</v>
      </c>
      <c r="E7" s="15">
        <v>450</v>
      </c>
      <c r="G7" s="16"/>
    </row>
    <row r="8" spans="1:7" x14ac:dyDescent="0.2">
      <c r="A8" s="13" t="s">
        <v>8</v>
      </c>
      <c r="B8" s="14">
        <v>98</v>
      </c>
      <c r="C8" s="9">
        <v>100</v>
      </c>
      <c r="D8" s="9">
        <v>-2</v>
      </c>
      <c r="E8" s="17"/>
      <c r="G8" s="16"/>
    </row>
    <row r="9" spans="1:7" x14ac:dyDescent="0.2">
      <c r="A9" s="18" t="s">
        <v>9</v>
      </c>
      <c r="B9" s="19">
        <v>139</v>
      </c>
      <c r="C9" s="20">
        <v>50</v>
      </c>
      <c r="D9" s="20">
        <v>-1</v>
      </c>
      <c r="E9" s="21"/>
      <c r="G9" s="16"/>
    </row>
    <row r="11" spans="1:7" x14ac:dyDescent="0.2">
      <c r="A11" s="1" t="s">
        <v>19</v>
      </c>
    </row>
    <row r="12" spans="1:7" x14ac:dyDescent="0.2">
      <c r="B12" s="22"/>
      <c r="C12" s="22"/>
      <c r="D12" s="22"/>
      <c r="E12" s="22" t="s">
        <v>0</v>
      </c>
      <c r="F12" s="22"/>
    </row>
    <row r="13" spans="1:7" x14ac:dyDescent="0.2">
      <c r="A13" s="1"/>
      <c r="B13" s="22"/>
      <c r="C13" s="22"/>
      <c r="D13" s="22"/>
      <c r="E13" s="22" t="s">
        <v>1</v>
      </c>
      <c r="F13" s="22" t="s">
        <v>0</v>
      </c>
    </row>
    <row r="14" spans="1:7" x14ac:dyDescent="0.2">
      <c r="A14" s="1" t="s">
        <v>2</v>
      </c>
      <c r="B14" s="22" t="s">
        <v>13</v>
      </c>
      <c r="C14" s="31" t="s">
        <v>11</v>
      </c>
      <c r="D14" s="31"/>
      <c r="E14" s="22" t="s">
        <v>4</v>
      </c>
      <c r="F14" s="22" t="s">
        <v>5</v>
      </c>
    </row>
    <row r="15" spans="1:7" x14ac:dyDescent="0.2">
      <c r="A15" s="23" t="s">
        <v>7</v>
      </c>
      <c r="B15" s="24">
        <v>76.874760458660106</v>
      </c>
      <c r="C15" s="25">
        <v>70</v>
      </c>
      <c r="D15" s="25">
        <v>90</v>
      </c>
      <c r="E15" s="26">
        <f>C7+D7*(B15-B7)*(C7/B7)</f>
        <v>285.84664503532304</v>
      </c>
      <c r="F15" s="25">
        <f>B15*E15</f>
        <v>21974.392365002102</v>
      </c>
    </row>
    <row r="16" spans="1:7" x14ac:dyDescent="0.2">
      <c r="A16" s="23" t="s">
        <v>8</v>
      </c>
      <c r="B16" s="27">
        <v>90</v>
      </c>
      <c r="C16" s="25">
        <v>90</v>
      </c>
      <c r="D16" s="25">
        <v>110</v>
      </c>
      <c r="E16" s="26">
        <f>C8+D8*(B16-B8)*(C8/B8)</f>
        <v>116.32653061224489</v>
      </c>
      <c r="F16" s="25">
        <f>B16*E16</f>
        <v>10469.387755102041</v>
      </c>
    </row>
    <row r="17" spans="1:6" x14ac:dyDescent="0.2">
      <c r="A17" s="23" t="s">
        <v>9</v>
      </c>
      <c r="B17" s="28">
        <v>145.04142711477482</v>
      </c>
      <c r="C17" s="25">
        <v>120</v>
      </c>
      <c r="D17" s="25">
        <v>149</v>
      </c>
      <c r="E17" s="26">
        <f>C9+D9*(B17-B9)*(C9/B9)</f>
        <v>47.826824778857976</v>
      </c>
      <c r="F17" s="25">
        <f>B17*E17</f>
        <v>6936.8709202938353</v>
      </c>
    </row>
    <row r="18" spans="1:6" x14ac:dyDescent="0.2">
      <c r="D18" s="23" t="s">
        <v>16</v>
      </c>
      <c r="E18" s="29">
        <f>SUM(E15:E17)</f>
        <v>450.00000042642591</v>
      </c>
      <c r="F18" s="30">
        <f>SUM(F15:F17)</f>
        <v>39380.651040397977</v>
      </c>
    </row>
  </sheetData>
  <mergeCells count="1">
    <mergeCell ref="C14:D14"/>
  </mergeCells>
  <phoneticPr fontId="0" type="noConversion"/>
  <printOptions headings="1" gridLines="1" gridLinesSet="0"/>
  <pageMargins left="0.75" right="0.75" top="1" bottom="1" header="0.5" footer="0.5"/>
  <pageSetup orientation="portrait" horizontalDpi="300" verticalDpi="30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cp:lastPrinted>1998-05-27T11:52:06Z</cp:lastPrinted>
  <dcterms:created xsi:type="dcterms:W3CDTF">1998-05-27T11:47:28Z</dcterms:created>
  <dcterms:modified xsi:type="dcterms:W3CDTF">2018-09-07T12:26:01Z</dcterms:modified>
</cp:coreProperties>
</file>