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800" yWindow="8660" windowWidth="21020" windowHeight="1534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Model!$C$20:$C$25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Model!$C$20:$C$25</definedName>
    <definedName name="solver_lhs2" localSheetId="0" hidden="1">Model!$C$21</definedName>
    <definedName name="solver_lhs3" localSheetId="0" hidden="1">Model!$C$25</definedName>
    <definedName name="solver_lhs4" localSheetId="0" hidden="1">Model!$C$26</definedName>
    <definedName name="solver_lhs5" localSheetId="0" hidden="1">Model!$C$31</definedName>
    <definedName name="solver_lhs6" localSheetId="0" hidden="1">Model!$C$32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6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Model!$C$30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p" localSheetId="0" hidden="1">0</definedName>
    <definedName name="solver_rhs1" localSheetId="0" hidden="1">Model!$E$6:$E$11</definedName>
    <definedName name="solver_rhs2" localSheetId="0" hidden="1">Model!$F$7</definedName>
    <definedName name="solver_rhs3" localSheetId="0" hidden="1">Model!$F$11</definedName>
    <definedName name="solver_rhs4" localSheetId="0" hidden="1">Model!$C$13</definedName>
    <definedName name="solver_rhs5" localSheetId="0" hidden="1">Model!$C$14</definedName>
    <definedName name="solver_rhs6" localSheetId="0" hidden="1">Model!$C$15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32" i="1"/>
  <c r="C31" i="1"/>
  <c r="C30" i="1"/>
  <c r="C26" i="1"/>
</calcChain>
</file>

<file path=xl/sharedStrings.xml><?xml version="1.0" encoding="utf-8"?>
<sst xmlns="http://schemas.openxmlformats.org/spreadsheetml/2006/main" count="31" uniqueCount="23">
  <si>
    <t>Innis Investments</t>
  </si>
  <si>
    <t>Fund</t>
  </si>
  <si>
    <t>Return</t>
  </si>
  <si>
    <t>Amount Invested</t>
  </si>
  <si>
    <t>Maximum</t>
  </si>
  <si>
    <t>Minimum</t>
  </si>
  <si>
    <t>Low Priced Stock</t>
  </si>
  <si>
    <t xml:space="preserve">Multinational </t>
  </si>
  <si>
    <t>Mid Cap</t>
  </si>
  <si>
    <t>Mortgage</t>
  </si>
  <si>
    <t>Income Equity</t>
  </si>
  <si>
    <t>Balanced</t>
  </si>
  <si>
    <t>Total</t>
  </si>
  <si>
    <t>Risk</t>
  </si>
  <si>
    <t>Weighted Return</t>
  </si>
  <si>
    <t>Inc Eq + Balanced</t>
  </si>
  <si>
    <t>Data</t>
  </si>
  <si>
    <t>Expected</t>
  </si>
  <si>
    <t>Risk Measure</t>
  </si>
  <si>
    <t>Model</t>
  </si>
  <si>
    <t>Target return ≥</t>
  </si>
  <si>
    <t>Investment =</t>
  </si>
  <si>
    <r>
      <t xml:space="preserve">Inc. Eq. + Balanced </t>
    </r>
    <r>
      <rPr>
        <b/>
        <sz val="12"/>
        <rFont val="Calibri"/>
        <family val="2"/>
      </rPr>
      <t>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</si>
</sst>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  <numFmt numFmtId="166" formatCode="&quot;$&quot;#,##0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3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3" fillId="4" borderId="4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10" fontId="4" fillId="4" borderId="0" xfId="0" applyNumberFormat="1" applyFont="1" applyFill="1" applyBorder="1"/>
    <xf numFmtId="164" fontId="4" fillId="4" borderId="0" xfId="2" applyNumberFormat="1" applyFont="1" applyFill="1" applyBorder="1"/>
    <xf numFmtId="164" fontId="4" fillId="4" borderId="10" xfId="2" applyNumberFormat="1" applyFont="1" applyFill="1" applyBorder="1"/>
    <xf numFmtId="9" fontId="4" fillId="4" borderId="0" xfId="3" applyFont="1" applyFill="1" applyBorder="1"/>
    <xf numFmtId="0" fontId="4" fillId="4" borderId="13" xfId="0" applyFont="1" applyFill="1" applyBorder="1"/>
    <xf numFmtId="0" fontId="3" fillId="4" borderId="14" xfId="0" applyFont="1" applyFill="1" applyBorder="1"/>
    <xf numFmtId="166" fontId="4" fillId="4" borderId="14" xfId="1" applyNumberFormat="1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166" fontId="4" fillId="0" borderId="0" xfId="1" applyNumberFormat="1" applyFont="1"/>
    <xf numFmtId="44" fontId="4" fillId="2" borderId="1" xfId="2" applyFont="1" applyFill="1" applyBorder="1"/>
    <xf numFmtId="44" fontId="4" fillId="2" borderId="2" xfId="2" applyFont="1" applyFill="1" applyBorder="1"/>
    <xf numFmtId="44" fontId="4" fillId="2" borderId="3" xfId="2" applyFont="1" applyFill="1" applyBorder="1"/>
    <xf numFmtId="0" fontId="3" fillId="0" borderId="0" xfId="0" applyFont="1" applyAlignment="1">
      <alignment horizontal="right"/>
    </xf>
    <xf numFmtId="44" fontId="4" fillId="0" borderId="0" xfId="2" applyFont="1"/>
    <xf numFmtId="165" fontId="4" fillId="3" borderId="5" xfId="1" applyNumberFormat="1" applyFont="1" applyFill="1" applyBorder="1"/>
    <xf numFmtId="10" fontId="4" fillId="0" borderId="0" xfId="3" applyNumberFormat="1" applyFont="1"/>
    <xf numFmtId="9" fontId="4" fillId="0" borderId="0" xfId="0" applyNumberFormat="1" applyFont="1"/>
    <xf numFmtId="166" fontId="4" fillId="0" borderId="0" xfId="0" applyNumberFormat="1" applyFont="1"/>
    <xf numFmtId="164" fontId="4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baseColWidth="10" defaultColWidth="8.83203125" defaultRowHeight="16" x14ac:dyDescent="0.2"/>
  <cols>
    <col min="1" max="1" width="9.33203125" style="2" customWidth="1"/>
    <col min="2" max="2" width="21" style="2" bestFit="1" customWidth="1"/>
    <col min="3" max="3" width="17.33203125" style="2" bestFit="1" customWidth="1"/>
    <col min="4" max="4" width="14" style="2" bestFit="1" customWidth="1"/>
    <col min="5" max="5" width="10.83203125" style="2" bestFit="1" customWidth="1"/>
    <col min="6" max="6" width="9.83203125" style="2" bestFit="1" customWidth="1"/>
    <col min="7" max="7" width="11.33203125" style="2" bestFit="1" customWidth="1"/>
    <col min="8" max="16384" width="8.83203125" style="2"/>
  </cols>
  <sheetData>
    <row r="1" spans="1:6" x14ac:dyDescent="0.2">
      <c r="A1" s="1" t="s">
        <v>0</v>
      </c>
    </row>
    <row r="2" spans="1:6" x14ac:dyDescent="0.2">
      <c r="B2" s="1"/>
    </row>
    <row r="3" spans="1:6" x14ac:dyDescent="0.2">
      <c r="A3" s="3" t="s">
        <v>16</v>
      </c>
      <c r="B3" s="4"/>
      <c r="C3" s="4"/>
      <c r="D3" s="4"/>
      <c r="E3" s="4"/>
      <c r="F3" s="5"/>
    </row>
    <row r="4" spans="1:6" x14ac:dyDescent="0.2">
      <c r="A4" s="6"/>
      <c r="B4" s="7"/>
      <c r="C4" s="7" t="s">
        <v>17</v>
      </c>
      <c r="D4" s="8"/>
      <c r="E4" s="8"/>
      <c r="F4" s="9"/>
    </row>
    <row r="5" spans="1:6" ht="17" thickBot="1" x14ac:dyDescent="0.25">
      <c r="A5" s="10"/>
      <c r="B5" s="11" t="s">
        <v>1</v>
      </c>
      <c r="C5" s="11" t="s">
        <v>2</v>
      </c>
      <c r="D5" s="11" t="s">
        <v>18</v>
      </c>
      <c r="E5" s="11" t="s">
        <v>4</v>
      </c>
      <c r="F5" s="12" t="s">
        <v>5</v>
      </c>
    </row>
    <row r="6" spans="1:6" ht="17" thickTop="1" x14ac:dyDescent="0.2">
      <c r="A6" s="13">
        <v>1</v>
      </c>
      <c r="B6" s="7" t="s">
        <v>6</v>
      </c>
      <c r="C6" s="14">
        <v>8.1299999999999997E-2</v>
      </c>
      <c r="D6" s="8">
        <v>10.57</v>
      </c>
      <c r="E6" s="15">
        <v>200000</v>
      </c>
      <c r="F6" s="16"/>
    </row>
    <row r="7" spans="1:6" x14ac:dyDescent="0.2">
      <c r="A7" s="13">
        <v>2</v>
      </c>
      <c r="B7" s="7" t="s">
        <v>7</v>
      </c>
      <c r="C7" s="14">
        <v>9.0200000000000002E-2</v>
      </c>
      <c r="D7" s="8">
        <v>13.22</v>
      </c>
      <c r="E7" s="15">
        <v>200000</v>
      </c>
      <c r="F7" s="16">
        <v>50000</v>
      </c>
    </row>
    <row r="8" spans="1:6" x14ac:dyDescent="0.2">
      <c r="A8" s="13">
        <v>3</v>
      </c>
      <c r="B8" s="7" t="s">
        <v>8</v>
      </c>
      <c r="C8" s="14">
        <v>7.5600000000000001E-2</v>
      </c>
      <c r="D8" s="8">
        <v>14.02</v>
      </c>
      <c r="E8" s="15">
        <v>200000</v>
      </c>
      <c r="F8" s="16"/>
    </row>
    <row r="9" spans="1:6" x14ac:dyDescent="0.2">
      <c r="A9" s="13">
        <v>4</v>
      </c>
      <c r="B9" s="7" t="s">
        <v>9</v>
      </c>
      <c r="C9" s="14">
        <v>3.6200000000000003E-2</v>
      </c>
      <c r="D9" s="8">
        <v>2.39</v>
      </c>
      <c r="E9" s="15">
        <v>200000</v>
      </c>
      <c r="F9" s="16"/>
    </row>
    <row r="10" spans="1:6" x14ac:dyDescent="0.2">
      <c r="A10" s="13">
        <v>5</v>
      </c>
      <c r="B10" s="7" t="s">
        <v>10</v>
      </c>
      <c r="C10" s="14">
        <v>7.7899999999999997E-2</v>
      </c>
      <c r="D10" s="8">
        <v>9.3000000000000007</v>
      </c>
      <c r="E10" s="15">
        <v>200000</v>
      </c>
      <c r="F10" s="9"/>
    </row>
    <row r="11" spans="1:6" x14ac:dyDescent="0.2">
      <c r="A11" s="13">
        <v>6</v>
      </c>
      <c r="B11" s="7" t="s">
        <v>11</v>
      </c>
      <c r="C11" s="14">
        <v>4.3999999999999997E-2</v>
      </c>
      <c r="D11" s="8">
        <v>7.61</v>
      </c>
      <c r="E11" s="15">
        <v>200000</v>
      </c>
      <c r="F11" s="16">
        <v>50000</v>
      </c>
    </row>
    <row r="12" spans="1:6" x14ac:dyDescent="0.2">
      <c r="A12" s="6"/>
      <c r="B12" s="8"/>
      <c r="C12" s="8"/>
      <c r="D12" s="8"/>
      <c r="E12" s="8"/>
      <c r="F12" s="9"/>
    </row>
    <row r="13" spans="1:6" x14ac:dyDescent="0.2">
      <c r="A13" s="6"/>
      <c r="B13" s="7" t="s">
        <v>21</v>
      </c>
      <c r="C13" s="15">
        <v>500000</v>
      </c>
      <c r="D13" s="8"/>
      <c r="E13" s="8"/>
      <c r="F13" s="9"/>
    </row>
    <row r="14" spans="1:6" x14ac:dyDescent="0.2">
      <c r="A14" s="6"/>
      <c r="B14" s="7" t="s">
        <v>20</v>
      </c>
      <c r="C14" s="17">
        <v>0.05</v>
      </c>
      <c r="D14" s="8"/>
      <c r="E14" s="8"/>
      <c r="F14" s="9"/>
    </row>
    <row r="15" spans="1:6" x14ac:dyDescent="0.2">
      <c r="A15" s="18"/>
      <c r="B15" s="19" t="s">
        <v>22</v>
      </c>
      <c r="C15" s="20">
        <f>0.4*C13</f>
        <v>200000</v>
      </c>
      <c r="D15" s="21"/>
      <c r="E15" s="21"/>
      <c r="F15" s="22"/>
    </row>
    <row r="16" spans="1:6" x14ac:dyDescent="0.2">
      <c r="B16" s="1"/>
      <c r="C16" s="23"/>
    </row>
    <row r="17" spans="1:4" x14ac:dyDescent="0.2">
      <c r="A17" s="1" t="s">
        <v>19</v>
      </c>
    </row>
    <row r="19" spans="1:4" x14ac:dyDescent="0.2">
      <c r="B19" s="1" t="s">
        <v>1</v>
      </c>
      <c r="C19" s="1" t="s">
        <v>3</v>
      </c>
    </row>
    <row r="20" spans="1:4" x14ac:dyDescent="0.2">
      <c r="A20" s="1">
        <v>1</v>
      </c>
      <c r="B20" s="1" t="s">
        <v>6</v>
      </c>
      <c r="C20" s="24">
        <v>0</v>
      </c>
    </row>
    <row r="21" spans="1:4" x14ac:dyDescent="0.2">
      <c r="A21" s="1">
        <v>2</v>
      </c>
      <c r="B21" s="1" t="s">
        <v>7</v>
      </c>
      <c r="C21" s="25">
        <v>49999.999999999993</v>
      </c>
    </row>
    <row r="22" spans="1:4" x14ac:dyDescent="0.2">
      <c r="A22" s="1">
        <v>3</v>
      </c>
      <c r="B22" s="1" t="s">
        <v>8</v>
      </c>
      <c r="C22" s="25">
        <v>0</v>
      </c>
    </row>
    <row r="23" spans="1:4" x14ac:dyDescent="0.2">
      <c r="A23" s="1">
        <v>4</v>
      </c>
      <c r="B23" s="1" t="s">
        <v>9</v>
      </c>
      <c r="C23" s="25">
        <v>200000</v>
      </c>
    </row>
    <row r="24" spans="1:4" x14ac:dyDescent="0.2">
      <c r="A24" s="1">
        <v>5</v>
      </c>
      <c r="B24" s="1" t="s">
        <v>10</v>
      </c>
      <c r="C24" s="25">
        <v>66371.681415929299</v>
      </c>
    </row>
    <row r="25" spans="1:4" x14ac:dyDescent="0.2">
      <c r="A25" s="1">
        <v>6</v>
      </c>
      <c r="B25" s="1" t="s">
        <v>11</v>
      </c>
      <c r="C25" s="26">
        <v>183628.31858407069</v>
      </c>
    </row>
    <row r="26" spans="1:4" x14ac:dyDescent="0.2">
      <c r="B26" s="27" t="s">
        <v>12</v>
      </c>
      <c r="C26" s="28">
        <f>SUM(C20:C25)</f>
        <v>500000</v>
      </c>
    </row>
    <row r="29" spans="1:4" x14ac:dyDescent="0.2">
      <c r="C29" s="1" t="s">
        <v>12</v>
      </c>
      <c r="D29" s="1"/>
    </row>
    <row r="30" spans="1:4" x14ac:dyDescent="0.2">
      <c r="B30" s="1" t="s">
        <v>13</v>
      </c>
      <c r="C30" s="29">
        <f>SUMPRODUCT(D6:D11,C20:C25)/C13</f>
        <v>6.3073362831858413</v>
      </c>
    </row>
    <row r="31" spans="1:4" x14ac:dyDescent="0.2">
      <c r="B31" s="1" t="s">
        <v>14</v>
      </c>
      <c r="C31" s="30">
        <f>SUMPRODUCT(C6:C11,C20:C25)/C13</f>
        <v>0.05</v>
      </c>
      <c r="D31" s="31"/>
    </row>
    <row r="32" spans="1:4" x14ac:dyDescent="0.2">
      <c r="B32" s="1" t="s">
        <v>15</v>
      </c>
      <c r="C32" s="32">
        <f>C24+C25</f>
        <v>250000</v>
      </c>
      <c r="D32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2011-05-04T12:59:00Z</dcterms:created>
  <dcterms:modified xsi:type="dcterms:W3CDTF">2018-04-26T12:56:44Z</dcterms:modified>
</cp:coreProperties>
</file>