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2920" yWindow="7180" windowWidth="22260" windowHeight="1248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Model!$B$14:$B$16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bd" localSheetId="0" hidden="1">2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Model!$B$17</definedName>
    <definedName name="solver_lhs2" localSheetId="0" hidden="1">Model!$B$21</definedName>
    <definedName name="solver_lin" localSheetId="0" hidden="1">1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1000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1000</definedName>
    <definedName name="solver_ntr" localSheetId="0" hidden="1">2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Model!$C$21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2</definedName>
    <definedName name="solver_rel2" localSheetId="0" hidden="1">3</definedName>
    <definedName name="solver_reo" localSheetId="0" hidden="1">2</definedName>
    <definedName name="solver_rep" localSheetId="0" hidden="1">0</definedName>
    <definedName name="solver_rhs1" localSheetId="0" hidden="1">1</definedName>
    <definedName name="solver_rhs2" localSheetId="0" hidden="1">Model!$B$9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E15" i="1"/>
  <c r="F15" i="1"/>
  <c r="E16" i="1"/>
  <c r="F16" i="1"/>
  <c r="B17" i="1"/>
  <c r="B21" i="1"/>
  <c r="C21" i="1"/>
</calcChain>
</file>

<file path=xl/sharedStrings.xml><?xml version="1.0" encoding="utf-8"?>
<sst xmlns="http://schemas.openxmlformats.org/spreadsheetml/2006/main" count="27" uniqueCount="17">
  <si>
    <t>Stock 1</t>
  </si>
  <si>
    <t>Stock 2</t>
  </si>
  <si>
    <t>Stock 3</t>
  </si>
  <si>
    <t>Variance</t>
  </si>
  <si>
    <t>Allocation</t>
  </si>
  <si>
    <t>Model</t>
  </si>
  <si>
    <t>Variance-Covariance Matrix</t>
  </si>
  <si>
    <t>Variance Calculations</t>
  </si>
  <si>
    <t>Data</t>
  </si>
  <si>
    <t>Expected</t>
  </si>
  <si>
    <t>Return</t>
  </si>
  <si>
    <t>Total</t>
  </si>
  <si>
    <t>Squared Terms</t>
  </si>
  <si>
    <t>Cross-Products</t>
  </si>
  <si>
    <t>Target Return</t>
  </si>
  <si>
    <t>Portfolio</t>
  </si>
  <si>
    <t>Markowitz Portfolio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</si>
</sst>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0"/>
    <numFmt numFmtId="166" formatCode="0.000"/>
  </numFmts>
  <fonts count="2" x14ac:knownFonts="1">
    <font>
      <sz val="12"/>
      <name val="Arial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1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1" fillId="4" borderId="0" xfId="0" applyFont="1" applyFill="1" applyBorder="1"/>
    <xf numFmtId="0" fontId="0" fillId="4" borderId="0" xfId="0" applyFont="1" applyFill="1" applyBorder="1"/>
    <xf numFmtId="0" fontId="1" fillId="4" borderId="9" xfId="0" applyFont="1" applyFill="1" applyBorder="1"/>
    <xf numFmtId="0" fontId="1" fillId="4" borderId="8" xfId="0" applyFont="1" applyFill="1" applyBorder="1" applyAlignment="1">
      <alignment horizontal="right"/>
    </xf>
    <xf numFmtId="9" fontId="0" fillId="4" borderId="0" xfId="0" applyNumberFormat="1" applyFont="1" applyFill="1" applyBorder="1"/>
    <xf numFmtId="0" fontId="0" fillId="4" borderId="9" xfId="0" applyFont="1" applyFill="1" applyBorder="1"/>
    <xf numFmtId="0" fontId="1" fillId="4" borderId="10" xfId="0" applyFont="1" applyFill="1" applyBorder="1" applyAlignment="1">
      <alignment horizontal="right"/>
    </xf>
    <xf numFmtId="9" fontId="0" fillId="4" borderId="11" xfId="0" applyNumberFormat="1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2" fontId="0" fillId="2" borderId="2" xfId="0" applyNumberFormat="1" applyFont="1" applyFill="1" applyBorder="1"/>
    <xf numFmtId="2" fontId="0" fillId="2" borderId="3" xfId="0" applyNumberFormat="1" applyFont="1" applyFill="1" applyBorder="1"/>
    <xf numFmtId="2" fontId="0" fillId="2" borderId="4" xfId="0" applyNumberFormat="1" applyFont="1" applyFill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Font="1"/>
    <xf numFmtId="166" fontId="0" fillId="3" borderId="1" xfId="0" applyNumberFormat="1" applyFont="1" applyFill="1" applyBorder="1"/>
    <xf numFmtId="9" fontId="0" fillId="0" borderId="0" xfId="0" applyNumberFormat="1" applyFont="1" applyBorder="1"/>
    <xf numFmtId="165" fontId="0" fillId="0" borderId="0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7109375" defaultRowHeight="16" x14ac:dyDescent="0.2"/>
  <cols>
    <col min="1" max="1" width="22.140625" style="2" bestFit="1" customWidth="1"/>
    <col min="2" max="2" width="9.28515625" style="2" bestFit="1" customWidth="1"/>
    <col min="3" max="3" width="8.140625" style="2" bestFit="1" customWidth="1"/>
    <col min="4" max="4" width="7" style="2" bestFit="1" customWidth="1"/>
    <col min="5" max="5" width="13.42578125" style="2" bestFit="1" customWidth="1"/>
    <col min="6" max="6" width="13.85546875" style="2" bestFit="1" customWidth="1"/>
    <col min="7" max="7" width="7" style="2" bestFit="1" customWidth="1"/>
    <col min="8" max="8" width="3" style="2" customWidth="1"/>
    <col min="9" max="16384" width="8.7109375" style="2"/>
  </cols>
  <sheetData>
    <row r="1" spans="1:8" x14ac:dyDescent="0.2">
      <c r="A1" s="1" t="s">
        <v>16</v>
      </c>
    </row>
    <row r="2" spans="1:8" x14ac:dyDescent="0.2">
      <c r="A2" s="1"/>
    </row>
    <row r="3" spans="1:8" x14ac:dyDescent="0.2">
      <c r="A3" s="3" t="s">
        <v>8</v>
      </c>
      <c r="B3" s="4"/>
      <c r="C3" s="4"/>
      <c r="D3" s="4"/>
      <c r="E3" s="4"/>
      <c r="F3" s="4"/>
      <c r="G3" s="5"/>
    </row>
    <row r="4" spans="1:8" x14ac:dyDescent="0.2">
      <c r="A4" s="6"/>
      <c r="B4" s="7" t="s">
        <v>9</v>
      </c>
      <c r="C4" s="8"/>
      <c r="D4" s="8"/>
      <c r="E4" s="28" t="s">
        <v>6</v>
      </c>
      <c r="F4" s="28"/>
      <c r="G4" s="29"/>
    </row>
    <row r="5" spans="1:8" x14ac:dyDescent="0.2">
      <c r="A5" s="6"/>
      <c r="B5" s="7" t="s">
        <v>10</v>
      </c>
      <c r="C5" s="8"/>
      <c r="D5" s="8"/>
      <c r="E5" s="7" t="s">
        <v>0</v>
      </c>
      <c r="F5" s="7" t="s">
        <v>1</v>
      </c>
      <c r="G5" s="9" t="s">
        <v>2</v>
      </c>
    </row>
    <row r="6" spans="1:8" x14ac:dyDescent="0.2">
      <c r="A6" s="10" t="s">
        <v>0</v>
      </c>
      <c r="B6" s="11">
        <v>0.1</v>
      </c>
      <c r="C6" s="8"/>
      <c r="D6" s="7" t="s">
        <v>0</v>
      </c>
      <c r="E6" s="8">
        <v>2.5000000000000001E-2</v>
      </c>
      <c r="F6" s="8">
        <v>1.4999999999999999E-2</v>
      </c>
      <c r="G6" s="12">
        <v>-2E-3</v>
      </c>
    </row>
    <row r="7" spans="1:8" x14ac:dyDescent="0.2">
      <c r="A7" s="10" t="s">
        <v>1</v>
      </c>
      <c r="B7" s="11">
        <v>0.12</v>
      </c>
      <c r="C7" s="8"/>
      <c r="D7" s="7" t="s">
        <v>1</v>
      </c>
      <c r="E7" s="8"/>
      <c r="F7" s="8">
        <v>0.03</v>
      </c>
      <c r="G7" s="12">
        <v>5.0000000000000001E-3</v>
      </c>
    </row>
    <row r="8" spans="1:8" x14ac:dyDescent="0.2">
      <c r="A8" s="10" t="s">
        <v>2</v>
      </c>
      <c r="B8" s="11">
        <v>7.0000000000000007E-2</v>
      </c>
      <c r="C8" s="8"/>
      <c r="D8" s="7" t="s">
        <v>2</v>
      </c>
      <c r="E8" s="8"/>
      <c r="F8" s="8"/>
      <c r="G8" s="12">
        <v>4.0000000000000001E-3</v>
      </c>
    </row>
    <row r="9" spans="1:8" x14ac:dyDescent="0.2">
      <c r="A9" s="13" t="s">
        <v>14</v>
      </c>
      <c r="B9" s="14">
        <v>0.1</v>
      </c>
      <c r="C9" s="15"/>
      <c r="D9" s="15"/>
      <c r="E9" s="15"/>
      <c r="F9" s="15"/>
      <c r="G9" s="16"/>
    </row>
    <row r="11" spans="1:8" x14ac:dyDescent="0.2">
      <c r="A11" s="1" t="s">
        <v>5</v>
      </c>
    </row>
    <row r="12" spans="1:8" x14ac:dyDescent="0.2">
      <c r="B12" s="1"/>
      <c r="C12" s="1"/>
      <c r="D12" s="1"/>
      <c r="E12" s="30" t="s">
        <v>7</v>
      </c>
      <c r="F12" s="30"/>
      <c r="G12" s="17"/>
      <c r="H12" s="17"/>
    </row>
    <row r="13" spans="1:8" x14ac:dyDescent="0.2">
      <c r="B13" s="1" t="s">
        <v>4</v>
      </c>
      <c r="C13" s="1"/>
      <c r="D13" s="1"/>
      <c r="E13" s="18" t="s">
        <v>12</v>
      </c>
      <c r="F13" s="18" t="s">
        <v>13</v>
      </c>
      <c r="G13" s="17"/>
      <c r="H13" s="17"/>
    </row>
    <row r="14" spans="1:8" x14ac:dyDescent="0.2">
      <c r="A14" s="19" t="s">
        <v>0</v>
      </c>
      <c r="B14" s="20">
        <v>0.25133689839572204</v>
      </c>
      <c r="E14" s="2">
        <f>B14^2*E6</f>
        <v>1.5792559123795379E-3</v>
      </c>
      <c r="F14" s="2">
        <f>F6*B14*B15*2</f>
        <v>3.3869999142097304E-3</v>
      </c>
      <c r="G14" s="17"/>
      <c r="H14" s="17"/>
    </row>
    <row r="15" spans="1:8" x14ac:dyDescent="0.2">
      <c r="A15" s="19" t="s">
        <v>1</v>
      </c>
      <c r="B15" s="21">
        <v>0.44919786096256692</v>
      </c>
      <c r="E15" s="2">
        <f>B15^2*F7</f>
        <v>6.0533615488003673E-3</v>
      </c>
      <c r="F15" s="17">
        <f>G6*B14*B16*2</f>
        <v>-3.0106665904086469E-4</v>
      </c>
      <c r="G15" s="17"/>
      <c r="H15" s="17"/>
    </row>
    <row r="16" spans="1:8" x14ac:dyDescent="0.2">
      <c r="A16" s="19" t="s">
        <v>2</v>
      </c>
      <c r="B16" s="22">
        <v>0.29946524064171104</v>
      </c>
      <c r="E16" s="2">
        <f>B16^2*G8</f>
        <v>3.5871772141039159E-4</v>
      </c>
      <c r="F16" s="17">
        <f>G7*B15*B16*2</f>
        <v>1.3451914552889696E-3</v>
      </c>
      <c r="G16" s="17"/>
      <c r="H16" s="17"/>
    </row>
    <row r="17" spans="1:8" x14ac:dyDescent="0.2">
      <c r="A17" s="19" t="s">
        <v>11</v>
      </c>
      <c r="B17" s="2">
        <f>SUM(B14:B16)</f>
        <v>1</v>
      </c>
      <c r="D17" s="17"/>
      <c r="E17" s="17"/>
      <c r="F17" s="17"/>
      <c r="G17" s="17"/>
      <c r="H17" s="17"/>
    </row>
    <row r="18" spans="1:8" x14ac:dyDescent="0.2">
      <c r="A18" s="19"/>
    </row>
    <row r="19" spans="1:8" x14ac:dyDescent="0.2">
      <c r="A19" s="19"/>
    </row>
    <row r="20" spans="1:8" x14ac:dyDescent="0.2">
      <c r="A20" s="23"/>
      <c r="B20" s="18" t="s">
        <v>10</v>
      </c>
      <c r="C20" s="18" t="s">
        <v>3</v>
      </c>
    </row>
    <row r="21" spans="1:8" x14ac:dyDescent="0.2">
      <c r="A21" s="23" t="s">
        <v>15</v>
      </c>
      <c r="B21" s="24">
        <f>SUMPRODUCT(B14:B16,B6:B8)</f>
        <v>0.1</v>
      </c>
      <c r="C21" s="25">
        <f>SUM(E14:E16)+ SUM(F14:F16)</f>
        <v>1.2422459893048132E-2</v>
      </c>
    </row>
    <row r="22" spans="1:8" x14ac:dyDescent="0.2">
      <c r="A22" s="26"/>
      <c r="B22" s="27"/>
      <c r="C22" s="17"/>
    </row>
    <row r="23" spans="1:8" x14ac:dyDescent="0.2">
      <c r="A23" s="26"/>
      <c r="B23" s="27"/>
      <c r="C23" s="17"/>
      <c r="D23" s="17"/>
      <c r="E23" s="17"/>
    </row>
    <row r="24" spans="1:8" x14ac:dyDescent="0.2">
      <c r="A24" s="26"/>
      <c r="B24" s="27"/>
      <c r="C24" s="17"/>
      <c r="D24" s="17"/>
      <c r="E24" s="17"/>
      <c r="G24" s="24"/>
    </row>
    <row r="25" spans="1:8" x14ac:dyDescent="0.2">
      <c r="A25" s="26"/>
      <c r="B25" s="27"/>
      <c r="C25" s="17"/>
      <c r="D25" s="17"/>
      <c r="E25" s="17"/>
    </row>
    <row r="26" spans="1:8" x14ac:dyDescent="0.2">
      <c r="A26" s="26"/>
      <c r="B26" s="27"/>
      <c r="C26" s="17"/>
      <c r="D26" s="17"/>
      <c r="E26" s="17"/>
    </row>
    <row r="27" spans="1:8" ht="14.25" customHeight="1" x14ac:dyDescent="0.2">
      <c r="A27" s="26"/>
      <c r="B27" s="27"/>
      <c r="C27" s="17"/>
      <c r="D27" s="17"/>
      <c r="E27" s="17"/>
    </row>
    <row r="28" spans="1:8" x14ac:dyDescent="0.2">
      <c r="A28" s="26"/>
      <c r="B28" s="27"/>
      <c r="C28" s="17"/>
      <c r="D28" s="17"/>
      <c r="E28" s="17"/>
    </row>
    <row r="29" spans="1:8" x14ac:dyDescent="0.2">
      <c r="A29" s="26"/>
      <c r="B29" s="27"/>
      <c r="C29" s="17"/>
      <c r="D29" s="17"/>
      <c r="E29" s="17"/>
    </row>
    <row r="30" spans="1:8" x14ac:dyDescent="0.2">
      <c r="A30" s="26"/>
      <c r="B30" s="27"/>
      <c r="C30" s="17"/>
      <c r="D30" s="17"/>
      <c r="E30" s="17"/>
    </row>
    <row r="31" spans="1:8" x14ac:dyDescent="0.2">
      <c r="A31" s="26"/>
      <c r="B31" s="27"/>
      <c r="C31" s="17"/>
      <c r="D31" s="17"/>
      <c r="E31" s="17"/>
    </row>
    <row r="32" spans="1:8" x14ac:dyDescent="0.2">
      <c r="A32" s="26"/>
      <c r="B32" s="27"/>
      <c r="C32" s="17"/>
      <c r="D32" s="17"/>
      <c r="E32" s="17"/>
    </row>
    <row r="33" spans="1:5" x14ac:dyDescent="0.2">
      <c r="A33" s="17"/>
      <c r="B33" s="17"/>
      <c r="C33" s="17"/>
      <c r="D33" s="17"/>
      <c r="E33" s="17"/>
    </row>
  </sheetData>
  <mergeCells count="2">
    <mergeCell ref="E4:G4"/>
    <mergeCell ref="E12:F12"/>
  </mergeCells>
  <phoneticPr fontId="0" type="noConversion"/>
  <pageMargins left="0.75" right="0.75" top="1" bottom="1" header="0.5" footer="0.5"/>
  <headerFooter alignWithMargins="0"/>
  <ignoredErrors>
    <ignoredError sqref="B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Microsoft Office User</cp:lastModifiedBy>
  <cp:lastPrinted>1999-01-30T20:10:59Z</cp:lastPrinted>
  <dcterms:created xsi:type="dcterms:W3CDTF">1999-01-18T16:22:39Z</dcterms:created>
  <dcterms:modified xsi:type="dcterms:W3CDTF">2018-09-07T12:29:03Z</dcterms:modified>
</cp:coreProperties>
</file>