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jimevans/Desktop/BA3 Data Files FINAL/"/>
    </mc:Choice>
  </mc:AlternateContent>
  <bookViews>
    <workbookView xWindow="19740" yWindow="8440" windowWidth="22620" windowHeight="13120" firstSheet="1" activeTab="1"/>
  </bookViews>
  <sheets>
    <sheet name="CB_DATA_" sheetId="4" state="veryHidden" r:id="rId1"/>
    <sheet name="Model" sheetId="1" r:id="rId2"/>
  </sheets>
  <definedNames>
    <definedName name="CB_0e8de78c5e144ea694b63f21101bee25" localSheetId="0" hidden="1">#N/A</definedName>
    <definedName name="CB_1154cd7ca711430b8cd070df8ba37719" localSheetId="1" hidden="1">Model!$B$8</definedName>
    <definedName name="CB_166ae424693f4950890a454475454a09" localSheetId="1" hidden="1">Model!$B$16</definedName>
    <definedName name="CB_2344534adc8544cc97b7dc4cb2d1b132" localSheetId="1" hidden="1">Model!$B$7</definedName>
    <definedName name="CB_2b56e5600ba04bacb7c44287cfc7821a" localSheetId="1" hidden="1">Model!$B$9</definedName>
    <definedName name="CB_2deb729da7a043d993ba8e289502fed8" localSheetId="0" hidden="1">#N/A</definedName>
    <definedName name="CB_48ee5a55f8a940168804ec982b16be93" localSheetId="1" hidden="1">Model!$B$24</definedName>
    <definedName name="CB_6a9ae87c44f94a36b687abc66a66ad0c" localSheetId="0" hidden="1">#N/A</definedName>
    <definedName name="CB_974b6c9d897c4c3b962a972b1018d353" localSheetId="1" hidden="1">Model!$B$17</definedName>
    <definedName name="CB_9c1ca2597baa4d7eb5a3103eb3dcb6fc" localSheetId="1" hidden="1">Model!$B$19</definedName>
    <definedName name="CB_a954dfef657043928d1939c62ad164d5" localSheetId="1" hidden="1">Model!$B$6</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"'633662375595312500"</definedName>
    <definedName name="CB_Block_00000000000000000000000000000001" localSheetId="1" hidden="1">"'633662376140937500"</definedName>
    <definedName name="CB_Block_00000000000000000000000000000003" localSheetId="0" hidden="1">"'11.1.275.0"</definedName>
    <definedName name="CB_Block_00000000000000000000000000000003" localSheetId="1" hidden="1">"'11.1.275.0"</definedName>
    <definedName name="CB_BlockExt_00000000000000000000000000000003" localSheetId="0" hidden="1">"'11.1.1.1.00"</definedName>
    <definedName name="CB_BlockExt_00000000000000000000000000000003" localSheetId="1" hidden="1">"'11.1.1.1.00"</definedName>
    <definedName name="CB_ec1db882e7874c5e942d9e55bd69a3e2" localSheetId="1" hidden="1">Model!$B$18</definedName>
    <definedName name="CBCR_000b22c106ef4658909bca6ba6492376" localSheetId="0" hidden="1">CB_DATA_!$D$10003</definedName>
    <definedName name="CBCR_1b957dfaf3e94b69b1d30aa7d2633c2a" localSheetId="0" hidden="1">CB_DATA_!$A$10003</definedName>
    <definedName name="CBCR_4cb353282b254ba0a0c446bd301cd1a2" localSheetId="0" hidden="1">CB_DATA_!$B$10002</definedName>
    <definedName name="CBCR_509851c1f0434a329d627139501a069f" localSheetId="0" hidden="1">CB_DATA_!$C$10002</definedName>
    <definedName name="CBCR_7753418c063e45acb7a89c40d2bc7b36" localSheetId="0" hidden="1">CB_DATA_!$A$10002</definedName>
    <definedName name="CBCR_8ba88e69f0f040499ed05a138e638749" localSheetId="0" hidden="1">CB_DATA_!$B$10003</definedName>
    <definedName name="CBCR_afbb406c466f4baab985e9e15d3b653e" localSheetId="0" hidden="1">CB_DATA_!$A$10001</definedName>
    <definedName name="CBCR_c56e699e78004944a97f16872c336c99" localSheetId="0" hidden="1">CB_DATA_!$C$10003</definedName>
    <definedName name="CBCR_e98283dd0dbb4648af34335c09f3ced4" localSheetId="0" hidden="1">CB_DATA_!$D$10002</definedName>
    <definedName name="CBWorkbookPriority" localSheetId="0" hidden="1">-275150010</definedName>
    <definedName name="CBx_73a4d1397f4d4fa893a5a59a76133458" localSheetId="0" hidden="1">"'Portfolio'!$A$1"</definedName>
    <definedName name="CBx_835f8f3d946a46fdb2e61fad794bac9e" localSheetId="0" hidden="1">"'CB_DATA_'!$A$1"</definedName>
    <definedName name="CBx_Sheet_Guid" localSheetId="0" hidden="1">"'835f8f3d-946a-46fd-b2e6-1fad794bac9e"</definedName>
    <definedName name="CBx_Sheet_Guid" localSheetId="1" hidden="1">"'73a4d139-7f4d-4fa8-93a5-a59a76133458"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1" i="1" l="1"/>
  <c r="A10003" i="4"/>
  <c r="D10003" i="4"/>
  <c r="D10002" i="4"/>
  <c r="A10001" i="4"/>
  <c r="B11" i="4"/>
  <c r="A11" i="4"/>
  <c r="B22" i="1"/>
  <c r="C10002" i="4"/>
  <c r="B10002" i="4"/>
  <c r="P2" i="4"/>
  <c r="C10003" i="4"/>
  <c r="B10003" i="4"/>
  <c r="A10002" i="4"/>
  <c r="B24" i="1"/>
</calcChain>
</file>

<file path=xl/sharedStrings.xml><?xml version="1.0" encoding="utf-8"?>
<sst xmlns="http://schemas.openxmlformats.org/spreadsheetml/2006/main" count="56" uniqueCount="46">
  <si>
    <t>Portfolio Allocation Model</t>
  </si>
  <si>
    <t>Annual</t>
  </si>
  <si>
    <t>return</t>
  </si>
  <si>
    <t>Total amount available</t>
  </si>
  <si>
    <t>Amount</t>
  </si>
  <si>
    <t>invested</t>
  </si>
  <si>
    <t>Investment</t>
  </si>
  <si>
    <t>Life Insurance</t>
  </si>
  <si>
    <t>Bond mutual funds</t>
  </si>
  <si>
    <t>Stock mutual funds</t>
  </si>
  <si>
    <t>Savings Account</t>
  </si>
  <si>
    <t>Minimum</t>
  </si>
  <si>
    <t>Maximum</t>
  </si>
  <si>
    <t>none</t>
  </si>
  <si>
    <t>Risk factor</t>
  </si>
  <si>
    <t>per dollar</t>
  </si>
  <si>
    <t>Limit</t>
  </si>
  <si>
    <t>Total amount invested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</si>
  <si>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</si>
  <si>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</si>
  <si>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</si>
  <si>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</si>
  <si>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</si>
  <si>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</si>
  <si>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</si>
  <si>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</si>
  <si>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</si>
  <si>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</si>
  <si>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</si>
  <si>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</si>
  <si>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835f8f3d-946a-46fd-b2e6-1fad794bac9e</t>
  </si>
  <si>
    <t>CB_Block_0</t>
  </si>
  <si>
    <t>Decisioneering:7.0.0.0</t>
  </si>
  <si>
    <t>73a4d139-7f4d-4fa8-93a5-a59a76133458</t>
  </si>
  <si>
    <t>CB_Block_7.0.0.0:1</t>
  </si>
  <si>
    <t>㜸〱敤㕣㕢㙣ㅣ搵ㄹ摥㔹敦慣㜷㝣㠹㑤㥣ぢ〹㌷㜳扦㌸㕡攲㤰ㄴ㈸㑡㠳㉦㜱㘲㐸戰㤳㜵㤲㈲ち换㜸昷㡣㍤挹捥慣㤹㤹㜵㘲愰㤰慡戴㠰摡ち㐱㕦ち愲㉤㐲ㄵ㙡㕦㤰攸〳㠲㤶㍥㔴慡搴慡㠲慡慡㔰搵㍥㔴愲愸㉡て慤慡㐸㝤攱〱㠹㝥摦㤹㤹摤搹㕤敦搸搹㐰敢㔴㍥㡥晦㥣㌹户㌹攷晣搷昳晦㘷㥣㔰ㄲ㠹挴愷㐸晣㥦㈹挵捣攵戹㈵搷ㄳ㔶㜶慣㕣㉡㠹㠲㘷㤶㙤㌷㍢攲㌸晡搲㈱搳昵㍡搰㈰㥤㌷㔱敦慡㜹搷㝣㔴㘴昲㡢挲㜱搱㐸㑤㈴㌲ㄹ㉤㠹㝡づ挲摦晥昰㐱㘳慦㥥ㄴ㐰㙥㙣㜴㙡昶㈴㐶捤㜹㘵㐷散ㄸ㍣敥昷摤㍢㍣㥣ㅤ捥敥扡㝤㑦㜶攷㡥挱戱㑡挹慢㌸㘲慦㉤㉡㥥愳㤷㜶っ㑥㔷㘶㑢㘶攱㕥戱㌴㔳㍥㈵散扤㘲㜶攷㙤戳晡敥㍢㠶㜷敦搹㘳摣㜹攷ㅤ㍤㜸㜳攲昰搸攸戴㈳っ昷戳ㄹ㔲攵㠴㜷㡦㡢㠲挹㤵〹攱㤸昶㕣㜶㙣ㄴ晦㈲戳挷搳敤搹摣扣㄰ㅥ摦㉣ㅣ㘱ㄷ㠴慢愱㘳户㌵攲扡ㄵ㙢㠱㕢愷㔹ㄳ㔸㘸㐱㜷㍤搵ㅡㄳ愵㤲㘶㠵愳㘶慣㈹散㕣㐹㕦敡戱㜲挲㜶㑤捦㕣㌴扤愵戴㌵㠳㠱㡡扤搶㌱㔷ㅣ搵敤㌹㜱㥦㙥〹搵㍡㔰㌱㡢㈹㍦㈵㍡㙥っ㠷㠸㑥㑣慥㍥㍢攲㕡㘳昳扡㈳㘷攴㜲㕦㘲摡㑥㌸㠵晡戶搷戶ㅥ㤷㔳㤷㙦攰㤸搷户㙥㠷㥡攳扡㔳㙤㌹搴扡㘵戰昸晡ㄹ摣摡扡㝤㘴㡦敡晢摣摣扡㡦摣捡晡搶㑡㜷㐰摤㜲㐷戱ㄸ㉤㑤搰㐹㤰㈱㈰〲戵㉥㠲㙥㠲ㅥ〰㈵昵㙦昰㐸戴㈳慢㤲㜹㍤㤹㥦㑤收ぢ挹㝣㌱㤹ㄷ挹扣㤱捣捦㈵昳昳挹扣㤹捣㥦㑣收㑦愱㑤㤸㌲㥤㥤挹㈰㜵㝢挷㡥㑣㍥㤶㥢㝣晤てて晤改挴㐷㔳ㅦ昶㙣㐰愳㈳挱愴挶ㅤ晤㌴㐸慤㐶挴扢戲㍢昹戳㌲㔳㠰㈷㡣㍤挶敤挶昰㜰㜱捦㑥晤㌶㕤攵戲㘲㤰㕦㐷㈸晤㘸摢㘳㥣㌰敤㘲昹戴挴摤攵愳扡㉢㙡ㅢ㌷ㄴ搴㡤㤶㉢㜶搱扤㙣昹捡㥣愷㝢㘲㝢㘳㕤㙤㤰愶㙥㌹戰㤵㜰攵晢慥㙣散㜶㕣㉦㔵挴挸ㄹ搳慦扥愲愱摡㥡㜶捡戳慤㙢㈷ㅣ昱㐸戵戶㘹㐶㈳㄰㘹㡢㜲散愶㔵晡㔵晥扣〶挷收换慥戰攵昴㠶慣㘹戳㜰㑡㌸㌹㐱㠱㈸㡡㜲愹㥢㔹ㄵ㜰晤搰㤴㡤㠵㠲㕢㡢搷㐴㑢㡤晤㘷㍣㌰戳㈸㘲扥ぢ挲昱㤶㘶昴搹㤲搸㔲搷挴㝦㈷㉡戶搵ㄵ㑦㤴ぢㄵ㜷慣㙣㝢㑥戹㔴㕦㌳㔲㕣搴㈱㘹㡡㠷换㐵㤱㑡㈵愴㔰㠰戸敤攸㔰㤴挴㉤慤㜹㐱㈲㈲㠲㘲㌲昲愵昵㘴㤷㍤㡡搵㘱ㄵ㈵㐱㥡㑣㕥户挲㘰㥣慦㤴㌱㌱ㅣㄸ㔹ㄳ戵〷㕦㝡搳ち挳㔶㌱昷昹㌶㑥㈶〷㠲搵敦㕦ㄴ戶㜷㔰户㡢㈵攱挴敡㍥㠵㌳搲晡〰搴㜳㄰〸㉤㜷㡦㡡㑥㌹愳㉣愹愷捤愲㌷㥦㥥ㄷ收摣扣㠷㌲攸挷㑣㠶㕢摢㤴戴㑢㔰愴㙤㈴ㄸ〰攸敡㑡愴㌷戱㔱扡ぢ㈹愱㔲㍡挵昰㜲㥤㈰㘷扦㍡㕥敥㌱㈶捣㤲㈷㝣愱摣㘷〰㈳扥㔶㤳攸敢㈵㠹㍡㝡挱㔷ㄸ㥢㡣㌱㔰愹㙥摡摥㔲㡤㙦㥢戸挴㈷愲㜵㔹戰收㘴〱㐵㐱扤㍣㠸攱㌵㄰㑤㠳㌴㠸㙦ㅣ㈱㈲戲㐱㡣㘶挷挸昵㐴挶昶㌱㌲〲敤愳㐴挸搶㍢㕢换〸ㄲ㝢㌳㤱戲㔳㑢㝥㕣㤷㘶换㔹昲扥㌴摢㡣㡤搳戶㄰㙣㈵戸㤴㘰ㅢ㠰昲㜷㐸㌸㑡㌹攴敢㤳㜶ㄹ㥥戵换〹慥〰㠰㝣搲㈸㜳〲㔱㐵ㅢ㙡㌵㜶㈴摢昵挲㑥㤶㐶戱㉦㡡㘸ㄹ㔷敤捣㕥㑢㈲㍡戰㍡搷㠶慥㑤㐹ㅤ㝢㐳㙢摡㡣㉥㠷ㄴㄹ搳㌴扡搶ㄵ㥡㐶㌷㠲㑤摢搴㕢㔷愱慢㌶㐸㜰㌵㠰慦㔸㘸散慥捥㥡愷㌹㜹㔱㤸㐴扥㈱搴愶㜲て㠸㤸收㝦㡣㠰㙢㍡扡慣摢捦㌴〵㠷㡣㡢摥㝥摥搱㥡户〳愴㌷攸捣㜵㥤㐳㑦搱㜹㕡搰搷㠰扤㤴扦戴搴㉦搷愱㕡扢㥥攰〶㠰〶晤挲㤳昷昹㝡〹愴㐹㙣㐵㌰户㤱ㅥㄷ㘹攱捥㉣㉤〸愹㝤㝡㡣ㄹ摤㤹ㄳㅥ扣ㄷ㤳攳戰㠳换㡥㈳㑡㌸搰ㄶ㘵〱捦㉥㕢敢ぢ摤〹愷㙣戱㝣摤㍥㜶㉦ち挵㤰㑡㈵㍢ㄲつ昶㜱㡣㥤ㄹ昱㌷㐵㈸㠷晡昷戶搶㐲㈲搲愹㥥扣搸㉦晥㙣戹㉥㐹摡㤰㈴㌷㘱㕢戵㥢〱㈰㈵㤴㍦戶㤴㈸㐳㙣戶㐳㌶慢户㔶改摤㡢㌹㤹㌴昸て㥢攴㐸户敦慣ㅤ㠵敦挰敤戵㜲愶㔵ㄵㄶ摤搶戴㜰ち昰㉢㤸㈵搱攵扢㘴㈹㙡搶㘵挵㐵㈲㉢㍡㍡㥡捥搲㌱扥㌵㐹㈷つ㔲㈲㤶摢㘳㉢㘳捥攱㌵愲愲ぢ㤲㐲㈵挶㉤㔴㤵㐰愴㍣戶㕤ㄷ㌱㙤㠸㤸㉣㌶㑥扢㤵㘰㈷挱㌰㠰晡㍢㐸㥡搵㙥㍣〳㘱㥤㡢㜴㘷攷昳㠹っ搱㈰摤㠳敦戵ㄴ㔶扢昹㥡㍤〴㕦〰㘸㌰㝦攸㝣㡣㈱㐴㠹昲〸㈱搲㕡搲㡣攳愶㌸㑤ㅡ搸㘰㈰愸㌴㔶㜱扤戲挵愸㔲慦㌱㕥扥慦散㡤㥢敥〲愲㔰〳㐶㤰㌹㌱㉦㙣㔰㤷〳摢愷愱慣扣戰㈰㡡㥡㤱㉢㔷㈰摡㈶挷搷挲愱ㅣ敢㠳㉤㈹捦攵㐹〵愹扤戳㌱㠶㔰攴㠹ㄸ扥㔶㝡㘲㔷攵昹收愱慦慦戶愳㌳愶㔷ㄲ摤㠶捦㜴捣㘷っ散㈲愲〶挵㑥㘳㘶摥ㄱ㘲扣搷㌸攰㤸挵㤲㘹ぢ㈲〳㌶㈶〳㜵㠷挴ㅣ㈲〴搳㘵挶晦捡㜶慦㌱攳攸戶扢愰㌳㤸戸戴戱敥㐹㠶㐴㔴㘳搴戴㕤扣㐶㘲㤱昹㍥㈳㌷㕦㍥㡤㔸㙤挵戲て攸ぢ敥㥡挰ち㠹摥㑦ㄲ㌵㑡㔲㐹㈶㤵㑣㌲搳㉥㝥㜸㈰㑦㈴㜶攱㌷㐵㈰㜱㤵㔰改㉦㡦搱摥戴敢㠳昸っ敤㜴捥愹〷㤱愳㙡㘱㐷慣ㄴ㈶愷㙡㜷戰捦㥤〰㤳〷㡥㑤搶愲㜲ㄷㄲ慤㔶改攰㡦ㄱ昱㤲㉡慡㌱㄰扡攷㌶昸㤴挲㌲ㄲづㄸ㄰〸攷㔳㈳昵㜵ㄹ戲つ㠹㙦㐳㉤㍢㠱㈰㔲㡦㜱㐸㥦ㄵ㈵㠴愲㉤摤摢攰㍦搰㡡戵昴㤲ㅢ搴㡤㤵㉤㑢㈷㘵㤱㉡㜳〵㥤〴㍣㔲昱捡㠷㑤㕢㌳〰㈴昹〵㐵晡ㄹㄴ改㘷㘴㔱㡦㜱㤴㔱㐱㤹攷㔸攵㌹摤㌱扤㜹换㉣㘴昸挰挸摤㥡㈰㐹昰㌸〵㙦㤸㐲㤱㌱搸㘰捣ㅦ㠳挵收㘶㠱敤㉣挴㈸户㡥搸〷攱㈶㤵㌴㝥㤴㌶晤㑡㤰㉦搲㐹慡摤㠵搱㔴㜹㉤〲ㄲ㐷愶㜳攱攵㡢㜳㑦愲挴㜷换ㄱ敢㌱㈴〲㠷㘰㐴挶搳扢㥤㌶㡥搹愶〷散ㄱ㘳ㄳ愶㌷敥〲攵〰挸捡搳敤㜶㠹搵㐸愷愱慡㔲戸慡戹慡㑥㑢㕣搹㕣ㅦ㔵ㅢ搷㉤㔳敤㉢㤴㠸ㅥ㔹愹㤱㔴㉣换捣㜱㉤㘹ㅡ㐵敡敤㔰搹㈸㜱㕥搳摡扥㔳㠸㕣㠰㕥㤲㌴㤳搰昶㑡㐲㐱㡣㤷搴〱ㄵ㐵㜷㝤㍣㜹㐴㠲㌵㌴〱扡愸愶晣戲摥㈰ㅡ㌸㠹ㅢ㈷㐵搱ㄵ㍣㠱扦㌷〴搹愹㡡㔷㔷愳㥦ㄹ〸㙡㐶㑡愵㈹ㅢ㐶㐲㐱㜷㡡㙢㠴愵戱㌶㕦挱㐸敥㙣㔷昹晢摢ㅢ㘱挴㠰つㄹㄱ㠹㜱〳㠳つ挱㕣㤱㘰㉡㡤戳㕥㙥㜵戵㌸挳愷挳㐲户㈵〶㜲㕥㜱㕣㉣㑡㉢慣㘶挸て挸づ搵挳愲㤴愳㥡㌱㌲敢㐲愳㝢㤴攳㐱㑥㌲戸㘶ㅣ愵㔷ち昷ㄷ㈰㜶㠳摣㜴挱㐳㔴户㍡〰て〶㙢〷㍢搸ㄱ㍦㙡㐲攳㡣ㄲ㌴ㅤ㐳戸昵㡢㈰敦戴㠹㔱〸㔲㐳愶㝦敤㔳㕥㝡㤱改㈷晢ㄲ㘱㈶㘰㈲㐶扡㘲㡣〷㈰㌷ㅡ㤴㈴ㄷつ㠴戱㜲㕦戲㐹愱搵ㄳ㤶搱挲攸愵挵攷㜸戸挰挳㌰㔶ㅦ搹愶㠴ぢ㙥㥥〹㙤㕡㕡摡㘰㑣摡㠵㔲愵㈸愴㉡づ㘵戵搴挸㙢〲㕦昲敥㥦捦㑤㌱晢ㄲ㙣捡㈴㑥㔲㕣㌲㤱搴扥搹慤㝤〹摤愵㤰挳ㄸ扥㙣㘳散㌱挶㉢㈷㘳㘱㑤㔷ㄴ㘸ㅥ㙥慣摤㕤㤰昷收㈰搲㥡㡡㈸换づ攱㉡㕥㌵㠰㉣戹㉤搲散㔰昹㔰㤹㈶㝢愴攸愰改ㄷ慤〹ㅣ㘱㥤扥挰㑢愷㘱㡣戴挹ㅤㅣ㈴㜱㉥〸散㥥㝢㔲㍥㈶捥敤ぢ㡣て㠵攱㕤ㅥ㠲ㄲ搸㔵㌰ㄲ敤敤㘴捤攸㔶ㄸ昸愵攱慤摤つ愰㌰〲㑣㠳ㄶ㉤㝤〳㘷ㄴ昹㤵つㅣ挶㈲㘳㠲愳搱㌸㉡㐳㤴〳昰搷〳㘹攰㈶㥥愳㘷捡㔰㐲摥㈶㜹㈷㉣扣㤶㌸㘴攱〴㔴㜶戶㌴ㄴ㑥敢ㅥ㙥扥搸摢ㅡ㡡㐷㡡㐵㥡扢㜰捦慤〹慣攲搶㠶㙦㡥㙥㙡戸㡦㈵搷㐴晢敥摡㠶㡡攰㥥攰慥昱散㐱摤㉢捣攷扣㈵晦捥㔶扢㈴愱晥〲敥㠸㘵摦㑥㥢㌹㘵昳づ敡㈲昷扥敢㤴㕤㍥㙤换㜹愹㉥㉦晣搱㡡搵㍡㍢㌹挹慥挴愷昸㤱㈹㤹㔰摦挱㠸慢㤹㌶〷愸昹㐷㌸㡥㑣扥㌴ㄸ㐴㍥㠶㑥㘰扢㔷㉦っ㤰㑥㌶㌵搰㠹ㄴ〴敢㠴㘲捦㝤㘶㠴愲晣ㅣ㘸㈵戱昸㈷㜲散昹㙢㘰㝤攵㘷㈸㈱挲昱ㅣ㠸ㄱ昵㙡攴㘲㔰㈷〵㜹㜰扢㠳㜷㐱晥㝦戰ㄴ㜲昳戲散昴㕦㘰㘶攵敤㐶ㄴ㕤㐹ㄴ扤搵㡣㈲挶㘱捦㉢攲捤搹慦ㅦ㌵㍦昷㕢扤晦挳愳收㍤挰㌰㤳戴挶㄰㔳㘳㉣扥㙡っ㈴㥢㡣㠱敢㔱㉤㡤㠱㝢搹㠷攱㝡摦ㄸ〸扣ㅤ㠷㔱戰戲㌱挰㈰㕥㡣挹ㄷ㠹愹㐶ㅣㄸ㍣㙢㙤戱攸〹㍢㠸摢戵挲㐵攰ㅥ敡挹ㅤ㠳敦㘹㙢㜳昱戴敥攸搶㌶㔹㝥挰ㄱ㔰㕢捥っ慥㙢换㉥散戱㝤搹ㅡ搹㘹ㄹ慦㐴攸㑥㕦昷㥣慣敥㤲㍡㌰攵㈷摦㑦慦㘴㤴昴〵昸㐴ㄴ㥥㄰ㄲ㡦㙤㝡晤挰㕦ㅦ㝤㙡ㅦ慦愵〵戴慡㌲づ摣㑥㙣㥥㤶〳愲户㤱ㅢ㈱㥢昹昵捤㘱㝣㠶㘴㉥㤴挴愸敥㐸㝢挷搵慣㌰敢ㄳ㕥㠴㌰㝤攲㕢ぢ挶㈴㉥㌸昸挶㘴戶挱戱㈹扦㕥㤲捥挰㙣㘴攲搲㝢ㄷ挶〷㤵㤶㉡慢㑤扢㔲晤㈹㤴捥㜹㑥愴摥ㅥ攴昹㤲㐹㔱摥㘸搴㙡㝢愸搵愴㤹愸っ愱㐵㈸愵㄰㘸㈰㠵㐴㡦㉣㡣晣㑢㈹㌵㡤㡣㥡〵㠸〹愱㌵挶㜲㜹昲㕦ㄷ〲愲㝡扢慦捤㉦㔵戰㡢挰㘲攸㜵㙦昷散㑡慢㌳㔴㑤㡣挹捡搳挷ㄱ㘴攴㌱㠵〵っ搲捡搲愳挸㠴㐹ㅤ㐶㙥搵㡥㈷扥愴搷昲㈳㙣㍥㘳慢ㄶ扤㙡㕤搶㝥扢㠲㉢ㅥ搰㌳㘹愹㌰散㡤㉣挶搱㔳〶攳晣愶㕤㝥ㄱ㘱㥦㥦慤㜶敡づ慡愰戳散㙤㌸㝦㈲捡挷捦㠱㔸㍦㔴ㅢ㝡㜳㘳つ㜵㥣摤㠹〵昲ㄷ昶搷㤵㌱㡣㡤户㤲㘳㈰㘱㔷搵㉡攳摦〱捦愱㡢戴攷ㄵ慤㤶攵扢ㄴ㠵挱攸㤰戳㍡㥡昵㍦挳搴㤲戳㘶搸㥡昱敡㍡晤㝦ㅣ〵㉢敡㝦㠵㐱㌶㠹戲ㄳ㐱㠶て㉡㈳㈵㉢〶㘷戸㈳昰㘱㈳㑣㈳㡦挰㥡捣㌲戶敤攷㜲昸㍥搵慦㤶ㄲㅣㅥ慥㔴攳ㅤ㠸㙡㕦摡戶摤㉤〵㈰愳㐰敡㡦㈱㠲㕡昶攷愴㥢捦戱改晢㔱扣改戰㔹㜰捡㙥搹昰〶㜳㠸敥づ昲〳㌳〳㌶捦㠸昲㕡愳㔰扢ㄶ㍢搱昳〰晡ㅣ㥥㠲挰扥㑦㜸㥦㔱搰㤱㈱㠴搵㠵㉣昸慤㔱㝦㈴㡥㐴攵攰㕥㘲ㅣ愹攸㈵㝣㥥㍡〵愷愶挷愲㌵愱敢㝣搷㜲攳㑤っ敥ㅣ敥㘲摤ぢ挷㡦㈸㘵ㄱ〵㤳㑢㜸攰㐱㙥㙢攳ㅥ搴户つ搶收戲㘵㝢捥戵㉥昵㐷㐰改敡摥㔲㑦㌱㝣㈷扦㍡敥搲ㅥ㈴㐴㤸㠷捥搱搵㝢㘲㌹摡〰挸㍣昸㘴㥢ㅥ慦愱ㄲ晣㘴慢㠸㜲㍦㠴慥捡摤〴昸搵昲㐱㠶てち摤㜹㜷㌱昳ち㤶㐵晡㐷㍥㤱搶〱㕡ㄳ昵て㤶㈳㙡㠵㈷ぢ㔲㘱㤷昲㝤搴㜳㤷晣搵ㄶ㔹㠶㤳㠶㍣㐱㈰慦〹㠰㌰㈹㍣㐱挸昷扦㠴づ搵昷捦愱戴昵晢扦户散晢愹晢攵晡愲攳昷㠷扡㐳㍢㠹㙡敤ㄴ㐱㠹挰〲攸て㔵㐸ㅦ愵㈲㐵㑤摡㡦㈱扣扤て㜹愴摦〷晦㝦戰敦扤㜷㤹晥戹㑦㤱㜲㄰㔵昵慢愰ㅣ㤴慢㜸㍥扡㡡〵㤴戶㕥挵㜳换慤愲㥦㈲㤲㌳搱ㅣ㠰摥づ㠵戴㈲㔷攵〶ㄹ㠹㌵㠹㔰戶慡㕢㉢ㄱ㉢晢㔶㤰㐱㕦敥扣散扢ㄸ㘴昸搰ㅦ㜶㔱戹㈳㌱㕦昲㐸㍢㠹㌷ㅦ改扤㐹晢敥搷戴慦ㅤ㌳㔶攰㜷㕤ㄳ㐲㈲昰㤸户ㄴ敤改㌶㘳晡捡戳㈱㠶づㅥっ㍦㤳㑡〶㔱㈶㔰㠸㙦㤹㤲愲戸㤱捡㌳㘱攳㌷摥慣㌹㐹㔱㠱〴㌲昲ㅢ㤳昲㘴攳愷挳挶扢昰〹㤶㙣㤳攰㥤〱愶て挲挶愴㔰搹昸㥢㘱攳㝦散摡㔶㙤ㅣㄲ愴㍦戲㑡㙡㠹戱㜹攵㈹㈰昲㌹㌶て搷慡㐱㍤摡㙤昸挵ㄴ愱㌲㔸㕣㤲㥡戴〷搷㍦ㅣ㝣㄰㝤〸㤷㤹㜰改〳搲搶晦扢〸㤳戸攴㌴慥㝢㍡扥㜷㕥㐴㜸搹搱攴ㄳ㍢愷㡤㈹〷〵㥤挶愴㡢戳㔵㜱㑤㤱〸捣㠲㤴扦扦㉢戸攱㘳㑣挸摡㝥㠴㘱戱㈴㙦㡤戴愷㐵㘴㈸㈵愵㍣ㄵ㘲㌶㜱戶㐶㌳摡㔷㠱ㅣ挸㑢㐰㘶戴㈷〰晤搰换㈶ㄶ昴㔳㄰㐸㉥㍦㡢っ戸㥣捣㑥昴愷扦〶搰ㄷ晥㌱㡡挱㐵改㉥㐹㉡㑦㠴敦㠸㔲㡦昶㜵㜶㜸ち愰〳㝥㕡㈵愰扤㉥敤ㅢ㈸㠹扥㡢㠲㐳扥敢㘹㘴㝡㍢㔴㑥㙤搵㝢挴ㄵ戴愹戰㥥㐱㔷㠵ぢ攷ㄸ摡戳㐱㠶て敡㔹㠰扢㕡㕢挸㍣〰㠷摦散㈳㤴㔹昷㜱晥㝥㝣㙣扦挴戵㜶攰㑦㡤愸搲㥣㑦㈵扦搸摥㔸㈴㜹㤵昳攱敦㈲昶昸〲挶攱扡㙡㤶㈵㐷愴摥搱扥〵愰㄰㔱摣㜵敤摢㝣㈲㝥攴㤶㝣㈷挸昰㐱㈱㜲捥㌲攳㘰ㅥ㥣㡢散晥ㅣ㑢攴㐶㈲㔳慦㈸戸愱ㄲ慤捦㈳搳摢搱挷㌷㔱昱㈴捦㈸㠵㠷㡢て㍦晣㜱㕦㙡㜰㝢敡换㜷昷扣昸挱㙦㍦㝣攱晤慦散晤攸㤳㤷㕦㝥晦㙦㉦扣晢挹㍢戳㝢㝦晤敡慢扦扡攷㠷敦㝥戸搱㜸㈵昹收挷㠷㕥㜹㝣昸搴攳㡦ㄸ挷㙥㌹昰昸晤㈷㡦っ㑦㕦㌲搴搱搱搹㜹攳挰㙦㉥扤愹晦散㈳㙦㈹扦晣昳㔶㕢㤱㤳挷ぢ敡愷挱㐵挸㘹㝣ㄷㄹ㑣㠳㌳晥㕣愷挱攵㥥挵慦㔲ち㌶㙡ㄴてㄹ㜸ㄹ㌸〱㔹㜱慡扥愲晢㍦㑥㈵㡥攵</t>
  </si>
  <si>
    <t>㜸〱敤㕣㕢㙣ㅣ搵ㄹ摥㔹敦慣㜷㝣㠹㑤㥣ぢ〹㄰捣晤攲㘸㠹㐳㔲㐸㘹ㅡ㝣㠹ㄳ㐳㐲㥣慣㤳ㄴ㔱扡㡣㜷捦搸㤳散捣㥡㤹㔹㈷愶ㄴ㠲㑡戹愸慤㄰昴愵㈰摡㈲㔴愱昶愵ㄲ㝤㐰㐰改㐳愵㑡慤㉡愸晡㠰㉡昵〱㠹愲慡㝤攸㐵㤱晡挲〳ㄲ晤扥㌳㌳扢戳扢摥戱戳㠱搶愹㝣ㅣ晦㌹㜳㙥㜳捥昹慦攷晦捦㌸愱㈴ㄲ㠹㑦㤱昸㍦㔳㡡㤹㉢㜳㡢慥㈷慣散㔸戹㔴ㄲ〵捦㉣摢㙥㜶挴㜱昴挵㐳愶敢㜵愰㐱㍡㙦愲摥㔵昳慥昹㠸挸攴ㄷ㠴攳愲㤱㥡㐸㘴㌲㕡ㄲ昵ㅣ㠴扦晤攱㠳挶㕥㍤㈹㠰摣搸攸㤱㤹㔳ㄸ㌵攷㤵ㅤ戱㝤昰㠴摦㜷敦昰㜰㜶㌸扢昳㡥摤搹ㅤ摢〷挷㉡㈵慦攲㠸扤戶愸㜸㡥㕥摡㍥㌸㔵㤹㈹㤹㠵㝢挵攲㜴昹戴戰昷㡡㤹ㅤ户捦攸扢敥ㅣ摥戵㝢户戱㘷捦㥤㍤㜸㜳攲昰搸攸㤴㈳っ昷戳ㄹ㔲攵㠴㜷㡤㡢㠲挹㤵〹攱㤸昶㙣㜶㙣ㄴ晦㈲戳挷搳ㅤ搹摣㥣㄰ㅥ摦㉣ㅣ㘱ㄷ㠴慢愱㘳户㌵攲扡ㄵ㙢㥥㕢愷㔹ㄳ㔸㘸㐱㜷㍤搵ㅡㄳ愵㤲㘶㠵愳㘶慣㈳搸戹㤲扥搸㘳攵㠴敤㥡㥥戹㘰㝡㡢㘹㙢ㅡ〳ㄵ㝢慤攳慥㌸愶摢戳攲㍥摤ㄲ慡㜵愰㘲ㄶ㔳㝥㑡㜴摣ㄴづㄱ㥤㤸㕣㝤㜶挴戵挶收㜴㐷捥挸攵扥挴戴㥤㜰ち昵㙤慦㙢㍤㉥愷㉥摦挰㌱㙦㘸摤づ㌵㈷㜴愷摡㜲愸㜵换㘰昱昵㌳戸慤㜵晢挸ㅥ搵昷戹愵㜵ㅦ戹㤵昵慤㤵敥㠰扡攵㡥㘲㌱㕡㥡愰㤳㈰㐳㐰〴㙡㕤〴摤〴㍤〰㑡敡摦攰㤱㘸㐷㔶㈵昳㝡㌲㍦㤳捣ㄷ㤲昹㘲㌲㉦㤲㜹㈳㤹㥦㑤收攷㤲㜹㌳㤹㍦㤵捣㥦㐶㥢㌰㘵㍡㍢㤳㐱㍡昹昶㤷晥㌹昰挱搴晥ㄷ昷摣扡昱㠹愷㡡㈷㝡搶愱搱搱㘰㔲攳㡥㝥〶愴㔶㈳攲㥤搹ㅤ晣㔹㥥㈹挰ㄳ挶㙥攳づ㘳㜸戸戸㝢㠷㝥扢慥㜲㔹㌱挸慦㈳㤴㝥戴敤㌱㑥㥡㜶戱㝣㐶攲敥捡㔱摤ㄵ戵㡤ㅢち敡㐶换ㄵ扢攸㕥戱㜴㘵捥搳㍤戱戵戱慥㌶㐸㔳户ㅣ搸㑡戸昲㝤摢ㅡ扢㥤搰㑢ㄵ㌱㜲搶昴慢慦㙡愸戶愶㥣昲㑣敢摡〹㐷㍣㕣慤㙤㥡搱〸㐴摡㠲ㅣ扢㘹㤵㝥㤵㍦慦挱戱戹戲㉢㙣㌹扤㈱㙢捡㉣㥣ㄶ㑥㑥㔰㈰㡡愲㕣敡㐶㔶〵㕣㍦㜴挴挶㐲挱慤挵㙢愳愵挶晥戳ㅥ㤸㔹ㄴ㌱摦㜹攱㜸㡢搳晡㑣㐹㙣慡㙢攲扦ㄳㄵ㕢敡㡡㈷捡㠵㡡㍢㔶戶㍤愷㕣慡慦ㄹ㈹㉥攸㤰㌴挵挳攵愲㐸愵ㄲ㔲㈸㐰摣㜶㜴㈸㑡攲搶搶扣㈰ㄱㄱ㐱㌱ㄹ昹昲㝡戲换ㅥ挳敡戰㡡㤲㈰㑤㈶慦㕦㘶㌰捥㔷捡㤸ㄸづ㡣慣㠹摡㠳㉦扤㜹㤹㘱慢㤸晢㝣ㅢ㈷㤳〳挱敡昷㉦〸摢㍢愸摢挵㤲㜰㘲㜵㥦挲ㄹ㘹㝤〰敡㜹〸㠴㤶扢㐷㐵愷㥣㔵ㄶ搵㌳㘶搱㥢㑢捦〹㜳㜶捥㐳ㄹ昴㘳㈶挳慤㙤㑡摡㘵㈸搲搶ㄳっ〰㜴㜵㈵搲ㅢ搸㈸摤㠵㤴㔰㈹㥤㘲㜸戹㑥㤰戳㕦ㅤ㉦昷ㄸㄳ㘶挹ㄳ扥㔰敥㌳㠰ㄱ㕦慢㐹昴昵㤲㐴ㅤ扤攰㉢㡣つ挶ㄸ愸㔴㌷㙤㙦戱挶户㑤㕣攲ㄳ搱㥡㉣㔸㜵戲㠰愲愰㕥ㅥ挴昰ㅡ㠸愶㐱ㅡ挴㌷㡥㄰ㄱ搹㈰㐶戳㘳攴㝡㈲㘳晢ㄸㄹ㠱昶㔱㈲㘴敢ㅤ慤㘵〴㠹扤㤹㐸搹愹㈵㍦慥㐹戳愵㉣㜹㕦㥡㙤挴挶㘹㥢〸㌶ㄳ㕣㑥戰〵㐰昹㉢㈴ㅣ愵ㅣ昲昵㐹扢〲捦摡㤵〴㔷〱㐰㍥㘹㤴㌹㠱愸愲つ戵ㄲ㍢㤲敤㝡㘱㈷㑢愳搸ㄷ㐵戴㡣慢㜶㘶慦㈵ㄱㅤ㔸㥤慢㐳搷愶愴㡥扤戱㌵㙤㐶㤷㐳㡡㡣㘹ㅡ㕤敢㌲㑤愳ㅢ挱愶㙤敡慤慢搱㔵ㅢ㈴戸〶挰㔷㉣㌴㜶㔷㘶捤搳㥣扣㈴㑣㈲摦㄰㙡㔳戹〷㐴㑣昳㍦㐶挰㌵ㅤ㕤搶散㘷㥡㠲㐳挶㈵㙦㍦㙦㙦捤摢〱搲ㅢ㜴收㥡捥愱愷攸〲㉤攸㙢挱㕥捡〷㉤昵换昵愸搶㙥㈰戸ㄱ愰㐱扦昰攴㝤愱㕥〲㘹ㄲ㕢ㄱ捣慤愷挷㐵㕡戸搳㡢昳㐲㙡㥦ㅥ㘳㕡㜷㘶㠵〷敦挵攴㌸散攰戲攳㠸ㄲづ戴㐵㔹挰戳换收晡㐲㜷挲㈹㕢㉣㕦戳㡦摤㑢㐲㌱愴㔲挹㡥㐴㠳㝤ㅣ㘳㘷㐶晣㑤ㄱ捡愱晥扤扤戵㤰㠸㜴慡㈷㉦昶㡢㍦㕢慥㐹㤲㌶㈴挹捤搸㔶敤ㄶ〰㐸〹攵㡦㉤㈵捡㄰㥢㙤㤷捤敡慤㔵㝡昷㘲㑥㈶つ晥挳㈶㌹搲敤㍢㙢㐷攱㍢㜰㝢慤㥣㘹㔵㠵㐵户㌵㈵㥣〲晣ち㘶㐹㜴昹㉥㔹㡡㥡㌵㔹㜱㠹挸㡡㡥㡥愶戳㜴㡣㙦㑤搲㐹㠳㤴㠸攵昶搸捡㤸㜳㜸㡤愸攸㠲愴㔰㠹㜱ぢ㔵㈵㄰㈹㡦㙤搷㐴㑣ㅢ㈲㈶㡢㡤搳㙥㈳搸㐱㌰っ愰晥ㅥ㤲㘶愵ㅢ捦㐰㔸攷〲摤搹昹㝣㈲㐳㌴㐸昷攰㝢㉤㠵搵㉥扥㘶㌷挱ㄷ〰ㅡ捣ㅦ㍡ㅦ㘳〸㔱愲㍣㐲㠸戴㤶㌴攳㠴㈹捥㤰〶搶ㄹ〸㉡㡤㔵㕣慦㙣㌱慡搴㙢㡣㤷敦㉢㝢攳愶㍢㡦㈸搴㠰ㄱ㘴㑥捥〹ㅢ搴攵挰昶㘹㈸㉢捦捦㡢愲㘶攴捡ㄵ㠸戶挹昱搵㜰㈸挷晡㘰㑢捡㜳㜹㔲㐱㙡敦㙣㡣㈱ㄴ㜹㈲㠶慦㤵㥥搸ㄵ㜹扥㜹攸敢慢敤攸戴改㤵㐴户攱㌳ㅤ昳ㄹ〳扢㠸愸㐱戱搳㤸㥥㜳㠴ㄸ敦㌵づ㌸㘶戱㘴摡㠲挸㠰㡤挹㐰摤㈱㌱㡢〸挱㔴㤹昱扦戲摤㙢㑣㍢扡敤捥敢っ㈶㉥慥慦㝢㤲㈱ㄱ搵ㄸ㌵㙤ㄷ慦㤱㔸㘴扥捦挸捤㤵捦㈰㔶㕢戱散〳晡扣扢㉡戰㐲愲昷㤳㐴㡤㤲㔴㤲㐹㈵㤳捣戴㡢ㅦㅥ挸ㄳ㠹㥤昸㑤ㄱ㐸㕣㈵㔴晡换㘳戴㌷敤晡㈰㍥㐳㍢㥤㜳敡㐱攴愸㕡搸ㄱ㉢㠵挹愹摡㥤散戳〷㘰昲挰昱挹㕡㔴敥㘲愲搵㉡ㅤ晣㌱㈲㕥㔲㐵㌵〶㐲昷摣㍡㥦㔲㔸㐶挲〱〳〲攱㝣㙡愴扥㉥㐳戶㈱昱慤慢㘵㈷㄰㐴敡㌱づ改㌳愲㠴㔰戴愵㝢敢晣〷㕡戱㤶㕥㜲㠳扡戱戲㘵改愴㉣㔲㘵慥愰㤳㠰㐷㉡㕥昹戰㘹㙢〶㠰㈴扦愰㐸㍦㡢㈲晤慣㉣敡㌱㡥㌱㉡㈸昳ㅣ慢㍣慢㍢愶㌷㘷㤹㠵っㅦㄸ戹㕢ㄵ㈴〹ㅥ愷攰つ㔳㈸㌲〶ㅢ㡣昹攳戰搸摣㉣戰㥤㠵ㄸ攵搶ㄱ晢㈰摣愴㤲挶㡦搲愶㕦〹昲㐵㍡㐹戵扢㌰㥡㉡慦㐵㐰攲挸㜴㍥扣㝣㜱晥㜱㤴昸㙥㌹㘲㍤㠶㐴攰㄰㡣挸㜸㝡户搳挶㜱摢昴㠰㍤㘲㙣挲昴挶㕤愰ㅣ〰㔹㜹扡摤㉡戱ㅡ改㌴㔴㔵ち㔷㌷㔷搵㘹㠹㙤捤昵㔱戵㜱晤ㄲ搵扥㐲㠹攸㤱攵ㅡ㐹挵戲挴ㅣ㔷㤳愶㔱愴摥づ㤵㡤ㄲ攷㌵慤敤㍢㠵挸㐵攸㈵㐹㌳〹㙤慦㈴ㄴ挴㜸㐹ㅤ㔰㔱㜴搷挷㤳㐷㈴㔸㐳ㄳ愰㡢㙡捡㉦敢つ愲㠱㤳戸㜱㔲ㄴ㕤挱ㄳ昸㝢㕤㤰㍤㔲昱敡㙡昴戳〳㐱捤㐸愹㜴挴㠶㤱㔰搰㥤攲㉡㘱㘹慣捤㔷㌰㤲㍢摢㔵晥晥昶㐶ㄸ㌱㘰㐳㐶㐴㘲摣挰㘰㐳㌰㔷㈴㤸㑡攳慣㤷㕢㕤㉤捥昰改戰搰㙤㠹㠱㥣㔷ㅣㄷぢ搲ち慢ㄹ昲〳戲㐳昵戰㈸攵愸㘶㡣捣戸搰攸ㅥ攵㜸㤰㤳っ慥ㄹ挷攸㤵挲晤〵㠸摤㈰㌷㔵昰㄰搵慤づ挰㠳挱敡挱づ㜶挴㡦㥡搰㌸愳〴㑤挷㄰㙥晤㈲挸㍢㙤㘲ㄴ㠲搴㤰改㕦晢㤴㤷㕥㘴晡改扥㐴㤸〹㤸㠸㤱慥ㄸ攳〱挸㡤〶㈵挹㐵〳㘱慣摣㤷㙣㔲㘸昵㠴㘵戴㌰㝡㘹昱㌹ㅥ㉥昰㌰㡣搵㐷戶㈹攱㠲㥢㘷㐲㥢㤶ㄶ搷ㄹ㤳㜶愱㔴㈹ち愹㡡㐳㔹㉤㌵昲慡挰㤷扣晢攷㜳㔳捣扥〴㥢㌲㠹㤳ㄴ㤷㑣㈴戵㙦㜶㙢㕦㐶㜷㈹攴㌰㠶㉦摢ㄸ㝢㡣昱捡挹㔸㔸搳ㄵ〵㥡㠷敢㙢㜷ㄷ攴扤㌹㠸戴愶㈲捡戲㐳戸㡡㔷つ㈰㑢㙥㡢㌴㍢㔴㍥㔴愶挹ㅥ㈹㍡㘸晡㐵慢〲㐷㔸愷㉦昰搲㘹ㄸ㈳㙤㜲〷〷㐹㥣て〲扢攷ㅦ㤷㡦㠹昳晢〲攳㐳㘱㜸㤷㠷愰〴㜶ㄵ㡣㐴㝢㍢㔹㌳扡ㄵ〶㝥㘹㜸㙢㜷〳㈸㡣〰搳愰㐵㑢摦挰ㄹ㐵㝥㜹〳㠷戱挸㤸攰㘸㌴㡥捡㄰攵〰晣昵㐰ㅡ戸㠹攷攸改㌲㤴㤰户㐱摥〹ぢ慦㈵づ㔹㌸〱㤵㥤㑤つ㠵㔳扡㠷㥢㉦昶㤶㠶攲㤱㘲㤱收㉥摣㜳慢〲慢戸戵攱㥢愳ㅢㅡ敥㘳挹㌵搱扥扢慥愱㈲戸㈷戸㜳㍣㝢㔰昷ち㜳㌹㙦搱扦戳搵㉥㐹愸扦㠴㍢㘲挹户搳㘶㑥搹扣㠳扡挰扤敦㍡㙤㤷捦搸㜲㕥慡换ぢ㝦戴㘲戵捥㑥㑥戲㉢昱㈹㝥㘴㑡㈶搴㜷㌰攲㑡愶捤〱㙡晥ㄱ㡥㈳㤳㉦つ〶㤱㡦愱ㄳ搸敥搵ぢ〳愴㤳つつ㜴㈲〵挱ㅡ愱搸戳㥦ㄹ愱㈸扦〰㕡㐹㉣晥㠹ㅣ㝢晥ㅡ㔸㕦㜹ㅢ㈵㐴㌸㥥〳㌱愲㕥㠳㕣っ敡愴㈰て㙥㜷昰㉥挸晦て㤶㐲㙥㕥㤲㥤晥ぢ捣慣扣搵㠸愲㙤㐴搱㥢捤㈸㘲ㅣ昶㠲㈲摥㥣晤摡㔱昳㜳扦搵晢㍦㍣㙡摥〳っ㌳㐹㙢っ㌱㌵挶攲慢挶㐰戲挹ㄸ戸〱搵搲ㄸ戸㤷㝤ㄸ慥昷㡤㠱挰摢㜱ㄸ〵换ㅢ〳っ攲挵㤸㝣㤱㤸㙡挴㠱挱戳搶㈶㡢㥥戰㠳戸㕤㉢㕣〴敥愱㥥摣㌱昸㥥㌶㌷ㄷ㑦改㡥㙥㙤㤱攵〷ㅣ〱戵攵㑣攳扡戶散挲ㅥ㕢㤷慣㤱㥤㤶昰㑡㠴敥昴㌵捦挹捡㉥愹〳㔳㝥昲晤昴㑡㐶㐹㕦㠴㑦㐴攱〹㈱昱昵つ㍦㍢昰攷㐷㥥摣挷㙢㘹〱慤慡㡣〳户ㄳ㥢愷攵㠰攸㙤攴㐶挸㐶㝥㝤㜳ㄸ㥦㈱㤹昳㈵㌱慡㍢搲摥㜱㌵㉢捣晡㠴ㄷ㈱㑣㥦昸㔶㠳㌱㠹ぢづ扥㌱㤹㙤㜰㙣捡慦㤷愴㌳㌰ㅢ㤹戸昴摥㠵昱㐱愵愵捡㙡搳慥㔴㝦づ愵㜳㠱ㄳ愹户〷㜹扥㘴㔲㤴搷ㅢ戵摡㙥㙡㌵㘹㈶㉡㐳㘸ㄱ㑡㈹〴ㅡ㐸㈱搱㈳ぢ㈳晦㔲㑡㑤㈱愳㘶〱㘲㐲㘸㡤戱㕣㥥晣搷㠴㠰愸摥敥㙢昳㑢ㄵ散㈲戰ㄸ㝡摤摢㍤扢搲敡っ㔵ㄳ㘳戲昲昴㜱ㄴㄹ㜹㑣㘱〱㠳戴戲昴ㄸ㌲㘱㔲㠷㤱㕢戱攳㠹㉦改戵晣〸㥢捦搸慡㐵慦㕡㤷戵摦慥攰㡡〷昴㑣㕡㉡っ㝢㍤㡢㜱昴㤴挱㌸扦㘹㤷㕦㐴搸攷㘷慢㥤扡㠳㉡攸㉣㝢ぢ捥㥦㠸昲昱㜳㈰搶て搵㠶摥搸㔸㐳ㅤ㘷㜷㘲㠱晣㠵晤戵㉤㠶戱昱㔶㜲っ㈴散㡡㕡㘵晣㍢攰㌹㜴㤱昶扣愲搵戲㝣㤷愲㌰ㄸㅤ㜲㔶㐷戳晥㘷㤸㕡㜲搶㌴㕢㌳㕥㕤愷晦㑦愰㘰㔹晤慦㌰挸㈶㔱㜶㌲挸昰㐱㘵愴㘴搹攰っ㜷〴㍥㙣㠴㘹攴ㄱ㔸㤳㔹挶戶晤㕣づ摦愷晡搵㔲㠲挳挳㤵㙡扣〳㔱敤㑢摢戶扢愵〰㘴ㄴ㐸晤〹㐴㔰换晥㥣㜴昳㌹㌶㝤㍦㡡㌷ㅣ㌶ぢ㑥搹㉤ㅢ摥㘰づ搱摤㐱㝥㘰㘶挰收ㄹ㔱㕥㙢ㄴ㙡搷㘱㈷㝡ㅥ㐰㥦挳㐷㈰戰敦ㄳ摥㘷ㄴ㜴㘴〸㘱㘵㈱ぢ㝥㙢搴ㅦ㠹㈳㔱㌹戸㤷ㄹ㐷㉢㝡〹㥦愷ㅥ㠱㔳搳㘳搱慡搰㜵扥㙢戹昱㈶〶㜷づ㜷戱敥㠵攳㐷㤴戲㠸㠲挹㈵㍣昰㈰户戵㜱て敡摢〶㙢㜳搹戲㍤攷㕡㤷晡㘳愰㜴㘵㙦愹愷ㄸ扥㤳㕦ㅤ㜷㘹てㄲ㈲捣㐳攷攸捡㍤戱ㅣ㙤〰㘴ㅥ㝣戲㑤㡦搷㔰〹㝥戲ㄵ㐴戹扦㠶慥捡摤〴昸搵昲㐱㠶てち摤㜹㜷㌱昳ち㤶㐵晡㐷㍥㤱搶〱㕡ㄳ昵て㤷㈲㙡㠵㈷ぢ㔲㘱㤷昲〳搴㜳㤷晣搵ㄶ㔹㠶㤳㠶㍣㐱㈰慦〹㠰㌰㈹㍣㐱挸昷扦㠴づ搵昷捦愲戴昵晢扦扦攴晢愹晢攵晡愲攳昷㠷扡㐳㍢㠵㙡敤㌴㐱㠹挰〲攸て㔵㐸ㅦ愵㈲㐵㑤摡㡦㈱扣戵て㜹愴㍦〴晦㝦戸敦扤㜷㤹晥戱㑦㤱㜲㄰㔵昵慢愰ㅣ㤴慢㜸㍥扡㡡㜹㤴戶㕥挵㜳㑢慤愲㥦㈲㤲㌳搱ㅣ㠰摥づ㠵戴㈲㔷攵〶ㄹ㠹㌵㠹㔰戶慡㕢㉢ㄱ㉢晢㔶㤰㐱㕦敥扣散扢㄰㘴昸搰ㅦ㜶㔱戹㈳㌱㕦昲㐸㍢㠹㌷ㅦ改扤㐹晢敥搷戴慦ㅤ㌳㔶攰㜷㕤ㄵ㐲㈲昰㤸户ㄴ敤改㌶㘳晡捡戳㈱㠶づㅥっ㍦㤳㑡〶㔱㈶㔰㠸㙦㤹㤲愲戸㤱捡㌳㘱攳搷摦愸㌹㐹㔱㠱〴㌲昲ㅢ㤳昲㘴攳愷挳挶㍢昱〹㤶㙣㤳攰㥤〱愶て挳挶愴㔰搹昸愹戰昱摦㜷㙥愹㌶づ〹搲ㅦ㔹㈵戵挴搸扣昲ㄴ㄰昹ㅣ㥢㠷㙢搵愰ㅥ敤㌶晣㘲㡡㔰ㄹ㉣㉥㐹㑤摡㠳敢ㅦづ㍥㠸㍥㠴换㑣戸昴〱㘹敢晦㕤㠴㐹㕣㜲ㅡ搷㍤ㅤ摦㍢㉦㈰扣散㘸昲㠹㥤搳挶ㄱ〷〵㥤挶愴㡢戳㔵㜱㔵㤱〸捣㠲㤴扦扦换戸攱㘳㑣挸摡㝥㠴㘱戱㈴㙦㡤戴愷㐵㘴㈸㈵愵㍣ㄹ㘲㌶㜱慥㐶㌳摡㌷㠰ㅣ挸㑢㐰㘶戴挷〰晤搰换〶ㄶ昴㔳㄰㐸㉥㍦㠷っ戸㥣捣㑥昴愷㥦〰攸ぢ晦ㄸ挵攰㠲㜴㤷㈴㤵挷挲㜷㐴愹㐷晢㈶㍢㍣〹搰〱㍦慤ㄲ搰㕥㤷昶㉤㤴㐴摦㐵挱㈱摦昵㌴㌲扤ㅤ㉡愷戶攲㍤攲ち摡㔴㔸捦愰慢挲㠵㜳っ敤搹㈰挳〷昵ㅣ挰㕤慤㉤㘴ㅥ㠰挳㙦昶ㄱ捡慣晢㌸㝦㍦㍥戶㕦攴㕡㍢昰愷㐶㔴㘹捥愷㤲㕦㙣㙦㉣㤲扣捡昹昰㜷〱㝢㝣ㄱ攳㜰㕤㌵换㤲㈳㔲敦㘸摦〶㔰㠸㈸敥扡昶ㅤ㍥ㄱ㍦㜲㑢扥ㅢ㘴昸愰㄰㌹攷㤸㜱㌰て捥㐵㜶㝦㡥㈵㜲㈳㤱愹㔷ㄴ摣㔰㠹搶攷㤱改敤攸攳㥢愸㜸㤲㘷㤵挲㐳挵㠷ㅥ晡戸㉦㌵戸㌵昵㤵扢㝢㕥晣昰㜷ㅦ扤昰晥㔷昷晥敤㤳㤷㕦㝥晦㉦㉦扣晢挹㍢㌳㝢㝦昳敡慢扦扥攷㐷敦㝥戴摥㜸㈵昹挶挷㠷㕥㜹㜴昸昴愳てㅢ挷㙦㍤昰攸晤愷㡥づ㑦㕤㌶搴搱搱搹㜹搳挰㙦㉦扦戹晦摣挳㙦㉡扦晡搳㘶㕢㤱㤳挷ぢ敡愷挱㐵挸㘹㝣てㄹ㑣㠳㌳晥㕣愷挱攵㥥挳慦㔲ち㌶㙡ㄴてㄹ㜸ㄹ㌸〱㔹㜱扡扥愲晢㍦昵㘴㡤捣</t>
  </si>
  <si>
    <t>StartOptEquations</t>
  </si>
  <si>
    <t>CB_Block_7.4.0.0:1</t>
  </si>
  <si>
    <t>Decisioneering:7.4.0.0</t>
  </si>
  <si>
    <t>㜸〱攵㔹㙢㙣ㅣ㔷ㄵ摥扢㡦昱摥戵㥤㑣改㠳㐷㐱㜵㘸愲㔰㈵㕤㜶㜷昶㔹㙡㕡㝢敤愴㑥敡㌸㡤㥤昴㐵㍢㥤㤹扤㥢㙣㌲扢攳捥捣ㅡ扢㑤㘹㈵㝥挰て㘸ぢ㐹㈵㔴搱ち愱戶ㄴ㘸ㄱㄴ㔴愱ち㔵〸愱㡡ㅦ㈰搴ㅦ㐰㕢攰㉦て㔱㉡昱〳〹㝥昰㌸摦㥤挷慥ㅤ挷㘹慢愸ㄲ㘲㈴㝦㝢敦戹攷㥥㝢收㥣㜳捦戹㜳㥤㘰㠹㐴攲㍦昴攰ㄷ㑦ㅡ㡤て㉦慥㜹扥攸收㥢㡥㙤ぢ换敦㌸㍤㉦㍦攵扡挶摡捤ㅤ捦㑦ㄱ㠳愲㜷㘸摣换攸㕥攷㍥㤱搵㔷㠴敢ㄱ㔳㈶㤱挸㘶㜹㤲挶挱㠳㍦㌵敡㜰昴㜸ㅡ㐰㕣㠹㌱㠵㘰戱㌹扤㘰㥥㈴昹㡢扥攳㡡扤ㄳ挷〲㈹㤳挵㘲扥㤸㉦搵㉡昹挲摥㠹㘶摦昶晢慥㤸散㠹扥敦ㅡ昶摥㠹挳㝤搳敥㔸〷挵摡㤲㜳㑡昴㈶㠵㔹搰㑣愳㕣㉦㤶㉢㤵㜶愳㔱ㅦㅢ㈱挱昳ぢ捤改晣㈱攱㕦ㅣ㤱ㄹ愸㕥㤸ㄱ㔶〷敦㈸㠴摢改ㅤ捦搳〲敢戴捦㉦㉣晢昹㠵挵㈶㔹㡡昴散昴㝣攸㌱愶ㅦ㜶㐵㕢戸愲㘷〹㙦㥢㍥扢㙡〹扢㈹㙣晢㠸㘸㝢愳晡㝥搷改㉦捦昵㕡㘲㌵慤ㅦ㌳摣慣扥扦摦㘹捤ㅢ换攳摤愳㥥㌸㘲昴㡥㡢㐳㐶㔷㘴扡㈰㈷搳㠹㜴㉡㤱㉡㕥㐸㡢收㜴㉤扦㙥ㄹ搸㌹㍢戱㘱ㅡ捣㐳晡ㅥㄴ㙥㑦搸攴攴ㅥ㤴摤捣攷㌷ㄹ摥〹摦㌰㙤挱㐶挳㠸㠰㌲㤰㤹攳㔹㐲㍣㥣〳㜲〴㉣晤㜷ち愴㘱捥㔱愲㈶㜵㈳愹㥢㐹摤㑡敡慤愴㉥㤲㝡㍢愹ㅦ㑦敡㈷㤲㝡㈷愹㥦㑣敡愷㠸㈷㝡戲㈳㈳挹昰㌹晤愷挷㑦晥㜳愶㝡攰挵捦㝤晢㤵㤳敤攷挷ㄸ㘲〷㥥挸昱戱㤰㥤㡦㔳㠳㙦㈳㘰散㙦戴㌲㔶晦挲ㅦ扦戸敤戲扢㥦㌹㜴昶挵ㅢ㜶愸㔷扥戵㉢㠳㘸晢昸㠶昷㍦㡦昳㠲㘰散慣㠸晦ㅤ摦㤱捡敦挶㜷㙡㘴挱㑢㘰挱昷㐹ぢ晥㌵戴攰ㄳ敥㕦慥晤摡㌷㕥㙦㥥㜹改攱㡦㍤㤶晣昷㙢ㄹ㌸晡㥤〷ㅥ㌶㍥㤷戱㑢㝢搵换㜴昷㌹慥㤷㑡㙤ㄹ㘴㕢づ㈲攸昸㘵㠰换〹㌲〸扡ぢ㠶昵晢㠹㈹搷㙤㍡愲摤㐶攲捡㜵㘷㔷っ扢㙦㔰戶ㄹ改ㅥ㌹攱ㅤ㌳散㤱㉥敤㠳昹攳㙥愶ㅢ散戵ㄹ攱㔹扣㑢扢㔱敥㑢㠵㕡㜶㕦㡣㤱㠸㥥㉦㔶晤ㄹ挳㌷㐶扡㠷つ摡搰晥㌶㥡㐸㝣㝢㐲〱㘳㔱ㄷ㜲攲づ挴愹搱㐸㈴㜵㝣㐰㈰攱㤷㐶扤愱㌵㘲搹挱㔲㕣慥〳挱㐱ぢ㔲挷㈵㉤ㄲ㤹ぢ㝢㈴㑦㤵捤㈱㘱愳㤲㄰㐸㑡㔱ㅡ㘱㤴攰㔳改昰㈷攸㙣㘹昸摤ㅢ㌶捦晡攴ㄱ㕢搴㐳ㅣ㉡㔷㙦挹㑣慦㑡戶〶㘳㔶搹㜲捤㥤㥢㠹戱捣愳㝥挷昶昲昴㍥㌲㜵㐲捥㝢扤摥挵搲ㅢ扡昳㉢〸㌲㝦愶㙤昷㜶㑤㡣搲㍣㠲㄰ㄶ扡㥥挸㐲挶昰㤳㔳㍥㐰摤敤挳㐵攸扡搲㜵捡〷挱ㄳ㔵㜷戴昹㠷〸㜲㌹づ㙥㡥搱㜳〷户ㅡ㑢㈳搵㙦改㍤㈸㤶扢搹㌱㕡晢っぢ㝢㉤慣敢搹愶搳㕤愶扤攳慡㈸㉢㑤愷㈵づ扢捥㑡愷㈵摣㉣〸㡢㜴㤲㐸㈳㔷㈸㜲搳㜹ㄴ愵愹㐴㈶㌳㥡摤㙣慤戹㐸搶捥㑤㑥㉡㜳攷挸㝦昳㤶晡つ愴ㄴ扤㌵㉡ㄲ摦〱昸㈸〱㐳㈹㐱㝥攳㔷〳㜶㠲㈴㡢ち㝡扢搰㝢㠳摣〳ㄷ㔱㍢㝥㜲捡㙥㙡㡦つㅢ㕡摡㌱㘶愰〶扦㠶㠰㡣っ捥昳っ㙥㌵挶㔰搵㘰攸つ㥡ㄷ㈰慥㐸挰㤰挲愵收㈵㤰㌴㠲っ㤲昹搶㌹㤱捡〵㠲㡥ㄹ捣晣㍦换㝣改㈸攳慤㑢㝣搷㙣㤶㘷攲㠳㔱㝣ㅥ搸搷㤷㈷愴㍤㙦㡦㝢㘹㙤㔹挸㙣昸㕥㈷愷昷㝡扤㡢㤹っ㜳㤹㥦搳㉥㝢㈷ㄶ㍥㌷ㄹ㠲㤲㔳㉡㠴愳ぢ㡢戱昳捥摤㝤㌵昰攵㌸ㄸ捦㌳戸搵ㄸ挳㜱㈹摡㥡㌸㕤㠶㐹攵㤳㄰㠷㉣挳㜰㑡㠹ㄸ㜰㙡つㄹ㙥愴㈶㥦㈲㘰㌸挱㙣挲㌰つ㠶㈶ㄸ戰㐹㈳〶㙡㐶ㄲ㘶愸挹㘷〹㤸㑣攱搴㐰㝡㤰愷㥣ㅣ㤰敦〳散㈷㔰㤱攲昰愸㐸㜳㜸ㄸ㌲㕣㈴㜳㐸慢㥢㠸捣攷挰㠰散户〹挳〱㌰ㅣ〴〳ㄲ㘲挴㐰捤㐸慢㥢愹挹攷〹㤸捣㜹搴搸愰搵㈱㌰㉣㄰愸㐸㕦㜸㔴愴㌰㍣っ搹㉢㤲㈹晤ㄷ㘴攸挳㐴收户㠰〱㤹㙤ㄳ㠶㈳㘰㔸〴㠳昴㈶㌵戰愸晣㌲〹㈴㉣㠱攱㈸㠱ち挷㐰㜴ㄶ改㌲愱㑡ㄷ㔱㠳ㅦ㐳敦㐶〲㔸㐳戹㤵㘰㔷㜳扡㜹㐴㉦ㄴち㘶愹㘴ㄵぢ㔵搱㉥㔷㉢昵㐶愱㘱㕡㐶搵㌴慡攵㐶㐹慢㔵㤵摢㘲㔶慢㔲ㄵ搵㐶㐳搴敡㠵㐲戹㔱㉥ㅢ㡤㕡扢㔸慤搷㑡㤶愶㔵慤㐶㐳戹㍤㘶慤㥢㐶扤㑥捣敤㐲扢㔰㈶收㠶㘸ㄵ㉡㐶㔱㈳㥡㔶慦㤵ㅢ捡ㅤ㌱㙢搱㙣㔴㙡慤戶搱搶㐴愳㙣㔶ㅢ㘶戱愵ㄵっ愳搶㉡㔵㌵捤㉡ㄹ㉡㠲〸㑡昳㍢〱㥦〲摣〵戸㥢㐰㐵ㄴ挹㐱ㅤ愴㝢〰〶挰㈴㔰ㄱ㕤攷㥤㌹㐳㠳㜸㔴㠴ㄸㅥ㔵挶ㄳ㌵㤴攳〴攳㍡づ㝢挸㙥㔴户㤷㤵ㄳ㐴摡搶㥣搶改㔰户㈸敥敤攳ㅢ㔷改㠰㉤愰搱㔷愸摤㙦〹攵㈴㤱㉥搵攷扣㘳㡥㙤搰昱㑤挴昳昱摤户㍤攰愵搳㙡慢㠳㕢〶挵㈶攲㈵㈰捡㝢㠱戹ㄶㅤ戴㍢晥㥡搲ㅤ挸愵挲摦㈵慡搲㈳搲㠸㍥㝢慦搴挵愱づ㜴㤹改㜸换戶戱㠶愳戲㡡㙤挰昱户㑣㤰捤捡〸㘰㠹㉣㘳捡扤㐴㐸㕥㍦挹㕤晡捤㈹㜴搰㐸㤴㜷摦㜹搸㜱晤戶㘳㜷㥣㠹㈹摢㜶㉣搲搵改㑤捣搳㈱挵捥慦摡摥敡㕤㤰㍥戵㌴愵敦摥戱㜳㝡㘷㤱㘲㐴㔳㝣㥡昹㤱㜸摥㡥改㘲㜵攲晡挹㠹㈱㐲㕤挵敥㠲扤㤵㍥㐱㄰㕥戵㕡㐵㉢ㄷ敢㔶愱慡㠹㜲挵戰捣㥡㔱㙦㔸攵㐲慢㘴㕡㌵㔳慢㉡㉢㌱㙢搹㌲戵㡡㔶慡㤷捣㔲愵㙣ㅡ〵愳㘰㤵换㔵㤳愲愱㘸戵㡡㐶㐹昹㜴捣㕡㈹㌴敡㤵愲㔵愴攰搲捡㠶㔶㙡戴慡愵㕡㔱㙢㔴ち㐵愳㐰㔱愷慣挶慣愲㔱㉦搵戵㔶慢搰㌲捤㜲戵㕣愷㌸㉢㙢㕡挵㉡㌴摡㥡㈵㕡㘵ㄵ搹㐰〶挹ㅡ㌵昸㝤㠰晢〱愷〹搴〳〴㜲昰〱㤰㍥〳㜸㄰昰㄰㠱㡡㌴㈱〷挱ㅡ㑣㤲搳㈱㐸㐵㥥挰愳㈲㔷攰㔱㘵㘲愰〶㐷㜸㜱〴ㄴ㐷〴㜱挴っ㐷㝣㜰挴〳㠷昷㌹晣捤攱㘷ㄵ㤹㐴㍡昶㘱㙡〴㥢㥡扣ぢ挷㍥㐲〴㌸昶㔱晡捤㈹㕦㈲㝣㌷㡥㉤㈹㕦愶㤹㐳㡥㥤㉤㤶搶㍢㜶戶慥㈲㐱㈱愴㤴㌳〴㠱㘳㡤㌶搹戳㔰戵捡搵㙡㥢扣㘵㤸攴ㄱ搱㄰挵㑡㑢㌳慢ㄵ㑤愸㌲㥦ㄱ㍢㍦㑢愰㈲㠳㐱〲㝦っ㍤㤹捡搰㤳㘳㐸㕥㈸㉤挱晢㑢㥢挰㍡捡攳〴攱晥㥡㙡慤㉣晡㠶㉦敤愲㈲捦㐹晥慦㔲〳挶挸搲㙦㐲㜹㠲㈰㍤㉦㡣㥥昲㈴戵㡥摤㝦晡㠸攳昸愷改㑢㕣㔸㠶攷㝢愷攳㔰摤㍣收〷攳愷㤷ㅣ摦戰㈷挴敡㌲摤搶㠹搶㠴㉢攸㔲慥㤷㥦㥦㥤㍡昴挰〸昲愸㝣㤳㈴晤愶㠶慦㝦㤸㐱㌵ㅤ户㌲㐷敦㜸敢愶㙦晥攳㡡ㅢ㍦㥦㝥昳㉢㝢慥㜸昹っ扢㈷ㅣ㘸扣晡㤴㌷晦攰戳ぢ㘷㥥㝥晡昱㤵㑢换户㘵㤰搱㉥㜸搷戶昱㤶ぢ㘹晦昲敥㥣㐷昷㙡㜴㠵戸攴㑣挵户㘷㤷挸㙦〹愲敦㠹慥㈲㜶つ㈸㔳愶攷搸㝤㕦㐴搳ㄶ摣㜸ㅥ㝤㕥搳㔷㤶㥣㐷收扡㝣搰ㅢ晡戰扥㜲㐰㥤敢㜹挲㈵挳㐴ㄲ㍤扡㤱㑡㈷㔳慣戲攱挴㜸扥㡢愷攰㉡㈱扡ㅡ挴敢㕣戹挹㜷捤㜴挷㤷㤷戰ㄸ㘷ㅣ〵㑢昹㍡〱㥦摣㌹ㄳ㘴愴捣㕤㘴搶㜷户㈶㈲㜱昰㘹㠹ㄵ㔲昴㤷攳㑦ㄱ㌲㔴ㄸ㌸㠶㜱㤴㍥攵ㄹ〲㕡戴ㄹ㉣捡㙥愷㐵戱㌰摣㥦攳捦㠲て搵㈸㤸㠰〲愸㝣㡢㠰㈶㠴㜹㤳ㅤつ㈷㘰捤ㅣ㝦㡥㤰愱㜲〵ㄳ㔰〶㤵敦㄰搰㠴愹㜰㠵㕢挲〹㐴愵〹摦㈵㘴㈸㙥㔸ㄴ㕡戲㝢挲づ㌴㘰㐶搸㠱㜴㘶㠶ㅤ晡㐹㘴㔰〸戴つㅥ㔹㝦㥢㐱摥摤㐳㝦攱ㄵ㙥㔴敥搶摢㘶㠴愴㠰㌲昶㍤㠲㐳捤改ㄹ愷㑢昷扤ㄷ改慡ㄹ㈵㘹攳㈱㔸〶㑤戰㑡㝣攷ㅣ㔵㐶㙣晡戱敥㠲㘵㉥戹㐲㕥ㄷ㘷㘵㠷㙡昴㜸昷㔶挷㍤㘵㍡捥㈹㔴挳㙤戲攷㥤㄰挲挷つ敥㘸㌷㈸戰㘸㌳挶㔲敢㜶敤昰づ挶㍢㉡㉦㄰㡣㔳㔵㥣㠸㈴㝡捡昷㠹㤴㈲㑢㈹㍦愰挶㔵ㄷ挸㈳散㈰㌹ち㘹㘰昲ㄱ晤戳㈷捦晥㙢摦ぢ㝦戸敡昹戵㠳捦㍤挹づ㠴〳攷㕣昶愲㘰〴昱㠰挲愹晣㤰㈰㡥㠷ㄲ摢㑦搳攰㝣愲㔲㍣扣㐴挸㔰㘶㠲〹㈸㥦捡㡦〸攲㠸㉢戱㘶㌸〱㝥换昱㤷〹搹晤〴挱〴ㄴ㔱攵挷〴㌴㈱㠸改ㄲ扢㈱㥣㄰挴昴㑦㘸㤰愱愴〵ㄳ㔰㑡㤵㥦〶ㄳ㠲㥤㔷㘲㥦〸㈷〴扢收ㄵ㑣㐰㠱㡣㐳ㄴ㠵㌲摡㈴っ〵ㄳㅤㄹ愲て㠵ㅤ晡㐹㌰㤴㌴㠴愹ㅣ㜹㤴ㅡ〸〸づ〷㈸㍦㈳㠰挹㌹㑣捥慡㌴㝤㔳㤳㔶挲㠱㡤ㄷ攱っ㠵㈵搰ㅦ㈵㑢昹〵㐱㙣搲㈲㉢㠵晡ㄳ㤵㉣昴㑢㐲㠶扡ㄴ㔹㤹愱戰っ㜴㜹㤵㝡㈹ち愱㐰㤷㙢捦愷换摥㜰㘰攳㤵㜲ㅡ㔹㘵慢っ〷㉢㡥㜴㜵〳晦㜲捡㜶㜵㕢昴㡥晢㈷攲㝦㌳搱づ捣搲晦㤹㝥㐵㑣昰てㅥ㠶戴〳愹晣搷〴㌱ㄵ戹㐵㔲㝦㌳㑣㐵〲㤱搴搷㠶愹〸㈳㐹㝤㝤㤸㡡㔸㤱搴㌷㠶愹〸〸㐹晤敤㌰ㄵ㕥㤷搴摦つ㔳㘱㑢㐹晤晤㄰㜵㍢㤴㠷㤳㘵愱摥づ愵〷㍤㈸㍢攸㐱挹㐱て捡つ㝡㔰㙡搰㠳㌲㠳ㅥ㤴ㄸ昴戰㜸摣ㅢ晤㉦挰㈴㈳捤</t>
  </si>
  <si>
    <t>㜸〱敤㕣ぢ㤰㕣㔵㤹敥搳搳㝤愷㑦捦慢昳㈰㈴㌱㠴㈱〴ㄲ㌲㜱㤲挹㠳㄰㈰㈴昳挸㘳挸㑣㕥㤳〷昲㜰攸改扥㥤改愴ㅦ㤳敥㍢挹㡣㘶ㄷ戵㘴搵㜲㉤㕤㜴㐵㉣㔸㈹㤰㐵㝣戰愵敥ち㔵㉡ㄴ慥㡡扢㠵戵㉡戸扢搶㙡挹㕡戲扡㠲㠸㘵㔱㐵㤵㈸晢㝤晦扤户晢㜶昷敤捥㘴ㅣ㜷戳㔵ㅥ挸摦攷昱㥦晦㥣昳㥦晦晣攷㍦晦㌹㜷〲㉡㄰〸扣㠱挰㕦㠶㄰㈳换㐶愶㡢㤶㤹敤敥捦㘷㌲㘶挲㑡攷㜳挵敥摥㐲㈱㍥㍤㤴㉥㕡㑤㐰㌰㐶搳㈸㉦㠶㐷㡢改户㤹㤱搱搳㘶愱〸愴㜰㈰㄰㠹攸㈰捡戵昳㉦㔶㑡戰㤶づㄱ〰㉢愰つ㠲㘶㠲〸㠱攰㐷ㄹ㙢〱㘸㙤〵ㄸ改敦摢㍦㜶〲慤㡦㔸昹㠲戹戶昳愸摤挶戶㥥㥥敥㥥敥つ㕢㌶㜷慦㕦摢搹㍦㤹戱㈶ぢ收戶㥣㌹㘹ㄵ攲㤹戵㥤〷㈶挷㌲改挴㕥㜳晡㜰晥愴㤹摢㘶㡥慤摦㌸ㄶ摦㜴㑤捦愶捤㥢㔳㕢户㕥搳摡〶挲挳晤㝤〷ち㘶慡㌸㐷㈴摢㐹㜲㝦㝦㕦昷㍥搳㥡㈳㤲ㅤ㈰戹慦扦㙦㈰㥦㡤愷㜳㜳㐳㌳㑣晥昷っ㤸㠹㌴㈷捡㌴ぢ改摣昱㙥㜴扡㠲挹㐸㙤改〶捥搱㜸愱摦捣㘴づ㤹㈹㑥㑥㝢昶㐸搱散㥦㉣㕡昹散扥㜸搶㙣捤㤲㝢㘶挱捣㈵捣㘲㝢㜶攷㔴挲捣㌸搸挵㐸ㄶ㔵㠹ㄴ㘲愴㈳㙢㑦攰㘰搲捣㔹㘹㙢扡㡤㠴づ挵㜳挷㑤愲㠴戳扢㈷搳挹㐰㈸愴㐲愱㐰㤳扡挲慦㙦㌲㑦㑥㡦㈴捥昹㥢搱㈸㉡扡㐵㜱扡扣㡡㍥㘷㙣晦㠴戵搷㉣攴捣㡣搳〴愷戲慢ち㑦㜸㘴捦㐴㠹㔹敥㠰㌸㑦慡挵㔹㉢ㅣつㅢ㔲㍡〶愸攷〱ㄸ昳〱摡㠷搲㈹戳㜳㌰㔷㥣㉣挴挱㌲扤㠰愵ぢ〱㔴攸㐵慣㍢㙦㜵捡㝥㜰㌴ㅥㅣㅤぢ㡥㈶㠲愳挹攰愸ㄹㅣ㑤〵㐷㡦〷㐷挷㠳愳改攰攸㠹攰攸㐹攰戸㈱搲摣ㅣ㜴挲捡㥦㥥㔸戴㍤㝤㘰昰㝤搱㥤〳㤳㍢㙦搴㡡㑢㡤㜳慥昴㈲㐰㝤㌱㠰戱ㄸ㘰㕥㕦㍥㤷散捣㑥㕡㤳昱㑣㘷㙡㌲㤷㉣敡㈵㐴㔸ち愰搴ぢ攸ㄱ㝢㜵㕦㘶敦摤㘷摦㜷摤搰㐷搷摣摤ㄵ㕢晣散㐸㤸㡢㜶愳ㅦ㙢㍣㙢㔴挴㘷ㄷㄶ㙢㈲㕥戴ㅣ㤱攰ㄲ㥦㕢㠹㜱〴㘶㤵㕦㘷㙣㜹搹㔵㐸昴㡦挷ぢ搶ㅦ㈸㌱㥤㔵㉤㔰㘲㐶搲㔹㐷㘲搰挸㥣㠸㡢㕥㐶敥㕦〲㘰㉣〷戸攸㜰摥挲挴㤸㔳ㄳ搰㝣㘶戲戳㘰㐲挱攵昴愵㐴敡〴㔰敡挷捥ㄴㅤ戹昹攵㍤㡦扣戶㘸挷㝢㐳㉦㝤慣㙢搱ㄳㅦ㔶㔴愹昶㡣慦㈰昶攵〰挶㑡㠰昹㔰愰㠹㤳㤵㔳㝥〵㌱慥〴㔰敡〷づ扤㜷㍤㝥挹㑢敦昹搹㕢㠷㍥昲收扦㌹昲搵昴㠳㍦㔱㥣㍡㥢摥㙡㘲㕦〵㘰慣〱攸ㄸ㠹㥦㠶昶㈸㜶昶㈶ㄲ昹挹㥣愵扢㔸扣ㄶ㐰愹㘷ㅤ㘲㙦㜹㘰搹扤㥦㝥晢㥦て晦挳㠳戱ㅢ扥昸挳㉦扤ㅥ愶㈲搹㕣挵㔰㕦昵搳㕢㉣㑥㘶㈷戸攵㜸㔴㤰捥づㄴ慤〳昱㐲戶㌸户戲〴搵㈳摡愷㠱㌰昵ㄶ戳㝦㝣㘱㐲㈳㜳㈲㑣㐶㌷搸扣㙣㕦扥㤰挵㘶㌸㙣挶㜳摢搶㜷慦摦戲㜶挴㑡づ㤸愷ㄹ敦搱敢㌸㔹敢〱㡣ㅥ〰ㅦ㙤戰㠱〸ㅢ〱㤴㝡挶㤹捤ㅢ㐷〶㉥扦昳㠷捦っ摣晤搸て㠷扥昰摤捦㙦㔰摣慥㌹愳挶㘶㠰〶敤昵㙣搰㔷〳㐳㙦㈱敥㌵〰㡢㜶ㄷ昲㘷慣昱捥㌸㜴搰㘰㉥㤱捦㥡愲㠳昴㔶㘲㕤ぢ愰搴㌷㥣㐶㙦㝦攱㘸搷晤㉤㥦摤晢搸搷晢摥昳㉦㑦扦㙢愹愲㜹㈰㡤㕥㡦挸搶愱晣昱捡㜱昶昴慣慦〸㍤㥥㘱㙦㕡㍢㤴㑦挴㈹㔴摢搶敢㙤㙣敢〶〰㘳㍢㐰㡢户ㅢ㍢㔸搴ぢ愰搴ㄳ㑥㌷捥㝥晢昰扣㜹て户昴晦攵㜷㈶㝥晣晥〷捦㉣㔱㔴搲搲㡤㝥㐴㤶ㅣ挹愵㔳㘰昷摡攱戴昰㝡搳摡攱昸ㄴㄹ㝤戵ㅥ㈰慤㥤〰挶㉥㠰㜹挳搸㜵愷㍢㠷攳㠵㤳愶㘵㡦㜹㌷ㄱ昶〰㈸昵㤸搳搸慦㝥㝣昸㤱〹昳慥晥て㉣搹晡捤㌵摦㑤㝥㍦捣慤㘴㘶㍢㈳㔷㝦㘷晦㜸扥㘸收㐴敦㜵㘵て愴ㄳ㈷捤挲㠸㐹ぢ捥㑣㡥㔸㜱换扣㠸㐵捥搶摤戵㍦〷挱挶㘶㥣㕣攱捤㑤敤㥣戲捣㕣搲㑣ㅥ㈸攴㈷捣㠲㌵㝤㌸㍥㤶㌱ㄷ㔵愰昴挲㈴㍣㙤愲㘰㐹㐵昶慥㝣㘲戲搸㥦捦㔹㠵㝣愶戲愴㌷㜹㥡㝢㕦㜲㌸㥦㌴〳㑤㑤㑡〵㠲ぢ㥣㙤㜳攷㘹ㄸ〷㝢㈰てㄹ戳搰搰散㔴摣晢㡤㈸㐲㈰捣捤昵晣捤〰戱㐵挵敡㠰㠱㔸っ㘷戱㔵ㄵ㥢㥡晣ㅡ摤ㄳ㉦㡥㕢ㅣ㜷挳㐲敥昶晡㐶㠲扤〰㘱㙥散㌳戱㌲戸摤慡戸ㅡ㔳〹㤵㔴㘶㜳ㄶ㔶挸昰昱㐲㔸㡣慢㜰㜶挰㉣㈶㌴慤愷㐱㑣挲㤴㠱㔸㘶ㄲ㌶ㄷ搹㙡㑥㔹〳㜱㉢摥㥣㠵㈶〴搳摡㔱ㄱ㜸㕤づ㠱㔶㌷㈹㐶㥡㥢㈰戹㤸㥢㜰愹戶㤵㌳㐰㝣㠱㥢昲戴㔱愲㙤㌷愵愵ㅤㄲ戶㘳愴摡㈶㜹㉥挹愸㤳〲扤㤸㐴㍤挴㕡㈴挳愶㠴戱昳㡣㠱㐳㐶ㄳ㜴慦晣搸搰㘰㘸捣㍥昴ㄳ㡣愲愲㡣ㄸつ㈷㘶㘵搵㐶㈳戶㕥㘲散㠸㤵捥ㄴ扢搱ㄹ㈸愱挹〹搲昹摦㙥㙦慥晡捤扥㑢㜸敦㠳㍢散摦㉦㔶晥㑡㈶挱昳㑦㐶㌵慤㔰㘳戸㤴攵㐴昴㍥㐴愲㜶愹慥㉥戵ぢ愵㘶㥤戲㌰㑤搸昳㌱㤶㘹㐱戶㘶昷㈷挶づㄷ㑣㌹〰㐴㈴㌱㍤㘱戶㘵㡦攵ぢ㈷挷昲昹㤳㤴戰㜶㐹ㄵ挷㑤搳愲㐹摤攲ㅣ㈲ㄸ㔷㑡㌵㌵㔵ㄸ捣ㅥ摢㥢挶戸㜱〴愰慤㌷㤳改㜴㈹ㄶ㡤愳捣㠷㐰㘰摥㡤㘳㠸㕦㝡㈰㕦戰㔲昹㑣㍡摦〹㐴㘷㕢攸愴㘶捡㜴㑦㘵㡡㔳敡㔳㡥㌲摥晡摤㑦ㄶ㠷敦昸搴晥て㍦昴搰挷㑦㉦搸㜴㤳㝡搸㈹愸戱戵㘹㘱㔳㔳摢摡㐹搱搶愶㠶搲㌷ㄳ摣〲愰戸收愹ㅦ㈴っ晤㘸㠷晣㥥昸戹昳晢㥡晤㉢㤹〴㥣㌴摡敡挲㝡慣㤱㔲搰㙦㐵ㄴ㜳搶愰戰㔱㤹愲㤱捦㜹搳攴㤳㈶㘷㌴㔹愲㍥㔶㙦挸㜷㍢〵搵攷㠱搶ㄳ愸㜶搰攱晥㐰㈱㝥〶〶㘱昹愰扡愱ㅢ㍢攰㑣捥攷㌸㥥愷㌶愷戶愴㝡㝡㤲㥢搷挷㌷挶挳㌴㠶ㅢㄸ㘳ㄵ㤶㍤〷搲㥡㍡㤶捥㈵昳㘷戸てㄵ㕢㔳扢搲ㄹ换㉣㐸愲㈳㠵ㅦ晢戴㉢改㌶㙥㙣㠵㜸挲㍥ㄵ㉣㑣昵㘳㙦挳改摡㥡㉥㕢㜷换晡攲㌸攸㤶㑥づ㕤づ敤㍥ㄸ戹挹攲㥢晣ぢ㘵㕢㕤㕡㕤㔶㈶㔲㔳㙤〴㐷㙦戳㈸㕤㕡㕥㕤㑤㜴㝤敦㔴摡㉥扥愴慡ㄸ攷敥晣㔸晤搲㕤〵昳㔴愹戴愶㐷昶㤶捤昲㥡㔱摡㐵㜶扦晥㕦㔸㄰㈱〹昰ㅣ㈰〴㤴㙤㑦慣慥㔲昹㜲戶㄰㉥㜷㐳㘸㍣㐲㐲㉢愲㌱戲㐷㠸㠸散慢攳㑡㤴ㄱ昱ちㄹ昰慦㙡搸ㄳ慦㄰㤲晡晡㠶搸㍥㐲捡㑡㡢㉢ㄷ㕥昷㈱㔸㜸戰攴㌲㈶㔷㘵戰㝡昷昳戰愲㉣㤷㈴搳愰愷ㅣ㥦㘳㈷搲攵㐷散〶㑣ㄳ戲㈵搹晢攳㈲〷㘷㘹㌹㙡㍡㑥㜴㠶㈰㑢㤰㈳挸〳㠴㍦〴ㅤ㔷㤷愳㜴愳愸㈹㌵ㅤ㍥㤳㑥㕡攳挶戸㤹㍥㍥㙥㈱て㡥捥㐸㠴散慥〹晡ㄴ戲㜴㠱愰〸〰㜳搵㤰ち搸ㅣ㡣㐹㘴㜴戸ㅥ㤲㑥㕢㉡愳〱挵搳扦㙣ㄸ愷㔹敢っ㐰敢ㄴ挰昰ㅥ㌳〳ㄳ㝣㡥ㅣ㤵㘱晡㄰捥改搳愰慤戰㈸㍢㌲㥤㑢㡣ㄷ昲㌹㌸㜷㘹㜱攲愰㙦ㄶ㡢㉡㙥㘴㠷昲晤㤳㤶㤱摤㤳挶㑦㙢昶㤰㌹㘱挶慤㝥㍡〱摡戲㐳㜰晡㠸〲ㅢ㑣㑥㥤扦㌱㍢㠷ㄶ㈶愷っ㘷㉡㕡㤸づ慣ㄶ㕤摢㄰㜴戸摢㍤㤰㠷搳搸ㄴ昷㌶戹㙥ㄸ㤸搹㌹戲㉦攷㡡㡥搸㝢㝡ㅡ扤晢挴慦㍦㝤摤ㄵ昷晤摤ㅢ捥敦ㅤ㤰㕤〹挶摢㔰㔸挷㜹㐴昱㈳ㄲ㝥㈴攸戳昸㠹㙡搶搰晥㘵慡ㄳ㘵ぢ㔹㑥㐳挱㜸㈷㐰ㄳ搴愸㙤㉣晣ㄹ㐸搱㐷㔸㘳ㅦ㥤㜵ち㙡㍣㔳昴㐷㜹散㈳㝡愶㐴摣敦㐴㐴晦〵㠰愲㍦慡㙣ㅦ㝤㝢〷㤲㠱㐰挹㑥昲戳㡦攸搹ㄲ晢㠸愷㍡㌷攸昷㈱〶晢愸㐱㘱愳㌲㐵㡦㔸㘹搸ㅥ晢㈸㕢㙦挸ㄹ愷愰挶㜹戶ㅡ㤴㍣㐳愶昳㑣㠶晣搷㠸攸㡦〲㈸㝡捤㑡㐳㐶㕣挲㤰㌳昴ㄳ㝥㐳㕥〳ㄴㄹ㌲扤㜲㙥搰昷㈰㠶㈱㌷㈸㙣㔴愶攸户昳ㅢ昲㙤昵㠶㝣慢㔳㔰攳攲㕢〷㑡つ㙣户ち㐷ㅡ㔹㔳㘱扢搵㔸㈵戶㜲晣㤳敤㜵㠱㜹㙦㘰㜱㔵搸㕤㙢敡摢㉦㘲ㄵ㔴㔹㕥㜵昷搹㍦㔹㉥㝥㔷慤攲昳搲て㘱戱愸㥢戱散㘸愹㈰㕥ㄹ昴挳㐸敢㑦ㄱ㍣〲〰㝢㐳㤴扡ㄱ搵㥦戱㤳㙡㍤㝥㐵昹㝣㤶㐸㥦〳〸搳挹摢搸ㄶ挰㜲敤〰㔲㠸㥥昷㌶㜸愵㔲㜱摣戵捡晥慥攲晦㤷摢㍢攴捦扢户㌷ㅥ〴晡捥慤搳愸戶㜴㉢慦㜲㜰㈵㤹摣㙤收づ挳ㄵ㔱㈴晡㕣敤摡㜳㐵㠷㝤搲㡦〲戸㈱㝣㄰㠲㌰昳㌱搱㠳搰㝣㥡㝥挴搱搱㐰㠴搴㤸愳㝢〸㠶〱㐰慣㈴㔶晡ぢ挸㠸㌶㉡㔳ㅢ㠱㔱摡㌱㡣挷㤰㙡㠲戰搸戶挱㙥㤰昲戵つ㜶㌹〵㌵㔷〹㔷愳㍥㜷づ晤㘵〰㌵〰㌴㝦㈹晦㉡㜱㥥㈰㜸ㄲ愰㉣攵昴〷慢㉤挸ㄲ〹㝦㡡〸㕦〳㔰㕢〱㈸攵晡ㅦ〱摣愰慥〷㝤㌲㡦っ㌰扥〱㔰敦㐲挲㐲ㄹ昰捡㝣㜹ㅡㄹ㔱捤㉡戵㌶㤳㤴愹㙢㔱㔶攲㡢㈶㕦㙣㥥㙣〰ㄹ㕦㥥昴㌸〵㌵㌷ㅤ扣愱㄰㥥㝣〷ㄱ戵づ㘸晥㍣昹ㅥ摢㜸㤶攰㌹㠰㌲㑦昴扦摡㐹挵㕢づ攱换扦ㄱ改摦〱搴づ〰攱换て㄰㜱㠳扡ㄲ㙤㤴昸昲ㅦ挸慥戸ㄶ愹㘱挶㡦㠰ㄱ搵挴慢㘵㠶㤴愹㕥㤴昹㌱㘳㔹㍤㘶扣挹㈹愸戹㙦ㄹ〰㈵㘱挶㝦㈱愲㤶搴㘵挶捦搹㥢晦㈶昸〵㠰㠷ㄹ㉦搹㐹戵ㄳ扦挲㡣㕦ㄲ改㘵〰挵㉢ㄸ㘱挶慦㄰㜱㠳㡡㜹㤹昱㙢㘴晢㕣摥搴戰攴㌷挰㡢㙡㘲搷戲㐴捡ㄴ慦㝡晣㔸㘲搴㘳㐹搸㈹愸扥ㄵち摤〸㑡つㅤ攰捤散捣㔰㍥㥥摣〵㠷㔷扥搰散扣㥤㠹昴攷戳ㄳ戸㍢㈸挴㜸挱搱て㤷㈷㕣㑡愷搳㐹戳㄰㘱挶〸㡥㝢㈱㕥㡤ㄸ愲攷㡢㔸搸㑤㠱㜰戸㈵攲搷搶愰㑢㙢愵攳㡣昰扥ㄵㅡ慣愱晦搲挱㙢戶愳㔳㤸㤷ㄶ㐰晤㍡挱敦〰搴㕥〰㡥愷ち攱昷㐴攰敡㔳晢㍣〸㥣扥㘸昴㘲㤶㔱㠷㘹敥〴敡㘶て〲愲㙥ㄳ㐱㈲㌴ㄱ㠱ㅥ㔸㥦㈶昸搲㐹㠷㠹㐰慦慡㡢攰㘹挲㈰㐲㌳㐰昸㈴㄰慡て㤱ㅥ户㑡愵㠷㠹ち搶㐸攱㘲搰㉡戶愴㝡㈷慤晣慥戴㠵㡤愸㌵〵㠰愸戸㡥㤶㔶ㅢ㐷㕤愹愳㘹昳っ户愰㑢㙢㡢㉡摥摦㉣慦㉤ㅦ挸敦换㕢〳改攲㐴㈶㍥扤搲愷搸㉥㌹㌶㙥收攰慥㉣攰㌲昰㕣㐸昹㠹〹㌳改搳挷㤱晣㘴㈱㘱づづ㕣〸昷㠸㉡㈰〷晤〰慥〴㈰〶つ摦て㤵昹摥㠶戹〹攲ㅡ㐱捤昲晡㌱〲㘹㘸㑥挲㔴㡢ㄷ㡡㜸戵㠶ㄴ攴㔰㐱攴攴㕡㤲摥愵挶㘲攲昱㉤㜲ㅤ㐴㔳㤸㕡㍢慦捤㜱㕥攳愱㄰ㄶ㘴搴㐹攱㕡戹摤㠹敥㥦戴㉡㑡攲㔳ぢ㥣ㄲ㕣㘳散捦㘱晡ㄳ昱㐲昲㐲㤸ㄹっっ挱㥥ㄶ㘵攰扦搹㌱摢㈶ㄳ〸扣攲扥㑤㝣攵づ㘱㜴㈰㥣㐵搱昹戸㘵㍢㠰摦㐶㔶㤷扣戵ㄱ愶昸㐰㐲㘶挰㝥ㅦ搱㉥ㄸ㈶〴ㅣ慦搵㌲收㠲捡愴愸㐴㥤敡ㅤ㉢收㌳㤳㤶搹㕥㡡挹㐲搷愹㐳㘶〶てっ㑥㥢慤愵搸㠱㠴㠵㑢㠸ㄲ㍤摥ㄴ㕣㌸戳〳㡥㠴㥣ㄹ㔲㌲㐷㐶〳挱慤ㅣ〴搷搰㉣㘷ㄴ敢㈵㈵攱攵敤敡攳昷㌰㍣戲㍤攰㐶㥣㐵㤴〳昹㙡摢戶㔲搷㝡㝤攸㕣㐵ぢ摣慢ㅤ㕢挳㠹昲㙡㜵昳挴㝤㥤ㄲ扤㠷㍢㉡扥㈹敡攰戲挹㘰㑢戴搲㠹㜸㈶㌳摤㥥挲ㄳ㤰捣㘴搲ㅣ㡡㡦㤹ㄹ㔷㘷昳つ捤㠵㌱㕦昲㈲搷㥥慢〶㝣㜱㤸㌲㠸㘷戹慥挷㝥搶㙡㉥愰愳㤸㈹晢昶㔱㈹㕢户攵挱攸昳扥慣㠸愲搲晣昲㔵㥢扣晤㠴㑡慢挹愲㉥愳晦戸㜴摦㈱慢捤㠳㌶㤴挷〳㥥㤳㘶搲㤳戵㈷㙤㘷㕤㌰㙢㑡愶〸㡦ㄸ㘶扢戹㠰㔷〸慦㌸㐷づ㈸㍢㍢つ戳挹㥥㠱㔳㐸捦攸㙥㠷捥戵づ㙡㉦晢搱敥攱戴㤵㌱㕢㔲㘲ㄷ㐸㍣挲攵㐰㙥㌶愷づ㡦攳㌲㝥愰㉤戵扢㤰㑥㘶搲㌹㤳〶〸敥㐶㜹〷㍡㘴ㅥ挷㍢愰〳昹㘲㥡敦愶摡㔲㠷昱㝣戵㐸敢㌱㤷㤸㥥㕦㤱㤲挹ち愷晡搲㌹㉣ㅥ扢㑤挶㍢㔲㈳攳昹㌳㌰ぢ㈷戳戹摤昱㠹攲〵㌱㔱摣戱敤㘰慦愸愰ち〶㔵㈴ㄸ㤹敤ㅥ〵〹〷㐹㥥㈱㠲〴捥㔴ㄵ㄰㙢戰㔶慢㙥搷搸愷㡡㜷㡤扥㙦㤲㑡敦敦愹㝦㜵㉢㉡戵戶〱っ敥㍥㌲㔸扥㜹晦㐳ㅥ挷㠷㘱昰㌷㌲㕦㐴㉡㑡户㝣ㄷ〱戹摤㤶ㄴ收㔱㜰戴㑣㌸㔳搵搲ㄷ㑤〹づ〵ㄱㅢ㈷搱ㄹ摤㠵㌷㑤慤㔸昷搰扡戸ㄳ㠳扡㙤户ㄳ㜴㈹攲〱㈳敥昳愵っ〷㡤㙣㥣㤲㐵愹ㅣ㠱捡㌶㈳㘲㔶㐳㤱攸ㄴ㠰㠸㥦㤳ㄵ㥦㐲㔶㝣㑡戲戰ㄳ昳收㕥攲愴㤵㍦ㅥ㉦愴慤昱㙣㍡ㄱ㘱㠲户敢ㄷ㠴㐸㐲㠲㙣㑢ㄶㅣ㐵㄰戹㠴㡤㕡敤搹戲㉦慤㌰摢摤昰愹㤲㜵㥣㝤〸㙥㔰戶㙦㌵换㙢㔱㐸慦愶㔱慢㍢〰挲㙣ㅦ扢〶㝦㉡散㉥攴㠸づ㔲扣愰㜴㑦㑡挴㜱㡥㜳㌱㔲㤸〷愰捥昸㈳捣㈷挲〲㠰㌰㉦戱慡㑤㡤扡昷㜱扣攸挰㤳㌸㕣㐱㐶戲㍣㥤㘲愳㌶昰ㄴづ昷㡤㌸攱ㅡ㉤ㄱ摥搷改㠵㈰晢敤㘷㥥愱搳㈴愰㜸戵攵㜶㌰㠲戸搳挱㡢搸晥㈲〰㜵愷〷〱㔱ㄷ攱㘲㈲㉣㈶〲敦愳㕣ちㅥ㠴㈵㐴㔸㑡〴摥㌱戹〸㥥搳攲㥢㠸戰㡣〸扣攳㜱ㄱ㍣ㄴ㉥㈱挲㜲㈲昰晥挷〷攱㔲㈲㜴ㄲ㠱㜷㍡㉥㠲愷㠹换㠸戰〲㈰晣㄰㄰捥挳昵㑥㉢㐹㤷㑥㤸㘲攸㤶㍦攸㘸㑢㜹捦㡦ぢ㔲捥㐱搲㜳㕣慣捡ㄳ〳ぢ㡢晤〲㍡っ㘲㝣㘰㥢扢㜴㘶扤〳㔳昶㙤㌳㔴㍤っ㠲摣㜱〳挶攵㘰昸〲晢慤㜱㈷㜸㘳ㄵ搲㘳㤳摣ㄲ㔹㈸㥡㍦㔴搶晣㡡㝥㜸㙡㝦扤㤲昳㐸㠷㍣戵㉡ㄶ㤵㜸㠵昴㤵㥣㍣摥㔸㌶㕣㘵㥦㈱〲晥改㔵㈴攲㈴ㄴ扤昷慥㔰㈰敡㑡敥㙡㈰攸慢㠸昸㌹㝦㠴㌵㐴攸〲〸㍦ち㠴㙡戵㔲改ち㠷㡢㐲〳㈹挴㠷㜸㈱扥昲㡣攰搹㥣扣㐴つ㡢ㅥ㙤昱㍣敢㌴散ㄷ㥤ㄱ搴㐱㉣㕢㌴㐶愰愰捤㘴搴㤶㉣㉥㕡㙡㤲㘰㌰〴㉤㘵㔴㕦っ搶㌴㑢ㄲ㈳愶戸敢㤵㜸㔰搶愲昲ㄲ扡㑦㐰㝦戴昶愳㤵㘱㜴ㄳ晥㌱挷㕡㈲㌷㜴㌷㙡〴愲敡ぢ㠰㉥㥦愸㔸ㅤㄵ戰づ愵㝡㍤㠰愲愷㤹ぢ㐸㈶挱㤹敥慦㈲㈹搳ㅤ㘵㐱捤戴搲昱㉣搳摡㐳〲㑦㈲㔵㌱慤ㅢ㤱㝢敥㘹㝤ち搵摣㡥㈱敡㜶㙣ㄳ㉡敢捤愴㑢挷戵て挲搵㐴搸㐲〴晡戲㌹㠹挶㌵㐸㉤㜷㤹㔳攷㑤㝤戵㡢ㄲㅣ扡ㄶ搵挰愱愷㍤敤ㄸ捣戱㥤㜲搷戱㥤敢搹づ晤捥搵ㅣ晡ㅥ昲散〵戱つ㈸㡢戰㠳收攴㍢㠳㜳慦㠹㘷㔱㔳㤸㜷〳㘹㍦㠷㔴〵昳㜶㈰昷摣捣愳㑢ㅢ㠸〱摤㑢㈲㑥㐲搱慦敤挳戱㍥㈰攸㝥㈲搲攷敤㠳㌰㐰㠴㥤㐴愰ㅢ㕣㔸扡ぢ愹〵㉥㑢扤ㅦ〵昸昰㜱て㜰挱㐷扡扡㕤攲ㅥ㍥づ㤲昸㡤㈴㑥㤷㜵㌵ㅦ改愷戶昹戸ㄷ㈸ぢ㥤て〸捥捤㐵扡戶㠵㡢㐳愴晣ぢ愴㉡戸戸て戹攷收㈲㝤攱㐰っ攸晤㈴攲㈴搴㉦ㄱ㜱挷㠱愸㉢て〷㠰愰てㄲ昱㘵㝦㠴㐳㐴ㄸ㈱〲晤攷挲挵挳㐸㤵㔶㙤敤㌷て㍥扣㍣㡡ㅡ攰攵㙦㍣㑤㜸㜸㜹㡣㑤摣〴㄰愳换㤸㈱㐶户㌱㐳㡣㍥㘲㠶㤸慢〴㘲ㅣㄲ㝤摦挶㕢㔸愳扦㙦戴㜴〸愲㐲㌳㙥㐶㙥摢愸慤㥦㙣戳搰戸〵㔹敤㐰昴㤸攴挶慤㐴㐳ㅥ㔴㕦㙦㌲㔹挰搳㈷攳㌶㘴捤㐳㔶攵〷㡤挶㕢㤱摤㉡㤸戸㕣㍢㠴㈷愸挶㈸㜲㕡㐶㘱挱愲㌲㙤攲ㄸ㜵㈰扢ㄴ挱㐱㕡扥っ㌴攲挸㔹扦敡㤶㜳㍣㐳扥慤㔴扥敡戲㍥㝣㐷㌳㠶㕡昲㔱㘱㠴㘶㑤㈰㐶昷戶㐴攸攲㤶㠸昸〹㄰㡢搱愷㉤㌹㜴㘰戳㙤㑤㜶㘸㡥㕥㜳扣㥡〳搴ㅣ㤲收〰㌴晢ㅣ愳㥦扢搴捦㐵愸㘴㘴㤰㜳扥晤摣愸戳愴㐸て扤摤捦㌰㝤愴㡤扥㘰㈹晢㘶搹㝡捣攳㌰㈷晢㡡昳㔲〷昱愱㈲㍥ㅥ摤て慦㡤挵慣ぢ挱㘶て搹扥戳㜳㙥㙡㌲㠴㕢㙥㙢挷挸慡㜹㔰戹〱㍡㘳㤳敢攷搹昹搶愲攱扦晡晤ㅢ㙦捣慣ㄵ㑣㐹搵㠵㌰つ敤愸㥥㐰〱㉥捥挲昴晥㌴㌸扥㔶戹㥡㐸㙤㐱昹昶㠷攷慡慥っ扦ㄳ昷扢㌶慡㍣挵㥥㐲㕤挵愳㉣㘹攸㠲ㄳㄱ慢㥦攷㤱㙡㕢愵收〸㈴摢㝢㡡㠷愱ㄱ㙢㍡㠳〳㈸愳昲㤹㡡㥤㠹㈳〳㍣改挸㐳昷昲〵㉣㤰㔰昵〳㤴㔲摤ㄳ攸㐱换挲慡㠷戵㔲㡤㈵㍣㙢㠵㍦〰〶搷慤捦ㄱ㤴㉦搹㔹㠷挱戰㤰扦㜰㌸㥤㈸攴㡢昹㤴搵㌹〲ㅦ㑡㈷㥦㕡愷戰戶㝡挳敦〷㐵摦㌶㌹戰㔰づ㍡㉢㝣㥡昷昶搱㤳戹晣㤹㥣昴㈶㕣攴㠷㕣㙣㑤㌷㌷戳㤹㈸晥㐹戸ㅣ㕣㡣昱㈴挶㄰攳㘹㑣㈲㍣㝡㐹㠴挷㉦㠶づㅥ㤸㔸㡢㙡㜶㑥㐳㡣挷㉣捥㥥㜱ㅡㄱㅦ㝤㜹〶搹㤵晡㜲ち㌹㔵晡㌷挶㜳ㅡ愹攸㘹㐴攴搳㔸昹㐸㌶挶㌳ㅡ㐳㡣攷㌴㠹昰㔰㈶ㄱㅥ捣㈴挲㔳搸㑣㔵ㅥて㙢㈵㤵户〲搵㡤㜷㈳攷㝣㔵摥㈶㝤㈷㙡挹攷戶㡥㙡收㐱㑦㍡挳挳㥥㐴㜸戲㤳㐸愷ㅢ戹っ㤱㤹昶㤳㈷扥㔲㍦㔷㠳㡥昱㐱攴㥣㙦㍦㌷敢て愱㤶㝣挶㙢昷㔳慤㐴ㅡ晦〷昴㕤㑥㠴㑣㔷㍣愲㜰昱愹㉣㠴㤳㈲捦㡥ㅢㅦ㐱㑥㕤㌹㔶㈷㠱㐶㔹慥㤴㐵㥥㕥㈸挸晡愳㠸戴㌵挵㜸㔲㘱㠸昱戴㈲ㄱㅥ㑤㈴挲攳〹㐳㤸㌶晣㌹搵慡㜳㔶㈰㙤昷㌳扡㔰㜳㜳捤ㄵ㘰愵㡡挵㌱㐲搴㌱㤵戱㘱㄰㠶搳攸㜲㘳㡤改㔶㘲昷捡慢㥢㤵㐵㐰㍦㠶㝣㝤て㐰㌴戶づ㔰昲捡晢㉡昷摡搸㝡㌷晦㍥㐴攴挳㕢昹〴㔷挹㐱〲㜴昴晤挸挷晦㔲㔹昱㈰㈱捣ㅦ㐵搷㑡捣㝦〰戹昵㤹㝦㥢㉦昳㌷㤱㈶㐲㡣㈷ぢ㠹㕣敤㐶㜸㤴㘰㔰㍣づ㤰攱敡㔶㤰㈰㌳㘴〰て㈱㐷晦㉤㐰㌴㜶ㅤ愰攴㜱㍤㙢慥㕥捤〵ㅢ攳㈱㐱昲㍦捤慣㉤愰㈵摦昹㉡㌱昰㤹晡ㅣ昲昱扦㍤愸ㅤ㠸挹愰づ㜹〶愵㌹㈸㉡㐱㜵挰户晦㌴昳㐵㜸㍥㡦〸㠴愷㑦搰搱㌶捤㝡㠶搸㠰ㅢ搹改㐴ㄴ捤㜲ㄹ捦㍥㘷㍣㐲攰㡢挸搵㝦て㄰㡤搱㌲昷ㅢて㡤㜵挹㝦㥣戸㌷㠰扡㝣㈵慣挴搴㘶敡换挸挷晦昶㜸㘸㙡换㜸〶㝣挷搳攷㍢㥥晤愸㈴摤㜹ㄲㄱ㡣攷〰挹㈱挴づ扡ㄱ㕡搳㤲㐳㡢㥡㐱ㅤ㐵㐴挶戳挳ㄹてぢ昴㔳㠰晡㙢〰搱搸㌱㐰扦昱摣攴收㝦㤳戸㍢㔹㙢㠰〴挷㤰㕣挸ㄴ㥦㜵㝢摥㌷㙦〲㝤摦㈷㑡ㅢ㥤㠲㥡㑦摥㘸收昹㔱㕡㔷㡦㔲户㔳㔰晤㈵㤹㥡〰㈵晣㡦㠷㑣㑥㠴〹㜵捡捤㝤㡥㐹收攰㕦㡣ㄶ㠲㌰昱晢㠸戴㌵㈹㙥㄰攵㕥扣ㄳ㈸昶㤳慢㔵昵㝡㜱愵㔳㔰昳㐴㥤㍡扣㑣改㘸㠹搲㡡㝡㤴㉥㜳ち㙡㕥㝥㔳换晡㔱扡愴ㅥ愵㘵㑥㐱昵㠳敡ㄸ搵戲㡣昶〵㐴摡㥡挲㔴愳搷搵㝦㙦敢㌹挲㜴挱㐴慢昸㠸㝢㈷㍥捡㥥愶摦愹〹敦㝢㙣㔷㑥㈸㜸敤散㘸㔱㡢昲づ㠲晦挲㑢搱昹㍦㠰づ㐶攴搱慢愴㜸㈹晥改㥦㈱扦㠳捡㌵㡣㔴㤵㤹昲捡㜶攴㌱散㄰ㄸ㠸㌸扦戱ㅤㅤ搴挴㔲攳㌶㜵搹㕤扤攱攷敦愸晥㕡攲愵㠳㡦㉦扦昳挵捦㙦㝦晢挲㐷㜷晦攷摢摥扤㕤㔱㈹㤷㈷敢㌱㔰戴〵攸愲㝡㤳戵搰㈹愸㝥挷ㄸ扢ㅦ㤴㘴戲㝥㠹㐸㕢㔳〷戵攸昹昵㥥㉡㜷㐶扤攷ㄸづ㍥晥挴㜶㐵敤敢搷晢㡥㝡扤㙦㜷ち慡㕦ㅣ挶愸慦愵昷扦㐱〴ぢ㡢㑡㤷攲愶㕡㔱㠳㜳㉣搳昲㉡㜲㍡愸㑥㘷㌰戰㠵捥戴㉣摥搱㐱摤摢㜰㘰㙢㙥晤攰搷㕥㕤晤ㄵ㘷㕡㍥戹㕤㔱つ晢つ慣戹摥挰っ愷愰晡昵㘰㡣㡡㕢〶昶㕢㐴㌰㌰㙡㕦ㄹ㔸挸㍢戰摦㈱户㠳㝡㜵〶〳昳挸ㅢ㤵㜰挳㠱搹㜲昶挹敤昶㡣㍤扡㕤㔱ㅦ晢つ散㡤摦搵㔱挰扦㜷ち慡摦〰挶愸㉤㘵㘰㑤㔸搶搸㑦㕣㍤ㄹ愶㙡㍣搷搵㠰攷㈳㔴扥㡤〹愷㜸㘶㙡㐹搹搹㕣摦昲晥㈸㈳〷㡥㔶㕣愸攱㡦㔶ㄴ㠶㜰㍤㡣㙢㌴晣〵ㅣ挷〹㠲㙢㘳㍡㜹摤㈷㠴㕡㔲慣㙣愴昶ㄷ昰愶戰㌹㌵㔸㠴晦㈵ㄹ挱摦㉢戰昰㔹㙥敥㐲㌸戹攳〸ㄸ愲ㅥ㠴㈶㤴㍦㐳攱㝢晡㍡㠱攲敡㍢㉡捦ㄳ㤴㌲㍦摣㤷ㄶ㐱摥挳捤敥摣㙥戰㍢攵㙦〲攵戸㔷っ慡摦㘲摥挵愲㝥㜱挳ㄲ戱挰攱㐹挷㕦㑤〳慥㝥㈷㝡愷㘴っ戸慣搰ㄱ㘶㔹挸ㄲ㄰㔰摣㉢㈸〲㐶ㄴ〵敥戵㐵搲㜳㙤ㄱ㔲慦扡戴〳敦〸㤴㘹户㤲㄰㌵愰㙣戵〰㔱摤㕥㐹㍢㑣戵㕣捤㌰㕥换敤〲㕥愰敡ぢ挹㤶ㄶ㜲搱つ㡡㕡㤱摤㤲㕥㠶搴㉢扥㕤㤸〷㍡㜸捤捤㑡㙣㝥㝥㘵昳㡡扡㐹㠶戶㄰〵ㅥ〷㜴攵攸㕥昴㈵扤㠸戴㉡㐷户戸㡡晣慢㈰捦ㄱ扡㐱㔱㘵㐸㝢㑢㠱㔹㜲搴㔶戶昶㠲㙦㙢换㙡㕢㕢㕥搵ㅡ㔵㑥㐵㙢㕣挷愲㤹㥥〷㐹慡㕣敥㜳晡㌲攴㠶㌹敤㌳㤶㐷㡥㘰㤶敥㤸ㄵ㘸〷㡦㈱㙣〹搰㤷㍢ㄱㄲ㔴㤴づ㤱扥㤵捣愵㘰㌰㕢㕦攱挵攱昴〹捥㤵捣攵散〹捥㉡㉦づ攷㐱㜰㔶㌳㤷㔳㈰㌸㔷㜹㜱挸㍤挱㔹挳㕣㌲㑥㜰扡㍣㌸ㅤ攴换㌱昴㈰㌸愵ㄲ户㈷㙦扦晤戵㡥㔰攷搲搰㑤㍢㕡敦㜹晥㥦㝦㜲搷㜳户㙥晢搹敢昷摥晢摣㑦敦㝡收昵慦㡣㙤㝢晡㠱〷扥㝥攳㈷㥥昹挹晣搴晤挱㉦扤㌶㜴晦搹㥥㤳㘷㑦愵㡥慣搹㝤昶㉤㈷づ昶ㅣ㤸搷搵搴搴摣扣㙡挱户ㄶ慦㡥扤攳搴攳敡愹ㅦ㕣㥣㔳挲ぢづ㜱慤愷搹ㄸ㜹㈲㕡昷捤㠸㘰㍢ㄱ㙥㄰慢ㅢ㘹㌷挴挸ㄵ挱㕡㘷㘳〹㍦㠸攵㉡㘹㘲挶挸ㄷ挱敡戱戱㠴㈳㌵㔸攴㡣㘰㙤戴戱㠴㈷㌵㔸攴㡤㘰㙤ㄶ慣ㄸ㍢㉤改慢敤㕡散慥〸搷㍦㌹挲搵〷ㄲㄱ昸㡢摣㝥㉢㜶㔵㌰扥㔵㠹愱搸㍢㈹㜸扡慡㠰ㅤ㤲㠲㙦㔶ㄵ戰て㔲昰㡤捡㠲㌰㍢搳攰〵㔳㔹慦搲挵慤戳㜸愵㘴㔱挳㐶戳㍢㜳㤳昶ㅦ挲㌱戲㝣㔳㤴㥢攷戸㈰扢㑡㌸昳㑢㌹㈵摣昶㔲㤶搴㔹㘲㍦㔸攷㕦昵㈱㑡㔷㤹攸㐵搵㈵㠲て昶㤱㠳㠱ㄵ昵慤㘴户㠳戴㕢㈳㙡挶㠸ㄱ晢戳慥敢挱つ〶愵㑢㌱㐹㠶㤹㥣〱㌱㉥㡡㔹㉥昴㙤㘸㐱〹〰㡤ち愹㙣昹ㅦ㈴昲晣㌳</t>
  </si>
  <si>
    <t>Data</t>
  </si>
  <si>
    <t>Model</t>
  </si>
  <si>
    <t>Total weighted risk</t>
  </si>
  <si>
    <t>Total expected 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</si>
</sst>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0.0%"/>
    <numFmt numFmtId="167" formatCode="&quot;$&quot;#,##0"/>
    <numFmt numFmtId="168" formatCode="&quot;$&quot;#,##0.00"/>
  </numFmts>
  <fonts count="9" x14ac:knownFonts="1">
    <font>
      <sz val="10"/>
      <name val="Arial"/>
    </font>
    <font>
      <sz val="10"/>
      <name val="Arial"/>
      <family val="2"/>
    </font>
    <font>
      <b/>
      <sz val="10"/>
      <name val="Arial"/>
      <family val="2"/>
    </font>
    <font>
      <b/>
      <sz val="12"/>
      <name val="Arial"/>
      <family val="2"/>
    </font>
    <font>
      <sz val="12"/>
      <name val="Arial"/>
      <family val="2"/>
    </font>
    <font>
      <b/>
      <sz val="12"/>
      <color indexed="8"/>
      <name val="Arial"/>
      <family val="2"/>
    </font>
    <font>
      <b/>
      <i/>
      <sz val="12"/>
      <name val="Arial"/>
      <family val="2"/>
    </font>
    <font>
      <sz val="12"/>
      <color indexed="8"/>
      <name val="Arial"/>
      <family val="2"/>
    </font>
    <font>
      <i/>
      <sz val="12"/>
      <name val="Arial"/>
      <family val="2"/>
    </font>
  </fonts>
  <fills count="5">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2" fillId="0" borderId="0" xfId="0" applyFont="1"/>
    <xf numFmtId="0" fontId="0" fillId="0" borderId="0" xfId="0" quotePrefix="1"/>
    <xf numFmtId="43" fontId="0" fillId="0" borderId="0" xfId="0" applyNumberFormat="1"/>
    <xf numFmtId="3" fontId="0" fillId="0" borderId="0" xfId="0" applyNumberFormat="1"/>
    <xf numFmtId="44" fontId="0" fillId="0" borderId="0" xfId="0" applyNumberFormat="1"/>
    <xf numFmtId="0" fontId="3" fillId="0" borderId="0" xfId="0" applyFont="1"/>
    <xf numFmtId="0" fontId="4" fillId="0" borderId="0" xfId="0" applyFont="1"/>
    <xf numFmtId="0" fontId="3" fillId="4" borderId="5" xfId="0" applyFont="1" applyFill="1" applyBorder="1"/>
    <xf numFmtId="0" fontId="4" fillId="4" borderId="6" xfId="0" applyFont="1" applyFill="1" applyBorder="1"/>
    <xf numFmtId="0" fontId="4" fillId="4" borderId="7" xfId="0" applyFont="1" applyFill="1" applyBorder="1"/>
    <xf numFmtId="0" fontId="5" fillId="4" borderId="8" xfId="0" applyFont="1" applyFill="1" applyBorder="1" applyAlignment="1">
      <alignment horizontal="center"/>
    </xf>
    <xf numFmtId="0" fontId="5" fillId="4" borderId="0" xfId="0" applyFont="1" applyFill="1" applyBorder="1" applyAlignment="1">
      <alignment horizontal="center"/>
    </xf>
    <xf numFmtId="0" fontId="3" fillId="4" borderId="9" xfId="0" applyFont="1" applyFill="1" applyBorder="1" applyAlignment="1">
      <alignment horizontal="center"/>
    </xf>
    <xf numFmtId="0" fontId="6" fillId="0" borderId="0" xfId="0" applyFont="1" applyAlignment="1">
      <alignment horizontal="center"/>
    </xf>
    <xf numFmtId="0" fontId="5" fillId="4" borderId="8" xfId="0" applyFont="1" applyFill="1" applyBorder="1" applyAlignment="1">
      <alignment horizontal="left"/>
    </xf>
    <xf numFmtId="0" fontId="5" fillId="4" borderId="8" xfId="0" applyFont="1" applyFill="1" applyBorder="1" applyAlignment="1">
      <alignment horizontal="right"/>
    </xf>
    <xf numFmtId="166" fontId="4" fillId="4" borderId="0" xfId="2" applyNumberFormat="1" applyFont="1" applyFill="1" applyBorder="1"/>
    <xf numFmtId="168" fontId="7" fillId="4" borderId="0" xfId="1" applyNumberFormat="1" applyFont="1" applyFill="1" applyBorder="1" applyAlignment="1">
      <alignment horizontal="right"/>
    </xf>
    <xf numFmtId="0" fontId="4" fillId="4" borderId="9" xfId="0" applyFont="1" applyFill="1" applyBorder="1" applyAlignment="1">
      <alignment horizontal="right"/>
    </xf>
    <xf numFmtId="0" fontId="6" fillId="0" borderId="0" xfId="0" applyFont="1" applyFill="1" applyAlignment="1">
      <alignment horizontal="center"/>
    </xf>
    <xf numFmtId="0" fontId="3" fillId="4" borderId="8" xfId="0" applyFont="1" applyFill="1" applyBorder="1" applyAlignment="1">
      <alignment horizontal="right"/>
    </xf>
    <xf numFmtId="166" fontId="4" fillId="4" borderId="0" xfId="0" applyNumberFormat="1" applyFont="1" applyFill="1" applyBorder="1"/>
    <xf numFmtId="168" fontId="4" fillId="4" borderId="0" xfId="1" applyNumberFormat="1" applyFont="1" applyFill="1" applyBorder="1" applyAlignment="1">
      <alignment horizontal="right"/>
    </xf>
    <xf numFmtId="0" fontId="4" fillId="4" borderId="9" xfId="0" applyFont="1" applyFill="1" applyBorder="1"/>
    <xf numFmtId="0" fontId="8" fillId="0" borderId="0" xfId="0" applyFont="1" applyFill="1"/>
    <xf numFmtId="0" fontId="8" fillId="0" borderId="0" xfId="0" applyFont="1"/>
    <xf numFmtId="167" fontId="4" fillId="4" borderId="0" xfId="1" applyNumberFormat="1" applyFont="1" applyFill="1" applyBorder="1" applyAlignment="1">
      <alignment horizontal="right"/>
    </xf>
    <xf numFmtId="9" fontId="4" fillId="0" borderId="0" xfId="2" applyFont="1" applyFill="1"/>
    <xf numFmtId="164" fontId="4" fillId="0" borderId="0" xfId="1" applyNumberFormat="1" applyFont="1"/>
    <xf numFmtId="165" fontId="4" fillId="0" borderId="0" xfId="0" applyNumberFormat="1" applyFont="1"/>
    <xf numFmtId="0" fontId="3" fillId="4" borderId="10" xfId="0" applyFont="1" applyFill="1" applyBorder="1" applyAlignment="1">
      <alignment horizontal="right"/>
    </xf>
    <xf numFmtId="167" fontId="4" fillId="4" borderId="11" xfId="1" applyNumberFormat="1" applyFont="1" applyFill="1" applyBorder="1"/>
    <xf numFmtId="0" fontId="4" fillId="4" borderId="11" xfId="0" applyFont="1" applyFill="1" applyBorder="1"/>
    <xf numFmtId="0" fontId="3" fillId="4" borderId="11" xfId="0" applyFont="1" applyFill="1" applyBorder="1" applyAlignment="1">
      <alignment horizontal="right"/>
    </xf>
    <xf numFmtId="3" fontId="4" fillId="4" borderId="12" xfId="0" applyNumberFormat="1" applyFont="1" applyFill="1" applyBorder="1"/>
    <xf numFmtId="0" fontId="4" fillId="0" borderId="0" xfId="0" applyFont="1" applyFill="1" applyBorder="1"/>
    <xf numFmtId="0" fontId="4" fillId="0" borderId="0" xfId="0" applyFont="1" applyFill="1" applyBorder="1" applyAlignment="1">
      <alignment horizontal="right"/>
    </xf>
    <xf numFmtId="0" fontId="4" fillId="0" borderId="0" xfId="0" applyFont="1" applyFill="1"/>
    <xf numFmtId="0" fontId="3" fillId="0" borderId="0" xfId="0" applyFont="1" applyFill="1" applyBorder="1" applyAlignment="1">
      <alignment horizontal="left"/>
    </xf>
    <xf numFmtId="0" fontId="3" fillId="0" borderId="0" xfId="0" applyFont="1" applyFill="1" applyBorder="1" applyAlignment="1">
      <alignment horizontal="center"/>
    </xf>
    <xf numFmtId="0" fontId="3" fillId="0" borderId="0" xfId="0" applyFont="1" applyAlignment="1">
      <alignment horizontal="center"/>
    </xf>
    <xf numFmtId="164" fontId="3" fillId="0" borderId="0" xfId="1" applyNumberFormat="1" applyFont="1" applyFill="1" applyAlignment="1">
      <alignment horizontal="center"/>
    </xf>
    <xf numFmtId="165" fontId="3" fillId="0" borderId="0" xfId="0" applyNumberFormat="1" applyFont="1" applyAlignment="1">
      <alignment horizontal="center"/>
    </xf>
    <xf numFmtId="0" fontId="3" fillId="0" borderId="0" xfId="0" applyFont="1" applyFill="1" applyAlignment="1">
      <alignment horizontal="center"/>
    </xf>
    <xf numFmtId="0" fontId="5" fillId="0" borderId="0" xfId="0" applyFont="1" applyFill="1" applyBorder="1" applyAlignment="1">
      <alignment horizontal="right"/>
    </xf>
    <xf numFmtId="168" fontId="4" fillId="2" borderId="2" xfId="1" applyNumberFormat="1" applyFont="1" applyFill="1" applyBorder="1"/>
    <xf numFmtId="0" fontId="3" fillId="0" borderId="0" xfId="0" applyFont="1" applyFill="1" applyBorder="1" applyAlignment="1">
      <alignment horizontal="right"/>
    </xf>
    <xf numFmtId="168" fontId="4" fillId="2" borderId="3" xfId="1" applyNumberFormat="1" applyFont="1" applyFill="1" applyBorder="1"/>
    <xf numFmtId="44" fontId="4" fillId="0" borderId="0" xfId="1" applyFont="1"/>
    <xf numFmtId="44" fontId="4" fillId="0" borderId="0" xfId="0" applyNumberFormat="1" applyFont="1"/>
    <xf numFmtId="168" fontId="4" fillId="2" borderId="4" xfId="1" applyNumberFormat="1" applyFont="1" applyFill="1" applyBorder="1"/>
    <xf numFmtId="0" fontId="3" fillId="0" borderId="0" xfId="0" applyFont="1" applyFill="1"/>
    <xf numFmtId="0" fontId="3" fillId="0" borderId="0" xfId="0" applyFont="1" applyFill="1" applyAlignment="1">
      <alignment horizontal="right"/>
    </xf>
    <xf numFmtId="168" fontId="4" fillId="0" borderId="0" xfId="1" applyNumberFormat="1" applyFont="1" applyFill="1"/>
    <xf numFmtId="43" fontId="4" fillId="0" borderId="0" xfId="0" applyNumberFormat="1" applyFont="1" applyFill="1"/>
    <xf numFmtId="0" fontId="3" fillId="0" borderId="0" xfId="0" applyFont="1" applyFill="1" applyAlignment="1">
      <alignment horizontal="left"/>
    </xf>
    <xf numFmtId="168" fontId="4" fillId="3" borderId="1" xfId="1" applyNumberFormat="1" applyFont="1" applyFill="1" applyBorder="1"/>
  </cellXfs>
  <cellStyles count="3">
    <cellStyle name="Currency" xfId="1" builtinId="4"/>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3"/>
  <sheetViews>
    <sheetView workbookViewId="0"/>
  </sheetViews>
  <sheetFormatPr baseColWidth="10" defaultColWidth="8.83203125" defaultRowHeight="13" x14ac:dyDescent="0.15"/>
  <cols>
    <col min="1" max="2" width="36.6640625" customWidth="1"/>
  </cols>
  <sheetData>
    <row r="1" spans="1:16" x14ac:dyDescent="0.15">
      <c r="A1" s="1" t="s">
        <v>18</v>
      </c>
    </row>
    <row r="2" spans="1:16" x14ac:dyDescent="0.15">
      <c r="P2" t="e">
        <f ca="1">_xll.CB.RecalcCounterFN()</f>
        <v>#NAME?</v>
      </c>
    </row>
    <row r="3" spans="1:16" x14ac:dyDescent="0.15">
      <c r="A3" t="s">
        <v>19</v>
      </c>
      <c r="B3" t="s">
        <v>20</v>
      </c>
      <c r="C3">
        <v>0</v>
      </c>
    </row>
    <row r="4" spans="1:16" x14ac:dyDescent="0.15">
      <c r="A4" t="s">
        <v>21</v>
      </c>
    </row>
    <row r="5" spans="1:16" x14ac:dyDescent="0.15">
      <c r="A5" t="s">
        <v>22</v>
      </c>
    </row>
    <row r="7" spans="1:16" x14ac:dyDescent="0.15">
      <c r="A7" s="1" t="s">
        <v>23</v>
      </c>
      <c r="B7" t="s">
        <v>24</v>
      </c>
    </row>
    <row r="8" spans="1:16" x14ac:dyDescent="0.15">
      <c r="B8">
        <v>2</v>
      </c>
    </row>
    <row r="10" spans="1:16" x14ac:dyDescent="0.15">
      <c r="A10" t="s">
        <v>25</v>
      </c>
    </row>
    <row r="11" spans="1:16" x14ac:dyDescent="0.15">
      <c r="A11" t="e">
        <f>CB_DATA_!#REF!</f>
        <v>#REF!</v>
      </c>
      <c r="B11" t="e">
        <f>Model!#REF!</f>
        <v>#REF!</v>
      </c>
    </row>
    <row r="13" spans="1:16" x14ac:dyDescent="0.15">
      <c r="A13" t="s">
        <v>26</v>
      </c>
    </row>
    <row r="14" spans="1:16" x14ac:dyDescent="0.15">
      <c r="A14" t="s">
        <v>30</v>
      </c>
      <c r="B14" t="s">
        <v>33</v>
      </c>
    </row>
    <row r="16" spans="1:16" x14ac:dyDescent="0.15">
      <c r="A16" t="s">
        <v>27</v>
      </c>
    </row>
    <row r="19" spans="1:2" x14ac:dyDescent="0.15">
      <c r="A19" t="s">
        <v>28</v>
      </c>
    </row>
    <row r="20" spans="1:2" x14ac:dyDescent="0.15">
      <c r="A20">
        <v>31</v>
      </c>
      <c r="B20">
        <v>31</v>
      </c>
    </row>
    <row r="25" spans="1:2" x14ac:dyDescent="0.15">
      <c r="A25" s="1" t="s">
        <v>29</v>
      </c>
    </row>
    <row r="26" spans="1:2" x14ac:dyDescent="0.15">
      <c r="A26" s="2" t="s">
        <v>31</v>
      </c>
      <c r="B26" s="2" t="s">
        <v>31</v>
      </c>
    </row>
    <row r="27" spans="1:2" x14ac:dyDescent="0.15">
      <c r="A27" t="s">
        <v>35</v>
      </c>
      <c r="B27" t="s">
        <v>36</v>
      </c>
    </row>
    <row r="28" spans="1:2" x14ac:dyDescent="0.15">
      <c r="A28" s="2" t="s">
        <v>32</v>
      </c>
      <c r="B28" s="2" t="s">
        <v>32</v>
      </c>
    </row>
    <row r="29" spans="1:2" x14ac:dyDescent="0.15">
      <c r="A29" s="2" t="s">
        <v>38</v>
      </c>
      <c r="B29" s="2" t="s">
        <v>34</v>
      </c>
    </row>
    <row r="30" spans="1:2" x14ac:dyDescent="0.15">
      <c r="A30" t="s">
        <v>40</v>
      </c>
      <c r="B30" t="s">
        <v>41</v>
      </c>
    </row>
    <row r="31" spans="1:2" x14ac:dyDescent="0.15">
      <c r="A31" s="2" t="s">
        <v>39</v>
      </c>
      <c r="B31" s="2" t="s">
        <v>32</v>
      </c>
    </row>
    <row r="10000" spans="1:1" x14ac:dyDescent="0.15">
      <c r="A10000" t="s">
        <v>37</v>
      </c>
    </row>
    <row r="10001" spans="1:4" x14ac:dyDescent="0.15">
      <c r="A10001" t="str">
        <f>"{0.MEAN}"</f>
        <v>{0.MEAN}</v>
      </c>
    </row>
    <row r="10002" spans="1:4" x14ac:dyDescent="0.15">
      <c r="A10002" t="b">
        <f>Model!B22 &lt;= Model!E10</f>
        <v>0</v>
      </c>
      <c r="B10002" t="b">
        <f>$C$10002 &lt;= $D$10002</f>
        <v>0</v>
      </c>
      <c r="C10002" s="3">
        <f>Model!B22</f>
        <v>110000</v>
      </c>
      <c r="D10002" s="4">
        <f>Model!E10</f>
        <v>100000</v>
      </c>
    </row>
    <row r="10003" spans="1:4" x14ac:dyDescent="0.15">
      <c r="A10003" t="b">
        <f>Model!B21 &lt;= Model!B10</f>
        <v>1</v>
      </c>
      <c r="B10003" t="b">
        <f>$C$10003 &lt;= $D$10003</f>
        <v>1</v>
      </c>
      <c r="C10003" s="5">
        <f>Model!B21</f>
        <v>100000</v>
      </c>
      <c r="D10003">
        <f>Model!B10</f>
        <v>100000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heetViews>
  <sheetFormatPr baseColWidth="10" defaultColWidth="8.83203125" defaultRowHeight="16" x14ac:dyDescent="0.2"/>
  <cols>
    <col min="1" max="1" width="25" style="7" bestFit="1" customWidth="1"/>
    <col min="2" max="2" width="13.83203125" style="7" customWidth="1"/>
    <col min="3" max="3" width="15.33203125" style="7" bestFit="1" customWidth="1"/>
    <col min="4" max="4" width="14.1640625" style="7" customWidth="1"/>
    <col min="5" max="5" width="14.5" style="7" bestFit="1" customWidth="1"/>
    <col min="6" max="16384" width="8.83203125" style="7"/>
  </cols>
  <sheetData>
    <row r="1" spans="1:9" x14ac:dyDescent="0.2">
      <c r="A1" s="6" t="s">
        <v>0</v>
      </c>
    </row>
    <row r="2" spans="1:9" x14ac:dyDescent="0.2">
      <c r="A2" s="6"/>
    </row>
    <row r="3" spans="1:9" x14ac:dyDescent="0.2">
      <c r="A3" s="8" t="s">
        <v>42</v>
      </c>
      <c r="B3" s="9"/>
      <c r="C3" s="9"/>
      <c r="D3" s="9"/>
      <c r="E3" s="10"/>
    </row>
    <row r="4" spans="1:9" s="14" customFormat="1" x14ac:dyDescent="0.2">
      <c r="A4" s="11"/>
      <c r="B4" s="12" t="s">
        <v>1</v>
      </c>
      <c r="C4" s="12"/>
      <c r="D4" s="12"/>
      <c r="E4" s="13" t="s">
        <v>14</v>
      </c>
    </row>
    <row r="5" spans="1:9" s="14" customFormat="1" x14ac:dyDescent="0.2">
      <c r="A5" s="15" t="s">
        <v>6</v>
      </c>
      <c r="B5" s="12" t="s">
        <v>2</v>
      </c>
      <c r="C5" s="12" t="s">
        <v>11</v>
      </c>
      <c r="D5" s="12" t="s">
        <v>12</v>
      </c>
      <c r="E5" s="13" t="s">
        <v>15</v>
      </c>
    </row>
    <row r="6" spans="1:9" s="14" customFormat="1" x14ac:dyDescent="0.2">
      <c r="A6" s="16" t="s">
        <v>7</v>
      </c>
      <c r="B6" s="17">
        <v>0.05</v>
      </c>
      <c r="C6" s="18">
        <v>2500</v>
      </c>
      <c r="D6" s="18">
        <v>5000</v>
      </c>
      <c r="E6" s="19">
        <v>-0.5</v>
      </c>
      <c r="F6" s="20"/>
    </row>
    <row r="7" spans="1:9" x14ac:dyDescent="0.2">
      <c r="A7" s="21" t="s">
        <v>8</v>
      </c>
      <c r="B7" s="22">
        <v>7.0000000000000007E-2</v>
      </c>
      <c r="C7" s="23">
        <v>30000</v>
      </c>
      <c r="D7" s="23" t="s">
        <v>13</v>
      </c>
      <c r="E7" s="24">
        <v>1.8</v>
      </c>
      <c r="F7" s="25"/>
      <c r="G7" s="26"/>
      <c r="H7" s="26"/>
      <c r="I7" s="26"/>
    </row>
    <row r="8" spans="1:9" x14ac:dyDescent="0.2">
      <c r="A8" s="21" t="s">
        <v>9</v>
      </c>
      <c r="B8" s="17">
        <v>0.11</v>
      </c>
      <c r="C8" s="23">
        <v>15000</v>
      </c>
      <c r="D8" s="23" t="s">
        <v>13</v>
      </c>
      <c r="E8" s="24">
        <v>2.1</v>
      </c>
      <c r="F8" s="25"/>
      <c r="G8" s="26"/>
      <c r="H8" s="26"/>
      <c r="I8" s="26"/>
    </row>
    <row r="9" spans="1:9" x14ac:dyDescent="0.2">
      <c r="A9" s="21" t="s">
        <v>10</v>
      </c>
      <c r="B9" s="17">
        <v>0.04</v>
      </c>
      <c r="C9" s="27" t="s">
        <v>13</v>
      </c>
      <c r="D9" s="27" t="s">
        <v>13</v>
      </c>
      <c r="E9" s="24">
        <v>-0.3</v>
      </c>
      <c r="F9" s="28"/>
      <c r="G9" s="29"/>
      <c r="H9" s="29"/>
      <c r="I9" s="30"/>
    </row>
    <row r="10" spans="1:9" x14ac:dyDescent="0.2">
      <c r="A10" s="31" t="s">
        <v>3</v>
      </c>
      <c r="B10" s="32">
        <v>100000</v>
      </c>
      <c r="C10" s="33"/>
      <c r="D10" s="34" t="s">
        <v>16</v>
      </c>
      <c r="E10" s="35">
        <v>100000</v>
      </c>
      <c r="F10" s="28"/>
      <c r="G10" s="29"/>
      <c r="H10" s="29"/>
      <c r="I10" s="30"/>
    </row>
    <row r="11" spans="1:9" x14ac:dyDescent="0.2">
      <c r="A11" s="36"/>
      <c r="B11" s="36"/>
      <c r="C11" s="36"/>
      <c r="D11" s="37"/>
      <c r="E11" s="38"/>
      <c r="F11" s="28"/>
      <c r="G11" s="29"/>
      <c r="H11" s="29"/>
      <c r="I11" s="30"/>
    </row>
    <row r="12" spans="1:9" x14ac:dyDescent="0.2">
      <c r="A12" s="39" t="s">
        <v>43</v>
      </c>
      <c r="B12" s="36"/>
      <c r="C12" s="36"/>
      <c r="D12" s="37"/>
      <c r="E12" s="38"/>
      <c r="F12" s="28"/>
      <c r="G12" s="29"/>
      <c r="H12" s="29"/>
      <c r="I12" s="30"/>
    </row>
    <row r="13" spans="1:9" x14ac:dyDescent="0.2">
      <c r="A13" s="36"/>
      <c r="B13" s="36"/>
      <c r="C13" s="36"/>
      <c r="D13" s="37"/>
      <c r="E13" s="38"/>
      <c r="F13" s="28"/>
      <c r="G13" s="29"/>
      <c r="H13" s="29"/>
      <c r="I13" s="30"/>
    </row>
    <row r="14" spans="1:9" s="41" customFormat="1" x14ac:dyDescent="0.2">
      <c r="A14" s="40"/>
      <c r="B14" s="40" t="s">
        <v>4</v>
      </c>
      <c r="F14" s="42"/>
      <c r="H14" s="14"/>
      <c r="I14" s="43"/>
    </row>
    <row r="15" spans="1:9" s="41" customFormat="1" x14ac:dyDescent="0.2">
      <c r="A15" s="39"/>
      <c r="B15" s="40" t="s">
        <v>5</v>
      </c>
      <c r="F15" s="44"/>
      <c r="H15" s="14"/>
      <c r="I15" s="43"/>
    </row>
    <row r="16" spans="1:9" x14ac:dyDescent="0.2">
      <c r="A16" s="45" t="s">
        <v>7</v>
      </c>
      <c r="B16" s="46">
        <v>5000</v>
      </c>
      <c r="F16" s="25"/>
      <c r="I16" s="26"/>
    </row>
    <row r="17" spans="1:10" x14ac:dyDescent="0.2">
      <c r="A17" s="47" t="s">
        <v>8</v>
      </c>
      <c r="B17" s="48">
        <v>50000</v>
      </c>
      <c r="D17" s="38"/>
      <c r="F17" s="25"/>
      <c r="G17" s="26"/>
      <c r="J17" s="26"/>
    </row>
    <row r="18" spans="1:10" x14ac:dyDescent="0.2">
      <c r="A18" s="47" t="s">
        <v>9</v>
      </c>
      <c r="B18" s="48">
        <v>15000</v>
      </c>
      <c r="F18" s="38"/>
      <c r="G18" s="49"/>
      <c r="J18" s="50"/>
    </row>
    <row r="19" spans="1:10" x14ac:dyDescent="0.2">
      <c r="A19" s="47" t="s">
        <v>10</v>
      </c>
      <c r="B19" s="51">
        <v>30000</v>
      </c>
      <c r="D19" s="52"/>
      <c r="F19" s="38"/>
      <c r="G19" s="49"/>
    </row>
    <row r="20" spans="1:10" x14ac:dyDescent="0.2">
      <c r="F20" s="38"/>
      <c r="G20" s="49"/>
    </row>
    <row r="21" spans="1:10" x14ac:dyDescent="0.2">
      <c r="A21" s="53" t="s">
        <v>17</v>
      </c>
      <c r="B21" s="54">
        <f>SUM(B16:B19)</f>
        <v>100000</v>
      </c>
      <c r="C21" s="36"/>
      <c r="D21" s="36"/>
      <c r="E21" s="38"/>
      <c r="F21" s="38"/>
      <c r="G21" s="49"/>
    </row>
    <row r="22" spans="1:10" x14ac:dyDescent="0.2">
      <c r="A22" s="53" t="s">
        <v>44</v>
      </c>
      <c r="B22" s="55">
        <f>SUMPRODUCT(E6:E9,B16:B19)</f>
        <v>110000</v>
      </c>
      <c r="C22" s="36"/>
      <c r="D22" s="38"/>
      <c r="E22" s="38"/>
      <c r="F22" s="25"/>
      <c r="G22" s="50"/>
    </row>
    <row r="23" spans="1:10" x14ac:dyDescent="0.2">
      <c r="A23" s="56"/>
    </row>
    <row r="24" spans="1:10" x14ac:dyDescent="0.2">
      <c r="A24" s="47" t="s">
        <v>45</v>
      </c>
      <c r="B24" s="57">
        <f>SUMPRODUCT(B6:B9,B16:B19)</f>
        <v>6600</v>
      </c>
    </row>
  </sheetData>
  <phoneticPr fontId="0" type="noConversion"/>
  <printOptions headings="1" gridLines="1"/>
  <pageMargins left="0.75" right="0.75" top="1" bottom="1" header="0.5" footer="0.5"/>
  <pageSetup orientation="landscape" horizontalDpi="300" verticalDpi="300"/>
  <headerFooter alignWithMargins="0"/>
  <ignoredErrors>
    <ignoredError sqref="D17"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Microsoft Office User</cp:lastModifiedBy>
  <cp:lastPrinted>1997-07-03T19:33:08Z</cp:lastPrinted>
  <dcterms:created xsi:type="dcterms:W3CDTF">1997-07-03T19:09:38Z</dcterms:created>
  <dcterms:modified xsi:type="dcterms:W3CDTF">2018-09-07T12:45:22Z</dcterms:modified>
</cp:coreProperties>
</file>