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0660" yWindow="7940" windowWidth="21360" windowHeight="13580" tabRatio="500"/>
  </bookViews>
  <sheets>
    <sheet name="Model" sheetId="2" r:id="rId1"/>
  </sheets>
  <definedNames>
    <definedName name="solver_typ" localSheetId="0" hidden="1">2</definedName>
    <definedName name="solver_ver" localSheetId="0" hidden="1">12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2" l="1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B22" i="2"/>
  <c r="J22" i="2"/>
  <c r="K22" i="2"/>
  <c r="K23" i="2"/>
  <c r="K24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I23" i="2"/>
  <c r="I24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G23" i="2"/>
  <c r="G24" i="2"/>
  <c r="J23" i="2"/>
  <c r="H23" i="2"/>
  <c r="F23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E23" i="2"/>
  <c r="E24" i="2"/>
  <c r="D23" i="2"/>
</calcChain>
</file>

<file path=xl/sharedStrings.xml><?xml version="1.0" encoding="utf-8"?>
<sst xmlns="http://schemas.openxmlformats.org/spreadsheetml/2006/main" count="38" uniqueCount="28">
  <si>
    <t>Desired Throughput</t>
  </si>
  <si>
    <t>May</t>
  </si>
  <si>
    <t>June</t>
  </si>
  <si>
    <t>July</t>
  </si>
  <si>
    <t>August</t>
  </si>
  <si>
    <t>Product Mix</t>
  </si>
  <si>
    <t>Products</t>
  </si>
  <si>
    <t>Misc</t>
  </si>
  <si>
    <t>Hours Per File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</si>
  <si>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</si>
  <si>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</si>
  <si>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</si>
  <si>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</si>
  <si>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</si>
  <si>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</si>
  <si>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</si>
  <si>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</si>
  <si>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</si>
  <si>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</si>
  <si>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Hours Worked Per Day</t>
  </si>
  <si>
    <t>Days in Month</t>
  </si>
  <si>
    <t>Total</t>
  </si>
  <si>
    <t>Hours Required</t>
  </si>
  <si>
    <t>Staffing Model</t>
  </si>
  <si>
    <t>Data</t>
  </si>
  <si>
    <t>Model</t>
  </si>
  <si>
    <t>Files/Month</t>
  </si>
  <si>
    <t>FTEs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</si>
</sst>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left" indent="2"/>
    </xf>
    <xf numFmtId="9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2" fontId="4" fillId="6" borderId="5" xfId="0" applyNumberFormat="1" applyFont="1" applyFill="1" applyBorder="1" applyAlignment="1">
      <alignment horizontal="right"/>
    </xf>
    <xf numFmtId="2" fontId="4" fillId="4" borderId="4" xfId="0" applyNumberFormat="1" applyFont="1" applyFill="1" applyBorder="1" applyAlignment="1">
      <alignment horizontal="right"/>
    </xf>
    <xf numFmtId="2" fontId="4" fillId="4" borderId="5" xfId="0" applyNumberFormat="1" applyFont="1" applyFill="1" applyBorder="1" applyAlignment="1">
      <alignment horizontal="right"/>
    </xf>
    <xf numFmtId="2" fontId="4" fillId="5" borderId="4" xfId="0" applyNumberFormat="1" applyFont="1" applyFill="1" applyBorder="1" applyAlignment="1">
      <alignment horizontal="right"/>
    </xf>
    <xf numFmtId="2" fontId="4" fillId="5" borderId="5" xfId="0" applyNumberFormat="1" applyFont="1" applyFill="1" applyBorder="1" applyAlignment="1">
      <alignment horizontal="right"/>
    </xf>
    <xf numFmtId="2" fontId="4" fillId="3" borderId="4" xfId="0" applyNumberFormat="1" applyFont="1" applyFill="1" applyBorder="1" applyAlignment="1">
      <alignment horizontal="right"/>
    </xf>
    <xf numFmtId="2" fontId="4" fillId="3" borderId="5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 indent="2"/>
    </xf>
    <xf numFmtId="9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2" fontId="4" fillId="6" borderId="7" xfId="0" applyNumberFormat="1" applyFont="1" applyFill="1" applyBorder="1" applyAlignment="1">
      <alignment horizontal="right"/>
    </xf>
    <xf numFmtId="2" fontId="4" fillId="4" borderId="6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2" fontId="4" fillId="5" borderId="6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3" borderId="6" xfId="0" applyNumberFormat="1" applyFont="1" applyFill="1" applyBorder="1" applyAlignment="1">
      <alignment horizontal="right"/>
    </xf>
    <xf numFmtId="2" fontId="4" fillId="3" borderId="7" xfId="0" applyNumberFormat="1" applyFont="1" applyFill="1" applyBorder="1" applyAlignment="1">
      <alignment horizontal="right"/>
    </xf>
    <xf numFmtId="0" fontId="4" fillId="0" borderId="0" xfId="0" applyFont="1" applyBorder="1"/>
    <xf numFmtId="0" fontId="4" fillId="2" borderId="6" xfId="0" applyFont="1" applyFill="1" applyBorder="1" applyAlignment="1">
      <alignment horizontal="left" indent="1"/>
    </xf>
    <xf numFmtId="0" fontId="4" fillId="2" borderId="7" xfId="0" applyFont="1" applyFill="1" applyBorder="1"/>
    <xf numFmtId="0" fontId="3" fillId="0" borderId="0" xfId="0" applyFont="1" applyAlignment="1">
      <alignment horizontal="center"/>
    </xf>
    <xf numFmtId="2" fontId="4" fillId="7" borderId="11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/>
  </sheetViews>
  <sheetFormatPr baseColWidth="10" defaultColWidth="14" defaultRowHeight="16" x14ac:dyDescent="0.2"/>
  <cols>
    <col min="1" max="1" width="21.6640625" style="2" bestFit="1" customWidth="1"/>
    <col min="2" max="2" width="8.6640625" style="2" bestFit="1" customWidth="1"/>
    <col min="3" max="3" width="15.1640625" style="2" bestFit="1" customWidth="1"/>
    <col min="4" max="4" width="12.1640625" style="2" bestFit="1" customWidth="1"/>
    <col min="5" max="5" width="9.83203125" style="2" bestFit="1" customWidth="1"/>
    <col min="6" max="6" width="12.1640625" style="2" bestFit="1" customWidth="1"/>
    <col min="7" max="7" width="9.83203125" style="2" bestFit="1" customWidth="1"/>
    <col min="8" max="8" width="12.1640625" style="2" bestFit="1" customWidth="1"/>
    <col min="9" max="9" width="9.83203125" style="2" bestFit="1" customWidth="1"/>
    <col min="10" max="10" width="12.1640625" style="2" bestFit="1" customWidth="1"/>
    <col min="11" max="11" width="9.83203125" style="2" bestFit="1" customWidth="1"/>
    <col min="12" max="16384" width="14" style="2"/>
  </cols>
  <sheetData>
    <row r="1" spans="1:11" x14ac:dyDescent="0.2">
      <c r="A1" s="1" t="s">
        <v>23</v>
      </c>
    </row>
    <row r="2" spans="1:11" x14ac:dyDescent="0.2">
      <c r="A2" s="1"/>
    </row>
    <row r="3" spans="1:11" x14ac:dyDescent="0.2">
      <c r="A3" s="3" t="s">
        <v>24</v>
      </c>
    </row>
    <row r="4" spans="1:11" x14ac:dyDescent="0.2">
      <c r="B4" s="4" t="s">
        <v>1</v>
      </c>
      <c r="C4" s="4" t="s">
        <v>2</v>
      </c>
      <c r="D4" s="4" t="s">
        <v>3</v>
      </c>
      <c r="E4" s="4" t="s">
        <v>4</v>
      </c>
    </row>
    <row r="5" spans="1:11" x14ac:dyDescent="0.2">
      <c r="A5" s="5" t="s">
        <v>0</v>
      </c>
      <c r="B5" s="6">
        <v>700</v>
      </c>
      <c r="C5" s="6">
        <v>750</v>
      </c>
      <c r="D5" s="6">
        <v>800</v>
      </c>
      <c r="E5" s="6">
        <v>825</v>
      </c>
    </row>
    <row r="6" spans="1:11" x14ac:dyDescent="0.2">
      <c r="A6" s="5" t="s">
        <v>19</v>
      </c>
      <c r="B6" s="6">
        <v>6.5</v>
      </c>
      <c r="C6" s="6">
        <v>6.5</v>
      </c>
      <c r="D6" s="6">
        <v>6.5</v>
      </c>
      <c r="E6" s="6">
        <v>6.5</v>
      </c>
    </row>
    <row r="7" spans="1:11" x14ac:dyDescent="0.2">
      <c r="A7" s="5" t="s">
        <v>20</v>
      </c>
      <c r="B7" s="6">
        <v>22</v>
      </c>
      <c r="C7" s="6">
        <v>20</v>
      </c>
      <c r="D7" s="6">
        <v>22</v>
      </c>
      <c r="E7" s="6">
        <v>22</v>
      </c>
    </row>
    <row r="8" spans="1:11" x14ac:dyDescent="0.2">
      <c r="B8" s="7"/>
      <c r="C8" s="7"/>
      <c r="D8" s="7"/>
      <c r="E8" s="7"/>
    </row>
    <row r="9" spans="1:11" ht="17" thickBot="1" x14ac:dyDescent="0.25">
      <c r="A9" s="8" t="s">
        <v>25</v>
      </c>
      <c r="B9" s="7"/>
      <c r="C9" s="7"/>
      <c r="D9" s="7"/>
      <c r="E9" s="7"/>
    </row>
    <row r="10" spans="1:11" s="1" customFormat="1" ht="17" thickBot="1" x14ac:dyDescent="0.25">
      <c r="D10" s="46" t="s">
        <v>1</v>
      </c>
      <c r="E10" s="47"/>
      <c r="F10" s="48" t="s">
        <v>2</v>
      </c>
      <c r="G10" s="49"/>
      <c r="H10" s="50" t="s">
        <v>3</v>
      </c>
      <c r="I10" s="51"/>
      <c r="J10" s="52" t="s">
        <v>4</v>
      </c>
      <c r="K10" s="53"/>
    </row>
    <row r="11" spans="1:11" s="7" customFormat="1" ht="32.25" customHeight="1" thickBot="1" x14ac:dyDescent="0.25">
      <c r="A11" s="9" t="s">
        <v>6</v>
      </c>
      <c r="B11" s="10" t="s">
        <v>5</v>
      </c>
      <c r="C11" s="10" t="s">
        <v>8</v>
      </c>
      <c r="D11" s="11" t="s">
        <v>26</v>
      </c>
      <c r="E11" s="12" t="s">
        <v>22</v>
      </c>
      <c r="F11" s="13" t="s">
        <v>26</v>
      </c>
      <c r="G11" s="14" t="s">
        <v>22</v>
      </c>
      <c r="H11" s="15" t="s">
        <v>26</v>
      </c>
      <c r="I11" s="16" t="s">
        <v>22</v>
      </c>
      <c r="J11" s="17" t="s">
        <v>26</v>
      </c>
      <c r="K11" s="18" t="s">
        <v>22</v>
      </c>
    </row>
    <row r="12" spans="1:11" x14ac:dyDescent="0.2">
      <c r="A12" s="19" t="s">
        <v>9</v>
      </c>
      <c r="B12" s="20">
        <v>0.22</v>
      </c>
      <c r="C12" s="21">
        <v>3.5</v>
      </c>
      <c r="D12" s="22">
        <f t="shared" ref="D12:D22" si="0">B12*$B$5</f>
        <v>154</v>
      </c>
      <c r="E12" s="23">
        <f t="shared" ref="E12:E22" si="1">C12*D12</f>
        <v>539</v>
      </c>
      <c r="F12" s="24">
        <f>B12*$C$5</f>
        <v>165</v>
      </c>
      <c r="G12" s="25">
        <f>C12*F12</f>
        <v>577.5</v>
      </c>
      <c r="H12" s="26">
        <f>B12*$D$5</f>
        <v>176</v>
      </c>
      <c r="I12" s="27">
        <f>C12*H12</f>
        <v>616</v>
      </c>
      <c r="J12" s="28">
        <f>B12*$E$5</f>
        <v>181.5</v>
      </c>
      <c r="K12" s="29">
        <f>C12*J12</f>
        <v>635.25</v>
      </c>
    </row>
    <row r="13" spans="1:11" x14ac:dyDescent="0.2">
      <c r="A13" s="19" t="s">
        <v>10</v>
      </c>
      <c r="B13" s="20">
        <v>0.17</v>
      </c>
      <c r="C13" s="21">
        <v>2</v>
      </c>
      <c r="D13" s="22">
        <f t="shared" si="0"/>
        <v>119.00000000000001</v>
      </c>
      <c r="E13" s="23">
        <f t="shared" si="1"/>
        <v>238.00000000000003</v>
      </c>
      <c r="F13" s="24">
        <f t="shared" ref="F13:F22" si="2">B13*$C$5</f>
        <v>127.50000000000001</v>
      </c>
      <c r="G13" s="25">
        <f t="shared" ref="G13:G22" si="3">C13*F13</f>
        <v>255.00000000000003</v>
      </c>
      <c r="H13" s="26">
        <f t="shared" ref="H13:H22" si="4">B13*$D$5</f>
        <v>136</v>
      </c>
      <c r="I13" s="27">
        <f t="shared" ref="I13:I22" si="5">C13*H13</f>
        <v>272</v>
      </c>
      <c r="J13" s="28">
        <f t="shared" ref="J13:J22" si="6">B13*$E$5</f>
        <v>140.25</v>
      </c>
      <c r="K13" s="29">
        <f t="shared" ref="K13:K22" si="7">C13*J13</f>
        <v>280.5</v>
      </c>
    </row>
    <row r="14" spans="1:11" x14ac:dyDescent="0.2">
      <c r="A14" s="19" t="s">
        <v>11</v>
      </c>
      <c r="B14" s="20">
        <v>0.13</v>
      </c>
      <c r="C14" s="21">
        <v>1.5</v>
      </c>
      <c r="D14" s="22">
        <f t="shared" si="0"/>
        <v>91</v>
      </c>
      <c r="E14" s="23">
        <f t="shared" si="1"/>
        <v>136.5</v>
      </c>
      <c r="F14" s="24">
        <f t="shared" si="2"/>
        <v>97.5</v>
      </c>
      <c r="G14" s="25">
        <f t="shared" si="3"/>
        <v>146.25</v>
      </c>
      <c r="H14" s="26">
        <f t="shared" si="4"/>
        <v>104</v>
      </c>
      <c r="I14" s="27">
        <f t="shared" si="5"/>
        <v>156</v>
      </c>
      <c r="J14" s="28">
        <f t="shared" si="6"/>
        <v>107.25</v>
      </c>
      <c r="K14" s="29">
        <f t="shared" si="7"/>
        <v>160.875</v>
      </c>
    </row>
    <row r="15" spans="1:11" x14ac:dyDescent="0.2">
      <c r="A15" s="19" t="s">
        <v>12</v>
      </c>
      <c r="B15" s="20">
        <v>0.12</v>
      </c>
      <c r="C15" s="21">
        <v>5.5</v>
      </c>
      <c r="D15" s="22">
        <f t="shared" si="0"/>
        <v>84</v>
      </c>
      <c r="E15" s="23">
        <f t="shared" si="1"/>
        <v>462</v>
      </c>
      <c r="F15" s="24">
        <f t="shared" si="2"/>
        <v>90</v>
      </c>
      <c r="G15" s="25">
        <f t="shared" si="3"/>
        <v>495</v>
      </c>
      <c r="H15" s="26">
        <f t="shared" si="4"/>
        <v>96</v>
      </c>
      <c r="I15" s="27">
        <f t="shared" si="5"/>
        <v>528</v>
      </c>
      <c r="J15" s="28">
        <f t="shared" si="6"/>
        <v>99</v>
      </c>
      <c r="K15" s="29">
        <f t="shared" si="7"/>
        <v>544.5</v>
      </c>
    </row>
    <row r="16" spans="1:11" x14ac:dyDescent="0.2">
      <c r="A16" s="19" t="s">
        <v>13</v>
      </c>
      <c r="B16" s="20">
        <v>0.09</v>
      </c>
      <c r="C16" s="21">
        <v>4</v>
      </c>
      <c r="D16" s="22">
        <f t="shared" si="0"/>
        <v>63</v>
      </c>
      <c r="E16" s="23">
        <f t="shared" si="1"/>
        <v>252</v>
      </c>
      <c r="F16" s="24">
        <f t="shared" si="2"/>
        <v>67.5</v>
      </c>
      <c r="G16" s="25">
        <f t="shared" si="3"/>
        <v>270</v>
      </c>
      <c r="H16" s="26">
        <f t="shared" si="4"/>
        <v>72</v>
      </c>
      <c r="I16" s="27">
        <f t="shared" si="5"/>
        <v>288</v>
      </c>
      <c r="J16" s="28">
        <f t="shared" si="6"/>
        <v>74.25</v>
      </c>
      <c r="K16" s="29">
        <f t="shared" si="7"/>
        <v>297</v>
      </c>
    </row>
    <row r="17" spans="1:11" x14ac:dyDescent="0.2">
      <c r="A17" s="19" t="s">
        <v>14</v>
      </c>
      <c r="B17" s="20">
        <v>0.09</v>
      </c>
      <c r="C17" s="21">
        <v>3</v>
      </c>
      <c r="D17" s="22">
        <f t="shared" si="0"/>
        <v>63</v>
      </c>
      <c r="E17" s="23">
        <f t="shared" si="1"/>
        <v>189</v>
      </c>
      <c r="F17" s="24">
        <f t="shared" si="2"/>
        <v>67.5</v>
      </c>
      <c r="G17" s="25">
        <f t="shared" si="3"/>
        <v>202.5</v>
      </c>
      <c r="H17" s="26">
        <f t="shared" si="4"/>
        <v>72</v>
      </c>
      <c r="I17" s="27">
        <f t="shared" si="5"/>
        <v>216</v>
      </c>
      <c r="J17" s="28">
        <f t="shared" si="6"/>
        <v>74.25</v>
      </c>
      <c r="K17" s="29">
        <f t="shared" si="7"/>
        <v>222.75</v>
      </c>
    </row>
    <row r="18" spans="1:11" x14ac:dyDescent="0.2">
      <c r="A18" s="19" t="s">
        <v>15</v>
      </c>
      <c r="B18" s="20">
        <v>0.06</v>
      </c>
      <c r="C18" s="21">
        <v>2</v>
      </c>
      <c r="D18" s="22">
        <f t="shared" si="0"/>
        <v>42</v>
      </c>
      <c r="E18" s="23">
        <f t="shared" si="1"/>
        <v>84</v>
      </c>
      <c r="F18" s="24">
        <f t="shared" si="2"/>
        <v>45</v>
      </c>
      <c r="G18" s="25">
        <f t="shared" si="3"/>
        <v>90</v>
      </c>
      <c r="H18" s="26">
        <f t="shared" si="4"/>
        <v>48</v>
      </c>
      <c r="I18" s="27">
        <f t="shared" si="5"/>
        <v>96</v>
      </c>
      <c r="J18" s="28">
        <f t="shared" si="6"/>
        <v>49.5</v>
      </c>
      <c r="K18" s="29">
        <f t="shared" si="7"/>
        <v>99</v>
      </c>
    </row>
    <row r="19" spans="1:11" x14ac:dyDescent="0.2">
      <c r="A19" s="19" t="s">
        <v>16</v>
      </c>
      <c r="B19" s="20">
        <v>0.05</v>
      </c>
      <c r="C19" s="21">
        <v>2</v>
      </c>
      <c r="D19" s="22">
        <f t="shared" si="0"/>
        <v>35</v>
      </c>
      <c r="E19" s="23">
        <f t="shared" si="1"/>
        <v>70</v>
      </c>
      <c r="F19" s="24">
        <f t="shared" si="2"/>
        <v>37.5</v>
      </c>
      <c r="G19" s="25">
        <f t="shared" si="3"/>
        <v>75</v>
      </c>
      <c r="H19" s="26">
        <f t="shared" si="4"/>
        <v>40</v>
      </c>
      <c r="I19" s="27">
        <f t="shared" si="5"/>
        <v>80</v>
      </c>
      <c r="J19" s="28">
        <f t="shared" si="6"/>
        <v>41.25</v>
      </c>
      <c r="K19" s="29">
        <f t="shared" si="7"/>
        <v>82.5</v>
      </c>
    </row>
    <row r="20" spans="1:11" x14ac:dyDescent="0.2">
      <c r="A20" s="19" t="s">
        <v>17</v>
      </c>
      <c r="B20" s="20">
        <v>0.03</v>
      </c>
      <c r="C20" s="21">
        <v>1.5</v>
      </c>
      <c r="D20" s="22">
        <f t="shared" si="0"/>
        <v>21</v>
      </c>
      <c r="E20" s="23">
        <f t="shared" si="1"/>
        <v>31.5</v>
      </c>
      <c r="F20" s="24">
        <f t="shared" si="2"/>
        <v>22.5</v>
      </c>
      <c r="G20" s="25">
        <f t="shared" si="3"/>
        <v>33.75</v>
      </c>
      <c r="H20" s="26">
        <f t="shared" si="4"/>
        <v>24</v>
      </c>
      <c r="I20" s="27">
        <f t="shared" si="5"/>
        <v>36</v>
      </c>
      <c r="J20" s="28">
        <f t="shared" si="6"/>
        <v>24.75</v>
      </c>
      <c r="K20" s="29">
        <f t="shared" si="7"/>
        <v>37.125</v>
      </c>
    </row>
    <row r="21" spans="1:11" x14ac:dyDescent="0.2">
      <c r="A21" s="19" t="s">
        <v>18</v>
      </c>
      <c r="B21" s="20">
        <v>0.01</v>
      </c>
      <c r="C21" s="21">
        <v>3.5</v>
      </c>
      <c r="D21" s="22">
        <f t="shared" si="0"/>
        <v>7</v>
      </c>
      <c r="E21" s="23">
        <f t="shared" si="1"/>
        <v>24.5</v>
      </c>
      <c r="F21" s="24">
        <f t="shared" si="2"/>
        <v>7.5</v>
      </c>
      <c r="G21" s="25">
        <f t="shared" si="3"/>
        <v>26.25</v>
      </c>
      <c r="H21" s="26">
        <f t="shared" si="4"/>
        <v>8</v>
      </c>
      <c r="I21" s="27">
        <f t="shared" si="5"/>
        <v>28</v>
      </c>
      <c r="J21" s="28">
        <f t="shared" si="6"/>
        <v>8.25</v>
      </c>
      <c r="K21" s="29">
        <f t="shared" si="7"/>
        <v>28.875</v>
      </c>
    </row>
    <row r="22" spans="1:11" s="41" customFormat="1" ht="17" thickBot="1" x14ac:dyDescent="0.25">
      <c r="A22" s="30" t="s">
        <v>7</v>
      </c>
      <c r="B22" s="31">
        <f>1-SUM(B12:B21)</f>
        <v>3.0000000000000027E-2</v>
      </c>
      <c r="C22" s="32">
        <v>3</v>
      </c>
      <c r="D22" s="33">
        <f t="shared" si="0"/>
        <v>21.000000000000018</v>
      </c>
      <c r="E22" s="34">
        <f t="shared" si="1"/>
        <v>63.000000000000057</v>
      </c>
      <c r="F22" s="35">
        <f t="shared" si="2"/>
        <v>22.500000000000021</v>
      </c>
      <c r="G22" s="36">
        <f t="shared" si="3"/>
        <v>67.500000000000057</v>
      </c>
      <c r="H22" s="37">
        <f t="shared" si="4"/>
        <v>24.000000000000021</v>
      </c>
      <c r="I22" s="38">
        <f t="shared" si="5"/>
        <v>72.000000000000057</v>
      </c>
      <c r="J22" s="39">
        <f t="shared" si="6"/>
        <v>24.750000000000021</v>
      </c>
      <c r="K22" s="40">
        <f t="shared" si="7"/>
        <v>74.250000000000057</v>
      </c>
    </row>
    <row r="23" spans="1:11" ht="17" thickBot="1" x14ac:dyDescent="0.25">
      <c r="A23" s="42" t="s">
        <v>21</v>
      </c>
      <c r="B23" s="31">
        <v>1</v>
      </c>
      <c r="C23" s="43"/>
      <c r="D23" s="33">
        <f t="shared" ref="D23:K23" si="8">SUM(D12:D22)</f>
        <v>700</v>
      </c>
      <c r="E23" s="23">
        <f t="shared" si="8"/>
        <v>2089.5</v>
      </c>
      <c r="F23" s="35">
        <f t="shared" si="8"/>
        <v>750</v>
      </c>
      <c r="G23" s="25">
        <f t="shared" si="8"/>
        <v>2238.75</v>
      </c>
      <c r="H23" s="37">
        <f t="shared" si="8"/>
        <v>800</v>
      </c>
      <c r="I23" s="27">
        <f t="shared" si="8"/>
        <v>2388</v>
      </c>
      <c r="J23" s="39">
        <f t="shared" si="8"/>
        <v>825</v>
      </c>
      <c r="K23" s="29">
        <f t="shared" si="8"/>
        <v>2462.625</v>
      </c>
    </row>
    <row r="24" spans="1:11" x14ac:dyDescent="0.2">
      <c r="C24" s="44" t="s">
        <v>27</v>
      </c>
      <c r="E24" s="45">
        <f>E23/(B6*B7)</f>
        <v>14.611888111888112</v>
      </c>
      <c r="G24" s="45">
        <f>G23/(C6*C7)</f>
        <v>17.221153846153847</v>
      </c>
      <c r="I24" s="45">
        <f>I23/(D6*D7)</f>
        <v>16.6993006993007</v>
      </c>
      <c r="K24" s="45">
        <f>K23/(E6*E7)</f>
        <v>17.221153846153847</v>
      </c>
    </row>
  </sheetData>
  <mergeCells count="4">
    <mergeCell ref="D10:E10"/>
    <mergeCell ref="F10:G10"/>
    <mergeCell ref="H10:I10"/>
    <mergeCell ref="J10:K10"/>
  </mergeCells>
  <pageMargins left="0.75" right="0.75" top="1" bottom="1" header="0.5" footer="0.5"/>
  <pageSetup orientation="portrait" horizontalDpi="4294967292" verticalDpi="4294967292"/>
  <ignoredErrors>
    <ignoredError sqref="F12:F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Zielazny</dc:creator>
  <cp:lastModifiedBy>Microsoft Office User</cp:lastModifiedBy>
  <dcterms:created xsi:type="dcterms:W3CDTF">2013-04-15T17:11:21Z</dcterms:created>
  <dcterms:modified xsi:type="dcterms:W3CDTF">2018-04-26T13:55:33Z</dcterms:modified>
</cp:coreProperties>
</file>