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вид\pycharmprojects\binance\"/>
    </mc:Choice>
  </mc:AlternateContent>
  <xr:revisionPtr revIDLastSave="0" documentId="13_ncr:1_{31B0C2A6-1D7D-4682-A1CE-FABC23323FFF}" xr6:coauthVersionLast="46" xr6:coauthVersionMax="46" xr10:uidLastSave="{00000000-0000-0000-0000-000000000000}"/>
  <bookViews>
    <workbookView xWindow="30612" yWindow="-108" windowWidth="30936" windowHeight="16896" tabRatio="825" activeTab="10" xr2:uid="{ADB45353-3942-4F2C-BD93-386F557F18D2}"/>
  </bookViews>
  <sheets>
    <sheet name="2021-05-24" sheetId="128" r:id="rId1"/>
    <sheet name="2021-05-23" sheetId="127" r:id="rId2"/>
    <sheet name="2021-05-23р" sheetId="125" r:id="rId3"/>
    <sheet name="Лист5" sheetId="126" r:id="rId4"/>
    <sheet name="2021-05-25" sheetId="129" r:id="rId5"/>
    <sheet name="2021-05-26" sheetId="130" r:id="rId6"/>
    <sheet name="2021-05-27" sheetId="131" r:id="rId7"/>
    <sheet name="2021-05-29" sheetId="133" r:id="rId8"/>
    <sheet name="2021-05-28" sheetId="132" r:id="rId9"/>
    <sheet name="2021-05-30" sheetId="134" r:id="rId10"/>
    <sheet name="Портфель" sheetId="94" r:id="rId11"/>
    <sheet name="Расчет" sheetId="4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9" l="1"/>
  <c r="E8" i="49"/>
  <c r="E4" i="49"/>
  <c r="I9" i="49" s="1"/>
  <c r="I8" i="49"/>
  <c r="F4" i="49"/>
  <c r="I6" i="49"/>
  <c r="H6" i="49"/>
</calcChain>
</file>

<file path=xl/sharedStrings.xml><?xml version="1.0" encoding="utf-8"?>
<sst xmlns="http://schemas.openxmlformats.org/spreadsheetml/2006/main" count="428" uniqueCount="142">
  <si>
    <t>asset</t>
  </si>
  <si>
    <t>HBAR</t>
  </si>
  <si>
    <t>CTSI</t>
  </si>
  <si>
    <t>BNB</t>
  </si>
  <si>
    <t>PSG</t>
  </si>
  <si>
    <t>SAND</t>
  </si>
  <si>
    <t>CHR</t>
  </si>
  <si>
    <t>RUB_cost</t>
  </si>
  <si>
    <t>KSM</t>
  </si>
  <si>
    <t>HNT</t>
  </si>
  <si>
    <t>XLM</t>
  </si>
  <si>
    <t>EOS</t>
  </si>
  <si>
    <t>size</t>
  </si>
  <si>
    <t>scope</t>
  </si>
  <si>
    <t>Candle_mean</t>
  </si>
  <si>
    <t>size/Candle_scope</t>
  </si>
  <si>
    <t>koef</t>
  </si>
  <si>
    <t>koef=</t>
  </si>
  <si>
    <t>open</t>
  </si>
  <si>
    <t>Close</t>
  </si>
  <si>
    <t>Hight</t>
  </si>
  <si>
    <t>Low</t>
  </si>
  <si>
    <t>тени</t>
  </si>
  <si>
    <t>RUNE</t>
  </si>
  <si>
    <t>YFI</t>
  </si>
  <si>
    <t>USDT</t>
  </si>
  <si>
    <t>% balance</t>
  </si>
  <si>
    <t>JUV</t>
  </si>
  <si>
    <t>VET</t>
  </si>
  <si>
    <t>UMA</t>
  </si>
  <si>
    <t>GXS</t>
  </si>
  <si>
    <t>DOGE</t>
  </si>
  <si>
    <t>WAVES</t>
  </si>
  <si>
    <t>ZEN</t>
  </si>
  <si>
    <t>AAVE</t>
  </si>
  <si>
    <t>SUSHI</t>
  </si>
  <si>
    <t>MATIC</t>
  </si>
  <si>
    <t>ETH</t>
  </si>
  <si>
    <t>IOTA</t>
  </si>
  <si>
    <t>LINKUP</t>
  </si>
  <si>
    <t>ADA</t>
  </si>
  <si>
    <t>LTCUP</t>
  </si>
  <si>
    <t>WNXM</t>
  </si>
  <si>
    <t>NANO</t>
  </si>
  <si>
    <t>LRC</t>
  </si>
  <si>
    <t>BNBDOWN</t>
  </si>
  <si>
    <t>TKO</t>
  </si>
  <si>
    <t>LUNA</t>
  </si>
  <si>
    <t>IOTX</t>
  </si>
  <si>
    <t>Action</t>
  </si>
  <si>
    <t>PNT</t>
  </si>
  <si>
    <t>ZIL</t>
  </si>
  <si>
    <t>ADAUP</t>
  </si>
  <si>
    <t>ACM</t>
  </si>
  <si>
    <t>EUR</t>
  </si>
  <si>
    <t>ERD</t>
  </si>
  <si>
    <t>YFII</t>
  </si>
  <si>
    <t>REEF</t>
  </si>
  <si>
    <t>ASR</t>
  </si>
  <si>
    <t>GBP</t>
  </si>
  <si>
    <t>index</t>
  </si>
  <si>
    <t>free</t>
  </si>
  <si>
    <t>locked</t>
  </si>
  <si>
    <t>USDT_new</t>
  </si>
  <si>
    <t>by/cell</t>
  </si>
  <si>
    <t>signal</t>
  </si>
  <si>
    <t>BKRW</t>
  </si>
  <si>
    <t>TNB</t>
  </si>
  <si>
    <t>Удар</t>
  </si>
  <si>
    <t>UP</t>
  </si>
  <si>
    <t>USD</t>
  </si>
  <si>
    <t>USDS</t>
  </si>
  <si>
    <t>Down</t>
  </si>
  <si>
    <t>sharp</t>
  </si>
  <si>
    <t>sortino</t>
  </si>
  <si>
    <t>AUTO</t>
  </si>
  <si>
    <t>FUN</t>
  </si>
  <si>
    <t>BAND</t>
  </si>
  <si>
    <t>XZC</t>
  </si>
  <si>
    <t>MKR</t>
  </si>
  <si>
    <t>DX-Y.NYB</t>
  </si>
  <si>
    <t>SOL</t>
  </si>
  <si>
    <t>PAXG</t>
  </si>
  <si>
    <t>ONG</t>
  </si>
  <si>
    <t>Open time</t>
  </si>
  <si>
    <t>RUB=X</t>
  </si>
  <si>
    <t>GOLD</t>
  </si>
  <si>
    <t>BTC</t>
  </si>
  <si>
    <t>BZ=F</t>
  </si>
  <si>
    <t>RDN</t>
  </si>
  <si>
    <t>AGI</t>
  </si>
  <si>
    <t>PHB</t>
  </si>
  <si>
    <t>ADX</t>
  </si>
  <si>
    <t>AR</t>
  </si>
  <si>
    <t>BCC</t>
  </si>
  <si>
    <t>QLC</t>
  </si>
  <si>
    <t>TNT</t>
  </si>
  <si>
    <t>EVX</t>
  </si>
  <si>
    <t>ELF</t>
  </si>
  <si>
    <t>MOD</t>
  </si>
  <si>
    <t>CMT</t>
  </si>
  <si>
    <t>MTH</t>
  </si>
  <si>
    <t>SKL</t>
  </si>
  <si>
    <t>DNT</t>
  </si>
  <si>
    <t>FET</t>
  </si>
  <si>
    <t>KAVA</t>
  </si>
  <si>
    <t>BAR</t>
  </si>
  <si>
    <t>RAMP</t>
  </si>
  <si>
    <t>LIT</t>
  </si>
  <si>
    <t>DX-Y.NYB/USD</t>
  </si>
  <si>
    <t>RUB=X/USD</t>
  </si>
  <si>
    <t>BTC/USD</t>
  </si>
  <si>
    <t>LUNA/USD</t>
  </si>
  <si>
    <t>CHR/USD</t>
  </si>
  <si>
    <t>GXS/USD</t>
  </si>
  <si>
    <t>IOTX/USD</t>
  </si>
  <si>
    <t>SUSHI/USD</t>
  </si>
  <si>
    <t>IOTA/USD</t>
  </si>
  <si>
    <t>ZIL/USD</t>
  </si>
  <si>
    <t>MATIC/USD</t>
  </si>
  <si>
    <t>BNB/USD</t>
  </si>
  <si>
    <t>VET/USD</t>
  </si>
  <si>
    <t>HBAR/USD</t>
  </si>
  <si>
    <t>XLM/USD</t>
  </si>
  <si>
    <t>NANO/USD</t>
  </si>
  <si>
    <t>GOLD/USD</t>
  </si>
  <si>
    <t>ADA/USD</t>
  </si>
  <si>
    <t>BZ=F/USD</t>
  </si>
  <si>
    <t>THETHA</t>
  </si>
  <si>
    <t>ETC</t>
  </si>
  <si>
    <t>ETC/USD</t>
  </si>
  <si>
    <t>XRP</t>
  </si>
  <si>
    <t>XRP/USD</t>
  </si>
  <si>
    <t>DOT</t>
  </si>
  <si>
    <t>x1</t>
  </si>
  <si>
    <t>x2</t>
  </si>
  <si>
    <t>x3</t>
  </si>
  <si>
    <t>DOT/USD</t>
  </si>
  <si>
    <t>0.15_0.25_0.6  21507.497059</t>
  </si>
  <si>
    <t xml:space="preserve"> 0.45_0.15_0.4  24066.196494</t>
  </si>
  <si>
    <t>0.25_0.15_0.6  44563.064208</t>
  </si>
  <si>
    <t>0.15_0.35_0.5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</si>
</sst>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ont="1"/>
    <xf numFmtId="0" fontId="2" fillId="3" borderId="0" xfId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A6A7-D745-44FC-A2AF-4C2B346C2BF4}">
  <dimension ref="L1:AN37"/>
  <sheetViews>
    <sheetView workbookViewId="0">
      <selection activeCell="R16" sqref="R16"/>
    </sheetView>
  </sheetViews>
  <sheetFormatPr defaultRowHeight="15" x14ac:dyDescent="0.25"/>
  <cols>
    <col min="13" max="13" width="10.4257812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s="1" t="s">
        <v>80</v>
      </c>
      <c r="N2">
        <v>-0.97</v>
      </c>
      <c r="O2" s="1">
        <v>44340</v>
      </c>
      <c r="Q2">
        <v>-0.27894233684833525</v>
      </c>
      <c r="R2">
        <v>-0.27894233684833525</v>
      </c>
      <c r="AH2">
        <v>112</v>
      </c>
      <c r="AI2" s="1">
        <v>44006</v>
      </c>
      <c r="AJ2" t="s">
        <v>71</v>
      </c>
      <c r="AK2">
        <v>-6.3068708270941534E-2</v>
      </c>
      <c r="AL2">
        <v>-0.51</v>
      </c>
      <c r="AM2">
        <v>-6.3068708270941534E-2</v>
      </c>
      <c r="AN2" t="s">
        <v>72</v>
      </c>
    </row>
    <row r="3" spans="12:40" x14ac:dyDescent="0.25">
      <c r="L3">
        <v>6</v>
      </c>
      <c r="M3" s="1" t="s">
        <v>85</v>
      </c>
      <c r="N3">
        <v>-0.52</v>
      </c>
      <c r="O3" s="1">
        <v>44340</v>
      </c>
      <c r="Q3">
        <v>-0.26058463099193896</v>
      </c>
      <c r="R3">
        <v>-0.26058463099193896</v>
      </c>
      <c r="AH3">
        <v>271</v>
      </c>
      <c r="AI3" s="1">
        <v>44339</v>
      </c>
      <c r="AJ3" t="s">
        <v>57</v>
      </c>
      <c r="AK3">
        <v>-0.17899772434290553</v>
      </c>
      <c r="AL3">
        <v>-0.37</v>
      </c>
      <c r="AM3">
        <v>-0.17899772434290553</v>
      </c>
      <c r="AN3" t="s">
        <v>72</v>
      </c>
    </row>
    <row r="4" spans="12:40" x14ac:dyDescent="0.25">
      <c r="L4">
        <v>2</v>
      </c>
      <c r="M4" s="1" t="s">
        <v>87</v>
      </c>
      <c r="N4">
        <v>-0.24</v>
      </c>
      <c r="O4" s="1">
        <v>44339</v>
      </c>
      <c r="Q4">
        <v>-0.47551681348470654</v>
      </c>
      <c r="R4">
        <v>-0.47551681348470654</v>
      </c>
      <c r="AH4">
        <v>206</v>
      </c>
      <c r="AI4" s="1">
        <v>44339</v>
      </c>
      <c r="AJ4" t="s">
        <v>56</v>
      </c>
      <c r="AK4">
        <v>-0.18248099030801865</v>
      </c>
      <c r="AL4">
        <v>-0.34</v>
      </c>
      <c r="AM4">
        <v>-0.18248099030801865</v>
      </c>
      <c r="AN4" t="s">
        <v>72</v>
      </c>
    </row>
    <row r="5" spans="12:40" x14ac:dyDescent="0.25">
      <c r="L5">
        <v>15</v>
      </c>
      <c r="M5" s="1" t="s">
        <v>47</v>
      </c>
      <c r="N5">
        <v>-0.11</v>
      </c>
      <c r="O5" s="1">
        <v>44339</v>
      </c>
      <c r="Q5">
        <v>-0.44191225466659939</v>
      </c>
      <c r="R5">
        <v>-0.44191225466659939</v>
      </c>
      <c r="AH5">
        <v>259</v>
      </c>
      <c r="AI5" s="1">
        <v>44339</v>
      </c>
      <c r="AJ5" t="s">
        <v>102</v>
      </c>
      <c r="AK5">
        <v>-0.23661814182270482</v>
      </c>
      <c r="AL5">
        <v>-0.3</v>
      </c>
      <c r="AM5">
        <v>-0.23661814182270482</v>
      </c>
      <c r="AN5" t="s">
        <v>72</v>
      </c>
    </row>
    <row r="6" spans="12:40" x14ac:dyDescent="0.25">
      <c r="L6">
        <v>9</v>
      </c>
      <c r="M6" s="1" t="s">
        <v>48</v>
      </c>
      <c r="N6">
        <v>-0.01</v>
      </c>
      <c r="O6" s="1">
        <v>44339</v>
      </c>
      <c r="Q6">
        <v>-0.27248743661550157</v>
      </c>
      <c r="R6">
        <v>-0.27248743661550157</v>
      </c>
      <c r="AH6">
        <v>209</v>
      </c>
      <c r="AI6" s="1">
        <v>44339</v>
      </c>
      <c r="AJ6" t="s">
        <v>29</v>
      </c>
      <c r="AK6">
        <v>-0.34847357249572303</v>
      </c>
      <c r="AL6">
        <v>-0.3</v>
      </c>
      <c r="AM6">
        <v>-0.34847357249572303</v>
      </c>
      <c r="AN6" t="s">
        <v>72</v>
      </c>
    </row>
    <row r="7" spans="12:40" x14ac:dyDescent="0.25">
      <c r="L7">
        <v>12</v>
      </c>
      <c r="M7" s="1" t="s">
        <v>38</v>
      </c>
      <c r="N7">
        <v>0</v>
      </c>
      <c r="O7" s="1">
        <v>44339</v>
      </c>
      <c r="Q7">
        <v>-0.31983690959840511</v>
      </c>
      <c r="R7">
        <v>-0.31983690959840511</v>
      </c>
      <c r="AH7">
        <v>16</v>
      </c>
      <c r="AI7" s="1">
        <v>44339</v>
      </c>
      <c r="AJ7" t="s">
        <v>103</v>
      </c>
      <c r="AK7">
        <v>-0.17567830495228035</v>
      </c>
      <c r="AL7">
        <v>-0.28000000000000003</v>
      </c>
      <c r="AM7">
        <v>-0.17567830495228035</v>
      </c>
      <c r="AN7" t="s">
        <v>72</v>
      </c>
    </row>
    <row r="8" spans="12:40" x14ac:dyDescent="0.25">
      <c r="L8">
        <v>16</v>
      </c>
      <c r="M8" s="1" t="s">
        <v>51</v>
      </c>
      <c r="N8">
        <v>0.02</v>
      </c>
      <c r="O8" s="1">
        <v>44339</v>
      </c>
      <c r="Q8">
        <v>-0.30839044435878271</v>
      </c>
      <c r="R8">
        <v>-0.30839044435878271</v>
      </c>
      <c r="AH8">
        <v>193</v>
      </c>
      <c r="AI8" s="1">
        <v>44339</v>
      </c>
      <c r="AJ8" t="s">
        <v>5</v>
      </c>
      <c r="AK8">
        <v>2.4794294363957883E-2</v>
      </c>
      <c r="AL8">
        <v>-0.26</v>
      </c>
      <c r="AM8">
        <v>2.4794294363957883E-2</v>
      </c>
      <c r="AN8" t="s">
        <v>72</v>
      </c>
    </row>
    <row r="9" spans="12:40" x14ac:dyDescent="0.25">
      <c r="L9">
        <v>17</v>
      </c>
      <c r="M9" s="1" t="s">
        <v>36</v>
      </c>
      <c r="N9">
        <v>0.03</v>
      </c>
      <c r="O9" s="1">
        <v>44339</v>
      </c>
      <c r="Q9">
        <v>4.9831611814376196E-2</v>
      </c>
      <c r="R9">
        <v>4.9831611814376196E-2</v>
      </c>
      <c r="AH9">
        <v>113</v>
      </c>
      <c r="AI9" s="1">
        <v>44339</v>
      </c>
      <c r="AJ9" t="s">
        <v>104</v>
      </c>
      <c r="AK9">
        <v>-0.32047642295822948</v>
      </c>
      <c r="AL9">
        <v>-0.25</v>
      </c>
      <c r="AM9">
        <v>-0.32047642295822948</v>
      </c>
      <c r="AN9" t="s">
        <v>72</v>
      </c>
    </row>
    <row r="10" spans="12:40" x14ac:dyDescent="0.25">
      <c r="L10">
        <v>10</v>
      </c>
      <c r="M10" s="1" t="s">
        <v>30</v>
      </c>
      <c r="N10">
        <v>0.05</v>
      </c>
      <c r="O10" s="1">
        <v>44339</v>
      </c>
      <c r="Q10">
        <v>-0.11866798692623007</v>
      </c>
      <c r="R10">
        <v>-0.11866798692623007</v>
      </c>
      <c r="AH10">
        <v>141</v>
      </c>
      <c r="AI10" s="1">
        <v>44339</v>
      </c>
      <c r="AJ10" t="s">
        <v>105</v>
      </c>
      <c r="AK10">
        <v>-0.26399833347265894</v>
      </c>
      <c r="AL10">
        <v>-0.25</v>
      </c>
      <c r="AM10">
        <v>-0.26399833347265894</v>
      </c>
      <c r="AN10" t="s">
        <v>72</v>
      </c>
    </row>
    <row r="11" spans="12:40" x14ac:dyDescent="0.25">
      <c r="L11">
        <v>14</v>
      </c>
      <c r="M11" s="1" t="s">
        <v>28</v>
      </c>
      <c r="N11">
        <v>0.06</v>
      </c>
      <c r="O11" s="1">
        <v>44339</v>
      </c>
      <c r="Q11">
        <v>-0.3430777648968143</v>
      </c>
      <c r="R11">
        <v>-0.3430777648968143</v>
      </c>
      <c r="AH11">
        <v>305</v>
      </c>
      <c r="AI11" s="1">
        <v>44339</v>
      </c>
      <c r="AJ11" t="s">
        <v>106</v>
      </c>
      <c r="AK11">
        <v>-0.28448753263317172</v>
      </c>
      <c r="AL11">
        <v>-0.23</v>
      </c>
      <c r="AM11">
        <v>-0.28448753263317172</v>
      </c>
      <c r="AN11" t="s">
        <v>69</v>
      </c>
    </row>
    <row r="12" spans="12:40" x14ac:dyDescent="0.25">
      <c r="L12">
        <v>7</v>
      </c>
      <c r="M12" s="1" t="s">
        <v>3</v>
      </c>
      <c r="N12">
        <v>0.08</v>
      </c>
      <c r="O12" s="1">
        <v>44339</v>
      </c>
      <c r="Q12">
        <v>-0.43626972813057024</v>
      </c>
      <c r="R12">
        <v>-0.43626972813057024</v>
      </c>
      <c r="AH12">
        <v>294</v>
      </c>
      <c r="AI12" s="1">
        <v>44339</v>
      </c>
      <c r="AJ12" t="s">
        <v>107</v>
      </c>
      <c r="AK12">
        <v>-0.56546510041171838</v>
      </c>
      <c r="AL12">
        <v>-0.22</v>
      </c>
      <c r="AM12">
        <v>-0.56546510041171838</v>
      </c>
      <c r="AN12" t="s">
        <v>69</v>
      </c>
    </row>
    <row r="13" spans="12:40" x14ac:dyDescent="0.25">
      <c r="L13">
        <v>8</v>
      </c>
      <c r="M13" s="1" t="s">
        <v>1</v>
      </c>
      <c r="N13">
        <v>0.22</v>
      </c>
      <c r="O13" s="1">
        <v>44339</v>
      </c>
      <c r="Q13">
        <v>5.0153496927508326E-2</v>
      </c>
      <c r="R13">
        <v>5.0153496927508326E-2</v>
      </c>
      <c r="AH13">
        <v>281</v>
      </c>
      <c r="AI13" s="1">
        <v>44339</v>
      </c>
      <c r="AJ13" t="s">
        <v>108</v>
      </c>
      <c r="AK13">
        <v>-0.38887642459452959</v>
      </c>
      <c r="AL13">
        <v>-0.2</v>
      </c>
      <c r="AM13">
        <v>-0.38887642459452959</v>
      </c>
      <c r="AN13" t="s">
        <v>69</v>
      </c>
    </row>
    <row r="14" spans="12:40" x14ac:dyDescent="0.25">
      <c r="L14">
        <v>11</v>
      </c>
      <c r="M14" s="1" t="s">
        <v>10</v>
      </c>
      <c r="N14">
        <v>0.36</v>
      </c>
      <c r="O14" s="1">
        <v>44339</v>
      </c>
      <c r="Q14">
        <v>-0.29648368015105442</v>
      </c>
      <c r="R14">
        <v>-0.29648368015105442</v>
      </c>
      <c r="AH14">
        <v>61</v>
      </c>
      <c r="AI14" s="1">
        <v>44337</v>
      </c>
      <c r="AJ14" t="s">
        <v>67</v>
      </c>
      <c r="AK14">
        <v>2.7484649462257244E-7</v>
      </c>
      <c r="AL14">
        <v>0.98</v>
      </c>
      <c r="AM14">
        <v>2.7484649462257244E-7</v>
      </c>
      <c r="AN14" t="s">
        <v>69</v>
      </c>
    </row>
    <row r="15" spans="12:40" x14ac:dyDescent="0.25">
      <c r="L15">
        <v>4</v>
      </c>
      <c r="M15" s="1" t="s">
        <v>86</v>
      </c>
      <c r="N15">
        <v>0.51</v>
      </c>
      <c r="O15" s="1">
        <v>44340</v>
      </c>
      <c r="Q15">
        <v>0.35371198457266939</v>
      </c>
      <c r="R15">
        <v>0.35371198457266939</v>
      </c>
    </row>
    <row r="16" spans="12:40" x14ac:dyDescent="0.25">
      <c r="L16">
        <v>18</v>
      </c>
      <c r="M16" s="1" t="s">
        <v>43</v>
      </c>
      <c r="N16">
        <v>0.6</v>
      </c>
      <c r="O16" s="1">
        <v>44339</v>
      </c>
      <c r="Q16">
        <v>-0.15212764725012543</v>
      </c>
      <c r="R16">
        <v>-0.15212764725012543</v>
      </c>
    </row>
    <row r="17" spans="12:18" x14ac:dyDescent="0.25">
      <c r="L17">
        <v>13</v>
      </c>
      <c r="M17" s="1" t="s">
        <v>40</v>
      </c>
      <c r="N17">
        <v>0.8</v>
      </c>
      <c r="O17" s="1">
        <v>44339</v>
      </c>
      <c r="Q17">
        <v>-8.1993884859045574E-2</v>
      </c>
      <c r="R17">
        <v>-8.1993884859045574E-2</v>
      </c>
    </row>
    <row r="18" spans="12:18" x14ac:dyDescent="0.25">
      <c r="L18">
        <v>5</v>
      </c>
      <c r="M18" s="1" t="s">
        <v>88</v>
      </c>
      <c r="N18">
        <v>0.84</v>
      </c>
      <c r="O18" s="1">
        <v>44340</v>
      </c>
      <c r="Q18">
        <v>-0.17223102392153747</v>
      </c>
      <c r="R18">
        <v>-0.17223102392153747</v>
      </c>
    </row>
    <row r="19" spans="12:18" x14ac:dyDescent="0.25">
      <c r="M19" s="1"/>
    </row>
    <row r="20" spans="12:18" x14ac:dyDescent="0.25">
      <c r="M20" s="1"/>
    </row>
    <row r="21" spans="12:18" x14ac:dyDescent="0.25">
      <c r="M21" s="1"/>
    </row>
    <row r="22" spans="12:18" x14ac:dyDescent="0.25">
      <c r="M22" s="1"/>
    </row>
    <row r="23" spans="12:18" x14ac:dyDescent="0.25">
      <c r="M23" s="1"/>
    </row>
    <row r="24" spans="12:18" x14ac:dyDescent="0.25">
      <c r="M24" s="1"/>
    </row>
    <row r="25" spans="12:18" x14ac:dyDescent="0.25">
      <c r="M25" s="1"/>
    </row>
    <row r="26" spans="12:18" x14ac:dyDescent="0.25">
      <c r="M26" s="1"/>
    </row>
    <row r="27" spans="12:18" x14ac:dyDescent="0.25">
      <c r="M27" s="1"/>
    </row>
    <row r="28" spans="12:18" x14ac:dyDescent="0.25">
      <c r="M28" s="1"/>
    </row>
    <row r="29" spans="12:18" x14ac:dyDescent="0.25">
      <c r="M29" s="1"/>
    </row>
    <row r="30" spans="12:18" x14ac:dyDescent="0.25">
      <c r="M30" s="1"/>
    </row>
    <row r="31" spans="12:18" x14ac:dyDescent="0.25">
      <c r="M31" s="1"/>
    </row>
    <row r="32" spans="12:18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  <row r="36" spans="13:13" x14ac:dyDescent="0.25">
      <c r="M36" s="1"/>
    </row>
    <row r="37" spans="13:13" x14ac:dyDescent="0.25">
      <c r="M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A9E5B-A740-4529-A087-84652B86244C}">
  <dimension ref="L1:AN23"/>
  <sheetViews>
    <sheetView workbookViewId="0">
      <selection activeCell="J19" sqref="J19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-0.95</v>
      </c>
      <c r="O2" s="1">
        <v>44344</v>
      </c>
      <c r="Q2">
        <v>-4.0913696418260745E-2</v>
      </c>
      <c r="R2">
        <v>-4.0913696418260745E-2</v>
      </c>
    </row>
    <row r="3" spans="12:40" x14ac:dyDescent="0.25">
      <c r="L3">
        <v>6</v>
      </c>
      <c r="M3" t="s">
        <v>110</v>
      </c>
      <c r="N3">
        <v>-0.43</v>
      </c>
      <c r="O3" s="1">
        <v>44343</v>
      </c>
      <c r="Q3">
        <v>-0.24517733730834179</v>
      </c>
      <c r="R3">
        <v>-0.24517733730834179</v>
      </c>
    </row>
    <row r="4" spans="12:40" x14ac:dyDescent="0.25">
      <c r="L4">
        <v>4</v>
      </c>
      <c r="M4" t="s">
        <v>125</v>
      </c>
      <c r="N4">
        <v>-0.06</v>
      </c>
      <c r="O4" s="1">
        <v>44344</v>
      </c>
      <c r="Q4">
        <v>-2.5842074528341013E-2</v>
      </c>
      <c r="R4">
        <v>-2.5842074528341013E-2</v>
      </c>
    </row>
    <row r="5" spans="12:40" x14ac:dyDescent="0.25">
      <c r="L5">
        <v>17</v>
      </c>
      <c r="M5" t="s">
        <v>119</v>
      </c>
      <c r="N5">
        <v>0.03</v>
      </c>
      <c r="O5" s="1">
        <v>44345</v>
      </c>
      <c r="Q5">
        <v>-4.8384672716251957E-2</v>
      </c>
      <c r="R5">
        <v>-4.8384672716251957E-2</v>
      </c>
    </row>
    <row r="6" spans="12:40" x14ac:dyDescent="0.25">
      <c r="L6">
        <v>2</v>
      </c>
      <c r="M6" t="s">
        <v>111</v>
      </c>
      <c r="N6">
        <v>0.25</v>
      </c>
      <c r="O6" s="1">
        <v>44345</v>
      </c>
      <c r="Q6">
        <v>-0.29495295502981622</v>
      </c>
      <c r="R6">
        <v>-0.29495295502981622</v>
      </c>
    </row>
    <row r="7" spans="12:40" x14ac:dyDescent="0.25">
      <c r="L7">
        <v>21</v>
      </c>
      <c r="M7" t="s">
        <v>130</v>
      </c>
      <c r="N7">
        <v>0.32</v>
      </c>
      <c r="O7" s="1">
        <v>44345</v>
      </c>
      <c r="Q7">
        <v>-0.19945108620407928</v>
      </c>
      <c r="R7">
        <v>-0.19945108620407928</v>
      </c>
    </row>
    <row r="8" spans="12:40" x14ac:dyDescent="0.25">
      <c r="L8">
        <v>15</v>
      </c>
      <c r="M8" t="s">
        <v>112</v>
      </c>
      <c r="N8">
        <v>0.37</v>
      </c>
      <c r="O8" s="1">
        <v>44345</v>
      </c>
      <c r="Q8">
        <v>-0.41518753253117102</v>
      </c>
      <c r="R8">
        <v>-0.41518753253117102</v>
      </c>
    </row>
    <row r="9" spans="12:40" x14ac:dyDescent="0.25">
      <c r="L9">
        <v>23</v>
      </c>
      <c r="M9" t="s">
        <v>137</v>
      </c>
      <c r="N9">
        <v>0.37</v>
      </c>
      <c r="O9" s="1">
        <v>44345</v>
      </c>
      <c r="Q9">
        <v>-0.31478838076996263</v>
      </c>
      <c r="R9">
        <v>-0.31478838076996263</v>
      </c>
    </row>
    <row r="10" spans="12:40" x14ac:dyDescent="0.25">
      <c r="L10">
        <v>20</v>
      </c>
      <c r="M10" t="s">
        <v>116</v>
      </c>
      <c r="N10">
        <v>0.38</v>
      </c>
      <c r="O10" s="1">
        <v>44345</v>
      </c>
      <c r="Q10">
        <v>-0.16680439023467544</v>
      </c>
      <c r="R10">
        <v>-0.16680439023467544</v>
      </c>
    </row>
    <row r="11" spans="12:40" x14ac:dyDescent="0.25">
      <c r="L11">
        <v>16</v>
      </c>
      <c r="M11" t="s">
        <v>118</v>
      </c>
      <c r="N11">
        <v>0.43</v>
      </c>
      <c r="O11" s="1">
        <v>44345</v>
      </c>
      <c r="Q11">
        <v>-0.21271148571682982</v>
      </c>
      <c r="R11">
        <v>-0.21271148571682982</v>
      </c>
    </row>
    <row r="12" spans="12:40" x14ac:dyDescent="0.25">
      <c r="L12">
        <v>22</v>
      </c>
      <c r="M12" t="s">
        <v>132</v>
      </c>
      <c r="N12">
        <v>0.45</v>
      </c>
      <c r="O12" s="1">
        <v>44345</v>
      </c>
      <c r="Q12">
        <v>-0.26694221045872663</v>
      </c>
      <c r="R12">
        <v>-0.26694221045872663</v>
      </c>
    </row>
    <row r="13" spans="12:40" x14ac:dyDescent="0.25">
      <c r="L13">
        <v>19</v>
      </c>
      <c r="M13" t="s">
        <v>113</v>
      </c>
      <c r="N13">
        <v>0.45</v>
      </c>
      <c r="O13" s="1">
        <v>44345</v>
      </c>
      <c r="Q13">
        <v>-0.26708129932385527</v>
      </c>
      <c r="R13">
        <v>-0.26708129932385527</v>
      </c>
    </row>
    <row r="14" spans="12:40" x14ac:dyDescent="0.25">
      <c r="L14">
        <v>10</v>
      </c>
      <c r="M14" t="s">
        <v>114</v>
      </c>
      <c r="N14">
        <v>0.47</v>
      </c>
      <c r="O14" s="1">
        <v>44345</v>
      </c>
      <c r="Q14">
        <v>-0.21328232326590285</v>
      </c>
      <c r="R14">
        <v>-0.21328232326590285</v>
      </c>
    </row>
    <row r="15" spans="12:40" x14ac:dyDescent="0.25">
      <c r="L15">
        <v>12</v>
      </c>
      <c r="M15" t="s">
        <v>117</v>
      </c>
      <c r="N15">
        <v>0.47</v>
      </c>
      <c r="O15" s="1">
        <v>44345</v>
      </c>
      <c r="Q15">
        <v>-0.30862527613004614</v>
      </c>
      <c r="R15">
        <v>-0.30862527613004614</v>
      </c>
    </row>
    <row r="16" spans="12:40" x14ac:dyDescent="0.25">
      <c r="L16">
        <v>9</v>
      </c>
      <c r="M16" t="s">
        <v>115</v>
      </c>
      <c r="N16">
        <v>0.48</v>
      </c>
      <c r="O16" s="1">
        <v>44345</v>
      </c>
      <c r="Q16">
        <v>-0.34400712862501936</v>
      </c>
      <c r="R16">
        <v>-0.34400712862501936</v>
      </c>
    </row>
    <row r="17" spans="12:18" x14ac:dyDescent="0.25">
      <c r="L17">
        <v>14</v>
      </c>
      <c r="M17" t="s">
        <v>121</v>
      </c>
      <c r="N17">
        <v>0.5</v>
      </c>
      <c r="O17" s="1">
        <v>44345</v>
      </c>
      <c r="Q17">
        <v>-0.24102262618801487</v>
      </c>
      <c r="R17">
        <v>-0.24102262618801487</v>
      </c>
    </row>
    <row r="18" spans="12:18" x14ac:dyDescent="0.25">
      <c r="L18">
        <v>7</v>
      </c>
      <c r="M18" t="s">
        <v>120</v>
      </c>
      <c r="N18">
        <v>0.51</v>
      </c>
      <c r="O18" s="1">
        <v>44345</v>
      </c>
      <c r="Q18">
        <v>-0.29424242484737556</v>
      </c>
      <c r="R18">
        <v>-0.29424242484737556</v>
      </c>
    </row>
    <row r="19" spans="12:18" x14ac:dyDescent="0.25">
      <c r="L19">
        <v>11</v>
      </c>
      <c r="M19" t="s">
        <v>123</v>
      </c>
      <c r="N19">
        <v>0.54</v>
      </c>
      <c r="O19" s="1">
        <v>44345</v>
      </c>
      <c r="Q19">
        <v>-0.35938059092934121</v>
      </c>
      <c r="R19">
        <v>-0.35938059092934121</v>
      </c>
    </row>
    <row r="20" spans="12:18" x14ac:dyDescent="0.25">
      <c r="L20">
        <v>18</v>
      </c>
      <c r="M20" t="s">
        <v>124</v>
      </c>
      <c r="N20">
        <v>0.56000000000000005</v>
      </c>
      <c r="O20" s="1">
        <v>44345</v>
      </c>
      <c r="Q20">
        <v>-0.1936577901645368</v>
      </c>
      <c r="R20">
        <v>-0.1936577901645368</v>
      </c>
    </row>
    <row r="21" spans="12:18" x14ac:dyDescent="0.25">
      <c r="L21">
        <v>8</v>
      </c>
      <c r="M21" t="s">
        <v>122</v>
      </c>
      <c r="N21">
        <v>0.56999999999999995</v>
      </c>
      <c r="O21" s="1">
        <v>44345</v>
      </c>
      <c r="Q21">
        <v>-0.14496348410733462</v>
      </c>
      <c r="R21">
        <v>-0.14496348410733462</v>
      </c>
    </row>
    <row r="22" spans="12:18" x14ac:dyDescent="0.25">
      <c r="L22">
        <v>13</v>
      </c>
      <c r="M22" t="s">
        <v>126</v>
      </c>
      <c r="N22">
        <v>0.71</v>
      </c>
      <c r="O22" s="1">
        <v>44345</v>
      </c>
      <c r="Q22">
        <v>-0.261755128785222</v>
      </c>
      <c r="R22">
        <v>-0.261755128785222</v>
      </c>
    </row>
    <row r="23" spans="12:18" x14ac:dyDescent="0.25">
      <c r="L23">
        <v>5</v>
      </c>
      <c r="M23" t="s">
        <v>127</v>
      </c>
      <c r="N23">
        <v>0.8</v>
      </c>
      <c r="O23" s="1">
        <v>44344</v>
      </c>
      <c r="Q23">
        <v>5.6028539882428232E-3</v>
      </c>
      <c r="R23">
        <v>5.6028539882428232E-3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24A2F-A1CE-497F-AA92-8E7EC6DEE16F}">
  <dimension ref="A1:Y25"/>
  <sheetViews>
    <sheetView tabSelected="1" workbookViewId="0">
      <selection activeCell="D27" sqref="D27"/>
    </sheetView>
  </sheetViews>
  <sheetFormatPr defaultRowHeight="15" x14ac:dyDescent="0.25"/>
  <cols>
    <col min="1" max="1" width="11" bestFit="1" customWidth="1"/>
    <col min="2" max="2" width="20.42578125" customWidth="1"/>
    <col min="15" max="15" width="11.7109375" customWidth="1"/>
    <col min="16" max="16" width="11.28515625" customWidth="1"/>
    <col min="18" max="18" width="10.7109375" bestFit="1" customWidth="1"/>
    <col min="20" max="20" width="12.42578125" bestFit="1" customWidth="1"/>
    <col min="21" max="21" width="13" bestFit="1" customWidth="1"/>
  </cols>
  <sheetData>
    <row r="1" spans="1:25" x14ac:dyDescent="0.25">
      <c r="A1" t="s">
        <v>0</v>
      </c>
      <c r="B1" t="s">
        <v>49</v>
      </c>
      <c r="D1" t="s">
        <v>0</v>
      </c>
      <c r="E1" t="s">
        <v>49</v>
      </c>
      <c r="J1" t="s">
        <v>0</v>
      </c>
      <c r="K1" t="s">
        <v>61</v>
      </c>
      <c r="L1" t="s">
        <v>62</v>
      </c>
      <c r="M1" t="s">
        <v>25</v>
      </c>
      <c r="N1" t="s">
        <v>3</v>
      </c>
      <c r="O1" t="s">
        <v>26</v>
      </c>
      <c r="P1" t="s">
        <v>7</v>
      </c>
      <c r="Q1" t="s">
        <v>65</v>
      </c>
      <c r="R1" t="s">
        <v>73</v>
      </c>
      <c r="S1" t="s">
        <v>74</v>
      </c>
      <c r="T1" t="s">
        <v>63</v>
      </c>
      <c r="U1" t="s">
        <v>64</v>
      </c>
      <c r="X1" t="s">
        <v>0</v>
      </c>
      <c r="Y1" t="s">
        <v>26</v>
      </c>
    </row>
    <row r="2" spans="1:25" x14ac:dyDescent="0.25">
      <c r="A2" t="s">
        <v>3</v>
      </c>
      <c r="B2">
        <v>-3.625967888274393E-2</v>
      </c>
      <c r="C2">
        <v>0.89</v>
      </c>
      <c r="D2">
        <v>-3.625967888274393E-2</v>
      </c>
      <c r="J2" s="5" t="s">
        <v>3</v>
      </c>
      <c r="K2" s="5">
        <v>0.16461866</v>
      </c>
      <c r="L2" s="5">
        <v>0</v>
      </c>
      <c r="M2" s="5">
        <v>56.514236285908282</v>
      </c>
      <c r="N2" s="5">
        <v>0</v>
      </c>
      <c r="O2" s="5">
        <v>3.1897484000083161</v>
      </c>
      <c r="P2" s="5">
        <v>4185.8777396655933</v>
      </c>
      <c r="Q2" s="5">
        <v>0.01</v>
      </c>
      <c r="R2" s="5">
        <v>-0.2335123974794435</v>
      </c>
      <c r="S2" s="5">
        <v>-0.2335123974794435</v>
      </c>
      <c r="T2" s="5">
        <v>9.9438752666799957</v>
      </c>
      <c r="U2" s="5">
        <v>46.570361019228287</v>
      </c>
      <c r="X2" t="s">
        <v>3</v>
      </c>
      <c r="Y2">
        <v>12.171553529207525</v>
      </c>
    </row>
    <row r="3" spans="1:25" x14ac:dyDescent="0.25">
      <c r="A3" t="s">
        <v>1</v>
      </c>
      <c r="B3">
        <v>0.13440471515608041</v>
      </c>
      <c r="C3">
        <v>0.9</v>
      </c>
      <c r="D3">
        <v>0.13440471515608041</v>
      </c>
      <c r="J3" t="s">
        <v>129</v>
      </c>
      <c r="K3">
        <v>2.7949999999999999</v>
      </c>
      <c r="L3">
        <v>0</v>
      </c>
      <c r="M3">
        <v>194.88369652699998</v>
      </c>
      <c r="N3">
        <v>0</v>
      </c>
      <c r="O3">
        <v>10.999528615052817</v>
      </c>
      <c r="P3" s="2">
        <v>14434.581102523405</v>
      </c>
      <c r="Q3">
        <v>0.59</v>
      </c>
      <c r="R3">
        <v>-0.159861339631722</v>
      </c>
      <c r="S3">
        <v>-0.159861339631722</v>
      </c>
      <c r="T3">
        <v>586.68864073411964</v>
      </c>
      <c r="U3">
        <v>-391.80494420711966</v>
      </c>
      <c r="X3" t="s">
        <v>40</v>
      </c>
      <c r="Y3">
        <v>22.29242450045469</v>
      </c>
    </row>
    <row r="4" spans="1:25" x14ac:dyDescent="0.25">
      <c r="A4" t="s">
        <v>48</v>
      </c>
      <c r="J4" t="s">
        <v>40</v>
      </c>
      <c r="K4">
        <v>296.55196000000001</v>
      </c>
      <c r="L4">
        <v>0</v>
      </c>
      <c r="M4">
        <v>457.79237617331</v>
      </c>
      <c r="N4">
        <v>0</v>
      </c>
      <c r="O4">
        <v>25.838489474534921</v>
      </c>
      <c r="P4">
        <v>33907.614129615205</v>
      </c>
      <c r="Q4">
        <v>0.84</v>
      </c>
      <c r="R4">
        <v>-0.1679657142329464</v>
      </c>
      <c r="S4">
        <v>-0.1679657142329464</v>
      </c>
      <c r="T4">
        <v>835.28552240111969</v>
      </c>
      <c r="U4">
        <v>-377.49314622780969</v>
      </c>
      <c r="X4" t="s">
        <v>10</v>
      </c>
      <c r="Y4">
        <v>17.892052296024406</v>
      </c>
    </row>
    <row r="5" spans="1:25" x14ac:dyDescent="0.25">
      <c r="A5" t="s">
        <v>30</v>
      </c>
      <c r="J5" s="5" t="s">
        <v>10</v>
      </c>
      <c r="K5" s="5">
        <v>790.1</v>
      </c>
      <c r="L5" s="5">
        <v>0</v>
      </c>
      <c r="M5" s="5">
        <v>311.763441532</v>
      </c>
      <c r="N5" s="5">
        <v>0</v>
      </c>
      <c r="O5" s="5">
        <v>17.596397017148519</v>
      </c>
      <c r="P5" s="5">
        <v>23091.591353163782</v>
      </c>
      <c r="Q5" s="5">
        <v>0.02</v>
      </c>
      <c r="R5" s="5">
        <v>-0.29647696049062278</v>
      </c>
      <c r="S5" s="5">
        <v>-0.29647696049062278</v>
      </c>
      <c r="T5" s="5">
        <v>19.887750533359991</v>
      </c>
      <c r="U5" s="5">
        <v>291.87569099864004</v>
      </c>
      <c r="X5" t="s">
        <v>43</v>
      </c>
      <c r="Y5">
        <v>20.410240135879398</v>
      </c>
    </row>
    <row r="6" spans="1:25" x14ac:dyDescent="0.25">
      <c r="A6" t="s">
        <v>10</v>
      </c>
      <c r="B6" t="s">
        <v>138</v>
      </c>
      <c r="J6" t="s">
        <v>43</v>
      </c>
      <c r="K6">
        <v>52.42</v>
      </c>
      <c r="L6">
        <v>0</v>
      </c>
      <c r="M6">
        <v>379.1513810582</v>
      </c>
      <c r="N6">
        <v>0</v>
      </c>
      <c r="O6">
        <v>21.399873564121712</v>
      </c>
      <c r="P6">
        <v>28082.85894382195</v>
      </c>
      <c r="Q6">
        <v>0.4</v>
      </c>
      <c r="R6">
        <v>-0.129873411892204</v>
      </c>
      <c r="S6">
        <v>-0.129873411892204</v>
      </c>
      <c r="T6">
        <v>397.75501066719983</v>
      </c>
      <c r="U6">
        <v>-18.603629608999825</v>
      </c>
      <c r="X6" t="s">
        <v>36</v>
      </c>
      <c r="Y6">
        <v>8.609034086555889</v>
      </c>
    </row>
    <row r="7" spans="1:25" x14ac:dyDescent="0.25">
      <c r="A7" t="s">
        <v>38</v>
      </c>
      <c r="J7" t="s">
        <v>36</v>
      </c>
      <c r="K7">
        <v>19.600000000000001</v>
      </c>
      <c r="L7">
        <v>0</v>
      </c>
      <c r="M7">
        <v>35.710380132000004</v>
      </c>
      <c r="N7">
        <v>0</v>
      </c>
      <c r="O7">
        <v>2.0155475040567485</v>
      </c>
      <c r="P7">
        <v>2644.9846108388033</v>
      </c>
      <c r="Q7">
        <v>0.02</v>
      </c>
      <c r="R7">
        <v>1.6884372034335599E-2</v>
      </c>
      <c r="S7">
        <v>1.6884372034335599E-2</v>
      </c>
      <c r="T7">
        <v>19.887750533359991</v>
      </c>
      <c r="U7">
        <v>15.822629598640013</v>
      </c>
      <c r="X7" t="s">
        <v>1</v>
      </c>
      <c r="Y7">
        <v>8.809601359325649</v>
      </c>
    </row>
    <row r="8" spans="1:25" x14ac:dyDescent="0.25">
      <c r="A8" t="s">
        <v>40</v>
      </c>
      <c r="J8" t="s">
        <v>1</v>
      </c>
      <c r="K8">
        <v>758</v>
      </c>
      <c r="L8">
        <v>0</v>
      </c>
      <c r="M8">
        <v>165.70817646</v>
      </c>
      <c r="N8">
        <v>0</v>
      </c>
      <c r="O8">
        <v>9.3528184306965141</v>
      </c>
      <c r="P8">
        <v>12273.61834309081</v>
      </c>
      <c r="Q8">
        <v>0.06</v>
      </c>
      <c r="R8">
        <v>-4.9628178450734299E-2</v>
      </c>
      <c r="S8">
        <v>-4.9628178450734299E-2</v>
      </c>
      <c r="T8">
        <v>59.663251600079967</v>
      </c>
      <c r="U8">
        <v>106.04492485992003</v>
      </c>
      <c r="X8" t="s">
        <v>35</v>
      </c>
      <c r="Y8">
        <v>9.7331902148310618</v>
      </c>
    </row>
    <row r="9" spans="1:25" x14ac:dyDescent="0.25">
      <c r="A9" t="s">
        <v>28</v>
      </c>
      <c r="J9" t="s">
        <v>35</v>
      </c>
      <c r="K9">
        <v>15.071913</v>
      </c>
      <c r="L9">
        <v>0</v>
      </c>
      <c r="M9">
        <v>168.47133826062114</v>
      </c>
      <c r="N9">
        <v>0</v>
      </c>
      <c r="O9">
        <v>9.5087754339532857</v>
      </c>
      <c r="P9">
        <v>12478.27929637345</v>
      </c>
      <c r="Q9">
        <v>-0.16</v>
      </c>
      <c r="R9">
        <v>-0.109052934071344</v>
      </c>
      <c r="S9">
        <v>-0.109052934071344</v>
      </c>
      <c r="T9">
        <v>-159.10200426687993</v>
      </c>
      <c r="U9">
        <v>327.57334252750104</v>
      </c>
    </row>
    <row r="10" spans="1:25" x14ac:dyDescent="0.25">
      <c r="A10" t="s">
        <v>47</v>
      </c>
      <c r="J10" t="s">
        <v>70</v>
      </c>
      <c r="M10">
        <v>1.4771039999999999E-2</v>
      </c>
      <c r="T10">
        <v>0</v>
      </c>
      <c r="U10">
        <v>1.4771039999999999E-2</v>
      </c>
    </row>
    <row r="11" spans="1:25" x14ac:dyDescent="0.25">
      <c r="A11" t="s">
        <v>51</v>
      </c>
    </row>
    <row r="12" spans="1:25" x14ac:dyDescent="0.25">
      <c r="A12" t="s">
        <v>36</v>
      </c>
    </row>
    <row r="13" spans="1:25" x14ac:dyDescent="0.25">
      <c r="A13" t="s">
        <v>43</v>
      </c>
    </row>
    <row r="14" spans="1:25" x14ac:dyDescent="0.25">
      <c r="A14" t="s">
        <v>6</v>
      </c>
      <c r="J14" s="3"/>
    </row>
    <row r="15" spans="1:25" x14ac:dyDescent="0.25">
      <c r="A15" t="s">
        <v>35</v>
      </c>
      <c r="J15" s="2"/>
    </row>
    <row r="16" spans="1:25" x14ac:dyDescent="0.25">
      <c r="A16" t="s">
        <v>128</v>
      </c>
    </row>
    <row r="17" spans="1:10" x14ac:dyDescent="0.25">
      <c r="A17" t="s">
        <v>129</v>
      </c>
      <c r="B17" t="s">
        <v>140</v>
      </c>
      <c r="J17" s="2"/>
    </row>
    <row r="18" spans="1:10" x14ac:dyDescent="0.25">
      <c r="A18" t="s">
        <v>131</v>
      </c>
      <c r="B18" t="s">
        <v>141</v>
      </c>
      <c r="G18" t="s">
        <v>134</v>
      </c>
      <c r="H18">
        <v>0.1</v>
      </c>
      <c r="J18" s="2"/>
    </row>
    <row r="19" spans="1:10" x14ac:dyDescent="0.25">
      <c r="A19" t="s">
        <v>133</v>
      </c>
      <c r="G19" t="s">
        <v>135</v>
      </c>
      <c r="H19">
        <v>0.9</v>
      </c>
    </row>
    <row r="20" spans="1:10" x14ac:dyDescent="0.25">
      <c r="A20" t="s">
        <v>131</v>
      </c>
      <c r="B20" t="s">
        <v>139</v>
      </c>
      <c r="G20" t="s">
        <v>136</v>
      </c>
      <c r="H20">
        <v>0.1</v>
      </c>
    </row>
    <row r="21" spans="1:10" x14ac:dyDescent="0.25">
      <c r="H21">
        <v>1</v>
      </c>
    </row>
    <row r="25" spans="1:10" x14ac:dyDescent="0.25">
      <c r="J25" s="4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F27A-4FD7-4A86-8D8E-5E36547C57CD}">
  <dimension ref="A1:I10"/>
  <sheetViews>
    <sheetView workbookViewId="0">
      <selection activeCell="C36" sqref="C36"/>
    </sheetView>
  </sheetViews>
  <sheetFormatPr defaultRowHeight="15" x14ac:dyDescent="0.25"/>
  <cols>
    <col min="3" max="3" width="13.28515625" bestFit="1" customWidth="1"/>
    <col min="4" max="4" width="17.85546875" bestFit="1" customWidth="1"/>
    <col min="6" max="6" width="12" bestFit="1" customWidth="1"/>
    <col min="7" max="7" width="13.28515625" bestFit="1" customWidth="1"/>
    <col min="9" max="9" width="10.7109375" bestFit="1" customWidth="1"/>
  </cols>
  <sheetData>
    <row r="1" spans="1:9" x14ac:dyDescent="0.25">
      <c r="A1" t="s">
        <v>17</v>
      </c>
      <c r="B1">
        <v>1.6</v>
      </c>
    </row>
    <row r="3" spans="1:9" x14ac:dyDescent="0.25">
      <c r="A3" t="s">
        <v>18</v>
      </c>
      <c r="B3" t="s">
        <v>19</v>
      </c>
      <c r="C3" t="s">
        <v>20</v>
      </c>
      <c r="D3" t="s">
        <v>21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 x14ac:dyDescent="0.25">
      <c r="A4">
        <v>5.5965999999999996</v>
      </c>
      <c r="B4">
        <v>6.2557</v>
      </c>
      <c r="C4">
        <v>6.3556999999999997</v>
      </c>
      <c r="D4">
        <v>5.3640999999999996</v>
      </c>
      <c r="E4">
        <f>(A4-B4)</f>
        <v>-0.65910000000000046</v>
      </c>
      <c r="F4">
        <f>C4-D4</f>
        <v>0.99160000000000004</v>
      </c>
    </row>
    <row r="6" spans="1:9" x14ac:dyDescent="0.25">
      <c r="E6">
        <v>0.65910000000000002</v>
      </c>
      <c r="F6">
        <v>0.99180000000000001</v>
      </c>
      <c r="G6">
        <v>0.32907399999999998</v>
      </c>
      <c r="H6">
        <f>E6/G6</f>
        <v>2.0028929663236843</v>
      </c>
      <c r="I6">
        <f>$B$1*E6</f>
        <v>1.0545600000000002</v>
      </c>
    </row>
    <row r="8" spans="1:9" x14ac:dyDescent="0.25">
      <c r="D8" t="s">
        <v>22</v>
      </c>
      <c r="E8">
        <f>F6-E6</f>
        <v>0.3327</v>
      </c>
      <c r="I8">
        <f>1.5*E4</f>
        <v>-0.98865000000000069</v>
      </c>
    </row>
    <row r="9" spans="1:9" x14ac:dyDescent="0.25">
      <c r="I9">
        <f>E4/F4</f>
        <v>-0.66468334005647478</v>
      </c>
    </row>
    <row r="10" spans="1:9" x14ac:dyDescent="0.25">
      <c r="F10">
        <f>E8/E6</f>
        <v>0.50477924442421485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CEA6-188D-4170-817E-9AE89450D7FA}">
  <dimension ref="L1:AN4"/>
  <sheetViews>
    <sheetView workbookViewId="0">
      <selection activeCell="P19" sqref="P19"/>
    </sheetView>
  </sheetViews>
  <sheetFormatPr defaultRowHeight="15" x14ac:dyDescent="0.25"/>
  <cols>
    <col min="13" max="13" width="10.42578125" bestFit="1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6</v>
      </c>
      <c r="M2" s="1">
        <v>44337</v>
      </c>
      <c r="N2" t="s">
        <v>88</v>
      </c>
      <c r="O2">
        <v>-0.14539723911641703</v>
      </c>
      <c r="P2">
        <v>0.83</v>
      </c>
      <c r="Q2">
        <v>-0.14539723911641703</v>
      </c>
    </row>
    <row r="3" spans="12:40" x14ac:dyDescent="0.25">
      <c r="L3">
        <v>8</v>
      </c>
      <c r="M3" s="1">
        <v>44337</v>
      </c>
      <c r="N3" t="s">
        <v>99</v>
      </c>
      <c r="O3">
        <v>-3.625967888274393E-2</v>
      </c>
      <c r="P3">
        <v>0.89</v>
      </c>
      <c r="Q3">
        <v>-3.625967888274393E-2</v>
      </c>
    </row>
    <row r="4" spans="12:40" x14ac:dyDescent="0.25">
      <c r="L4">
        <v>9</v>
      </c>
      <c r="M4" s="1">
        <v>44050</v>
      </c>
      <c r="N4" t="s">
        <v>66</v>
      </c>
      <c r="O4">
        <v>0.13440471515608041</v>
      </c>
      <c r="P4">
        <v>0.9</v>
      </c>
      <c r="Q4">
        <v>0.13440471515608041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7D8-EDF1-42FC-B6B5-9BB4CD8C4D7D}">
  <dimension ref="L1:AN46"/>
  <sheetViews>
    <sheetView topLeftCell="A25" workbookViewId="0">
      <selection activeCell="M42" sqref="M42:O42"/>
    </sheetView>
  </sheetViews>
  <sheetFormatPr defaultRowHeight="15" x14ac:dyDescent="0.25"/>
  <cols>
    <col min="13" max="13" width="27.5703125" customWidth="1"/>
  </cols>
  <sheetData>
    <row r="1" spans="12:40" x14ac:dyDescent="0.25">
      <c r="L1" t="s">
        <v>60</v>
      </c>
      <c r="M1" t="s">
        <v>84</v>
      </c>
      <c r="N1" t="s">
        <v>0</v>
      </c>
      <c r="O1" t="s">
        <v>73</v>
      </c>
      <c r="P1" t="s">
        <v>65</v>
      </c>
      <c r="Q1" t="s">
        <v>74</v>
      </c>
      <c r="R1" t="s">
        <v>68</v>
      </c>
      <c r="AH1" t="s">
        <v>60</v>
      </c>
      <c r="AI1" t="s">
        <v>84</v>
      </c>
      <c r="AJ1" t="s">
        <v>0</v>
      </c>
      <c r="AK1" t="s">
        <v>73</v>
      </c>
      <c r="AL1" t="s">
        <v>65</v>
      </c>
      <c r="AM1" t="s">
        <v>74</v>
      </c>
      <c r="AN1" t="s">
        <v>68</v>
      </c>
    </row>
    <row r="2" spans="12:40" x14ac:dyDescent="0.25">
      <c r="L2">
        <v>55</v>
      </c>
      <c r="M2" s="1">
        <v>44337</v>
      </c>
      <c r="N2" t="s">
        <v>89</v>
      </c>
      <c r="O2">
        <v>-0.28506465530662839</v>
      </c>
      <c r="P2">
        <v>0.51</v>
      </c>
      <c r="Q2">
        <v>-0.28506465530662839</v>
      </c>
      <c r="AH2">
        <v>298</v>
      </c>
      <c r="AI2" s="1">
        <v>44338</v>
      </c>
      <c r="AJ2" t="s">
        <v>46</v>
      </c>
      <c r="AK2">
        <v>-0.32826039434207177</v>
      </c>
      <c r="AL2">
        <v>-0.47</v>
      </c>
      <c r="AM2">
        <v>-0.32826039434207177</v>
      </c>
      <c r="AN2" t="s">
        <v>72</v>
      </c>
    </row>
    <row r="3" spans="12:40" x14ac:dyDescent="0.25">
      <c r="L3">
        <v>67</v>
      </c>
      <c r="M3" s="1">
        <v>44338</v>
      </c>
      <c r="N3" t="s">
        <v>32</v>
      </c>
      <c r="O3">
        <v>-0.2138805112876449</v>
      </c>
      <c r="P3">
        <v>0.51</v>
      </c>
      <c r="Q3">
        <v>-0.2138805112876449</v>
      </c>
      <c r="AH3">
        <v>221</v>
      </c>
      <c r="AI3" s="1">
        <v>44338</v>
      </c>
      <c r="AJ3" t="s">
        <v>41</v>
      </c>
      <c r="AK3">
        <v>-0.35580692964572341</v>
      </c>
      <c r="AL3">
        <v>-0.39</v>
      </c>
      <c r="AM3">
        <v>-0.35580692964572341</v>
      </c>
      <c r="AN3" t="s">
        <v>72</v>
      </c>
    </row>
    <row r="4" spans="12:40" x14ac:dyDescent="0.25">
      <c r="L4">
        <v>275</v>
      </c>
      <c r="M4" s="1">
        <v>44338</v>
      </c>
      <c r="N4" t="s">
        <v>58</v>
      </c>
      <c r="O4">
        <v>3.6746530279756918E-2</v>
      </c>
      <c r="P4">
        <v>0.51</v>
      </c>
      <c r="Q4">
        <v>3.6746530279756918E-2</v>
      </c>
      <c r="AH4">
        <v>180</v>
      </c>
      <c r="AI4" s="1">
        <v>44338</v>
      </c>
      <c r="AJ4" t="s">
        <v>39</v>
      </c>
      <c r="AK4">
        <v>-0.26356186861973235</v>
      </c>
      <c r="AL4">
        <v>-0.39</v>
      </c>
      <c r="AM4">
        <v>-0.26356186861973235</v>
      </c>
      <c r="AN4" t="s">
        <v>72</v>
      </c>
    </row>
    <row r="5" spans="12:40" x14ac:dyDescent="0.25">
      <c r="L5">
        <v>126</v>
      </c>
      <c r="M5" s="1">
        <v>44338</v>
      </c>
      <c r="N5" t="s">
        <v>31</v>
      </c>
      <c r="O5">
        <v>-0.23763541259197293</v>
      </c>
      <c r="P5">
        <v>0.52</v>
      </c>
      <c r="Q5">
        <v>-0.23763541259197293</v>
      </c>
      <c r="AH5">
        <v>22</v>
      </c>
      <c r="AI5" s="1">
        <v>44338</v>
      </c>
      <c r="AJ5" t="s">
        <v>44</v>
      </c>
      <c r="AK5">
        <v>-0.24064681080829453</v>
      </c>
      <c r="AL5">
        <v>-0.31</v>
      </c>
      <c r="AM5">
        <v>-0.24064681080829453</v>
      </c>
      <c r="AN5" t="s">
        <v>72</v>
      </c>
    </row>
    <row r="6" spans="12:40" x14ac:dyDescent="0.25">
      <c r="L6">
        <v>161</v>
      </c>
      <c r="M6" s="1">
        <v>44338</v>
      </c>
      <c r="N6" t="s">
        <v>2</v>
      </c>
      <c r="O6">
        <v>-0.27757524465009786</v>
      </c>
      <c r="P6">
        <v>0.52</v>
      </c>
      <c r="Q6">
        <v>-0.27757524465009786</v>
      </c>
      <c r="AH6">
        <v>170</v>
      </c>
      <c r="AI6" s="1">
        <v>44338</v>
      </c>
      <c r="AJ6" t="s">
        <v>50</v>
      </c>
      <c r="AK6">
        <v>-0.39490551186952982</v>
      </c>
      <c r="AL6">
        <v>-0.23</v>
      </c>
      <c r="AM6">
        <v>-0.39490551186952982</v>
      </c>
      <c r="AN6" t="s">
        <v>72</v>
      </c>
    </row>
    <row r="7" spans="12:40" x14ac:dyDescent="0.25">
      <c r="L7">
        <v>165</v>
      </c>
      <c r="M7" s="1">
        <v>44338</v>
      </c>
      <c r="N7" t="s">
        <v>9</v>
      </c>
      <c r="O7">
        <v>-0.11162293850190097</v>
      </c>
      <c r="P7">
        <v>0.52</v>
      </c>
      <c r="Q7">
        <v>-0.11162293850190097</v>
      </c>
      <c r="AH7">
        <v>134</v>
      </c>
      <c r="AI7" s="1">
        <v>44338</v>
      </c>
      <c r="AJ7" t="s">
        <v>77</v>
      </c>
      <c r="AK7">
        <v>-0.35539694693566259</v>
      </c>
      <c r="AL7">
        <v>-0.23</v>
      </c>
      <c r="AM7">
        <v>-0.35539694693566259</v>
      </c>
      <c r="AN7" t="s">
        <v>72</v>
      </c>
    </row>
    <row r="8" spans="12:40" x14ac:dyDescent="0.25">
      <c r="L8">
        <v>89</v>
      </c>
      <c r="M8" s="1">
        <v>44337</v>
      </c>
      <c r="N8" t="s">
        <v>90</v>
      </c>
      <c r="O8">
        <v>0.34882522225061352</v>
      </c>
      <c r="P8">
        <v>0.52</v>
      </c>
      <c r="Q8">
        <v>0.34882522225061352</v>
      </c>
      <c r="AH8">
        <v>25</v>
      </c>
      <c r="AI8" s="1">
        <v>44338</v>
      </c>
      <c r="AJ8" t="s">
        <v>76</v>
      </c>
      <c r="AK8">
        <v>-0.58144147718440997</v>
      </c>
      <c r="AL8">
        <v>-0.23</v>
      </c>
      <c r="AM8">
        <v>-0.58144147718440997</v>
      </c>
      <c r="AN8" t="s">
        <v>72</v>
      </c>
    </row>
    <row r="9" spans="12:40" x14ac:dyDescent="0.25">
      <c r="L9">
        <v>59</v>
      </c>
      <c r="M9" s="1">
        <v>44221</v>
      </c>
      <c r="N9" t="s">
        <v>78</v>
      </c>
      <c r="O9">
        <v>8.9186185473844168E-4</v>
      </c>
      <c r="P9">
        <v>0.52</v>
      </c>
      <c r="Q9">
        <v>8.9186185473844168E-4</v>
      </c>
      <c r="AH9">
        <v>299</v>
      </c>
      <c r="AI9" s="1">
        <v>44338</v>
      </c>
      <c r="AJ9" t="s">
        <v>75</v>
      </c>
      <c r="AK9">
        <v>-0.36056144667751999</v>
      </c>
      <c r="AL9">
        <v>-0.13</v>
      </c>
      <c r="AM9">
        <v>-0.36056144667751999</v>
      </c>
      <c r="AN9" t="s">
        <v>69</v>
      </c>
    </row>
    <row r="10" spans="12:40" x14ac:dyDescent="0.25">
      <c r="L10">
        <v>119</v>
      </c>
      <c r="M10" s="1">
        <v>44337</v>
      </c>
      <c r="N10" t="s">
        <v>91</v>
      </c>
      <c r="O10">
        <v>-2.049564824142357E-2</v>
      </c>
      <c r="P10">
        <v>0.54</v>
      </c>
      <c r="Q10">
        <v>-2.049564824142357E-2</v>
      </c>
      <c r="AH10">
        <v>62</v>
      </c>
      <c r="AI10" s="1">
        <v>44337</v>
      </c>
      <c r="AJ10" t="s">
        <v>67</v>
      </c>
      <c r="AK10">
        <v>2.7484649462257244E-7</v>
      </c>
      <c r="AL10">
        <v>0.98</v>
      </c>
      <c r="AM10">
        <v>2.7484649462257244E-7</v>
      </c>
      <c r="AN10" t="s">
        <v>69</v>
      </c>
    </row>
    <row r="11" spans="12:40" x14ac:dyDescent="0.25">
      <c r="L11">
        <v>173</v>
      </c>
      <c r="M11" s="1">
        <v>44338</v>
      </c>
      <c r="N11" t="s">
        <v>79</v>
      </c>
      <c r="O11">
        <v>-0.31736616445804855</v>
      </c>
      <c r="P11">
        <v>0.56000000000000005</v>
      </c>
      <c r="Q11">
        <v>-0.31736616445804855</v>
      </c>
    </row>
    <row r="12" spans="12:40" x14ac:dyDescent="0.25">
      <c r="L12">
        <v>185</v>
      </c>
      <c r="M12" s="1">
        <v>44338</v>
      </c>
      <c r="N12" t="s">
        <v>45</v>
      </c>
      <c r="O12">
        <v>-0.12513996588765605</v>
      </c>
      <c r="P12">
        <v>0.57999999999999996</v>
      </c>
      <c r="Q12">
        <v>-0.12513996588765605</v>
      </c>
    </row>
    <row r="13" spans="12:40" x14ac:dyDescent="0.25">
      <c r="L13">
        <v>85</v>
      </c>
      <c r="M13" s="1">
        <v>44338</v>
      </c>
      <c r="N13" t="s">
        <v>33</v>
      </c>
      <c r="O13">
        <v>-0.1999381455872791</v>
      </c>
      <c r="P13">
        <v>0.57999999999999996</v>
      </c>
      <c r="Q13">
        <v>-0.1999381455872791</v>
      </c>
    </row>
    <row r="14" spans="12:40" x14ac:dyDescent="0.25">
      <c r="L14">
        <v>13</v>
      </c>
      <c r="M14" s="1">
        <v>44338</v>
      </c>
      <c r="N14" t="s">
        <v>11</v>
      </c>
      <c r="O14">
        <v>-0.20659544546512001</v>
      </c>
      <c r="P14">
        <v>0.6</v>
      </c>
      <c r="Q14">
        <v>-0.20659544546512001</v>
      </c>
    </row>
    <row r="15" spans="12:40" x14ac:dyDescent="0.25">
      <c r="L15">
        <v>9</v>
      </c>
      <c r="M15" s="1">
        <v>44338</v>
      </c>
      <c r="N15" t="s">
        <v>37</v>
      </c>
      <c r="O15">
        <v>-0.32335226683818924</v>
      </c>
      <c r="P15">
        <v>0.61</v>
      </c>
      <c r="Q15">
        <v>-0.32335226683818924</v>
      </c>
    </row>
    <row r="16" spans="12:40" x14ac:dyDescent="0.25">
      <c r="L16">
        <v>37</v>
      </c>
      <c r="M16" s="1">
        <v>44337</v>
      </c>
      <c r="N16" t="s">
        <v>92</v>
      </c>
      <c r="O16">
        <v>-3.0004812406627671E-2</v>
      </c>
      <c r="P16">
        <v>0.61</v>
      </c>
      <c r="Q16">
        <v>-3.0004812406627671E-2</v>
      </c>
    </row>
    <row r="17" spans="12:17" x14ac:dyDescent="0.25">
      <c r="L17">
        <v>65</v>
      </c>
      <c r="M17" s="1">
        <v>44338</v>
      </c>
      <c r="N17" t="s">
        <v>10</v>
      </c>
      <c r="O17">
        <v>-0.23183540053984766</v>
      </c>
      <c r="P17">
        <v>0.61</v>
      </c>
      <c r="Q17">
        <v>-0.23183540053984766</v>
      </c>
    </row>
    <row r="18" spans="12:17" x14ac:dyDescent="0.25">
      <c r="L18">
        <v>308</v>
      </c>
      <c r="M18" s="1">
        <v>44337</v>
      </c>
      <c r="N18" t="s">
        <v>93</v>
      </c>
      <c r="O18">
        <v>0.46795993064403557</v>
      </c>
      <c r="P18">
        <v>0.62</v>
      </c>
      <c r="Q18">
        <v>0.46795993064403557</v>
      </c>
    </row>
    <row r="19" spans="12:17" x14ac:dyDescent="0.25">
      <c r="L19">
        <v>183</v>
      </c>
      <c r="M19" s="1">
        <v>44338</v>
      </c>
      <c r="N19" t="s">
        <v>23</v>
      </c>
      <c r="O19">
        <v>-0.20548374122886526</v>
      </c>
      <c r="P19">
        <v>0.63</v>
      </c>
      <c r="Q19">
        <v>-0.20548374122886526</v>
      </c>
    </row>
    <row r="20" spans="12:17" x14ac:dyDescent="0.25">
      <c r="L20">
        <v>16</v>
      </c>
      <c r="M20" s="1">
        <v>44337</v>
      </c>
      <c r="N20" t="s">
        <v>94</v>
      </c>
      <c r="O20">
        <v>-0.14882820724011128</v>
      </c>
      <c r="P20">
        <v>0.64</v>
      </c>
      <c r="Q20">
        <v>-0.14882820724011128</v>
      </c>
    </row>
    <row r="21" spans="12:17" x14ac:dyDescent="0.25">
      <c r="L21">
        <v>268</v>
      </c>
      <c r="M21" s="1">
        <v>44338</v>
      </c>
      <c r="N21" t="s">
        <v>4</v>
      </c>
      <c r="O21">
        <v>6.5233630575329743E-2</v>
      </c>
      <c r="P21">
        <v>0.65</v>
      </c>
      <c r="Q21">
        <v>6.5233630575329743E-2</v>
      </c>
    </row>
    <row r="22" spans="12:17" x14ac:dyDescent="0.25">
      <c r="L22">
        <v>83</v>
      </c>
      <c r="M22" s="1">
        <v>44337</v>
      </c>
      <c r="N22" t="s">
        <v>95</v>
      </c>
      <c r="O22">
        <v>5.9013797197859777E-2</v>
      </c>
      <c r="P22">
        <v>0.65</v>
      </c>
      <c r="Q22">
        <v>5.9013797197859777E-2</v>
      </c>
    </row>
    <row r="23" spans="12:17" x14ac:dyDescent="0.25">
      <c r="L23">
        <v>286</v>
      </c>
      <c r="M23" s="1">
        <v>44338</v>
      </c>
      <c r="N23" t="s">
        <v>53</v>
      </c>
      <c r="O23">
        <v>0.14441969700435245</v>
      </c>
      <c r="P23">
        <v>0.65</v>
      </c>
      <c r="Q23">
        <v>0.14441969700435245</v>
      </c>
    </row>
    <row r="24" spans="12:17" x14ac:dyDescent="0.25">
      <c r="L24">
        <v>190</v>
      </c>
      <c r="M24" s="1">
        <v>44338</v>
      </c>
      <c r="N24" t="s">
        <v>24</v>
      </c>
      <c r="O24">
        <v>-9.7346625435904457E-2</v>
      </c>
      <c r="P24">
        <v>0.65</v>
      </c>
      <c r="Q24">
        <v>-9.7346625435904457E-2</v>
      </c>
    </row>
    <row r="25" spans="12:17" x14ac:dyDescent="0.25">
      <c r="L25">
        <v>160</v>
      </c>
      <c r="M25" s="1">
        <v>44338</v>
      </c>
      <c r="N25" t="s">
        <v>81</v>
      </c>
      <c r="O25">
        <v>-4.1342748027289926E-2</v>
      </c>
      <c r="P25">
        <v>0.67</v>
      </c>
      <c r="Q25">
        <v>-4.1342748027289926E-2</v>
      </c>
    </row>
    <row r="26" spans="12:17" x14ac:dyDescent="0.25">
      <c r="L26">
        <v>200</v>
      </c>
      <c r="M26" s="1">
        <v>44338</v>
      </c>
      <c r="N26" t="s">
        <v>82</v>
      </c>
      <c r="O26">
        <v>1.5984653189034075E-2</v>
      </c>
      <c r="P26">
        <v>0.68</v>
      </c>
      <c r="Q26">
        <v>1.5984653189034075E-2</v>
      </c>
    </row>
    <row r="27" spans="12:17" x14ac:dyDescent="0.25">
      <c r="L27">
        <v>30</v>
      </c>
      <c r="M27" s="1">
        <v>44337</v>
      </c>
      <c r="N27" t="s">
        <v>96</v>
      </c>
      <c r="O27">
        <v>-9.1425696330719314E-2</v>
      </c>
      <c r="P27">
        <v>0.69</v>
      </c>
      <c r="Q27">
        <v>-9.1425696330719314E-2</v>
      </c>
    </row>
    <row r="28" spans="12:17" x14ac:dyDescent="0.25">
      <c r="L28">
        <v>63</v>
      </c>
      <c r="M28" s="1">
        <v>44338</v>
      </c>
      <c r="N28" t="s">
        <v>40</v>
      </c>
      <c r="O28">
        <v>-8.4458558208892476E-2</v>
      </c>
      <c r="P28">
        <v>0.69</v>
      </c>
      <c r="Q28">
        <v>-8.4458558208892476E-2</v>
      </c>
    </row>
    <row r="29" spans="12:17" x14ac:dyDescent="0.25">
      <c r="L29">
        <v>205</v>
      </c>
      <c r="M29" s="1">
        <v>44338</v>
      </c>
      <c r="N29" t="s">
        <v>8</v>
      </c>
      <c r="O29">
        <v>-0.15490305584370831</v>
      </c>
      <c r="P29">
        <v>0.7</v>
      </c>
      <c r="Q29">
        <v>-0.15490305584370831</v>
      </c>
    </row>
    <row r="30" spans="12:17" x14ac:dyDescent="0.25">
      <c r="L30">
        <v>46</v>
      </c>
      <c r="M30" s="1">
        <v>44337</v>
      </c>
      <c r="N30" t="s">
        <v>97</v>
      </c>
      <c r="O30">
        <v>-8.2542425710887754E-2</v>
      </c>
      <c r="P30">
        <v>0.71</v>
      </c>
      <c r="Q30">
        <v>-8.2542425710887754E-2</v>
      </c>
    </row>
    <row r="31" spans="12:17" x14ac:dyDescent="0.25">
      <c r="L31">
        <v>70</v>
      </c>
      <c r="M31" s="1">
        <v>44337</v>
      </c>
      <c r="N31" t="s">
        <v>98</v>
      </c>
      <c r="O31">
        <v>-7.4526229060684374E-2</v>
      </c>
      <c r="P31">
        <v>0.71</v>
      </c>
      <c r="Q31">
        <v>-7.4526229060684374E-2</v>
      </c>
    </row>
    <row r="32" spans="12:17" x14ac:dyDescent="0.25">
      <c r="L32">
        <v>76</v>
      </c>
      <c r="M32" s="1">
        <v>44338</v>
      </c>
      <c r="N32" t="s">
        <v>43</v>
      </c>
      <c r="O32">
        <v>-0.13288630409609484</v>
      </c>
      <c r="P32">
        <v>0.72</v>
      </c>
      <c r="Q32">
        <v>-0.13288630409609484</v>
      </c>
    </row>
    <row r="33" spans="12:18" x14ac:dyDescent="0.25">
      <c r="L33">
        <v>125</v>
      </c>
      <c r="M33" s="1">
        <v>44074</v>
      </c>
      <c r="N33" t="s">
        <v>55</v>
      </c>
      <c r="O33">
        <v>5.135966302791186E-2</v>
      </c>
      <c r="P33">
        <v>0.74</v>
      </c>
      <c r="Q33">
        <v>5.135966302791186E-2</v>
      </c>
    </row>
    <row r="34" spans="12:18" x14ac:dyDescent="0.25">
      <c r="L34">
        <v>201</v>
      </c>
      <c r="M34" s="1">
        <v>44338</v>
      </c>
      <c r="N34" t="s">
        <v>42</v>
      </c>
      <c r="O34">
        <v>-0.31313492131572745</v>
      </c>
      <c r="P34">
        <v>0.75</v>
      </c>
      <c r="Q34">
        <v>-0.31313492131572745</v>
      </c>
    </row>
    <row r="35" spans="12:18" x14ac:dyDescent="0.25">
      <c r="L35">
        <v>236</v>
      </c>
      <c r="M35" s="1">
        <v>44338</v>
      </c>
      <c r="N35" t="s">
        <v>34</v>
      </c>
      <c r="O35">
        <v>-0.1150541302917458</v>
      </c>
      <c r="P35">
        <v>0.81</v>
      </c>
      <c r="Q35">
        <v>-0.1150541302917458</v>
      </c>
    </row>
    <row r="36" spans="12:18" x14ac:dyDescent="0.25">
      <c r="L36">
        <v>141</v>
      </c>
      <c r="M36" s="1">
        <v>44338</v>
      </c>
      <c r="N36" t="s">
        <v>54</v>
      </c>
      <c r="O36">
        <v>-3.5836307027341849E-2</v>
      </c>
      <c r="P36">
        <v>0.82</v>
      </c>
      <c r="Q36">
        <v>-3.5836307027341849E-2</v>
      </c>
    </row>
    <row r="37" spans="12:18" x14ac:dyDescent="0.25">
      <c r="L37">
        <v>6</v>
      </c>
      <c r="M37" s="1">
        <v>44337</v>
      </c>
      <c r="N37" t="s">
        <v>88</v>
      </c>
      <c r="O37">
        <v>-0.14539723911641703</v>
      </c>
      <c r="P37">
        <v>0.83</v>
      </c>
      <c r="Q37">
        <v>-0.14539723911641703</v>
      </c>
    </row>
    <row r="38" spans="12:18" x14ac:dyDescent="0.25">
      <c r="L38">
        <v>178</v>
      </c>
      <c r="M38" s="1">
        <v>44338</v>
      </c>
      <c r="N38" t="s">
        <v>52</v>
      </c>
      <c r="O38">
        <v>-0.10902016966802093</v>
      </c>
      <c r="P38">
        <v>0.84</v>
      </c>
      <c r="Q38">
        <v>-0.10902016966802093</v>
      </c>
    </row>
    <row r="39" spans="12:18" x14ac:dyDescent="0.25">
      <c r="L39">
        <v>267</v>
      </c>
      <c r="M39" s="1">
        <v>44338</v>
      </c>
      <c r="N39" t="s">
        <v>27</v>
      </c>
      <c r="O39">
        <v>3.4537788619000018E-2</v>
      </c>
      <c r="P39">
        <v>0.84</v>
      </c>
      <c r="Q39">
        <v>3.4537788619000018E-2</v>
      </c>
    </row>
    <row r="40" spans="12:18" x14ac:dyDescent="0.25">
      <c r="L40">
        <v>102</v>
      </c>
      <c r="M40" s="1">
        <v>44338</v>
      </c>
      <c r="N40" t="s">
        <v>83</v>
      </c>
      <c r="O40">
        <v>-3.2213678381393149E-2</v>
      </c>
      <c r="P40">
        <v>0.86</v>
      </c>
      <c r="Q40">
        <v>-3.2213678381393149E-2</v>
      </c>
    </row>
    <row r="41" spans="12:18" x14ac:dyDescent="0.25">
      <c r="L41">
        <v>49</v>
      </c>
      <c r="M41" s="1">
        <v>44337</v>
      </c>
      <c r="N41" t="s">
        <v>99</v>
      </c>
      <c r="O41">
        <v>-3.625967888274393E-2</v>
      </c>
      <c r="P41">
        <v>0.89</v>
      </c>
      <c r="Q41">
        <v>-3.625967888274393E-2</v>
      </c>
    </row>
    <row r="42" spans="12:18" x14ac:dyDescent="0.25">
      <c r="L42">
        <v>157</v>
      </c>
      <c r="M42" s="1">
        <v>44050</v>
      </c>
      <c r="N42" t="s">
        <v>66</v>
      </c>
      <c r="O42">
        <v>0.13440471515608041</v>
      </c>
      <c r="P42">
        <v>0.9</v>
      </c>
      <c r="Q42">
        <v>0.13440471515608041</v>
      </c>
    </row>
    <row r="43" spans="12:18" x14ac:dyDescent="0.25">
      <c r="L43">
        <v>66</v>
      </c>
      <c r="M43" s="1">
        <v>44337</v>
      </c>
      <c r="N43" t="s">
        <v>100</v>
      </c>
      <c r="O43">
        <v>0.19535223259203613</v>
      </c>
      <c r="P43">
        <v>0.94</v>
      </c>
      <c r="Q43">
        <v>0.19535223259203613</v>
      </c>
    </row>
    <row r="44" spans="12:18" x14ac:dyDescent="0.25">
      <c r="L44">
        <v>36</v>
      </c>
      <c r="M44" s="1">
        <v>44337</v>
      </c>
      <c r="N44" t="s">
        <v>101</v>
      </c>
      <c r="O44">
        <v>-8.1473522847057958E-2</v>
      </c>
      <c r="P44">
        <v>0.94</v>
      </c>
      <c r="Q44">
        <v>-8.1473522847057958E-2</v>
      </c>
    </row>
    <row r="45" spans="12:18" x14ac:dyDescent="0.25">
      <c r="L45">
        <v>140</v>
      </c>
      <c r="M45" s="1">
        <v>44338</v>
      </c>
      <c r="N45" t="s">
        <v>59</v>
      </c>
      <c r="O45">
        <v>0.11228567471714189</v>
      </c>
      <c r="P45">
        <v>0.96</v>
      </c>
      <c r="Q45">
        <v>0.11228567471714189</v>
      </c>
    </row>
    <row r="46" spans="12:18" x14ac:dyDescent="0.25">
      <c r="L46">
        <v>62</v>
      </c>
      <c r="M46" s="1">
        <v>44337</v>
      </c>
      <c r="N46" t="s">
        <v>67</v>
      </c>
      <c r="O46">
        <v>2.7484649462257244E-7</v>
      </c>
      <c r="P46">
        <v>0.98</v>
      </c>
      <c r="Q46">
        <v>2.7484649462257244E-7</v>
      </c>
      <c r="R46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DB9-0F07-4F11-8B5A-78B3F2175C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A092-1255-4D0C-ADAC-536ABBDF2B64}">
  <dimension ref="L1:AN19"/>
  <sheetViews>
    <sheetView workbookViewId="0">
      <selection activeCell="J22" sqref="J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80</v>
      </c>
      <c r="N2">
        <v>-0.98</v>
      </c>
      <c r="O2" s="1">
        <v>44341</v>
      </c>
      <c r="Q2">
        <v>-0.24702151832111843</v>
      </c>
      <c r="R2">
        <v>-0.24702151832111843</v>
      </c>
    </row>
    <row r="3" spans="12:40" x14ac:dyDescent="0.25">
      <c r="L3">
        <v>6</v>
      </c>
      <c r="M3" t="s">
        <v>85</v>
      </c>
      <c r="N3">
        <v>-0.56000000000000005</v>
      </c>
      <c r="O3" s="1">
        <v>44341</v>
      </c>
      <c r="Q3">
        <v>-0.24327217130365153</v>
      </c>
      <c r="R3">
        <v>-0.24327217130365153</v>
      </c>
    </row>
    <row r="4" spans="12:40" x14ac:dyDescent="0.25">
      <c r="L4">
        <v>2</v>
      </c>
      <c r="M4" t="s">
        <v>87</v>
      </c>
      <c r="N4">
        <v>-0.27</v>
      </c>
      <c r="O4" s="1">
        <v>44340</v>
      </c>
      <c r="Q4">
        <v>-0.58855479989064841</v>
      </c>
      <c r="R4">
        <v>-0.58855479989064841</v>
      </c>
    </row>
    <row r="5" spans="12:40" x14ac:dyDescent="0.25">
      <c r="L5">
        <v>15</v>
      </c>
      <c r="M5" t="s">
        <v>47</v>
      </c>
      <c r="N5">
        <v>-0.15</v>
      </c>
      <c r="O5" s="1">
        <v>44340</v>
      </c>
      <c r="Q5">
        <v>-0.57023708928624373</v>
      </c>
      <c r="R5">
        <v>-0.57023708928624373</v>
      </c>
    </row>
    <row r="6" spans="12:40" x14ac:dyDescent="0.25">
      <c r="L6">
        <v>19</v>
      </c>
      <c r="M6" t="s">
        <v>6</v>
      </c>
      <c r="N6">
        <v>-0.14000000000000001</v>
      </c>
      <c r="O6" s="1">
        <v>44340</v>
      </c>
      <c r="Q6">
        <v>-0.42476690429557507</v>
      </c>
      <c r="R6">
        <v>-0.42476690429557507</v>
      </c>
    </row>
    <row r="7" spans="12:40" x14ac:dyDescent="0.25">
      <c r="L7">
        <v>9</v>
      </c>
      <c r="M7" t="s">
        <v>48</v>
      </c>
      <c r="N7">
        <v>-0.03</v>
      </c>
      <c r="O7" s="1">
        <v>44340</v>
      </c>
      <c r="Q7">
        <v>-0.27454611712640747</v>
      </c>
      <c r="R7">
        <v>-0.27454611712640747</v>
      </c>
    </row>
    <row r="8" spans="12:40" x14ac:dyDescent="0.25">
      <c r="L8">
        <v>10</v>
      </c>
      <c r="M8" t="s">
        <v>30</v>
      </c>
      <c r="N8">
        <v>-0.02</v>
      </c>
      <c r="O8" s="1">
        <v>44340</v>
      </c>
      <c r="Q8">
        <v>-0.2347006676139117</v>
      </c>
      <c r="R8">
        <v>-0.2347006676139117</v>
      </c>
    </row>
    <row r="9" spans="12:40" x14ac:dyDescent="0.25">
      <c r="L9">
        <v>12</v>
      </c>
      <c r="M9" t="s">
        <v>38</v>
      </c>
      <c r="N9">
        <v>-0.01</v>
      </c>
      <c r="O9" s="1">
        <v>44340</v>
      </c>
      <c r="Q9">
        <v>-0.39774644868679093</v>
      </c>
      <c r="R9">
        <v>-0.39774644868679093</v>
      </c>
    </row>
    <row r="10" spans="12:40" x14ac:dyDescent="0.25">
      <c r="L10">
        <v>16</v>
      </c>
      <c r="M10" t="s">
        <v>51</v>
      </c>
      <c r="N10">
        <v>0.02</v>
      </c>
      <c r="O10" s="1">
        <v>44340</v>
      </c>
      <c r="Q10">
        <v>-0.41168973338823039</v>
      </c>
      <c r="R10">
        <v>-0.41168973338823039</v>
      </c>
    </row>
    <row r="11" spans="12:40" x14ac:dyDescent="0.25">
      <c r="L11">
        <v>17</v>
      </c>
      <c r="M11" t="s">
        <v>36</v>
      </c>
      <c r="N11">
        <v>0.03</v>
      </c>
      <c r="O11" s="1">
        <v>44340</v>
      </c>
      <c r="Q11">
        <v>-3.3121428477023408E-2</v>
      </c>
      <c r="R11">
        <v>-3.3121428477023408E-2</v>
      </c>
    </row>
    <row r="12" spans="12:40" x14ac:dyDescent="0.25">
      <c r="L12">
        <v>14</v>
      </c>
      <c r="M12" t="s">
        <v>28</v>
      </c>
      <c r="N12">
        <v>0.04</v>
      </c>
      <c r="O12" s="1">
        <v>44340</v>
      </c>
      <c r="Q12">
        <v>-0.43391261358025746</v>
      </c>
      <c r="R12">
        <v>-0.43391261358025746</v>
      </c>
    </row>
    <row r="13" spans="12:40" x14ac:dyDescent="0.25">
      <c r="L13">
        <v>7</v>
      </c>
      <c r="M13" t="s">
        <v>3</v>
      </c>
      <c r="N13">
        <v>0.05</v>
      </c>
      <c r="O13" s="1">
        <v>44340</v>
      </c>
      <c r="Q13">
        <v>-0.55318485648140925</v>
      </c>
      <c r="R13">
        <v>-0.55318485648140925</v>
      </c>
    </row>
    <row r="14" spans="12:40" x14ac:dyDescent="0.25">
      <c r="L14">
        <v>8</v>
      </c>
      <c r="M14" t="s">
        <v>1</v>
      </c>
      <c r="N14">
        <v>0.18</v>
      </c>
      <c r="O14" s="1">
        <v>44340</v>
      </c>
      <c r="Q14">
        <v>-3.9933951617098729E-2</v>
      </c>
      <c r="R14">
        <v>-3.9933951617098729E-2</v>
      </c>
    </row>
    <row r="15" spans="12:40" x14ac:dyDescent="0.25">
      <c r="L15">
        <v>11</v>
      </c>
      <c r="M15" t="s">
        <v>10</v>
      </c>
      <c r="N15">
        <v>0.25</v>
      </c>
      <c r="O15" s="1">
        <v>44340</v>
      </c>
      <c r="Q15">
        <v>-0.42367464263171023</v>
      </c>
      <c r="R15">
        <v>-0.42367464263171023</v>
      </c>
    </row>
    <row r="16" spans="12:40" x14ac:dyDescent="0.25">
      <c r="L16">
        <v>4</v>
      </c>
      <c r="M16" t="s">
        <v>86</v>
      </c>
      <c r="N16">
        <v>0.51</v>
      </c>
      <c r="O16" s="1">
        <v>44340</v>
      </c>
      <c r="Q16">
        <v>0.35358478893972195</v>
      </c>
      <c r="R16">
        <v>0.35358478893972195</v>
      </c>
    </row>
    <row r="17" spans="12:18" x14ac:dyDescent="0.25">
      <c r="L17">
        <v>18</v>
      </c>
      <c r="M17" t="s">
        <v>43</v>
      </c>
      <c r="N17">
        <v>0.54</v>
      </c>
      <c r="O17" s="1">
        <v>44340</v>
      </c>
      <c r="Q17">
        <v>-0.21747651509303861</v>
      </c>
      <c r="R17">
        <v>-0.21747651509303861</v>
      </c>
    </row>
    <row r="18" spans="12:18" x14ac:dyDescent="0.25">
      <c r="L18">
        <v>13</v>
      </c>
      <c r="M18" t="s">
        <v>40</v>
      </c>
      <c r="N18">
        <v>0.82</v>
      </c>
      <c r="O18" s="1">
        <v>44340</v>
      </c>
      <c r="Q18">
        <v>-0.18000801921573731</v>
      </c>
      <c r="R18">
        <v>-0.18000801921573731</v>
      </c>
    </row>
    <row r="19" spans="12:18" x14ac:dyDescent="0.25">
      <c r="L19">
        <v>5</v>
      </c>
      <c r="M19" t="s">
        <v>88</v>
      </c>
      <c r="N19">
        <v>0.83</v>
      </c>
      <c r="O19" s="1">
        <v>44341</v>
      </c>
      <c r="Q19">
        <v>1.1927118795651361E-2</v>
      </c>
      <c r="R19">
        <v>1.1927118795651361E-2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2AF-936B-48FF-8FCC-45F5224E768D}">
  <dimension ref="L1:AN20"/>
  <sheetViews>
    <sheetView workbookViewId="0">
      <selection activeCell="M11" sqref="M11:R11"/>
    </sheetView>
  </sheetViews>
  <sheetFormatPr defaultRowHeight="15" x14ac:dyDescent="0.25"/>
  <cols>
    <col min="13" max="13" width="13.8554687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-0.98</v>
      </c>
      <c r="O2" s="1">
        <v>44342</v>
      </c>
      <c r="Q2">
        <v>-0.15159830439336833</v>
      </c>
      <c r="R2">
        <v>-0.15159830439336833</v>
      </c>
    </row>
    <row r="3" spans="12:40" x14ac:dyDescent="0.25">
      <c r="L3">
        <v>6</v>
      </c>
      <c r="M3" t="s">
        <v>110</v>
      </c>
      <c r="N3">
        <v>-0.6</v>
      </c>
      <c r="O3" s="1">
        <v>44342</v>
      </c>
      <c r="Q3">
        <v>-0.1661748409049526</v>
      </c>
      <c r="R3">
        <v>-0.1661748409049526</v>
      </c>
    </row>
    <row r="4" spans="12:40" x14ac:dyDescent="0.25">
      <c r="L4">
        <v>2</v>
      </c>
      <c r="M4" t="s">
        <v>111</v>
      </c>
      <c r="N4">
        <v>-0.3</v>
      </c>
      <c r="O4" s="1">
        <v>44341</v>
      </c>
      <c r="Q4">
        <v>-0.27712851916230363</v>
      </c>
      <c r="R4">
        <v>-0.27712851916230363</v>
      </c>
    </row>
    <row r="5" spans="12:40" x14ac:dyDescent="0.25">
      <c r="L5">
        <v>15</v>
      </c>
      <c r="M5" t="s">
        <v>112</v>
      </c>
      <c r="N5">
        <v>-0.18</v>
      </c>
      <c r="O5" s="1">
        <v>44341</v>
      </c>
      <c r="Q5">
        <v>-0.33380669381811667</v>
      </c>
      <c r="R5">
        <v>-0.33380669381811667</v>
      </c>
    </row>
    <row r="6" spans="12:40" x14ac:dyDescent="0.25">
      <c r="L6">
        <v>19</v>
      </c>
      <c r="M6" t="s">
        <v>113</v>
      </c>
      <c r="N6">
        <v>-0.16</v>
      </c>
      <c r="O6" s="1">
        <v>44341</v>
      </c>
      <c r="Q6">
        <v>-0.27798421771624415</v>
      </c>
      <c r="R6">
        <v>-0.27798421771624415</v>
      </c>
    </row>
    <row r="7" spans="12:40" x14ac:dyDescent="0.25">
      <c r="L7">
        <v>10</v>
      </c>
      <c r="M7" t="s">
        <v>114</v>
      </c>
      <c r="N7">
        <v>-7.0000000000000007E-2</v>
      </c>
      <c r="O7" s="1">
        <v>44341</v>
      </c>
      <c r="Q7">
        <v>-0.18949805696006269</v>
      </c>
      <c r="R7">
        <v>-0.18949805696006269</v>
      </c>
    </row>
    <row r="8" spans="12:40" x14ac:dyDescent="0.25">
      <c r="L8">
        <v>9</v>
      </c>
      <c r="M8" t="s">
        <v>115</v>
      </c>
      <c r="N8">
        <v>-0.06</v>
      </c>
      <c r="O8" s="1">
        <v>44341</v>
      </c>
      <c r="Q8">
        <v>-0.12371439952038311</v>
      </c>
      <c r="R8">
        <v>-0.12371439952038311</v>
      </c>
    </row>
    <row r="9" spans="12:40" x14ac:dyDescent="0.25">
      <c r="L9">
        <v>20</v>
      </c>
      <c r="M9" t="s">
        <v>116</v>
      </c>
      <c r="N9">
        <v>-0.03</v>
      </c>
      <c r="O9" s="1">
        <v>44341</v>
      </c>
      <c r="Q9">
        <v>-7.5514634332647865E-2</v>
      </c>
      <c r="R9">
        <v>-7.5514634332647865E-2</v>
      </c>
    </row>
    <row r="10" spans="12:40" x14ac:dyDescent="0.25">
      <c r="L10">
        <v>12</v>
      </c>
      <c r="M10" t="s">
        <v>117</v>
      </c>
      <c r="N10">
        <v>-0.02</v>
      </c>
      <c r="O10" s="1">
        <v>44341</v>
      </c>
      <c r="Q10">
        <v>-0.25034174992944741</v>
      </c>
      <c r="R10">
        <v>-0.25034174992944741</v>
      </c>
    </row>
    <row r="11" spans="12:40" x14ac:dyDescent="0.25">
      <c r="L11">
        <v>16</v>
      </c>
      <c r="M11" t="s">
        <v>118</v>
      </c>
      <c r="N11">
        <v>-0.01</v>
      </c>
      <c r="O11" s="1">
        <v>44341</v>
      </c>
      <c r="Q11">
        <v>-0.21496210828003787</v>
      </c>
      <c r="R11">
        <v>-0.21496210828003787</v>
      </c>
    </row>
    <row r="12" spans="12:40" x14ac:dyDescent="0.25">
      <c r="L12">
        <v>17</v>
      </c>
      <c r="M12" t="s">
        <v>119</v>
      </c>
      <c r="N12">
        <v>0.02</v>
      </c>
      <c r="O12" s="1">
        <v>44341</v>
      </c>
      <c r="Q12">
        <v>8.2642620344688236E-2</v>
      </c>
      <c r="R12">
        <v>8.2642620344688236E-2</v>
      </c>
    </row>
    <row r="13" spans="12:40" x14ac:dyDescent="0.25">
      <c r="L13">
        <v>7</v>
      </c>
      <c r="M13" t="s">
        <v>120</v>
      </c>
      <c r="N13">
        <v>0.03</v>
      </c>
      <c r="O13" s="1">
        <v>44341</v>
      </c>
      <c r="Q13">
        <v>-0.29130292557208209</v>
      </c>
      <c r="R13">
        <v>-0.29130292557208209</v>
      </c>
    </row>
    <row r="14" spans="12:40" x14ac:dyDescent="0.25">
      <c r="L14">
        <v>14</v>
      </c>
      <c r="M14" t="s">
        <v>121</v>
      </c>
      <c r="N14">
        <v>0.03</v>
      </c>
      <c r="O14" s="1">
        <v>44341</v>
      </c>
      <c r="Q14">
        <v>-0.19290196471040374</v>
      </c>
      <c r="R14">
        <v>-0.19290196471040374</v>
      </c>
    </row>
    <row r="15" spans="12:40" x14ac:dyDescent="0.25">
      <c r="L15">
        <v>8</v>
      </c>
      <c r="M15" t="s">
        <v>122</v>
      </c>
      <c r="N15">
        <v>0.15</v>
      </c>
      <c r="O15" s="1">
        <v>44341</v>
      </c>
      <c r="Q15">
        <v>4.8397235128635814E-2</v>
      </c>
      <c r="R15">
        <v>4.8397235128635814E-2</v>
      </c>
    </row>
    <row r="16" spans="12:40" x14ac:dyDescent="0.25">
      <c r="L16">
        <v>11</v>
      </c>
      <c r="M16" t="s">
        <v>123</v>
      </c>
      <c r="N16">
        <v>0.17</v>
      </c>
      <c r="O16" s="1">
        <v>44341</v>
      </c>
      <c r="Q16">
        <v>-0.19597012365110739</v>
      </c>
      <c r="R16">
        <v>-0.19597012365110739</v>
      </c>
    </row>
    <row r="17" spans="12:18" x14ac:dyDescent="0.25">
      <c r="L17">
        <v>18</v>
      </c>
      <c r="M17" t="s">
        <v>124</v>
      </c>
      <c r="N17">
        <v>0.47</v>
      </c>
      <c r="O17" s="1">
        <v>44341</v>
      </c>
      <c r="Q17">
        <v>-0.14240933555299673</v>
      </c>
      <c r="R17">
        <v>-0.14240933555299673</v>
      </c>
    </row>
    <row r="18" spans="12:18" x14ac:dyDescent="0.25">
      <c r="L18">
        <v>4</v>
      </c>
      <c r="M18" t="s">
        <v>125</v>
      </c>
      <c r="N18">
        <v>0.53</v>
      </c>
      <c r="O18" s="1">
        <v>44341</v>
      </c>
      <c r="Q18">
        <v>0.19994667957588072</v>
      </c>
      <c r="R18">
        <v>0.19994667957588072</v>
      </c>
    </row>
    <row r="19" spans="12:18" x14ac:dyDescent="0.25">
      <c r="L19">
        <v>13</v>
      </c>
      <c r="M19" t="s">
        <v>126</v>
      </c>
      <c r="N19">
        <v>0.84</v>
      </c>
      <c r="O19" s="1">
        <v>44341</v>
      </c>
      <c r="Q19">
        <v>-3.6403326168422234E-2</v>
      </c>
      <c r="R19">
        <v>-3.6403326168422234E-2</v>
      </c>
    </row>
    <row r="20" spans="12:18" x14ac:dyDescent="0.25">
      <c r="L20">
        <v>5</v>
      </c>
      <c r="M20" t="s">
        <v>127</v>
      </c>
      <c r="N20">
        <v>0.85</v>
      </c>
      <c r="O20" s="1">
        <v>44342</v>
      </c>
      <c r="Q20">
        <v>1.0752307377117994E-2</v>
      </c>
      <c r="R20">
        <v>1.0752307377117994E-2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78CC-1511-4690-BA94-30C2EEBCC49A}">
  <dimension ref="L1:AN21"/>
  <sheetViews>
    <sheetView workbookViewId="0">
      <selection activeCell="M7" sqref="M7"/>
    </sheetView>
  </sheetViews>
  <sheetFormatPr defaultRowHeight="15" x14ac:dyDescent="0.25"/>
  <cols>
    <col min="13" max="13" width="13.85546875" bestFit="1" customWidth="1"/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-0.98</v>
      </c>
      <c r="O2" s="1">
        <v>44343</v>
      </c>
      <c r="Q2">
        <v>-4.0877739554338273E-2</v>
      </c>
      <c r="R2">
        <v>-4.0877739554338273E-2</v>
      </c>
    </row>
    <row r="3" spans="12:40" x14ac:dyDescent="0.25">
      <c r="L3">
        <v>6</v>
      </c>
      <c r="M3" t="s">
        <v>110</v>
      </c>
      <c r="N3">
        <v>-0.61</v>
      </c>
      <c r="O3" s="1">
        <v>44343</v>
      </c>
      <c r="Q3">
        <v>-2.5539653069364288E-2</v>
      </c>
      <c r="R3">
        <v>-2.5539653069364288E-2</v>
      </c>
    </row>
    <row r="4" spans="12:40" x14ac:dyDescent="0.25">
      <c r="L4">
        <v>2</v>
      </c>
      <c r="M4" t="s">
        <v>111</v>
      </c>
      <c r="N4">
        <v>-0.34</v>
      </c>
      <c r="O4" s="1">
        <v>44342</v>
      </c>
      <c r="Q4">
        <v>-0.29225392698802205</v>
      </c>
      <c r="R4">
        <v>-0.29225392698802205</v>
      </c>
    </row>
    <row r="5" spans="12:40" x14ac:dyDescent="0.25">
      <c r="L5">
        <v>15</v>
      </c>
      <c r="M5" t="s">
        <v>112</v>
      </c>
      <c r="N5">
        <v>-0.21</v>
      </c>
      <c r="O5" s="1">
        <v>44342</v>
      </c>
      <c r="Q5">
        <v>-0.3610077835740329</v>
      </c>
      <c r="R5">
        <v>-0.3610077835740329</v>
      </c>
    </row>
    <row r="6" spans="12:40" x14ac:dyDescent="0.25">
      <c r="L6">
        <v>19</v>
      </c>
      <c r="M6" t="s">
        <v>113</v>
      </c>
      <c r="N6">
        <v>-0.17</v>
      </c>
      <c r="O6" s="1">
        <v>44342</v>
      </c>
      <c r="Q6">
        <v>-0.21732713297165818</v>
      </c>
      <c r="R6">
        <v>-0.21732713297165818</v>
      </c>
    </row>
    <row r="7" spans="12:40" x14ac:dyDescent="0.25">
      <c r="L7">
        <v>10</v>
      </c>
      <c r="M7" t="s">
        <v>114</v>
      </c>
      <c r="N7">
        <v>-0.1</v>
      </c>
      <c r="O7" s="1">
        <v>44342</v>
      </c>
      <c r="Q7">
        <v>-0.19992959725256304</v>
      </c>
      <c r="R7">
        <v>-0.19992959725256304</v>
      </c>
    </row>
    <row r="8" spans="12:40" x14ac:dyDescent="0.25">
      <c r="L8">
        <v>9</v>
      </c>
      <c r="M8" t="s">
        <v>115</v>
      </c>
      <c r="N8">
        <v>-0.08</v>
      </c>
      <c r="O8" s="1">
        <v>44342</v>
      </c>
      <c r="Q8">
        <v>-0.13737174063739652</v>
      </c>
      <c r="R8">
        <v>-0.13737174063739652</v>
      </c>
    </row>
    <row r="9" spans="12:40" x14ac:dyDescent="0.25">
      <c r="L9">
        <v>16</v>
      </c>
      <c r="M9" t="s">
        <v>118</v>
      </c>
      <c r="N9">
        <v>-0.06</v>
      </c>
      <c r="O9" s="1">
        <v>44342</v>
      </c>
      <c r="Q9">
        <v>-0.23175657847143039</v>
      </c>
      <c r="R9">
        <v>-0.23175657847143039</v>
      </c>
    </row>
    <row r="10" spans="12:40" x14ac:dyDescent="0.25">
      <c r="L10">
        <v>12</v>
      </c>
      <c r="M10" t="s">
        <v>117</v>
      </c>
      <c r="N10">
        <v>-0.06</v>
      </c>
      <c r="O10" s="1">
        <v>44342</v>
      </c>
      <c r="Q10">
        <v>-0.28239957719867442</v>
      </c>
      <c r="R10">
        <v>-0.28239957719867442</v>
      </c>
    </row>
    <row r="11" spans="12:40" x14ac:dyDescent="0.25">
      <c r="L11">
        <v>20</v>
      </c>
      <c r="M11" t="s">
        <v>116</v>
      </c>
      <c r="N11">
        <v>-0.04</v>
      </c>
      <c r="O11" s="1">
        <v>44342</v>
      </c>
      <c r="Q11">
        <v>-6.7413615409983349E-2</v>
      </c>
      <c r="R11">
        <v>-6.7413615409983349E-2</v>
      </c>
    </row>
    <row r="12" spans="12:40" x14ac:dyDescent="0.25">
      <c r="L12">
        <v>17</v>
      </c>
      <c r="M12" t="s">
        <v>119</v>
      </c>
      <c r="N12">
        <v>0.02</v>
      </c>
      <c r="O12" s="1">
        <v>44342</v>
      </c>
      <c r="Q12">
        <v>0.10830133587860973</v>
      </c>
      <c r="R12">
        <v>0.10830133587860973</v>
      </c>
    </row>
    <row r="13" spans="12:40" x14ac:dyDescent="0.25">
      <c r="L13">
        <v>7</v>
      </c>
      <c r="M13" t="s">
        <v>120</v>
      </c>
      <c r="N13">
        <v>0.03</v>
      </c>
      <c r="O13" s="1">
        <v>44342</v>
      </c>
      <c r="Q13">
        <v>-0.27526091735241726</v>
      </c>
      <c r="R13">
        <v>-0.27526091735241726</v>
      </c>
    </row>
    <row r="14" spans="12:40" x14ac:dyDescent="0.25">
      <c r="L14">
        <v>14</v>
      </c>
      <c r="M14" t="s">
        <v>121</v>
      </c>
      <c r="N14">
        <v>0.03</v>
      </c>
      <c r="O14" s="1">
        <v>44342</v>
      </c>
      <c r="Q14">
        <v>-0.23337507301672691</v>
      </c>
      <c r="R14">
        <v>-0.23337507301672691</v>
      </c>
    </row>
    <row r="15" spans="12:40" x14ac:dyDescent="0.25">
      <c r="L15">
        <v>11</v>
      </c>
      <c r="M15" t="s">
        <v>123</v>
      </c>
      <c r="N15">
        <v>0.12</v>
      </c>
      <c r="O15" s="1">
        <v>44342</v>
      </c>
      <c r="Q15">
        <v>-0.26151898632497816</v>
      </c>
      <c r="R15">
        <v>-0.26151898632497816</v>
      </c>
    </row>
    <row r="16" spans="12:40" x14ac:dyDescent="0.25">
      <c r="L16">
        <v>8</v>
      </c>
      <c r="M16" t="s">
        <v>122</v>
      </c>
      <c r="N16">
        <v>0.16</v>
      </c>
      <c r="O16" s="1">
        <v>44342</v>
      </c>
      <c r="Q16">
        <v>-7.5374555455038017E-2</v>
      </c>
      <c r="R16">
        <v>-7.5374555455038017E-2</v>
      </c>
    </row>
    <row r="17" spans="12:18" x14ac:dyDescent="0.25">
      <c r="L17">
        <v>18</v>
      </c>
      <c r="M17" t="s">
        <v>124</v>
      </c>
      <c r="N17">
        <v>0.48</v>
      </c>
      <c r="O17" s="1">
        <v>44342</v>
      </c>
      <c r="Q17">
        <v>-0.21800403581626868</v>
      </c>
      <c r="R17">
        <v>-0.21800403581626868</v>
      </c>
    </row>
    <row r="18" spans="12:18" x14ac:dyDescent="0.25">
      <c r="L18">
        <v>21</v>
      </c>
      <c r="M18" t="s">
        <v>130</v>
      </c>
      <c r="N18">
        <v>0.54</v>
      </c>
      <c r="O18" s="1">
        <v>44342</v>
      </c>
      <c r="Q18">
        <v>-9.5221697464737201E-2</v>
      </c>
      <c r="R18">
        <v>-9.5221697464737201E-2</v>
      </c>
    </row>
    <row r="19" spans="12:18" x14ac:dyDescent="0.25">
      <c r="L19">
        <v>4</v>
      </c>
      <c r="M19" t="s">
        <v>125</v>
      </c>
      <c r="N19">
        <v>0.55000000000000004</v>
      </c>
      <c r="O19" s="1">
        <v>44342</v>
      </c>
      <c r="Q19">
        <v>0.1135939337526992</v>
      </c>
      <c r="R19">
        <v>0.1135939337526992</v>
      </c>
    </row>
    <row r="20" spans="12:18" x14ac:dyDescent="0.25">
      <c r="L20">
        <v>13</v>
      </c>
      <c r="M20" t="s">
        <v>126</v>
      </c>
      <c r="N20">
        <v>0.84</v>
      </c>
      <c r="O20" s="1">
        <v>44342</v>
      </c>
      <c r="Q20">
        <v>-0.14265211241584069</v>
      </c>
      <c r="R20">
        <v>-0.14265211241584069</v>
      </c>
    </row>
    <row r="21" spans="12:18" x14ac:dyDescent="0.25">
      <c r="L21">
        <v>5</v>
      </c>
      <c r="M21" t="s">
        <v>127</v>
      </c>
      <c r="N21">
        <v>0.85</v>
      </c>
      <c r="O21" s="1">
        <v>44342</v>
      </c>
      <c r="Q21">
        <v>1.0758662314475623E-2</v>
      </c>
      <c r="R21">
        <v>1.0758662314475623E-2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B93B6-5C37-4D9E-8221-387A4FA2A742}">
  <dimension ref="L1:AN22"/>
  <sheetViews>
    <sheetView workbookViewId="0"/>
  </sheetViews>
  <sheetFormatPr defaultRowHeight="15" x14ac:dyDescent="0.25"/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-0.97</v>
      </c>
      <c r="O2" s="1">
        <v>44344</v>
      </c>
      <c r="Q2">
        <v>-4.0913696418260745E-2</v>
      </c>
      <c r="R2">
        <v>-4.0913696418260745E-2</v>
      </c>
    </row>
    <row r="3" spans="12:40" x14ac:dyDescent="0.25">
      <c r="L3">
        <v>6</v>
      </c>
      <c r="M3" t="s">
        <v>110</v>
      </c>
      <c r="N3">
        <v>-0.65</v>
      </c>
      <c r="O3" s="1">
        <v>44343</v>
      </c>
      <c r="Q3">
        <v>-0.24517733730834179</v>
      </c>
      <c r="R3">
        <v>-0.24517733730834179</v>
      </c>
    </row>
    <row r="4" spans="12:40" x14ac:dyDescent="0.25">
      <c r="L4">
        <v>2</v>
      </c>
      <c r="M4" t="s">
        <v>111</v>
      </c>
      <c r="N4">
        <v>-0.39</v>
      </c>
      <c r="O4" s="1">
        <v>44344</v>
      </c>
      <c r="Q4">
        <v>-0.2200330681056131</v>
      </c>
      <c r="R4">
        <v>-0.2200330681056131</v>
      </c>
    </row>
    <row r="5" spans="12:40" x14ac:dyDescent="0.25">
      <c r="L5">
        <v>15</v>
      </c>
      <c r="M5" t="s">
        <v>112</v>
      </c>
      <c r="N5">
        <v>-0.28000000000000003</v>
      </c>
      <c r="O5" s="1">
        <v>44344</v>
      </c>
      <c r="Q5">
        <v>-0.34527280886855544</v>
      </c>
      <c r="R5">
        <v>-0.34527280886855544</v>
      </c>
    </row>
    <row r="6" spans="12:40" x14ac:dyDescent="0.25">
      <c r="L6">
        <v>19</v>
      </c>
      <c r="M6" t="s">
        <v>113</v>
      </c>
      <c r="N6">
        <v>-0.21</v>
      </c>
      <c r="O6" s="1">
        <v>44344</v>
      </c>
      <c r="Q6">
        <v>-0.20651716320243171</v>
      </c>
      <c r="R6">
        <v>-0.20651716320243171</v>
      </c>
    </row>
    <row r="7" spans="12:40" x14ac:dyDescent="0.25">
      <c r="L7">
        <v>10</v>
      </c>
      <c r="M7" t="s">
        <v>114</v>
      </c>
      <c r="N7">
        <v>-0.17</v>
      </c>
      <c r="O7" s="1">
        <v>44344</v>
      </c>
      <c r="Q7">
        <v>-0.20112676482504238</v>
      </c>
      <c r="R7">
        <v>-0.20112676482504238</v>
      </c>
    </row>
    <row r="8" spans="12:40" x14ac:dyDescent="0.25">
      <c r="L8">
        <v>20</v>
      </c>
      <c r="M8" t="s">
        <v>116</v>
      </c>
      <c r="N8">
        <v>-0.16</v>
      </c>
      <c r="O8" s="1">
        <v>44344</v>
      </c>
      <c r="Q8">
        <v>-0.10905293407134403</v>
      </c>
      <c r="R8">
        <v>-0.10905293407134403</v>
      </c>
    </row>
    <row r="9" spans="12:40" x14ac:dyDescent="0.25">
      <c r="L9">
        <v>16</v>
      </c>
      <c r="M9" t="s">
        <v>118</v>
      </c>
      <c r="N9">
        <v>-0.14000000000000001</v>
      </c>
      <c r="O9" s="1">
        <v>44344</v>
      </c>
      <c r="Q9">
        <v>-0.17706469285670567</v>
      </c>
      <c r="R9">
        <v>-0.17706469285670567</v>
      </c>
    </row>
    <row r="10" spans="12:40" x14ac:dyDescent="0.25">
      <c r="L10">
        <v>9</v>
      </c>
      <c r="M10" t="s">
        <v>115</v>
      </c>
      <c r="N10">
        <v>-0.14000000000000001</v>
      </c>
      <c r="O10" s="1">
        <v>44344</v>
      </c>
      <c r="Q10">
        <v>-0.17755900763405549</v>
      </c>
      <c r="R10">
        <v>-0.17755900763405549</v>
      </c>
    </row>
    <row r="11" spans="12:40" x14ac:dyDescent="0.25">
      <c r="L11">
        <v>12</v>
      </c>
      <c r="M11" t="s">
        <v>117</v>
      </c>
      <c r="N11">
        <v>-0.11</v>
      </c>
      <c r="O11" s="1">
        <v>44344</v>
      </c>
      <c r="Q11">
        <v>-0.22069754594396612</v>
      </c>
      <c r="R11">
        <v>-0.22069754594396612</v>
      </c>
    </row>
    <row r="12" spans="12:40" x14ac:dyDescent="0.25">
      <c r="L12">
        <v>14</v>
      </c>
      <c r="M12" t="s">
        <v>121</v>
      </c>
      <c r="N12">
        <v>0.01</v>
      </c>
      <c r="O12" s="1">
        <v>44344</v>
      </c>
      <c r="Q12">
        <v>-0.16482821370946193</v>
      </c>
      <c r="R12">
        <v>-0.16482821370946193</v>
      </c>
    </row>
    <row r="13" spans="12:40" x14ac:dyDescent="0.25">
      <c r="L13">
        <v>7</v>
      </c>
      <c r="M13" t="s">
        <v>120</v>
      </c>
      <c r="N13">
        <v>0.01</v>
      </c>
      <c r="O13" s="1">
        <v>44344</v>
      </c>
      <c r="Q13">
        <v>-0.2335123974794435</v>
      </c>
      <c r="R13">
        <v>-0.2335123974794435</v>
      </c>
    </row>
    <row r="14" spans="12:40" x14ac:dyDescent="0.25">
      <c r="L14">
        <v>17</v>
      </c>
      <c r="M14" t="s">
        <v>119</v>
      </c>
      <c r="N14">
        <v>0.02</v>
      </c>
      <c r="O14" s="1">
        <v>44344</v>
      </c>
      <c r="Q14">
        <v>1.6884372034335623E-2</v>
      </c>
      <c r="R14">
        <v>1.6884372034335623E-2</v>
      </c>
    </row>
    <row r="15" spans="12:40" x14ac:dyDescent="0.25">
      <c r="L15">
        <v>11</v>
      </c>
      <c r="M15" t="s">
        <v>123</v>
      </c>
      <c r="N15">
        <v>0.02</v>
      </c>
      <c r="O15" s="1">
        <v>44344</v>
      </c>
      <c r="Q15">
        <v>-0.29647696049062278</v>
      </c>
      <c r="R15">
        <v>-0.29647696049062278</v>
      </c>
    </row>
    <row r="16" spans="12:40" x14ac:dyDescent="0.25">
      <c r="L16">
        <v>8</v>
      </c>
      <c r="M16" t="s">
        <v>122</v>
      </c>
      <c r="N16">
        <v>0.06</v>
      </c>
      <c r="O16" s="1">
        <v>44344</v>
      </c>
      <c r="Q16">
        <v>-4.9628178450734389E-2</v>
      </c>
      <c r="R16">
        <v>-4.9628178450734389E-2</v>
      </c>
    </row>
    <row r="17" spans="12:18" x14ac:dyDescent="0.25">
      <c r="L17">
        <v>22</v>
      </c>
      <c r="M17" t="s">
        <v>132</v>
      </c>
      <c r="N17">
        <v>0.11</v>
      </c>
      <c r="O17" s="1">
        <v>44344</v>
      </c>
      <c r="Q17">
        <v>-0.23664318508683377</v>
      </c>
      <c r="R17">
        <v>-0.23664318508683377</v>
      </c>
    </row>
    <row r="18" spans="12:18" x14ac:dyDescent="0.25">
      <c r="L18">
        <v>18</v>
      </c>
      <c r="M18" t="s">
        <v>124</v>
      </c>
      <c r="N18">
        <v>0.4</v>
      </c>
      <c r="O18" s="1">
        <v>44344</v>
      </c>
      <c r="Q18">
        <v>-0.12987341189220405</v>
      </c>
      <c r="R18">
        <v>-0.12987341189220405</v>
      </c>
    </row>
    <row r="19" spans="12:18" x14ac:dyDescent="0.25">
      <c r="L19">
        <v>4</v>
      </c>
      <c r="M19" t="s">
        <v>125</v>
      </c>
      <c r="N19">
        <v>0.56999999999999995</v>
      </c>
      <c r="O19" s="1">
        <v>44344</v>
      </c>
      <c r="Q19">
        <v>-2.5842074528341013E-2</v>
      </c>
      <c r="R19">
        <v>-2.5842074528341013E-2</v>
      </c>
    </row>
    <row r="20" spans="12:18" x14ac:dyDescent="0.25">
      <c r="L20">
        <v>21</v>
      </c>
      <c r="M20" t="s">
        <v>130</v>
      </c>
      <c r="N20">
        <v>0.59</v>
      </c>
      <c r="O20" s="1">
        <v>44344</v>
      </c>
      <c r="Q20">
        <v>-0.15986133963172203</v>
      </c>
      <c r="R20">
        <v>-0.15986133963172203</v>
      </c>
    </row>
    <row r="21" spans="12:18" x14ac:dyDescent="0.25">
      <c r="L21">
        <v>13</v>
      </c>
      <c r="M21" t="s">
        <v>126</v>
      </c>
      <c r="N21">
        <v>0.84</v>
      </c>
      <c r="O21" s="1">
        <v>44344</v>
      </c>
      <c r="Q21">
        <v>-0.16796571423294643</v>
      </c>
      <c r="R21">
        <v>-0.16796571423294643</v>
      </c>
    </row>
    <row r="22" spans="12:18" x14ac:dyDescent="0.25">
      <c r="L22">
        <v>5</v>
      </c>
      <c r="M22" t="s">
        <v>127</v>
      </c>
      <c r="N22">
        <v>0.87</v>
      </c>
      <c r="O22" s="1">
        <v>44344</v>
      </c>
      <c r="Q22">
        <v>4.1249077379142685E-2</v>
      </c>
      <c r="R22">
        <v>4.1249077379142685E-2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F594D-74E3-4B80-AEA9-BDAFEEEAECBD}">
  <dimension ref="L1:AN22"/>
  <sheetViews>
    <sheetView workbookViewId="0">
      <selection activeCell="R22" sqref="L1:R22"/>
    </sheetView>
  </sheetViews>
  <sheetFormatPr defaultRowHeight="15" x14ac:dyDescent="0.25"/>
  <cols>
    <col min="15" max="15" width="10.42578125" bestFit="1" customWidth="1"/>
  </cols>
  <sheetData>
    <row r="1" spans="12:40" x14ac:dyDescent="0.25">
      <c r="L1" t="s">
        <v>60</v>
      </c>
      <c r="M1" t="s">
        <v>0</v>
      </c>
      <c r="N1" t="s">
        <v>65</v>
      </c>
      <c r="O1" t="s">
        <v>84</v>
      </c>
      <c r="P1" t="s">
        <v>68</v>
      </c>
      <c r="Q1" t="s">
        <v>73</v>
      </c>
      <c r="R1" t="s">
        <v>74</v>
      </c>
      <c r="AH1" t="s">
        <v>60</v>
      </c>
      <c r="AI1" t="s">
        <v>0</v>
      </c>
      <c r="AJ1" t="s">
        <v>65</v>
      </c>
      <c r="AK1" t="s">
        <v>84</v>
      </c>
      <c r="AL1" t="s">
        <v>68</v>
      </c>
      <c r="AM1" t="s">
        <v>73</v>
      </c>
      <c r="AN1" t="s">
        <v>74</v>
      </c>
    </row>
    <row r="2" spans="12:40" x14ac:dyDescent="0.25">
      <c r="L2">
        <v>3</v>
      </c>
      <c r="M2" t="s">
        <v>109</v>
      </c>
      <c r="N2">
        <v>-0.96</v>
      </c>
      <c r="O2" s="1">
        <v>44344</v>
      </c>
      <c r="Q2">
        <v>-4.0914429505735525E-2</v>
      </c>
      <c r="R2">
        <v>-4.0914429505735525E-2</v>
      </c>
    </row>
    <row r="3" spans="12:40" x14ac:dyDescent="0.25">
      <c r="L3">
        <v>6</v>
      </c>
      <c r="M3" t="s">
        <v>110</v>
      </c>
      <c r="N3">
        <v>-0.46</v>
      </c>
      <c r="O3" s="1">
        <v>44344</v>
      </c>
      <c r="Q3">
        <v>-0.24511515527692523</v>
      </c>
      <c r="R3">
        <v>-0.24511515527692523</v>
      </c>
    </row>
    <row r="4" spans="12:40" x14ac:dyDescent="0.25">
      <c r="L4">
        <v>17</v>
      </c>
      <c r="M4" t="s">
        <v>119</v>
      </c>
      <c r="N4">
        <v>0.02</v>
      </c>
      <c r="O4" s="1">
        <v>44343</v>
      </c>
      <c r="Q4">
        <v>6.9701225461727093E-2</v>
      </c>
      <c r="R4">
        <v>6.9701225461727093E-2</v>
      </c>
    </row>
    <row r="5" spans="12:40" x14ac:dyDescent="0.25">
      <c r="L5">
        <v>4</v>
      </c>
      <c r="M5" t="s">
        <v>125</v>
      </c>
      <c r="N5">
        <v>0.08</v>
      </c>
      <c r="O5" s="1">
        <v>44344</v>
      </c>
      <c r="Q5">
        <v>-2.6183016633669908E-2</v>
      </c>
      <c r="R5">
        <v>-2.6183016633669908E-2</v>
      </c>
    </row>
    <row r="6" spans="12:40" x14ac:dyDescent="0.25">
      <c r="L6">
        <v>2</v>
      </c>
      <c r="M6" t="s">
        <v>111</v>
      </c>
      <c r="N6">
        <v>0.14000000000000001</v>
      </c>
      <c r="O6" s="1">
        <v>44343</v>
      </c>
      <c r="Q6">
        <v>-0.26687185689871107</v>
      </c>
      <c r="R6">
        <v>-0.26687185689871107</v>
      </c>
    </row>
    <row r="7" spans="12:40" x14ac:dyDescent="0.25">
      <c r="L7">
        <v>21</v>
      </c>
      <c r="M7" t="s">
        <v>130</v>
      </c>
      <c r="N7">
        <v>0.3</v>
      </c>
      <c r="O7" s="1">
        <v>44343</v>
      </c>
      <c r="Q7">
        <v>-0.1643883770993218</v>
      </c>
      <c r="R7">
        <v>-0.1643883770993218</v>
      </c>
    </row>
    <row r="8" spans="12:40" x14ac:dyDescent="0.25">
      <c r="L8">
        <v>15</v>
      </c>
      <c r="M8" t="s">
        <v>112</v>
      </c>
      <c r="N8">
        <v>0.31</v>
      </c>
      <c r="O8" s="1">
        <v>44343</v>
      </c>
      <c r="Q8">
        <v>-0.33554063939629802</v>
      </c>
      <c r="R8">
        <v>-0.33554063939629802</v>
      </c>
    </row>
    <row r="9" spans="12:40" x14ac:dyDescent="0.25">
      <c r="L9">
        <v>20</v>
      </c>
      <c r="M9" t="s">
        <v>116</v>
      </c>
      <c r="N9">
        <v>0.39</v>
      </c>
      <c r="O9" s="1">
        <v>44343</v>
      </c>
      <c r="Q9">
        <v>-0.11611300936198708</v>
      </c>
      <c r="R9">
        <v>-0.11611300936198708</v>
      </c>
    </row>
    <row r="10" spans="12:40" x14ac:dyDescent="0.25">
      <c r="L10">
        <v>16</v>
      </c>
      <c r="M10" t="s">
        <v>118</v>
      </c>
      <c r="N10">
        <v>0.39</v>
      </c>
      <c r="O10" s="1">
        <v>44343</v>
      </c>
      <c r="Q10">
        <v>-0.16791599490918618</v>
      </c>
      <c r="R10">
        <v>-0.16791599490918618</v>
      </c>
    </row>
    <row r="11" spans="12:40" x14ac:dyDescent="0.25">
      <c r="L11">
        <v>19</v>
      </c>
      <c r="M11" t="s">
        <v>113</v>
      </c>
      <c r="N11">
        <v>0.41</v>
      </c>
      <c r="O11" s="1">
        <v>44343</v>
      </c>
      <c r="Q11">
        <v>-0.22167555100910033</v>
      </c>
      <c r="R11">
        <v>-0.22167555100910033</v>
      </c>
    </row>
    <row r="12" spans="12:40" x14ac:dyDescent="0.25">
      <c r="L12">
        <v>12</v>
      </c>
      <c r="M12" t="s">
        <v>117</v>
      </c>
      <c r="N12">
        <v>0.45</v>
      </c>
      <c r="O12" s="1">
        <v>44343</v>
      </c>
      <c r="Q12">
        <v>-0.19662671953040195</v>
      </c>
      <c r="R12">
        <v>-0.19662671953040195</v>
      </c>
    </row>
    <row r="13" spans="12:40" x14ac:dyDescent="0.25">
      <c r="L13">
        <v>10</v>
      </c>
      <c r="M13" t="s">
        <v>114</v>
      </c>
      <c r="N13">
        <v>0.46</v>
      </c>
      <c r="O13" s="1">
        <v>44343</v>
      </c>
      <c r="Q13">
        <v>-0.24448394818359986</v>
      </c>
      <c r="R13">
        <v>-0.24448394818359986</v>
      </c>
    </row>
    <row r="14" spans="12:40" x14ac:dyDescent="0.25">
      <c r="L14">
        <v>9</v>
      </c>
      <c r="M14" t="s">
        <v>115</v>
      </c>
      <c r="N14">
        <v>0.47</v>
      </c>
      <c r="O14" s="1">
        <v>44343</v>
      </c>
      <c r="Q14">
        <v>-0.14480461111775134</v>
      </c>
      <c r="R14">
        <v>-0.14480461111775134</v>
      </c>
    </row>
    <row r="15" spans="12:40" x14ac:dyDescent="0.25">
      <c r="L15">
        <v>22</v>
      </c>
      <c r="M15" t="s">
        <v>132</v>
      </c>
      <c r="N15">
        <v>0.49</v>
      </c>
      <c r="O15" s="1">
        <v>44343</v>
      </c>
      <c r="Q15">
        <v>-0.17344800145924935</v>
      </c>
      <c r="R15">
        <v>-0.17344800145924935</v>
      </c>
    </row>
    <row r="16" spans="12:40" x14ac:dyDescent="0.25">
      <c r="L16">
        <v>14</v>
      </c>
      <c r="M16" t="s">
        <v>121</v>
      </c>
      <c r="N16">
        <v>0.51</v>
      </c>
      <c r="O16" s="1">
        <v>44343</v>
      </c>
      <c r="Q16">
        <v>-0.16270707787001593</v>
      </c>
      <c r="R16">
        <v>-0.16270707787001593</v>
      </c>
    </row>
    <row r="17" spans="12:18" x14ac:dyDescent="0.25">
      <c r="L17">
        <v>7</v>
      </c>
      <c r="M17" t="s">
        <v>120</v>
      </c>
      <c r="N17">
        <v>0.52</v>
      </c>
      <c r="O17" s="1">
        <v>44343</v>
      </c>
      <c r="Q17">
        <v>-0.25214163820359187</v>
      </c>
      <c r="R17">
        <v>-0.25214163820359187</v>
      </c>
    </row>
    <row r="18" spans="12:18" x14ac:dyDescent="0.25">
      <c r="L18">
        <v>11</v>
      </c>
      <c r="M18" t="s">
        <v>123</v>
      </c>
      <c r="N18">
        <v>0.57999999999999996</v>
      </c>
      <c r="O18" s="1">
        <v>44343</v>
      </c>
      <c r="Q18">
        <v>-0.25415303736595468</v>
      </c>
      <c r="R18">
        <v>-0.25415303736595468</v>
      </c>
    </row>
    <row r="19" spans="12:18" x14ac:dyDescent="0.25">
      <c r="L19">
        <v>8</v>
      </c>
      <c r="M19" t="s">
        <v>122</v>
      </c>
      <c r="N19">
        <v>0.6</v>
      </c>
      <c r="O19" s="1">
        <v>44343</v>
      </c>
      <c r="Q19">
        <v>-4.0485764005092267E-2</v>
      </c>
      <c r="R19">
        <v>-4.0485764005092267E-2</v>
      </c>
    </row>
    <row r="20" spans="12:18" x14ac:dyDescent="0.25">
      <c r="L20">
        <v>18</v>
      </c>
      <c r="M20" t="s">
        <v>124</v>
      </c>
      <c r="N20">
        <v>0.62</v>
      </c>
      <c r="O20" s="1">
        <v>44343</v>
      </c>
      <c r="Q20">
        <v>-0.19271730623794039</v>
      </c>
      <c r="R20">
        <v>-0.19271730623794039</v>
      </c>
    </row>
    <row r="21" spans="12:18" x14ac:dyDescent="0.25">
      <c r="L21">
        <v>13</v>
      </c>
      <c r="M21" t="s">
        <v>126</v>
      </c>
      <c r="N21">
        <v>0.71</v>
      </c>
      <c r="O21" s="1">
        <v>44343</v>
      </c>
      <c r="Q21">
        <v>-8.0330270360420217E-2</v>
      </c>
      <c r="R21">
        <v>-8.0330270360420217E-2</v>
      </c>
    </row>
    <row r="22" spans="12:18" x14ac:dyDescent="0.25">
      <c r="L22">
        <v>5</v>
      </c>
      <c r="M22" t="s">
        <v>127</v>
      </c>
      <c r="N22">
        <v>0.83</v>
      </c>
      <c r="O22" s="1">
        <v>44344</v>
      </c>
      <c r="Q22">
        <v>4.1164202422169262E-2</v>
      </c>
      <c r="R22">
        <v>4.1164202422169262E-2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2021-05-24</vt:lpstr>
      <vt:lpstr>2021-05-23</vt:lpstr>
      <vt:lpstr>2021-05-23р</vt:lpstr>
      <vt:lpstr>Лист5</vt:lpstr>
      <vt:lpstr>2021-05-25</vt:lpstr>
      <vt:lpstr>2021-05-26</vt:lpstr>
      <vt:lpstr>2021-05-27</vt:lpstr>
      <vt:lpstr>2021-05-29</vt:lpstr>
      <vt:lpstr>2021-05-28</vt:lpstr>
      <vt:lpstr>2021-05-30</vt:lpstr>
      <vt:lpstr>Портфель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</dc:creator>
  <cp:lastModifiedBy>Давид</cp:lastModifiedBy>
  <dcterms:created xsi:type="dcterms:W3CDTF">2021-03-11T06:08:01Z</dcterms:created>
  <dcterms:modified xsi:type="dcterms:W3CDTF">2021-05-31T18:26:57Z</dcterms:modified>
</cp:coreProperties>
</file>