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les\Finance\"/>
    </mc:Choice>
  </mc:AlternateContent>
  <xr:revisionPtr revIDLastSave="0" documentId="13_ncr:1_{D51812A3-AB59-466E-9FF0-A6047E9CDC7E}" xr6:coauthVersionLast="47" xr6:coauthVersionMax="47" xr10:uidLastSave="{00000000-0000-0000-0000-000000000000}"/>
  <bookViews>
    <workbookView xWindow="-110" yWindow="-110" windowWidth="19420" windowHeight="11500" tabRatio="851" activeTab="2" xr2:uid="{0F695191-2C68-48A5-BEAB-53D46C0986A1}"/>
  </bookViews>
  <sheets>
    <sheet name="红利ETF港股" sheetId="14" r:id="rId1"/>
    <sheet name="招商中证白酒指数C" sheetId="6" r:id="rId2"/>
    <sheet name="酒ETF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F6" i="15"/>
  <c r="E14" i="14"/>
  <c r="F14" i="14"/>
  <c r="F5" i="15"/>
  <c r="E5" i="15"/>
  <c r="E28" i="6"/>
  <c r="F28" i="6"/>
  <c r="E13" i="14"/>
  <c r="F13" i="14"/>
  <c r="E27" i="6"/>
  <c r="F27" i="6"/>
  <c r="E12" i="14"/>
  <c r="F12" i="14"/>
  <c r="E11" i="14"/>
  <c r="F11" i="14"/>
  <c r="F4" i="15"/>
  <c r="E4" i="15"/>
  <c r="F3" i="15"/>
  <c r="E3" i="15"/>
  <c r="F2" i="15"/>
  <c r="E10" i="14"/>
  <c r="F10" i="14"/>
  <c r="E5" i="14"/>
  <c r="E6" i="14"/>
  <c r="E7" i="14"/>
  <c r="E8" i="14"/>
  <c r="E9" i="14"/>
  <c r="E3" i="14"/>
  <c r="E4" i="14"/>
  <c r="F7" i="14"/>
  <c r="F5" i="14"/>
  <c r="F9" i="14"/>
  <c r="F8" i="14"/>
  <c r="F6" i="14"/>
  <c r="F4" i="14"/>
  <c r="F3" i="14"/>
  <c r="F2" i="14"/>
  <c r="E26" i="6"/>
  <c r="F26" i="6"/>
  <c r="E25" i="6"/>
  <c r="F25" i="6"/>
  <c r="E24" i="6"/>
  <c r="F24" i="6"/>
  <c r="E23" i="6"/>
  <c r="F23" i="6"/>
  <c r="E22" i="6"/>
  <c r="F22" i="6"/>
  <c r="E21" i="6"/>
  <c r="F21" i="6"/>
  <c r="E20" i="6"/>
  <c r="F20" i="6"/>
  <c r="E19" i="6"/>
  <c r="F19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F2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</calcChain>
</file>

<file path=xl/sharedStrings.xml><?xml version="1.0" encoding="utf-8"?>
<sst xmlns="http://schemas.openxmlformats.org/spreadsheetml/2006/main" count="66" uniqueCount="16">
  <si>
    <t>日期</t>
    <phoneticPr fontId="1" type="noConversion"/>
  </si>
  <si>
    <t>备注</t>
    <phoneticPr fontId="1" type="noConversion"/>
  </si>
  <si>
    <t>净值相对上次买入的变化</t>
    <phoneticPr fontId="1" type="noConversion"/>
  </si>
  <si>
    <t>净值相对初次买入的变化</t>
    <phoneticPr fontId="1" type="noConversion"/>
  </si>
  <si>
    <t>操作</t>
    <phoneticPr fontId="1" type="noConversion"/>
  </si>
  <si>
    <t>买入</t>
    <phoneticPr fontId="1" type="noConversion"/>
  </si>
  <si>
    <t>份数</t>
    <phoneticPr fontId="1" type="noConversion"/>
  </si>
  <si>
    <t>成交价</t>
    <phoneticPr fontId="1" type="noConversion"/>
  </si>
  <si>
    <t>成交价相对上次操作的变化</t>
    <phoneticPr fontId="1" type="noConversion"/>
  </si>
  <si>
    <t>成交价相对初次买入的变化</t>
    <phoneticPr fontId="1" type="noConversion"/>
  </si>
  <si>
    <t>买入</t>
  </si>
  <si>
    <t>卖出</t>
  </si>
  <si>
    <t>金额</t>
  </si>
  <si>
    <t>净值</t>
  </si>
  <si>
    <t>份数</t>
  </si>
  <si>
    <t>成交价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</si>
</sst>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64" fontId="0" fillId="0" borderId="0" xfId="0" applyNumberForma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FD43-C7BA-4CB9-934A-E9A7F032CD57}">
  <dimension ref="A1:G27"/>
  <sheetViews>
    <sheetView workbookViewId="0">
      <selection activeCell="C23" sqref="C22:C23"/>
    </sheetView>
  </sheetViews>
  <sheetFormatPr defaultRowHeight="14.5"/>
  <cols>
    <col min="1" max="7" width="13.36328125" customWidth="1"/>
  </cols>
  <sheetData>
    <row r="1" spans="1:7" ht="29">
      <c r="A1" s="4" t="s">
        <v>0</v>
      </c>
      <c r="B1" s="4" t="s">
        <v>4</v>
      </c>
      <c r="C1" s="5" t="s">
        <v>7</v>
      </c>
      <c r="D1" s="5" t="s">
        <v>6</v>
      </c>
      <c r="E1" s="6" t="s">
        <v>8</v>
      </c>
      <c r="F1" s="6" t="s">
        <v>9</v>
      </c>
      <c r="G1" s="5" t="s">
        <v>1</v>
      </c>
    </row>
    <row r="2" spans="1:7">
      <c r="A2" s="3">
        <v>45482</v>
      </c>
      <c r="B2" s="8" t="s">
        <v>10</v>
      </c>
      <c r="C2">
        <v>1</v>
      </c>
      <c r="D2">
        <v>5000</v>
      </c>
      <c r="E2" s="2">
        <v>0</v>
      </c>
      <c r="F2" s="2">
        <f t="shared" ref="F2:F14" si="0">C2/C$2-1</f>
        <v>0</v>
      </c>
    </row>
    <row r="3" spans="1:7">
      <c r="A3" s="3">
        <v>45489</v>
      </c>
      <c r="B3" s="8" t="s">
        <v>10</v>
      </c>
      <c r="C3">
        <v>0.97299999999999998</v>
      </c>
      <c r="D3">
        <v>500</v>
      </c>
      <c r="E3" s="2">
        <f>C3/C2-1</f>
        <v>-2.7000000000000024E-2</v>
      </c>
      <c r="F3" s="2">
        <f t="shared" si="0"/>
        <v>-2.7000000000000024E-2</v>
      </c>
    </row>
    <row r="4" spans="1:7">
      <c r="A4" s="3">
        <v>45490</v>
      </c>
      <c r="B4" s="8" t="s">
        <v>10</v>
      </c>
      <c r="C4">
        <v>0.94199999999999995</v>
      </c>
      <c r="D4">
        <v>500</v>
      </c>
      <c r="E4" s="2">
        <f>C4/C3-1</f>
        <v>-3.1860226104830414E-2</v>
      </c>
      <c r="F4" s="2">
        <f t="shared" si="0"/>
        <v>-5.8000000000000052E-2</v>
      </c>
    </row>
    <row r="5" spans="1:7">
      <c r="A5" s="3">
        <v>45497</v>
      </c>
      <c r="B5" s="8" t="s">
        <v>10</v>
      </c>
      <c r="C5">
        <v>0.93600000000000005</v>
      </c>
      <c r="D5">
        <v>300</v>
      </c>
      <c r="E5" s="2">
        <f t="shared" ref="E5:E14" si="1">C5/C4-1</f>
        <v>-6.3694267515922443E-3</v>
      </c>
      <c r="F5" s="2">
        <f t="shared" si="0"/>
        <v>-6.3999999999999946E-2</v>
      </c>
    </row>
    <row r="6" spans="1:7">
      <c r="A6" s="3">
        <v>45498</v>
      </c>
      <c r="B6" s="8" t="s">
        <v>10</v>
      </c>
      <c r="C6">
        <v>0.91400000000000003</v>
      </c>
      <c r="D6">
        <v>200</v>
      </c>
      <c r="E6" s="2">
        <f t="shared" si="1"/>
        <v>-2.3504273504273532E-2</v>
      </c>
      <c r="F6" s="2">
        <f t="shared" si="0"/>
        <v>-8.5999999999999965E-2</v>
      </c>
    </row>
    <row r="7" spans="1:7">
      <c r="A7" s="3">
        <v>45499</v>
      </c>
      <c r="B7" s="8" t="s">
        <v>10</v>
      </c>
      <c r="C7">
        <v>0.89800000000000002</v>
      </c>
      <c r="D7">
        <v>300</v>
      </c>
      <c r="E7" s="2">
        <f t="shared" si="1"/>
        <v>-1.7505470459518668E-2</v>
      </c>
      <c r="F7" s="2">
        <f t="shared" si="0"/>
        <v>-0.10199999999999998</v>
      </c>
    </row>
    <row r="8" spans="1:7">
      <c r="A8" s="3">
        <v>45503</v>
      </c>
      <c r="B8" s="8" t="s">
        <v>11</v>
      </c>
      <c r="C8">
        <v>0.89500000000000002</v>
      </c>
      <c r="D8">
        <v>1000</v>
      </c>
      <c r="E8" s="2">
        <f t="shared" si="1"/>
        <v>-3.3407572383074013E-3</v>
      </c>
      <c r="F8" s="2">
        <f t="shared" si="0"/>
        <v>-0.10499999999999998</v>
      </c>
    </row>
    <row r="9" spans="1:7">
      <c r="A9" s="3">
        <v>45503</v>
      </c>
      <c r="B9" s="8" t="s">
        <v>11</v>
      </c>
      <c r="C9">
        <v>0.89700000000000002</v>
      </c>
      <c r="D9">
        <v>3000</v>
      </c>
      <c r="E9" s="2">
        <f t="shared" si="1"/>
        <v>2.2346368715084886E-3</v>
      </c>
      <c r="F9" s="2">
        <f t="shared" si="0"/>
        <v>-0.10299999999999998</v>
      </c>
    </row>
    <row r="10" spans="1:7">
      <c r="A10" s="3">
        <v>45559</v>
      </c>
      <c r="B10" s="8" t="s">
        <v>11</v>
      </c>
      <c r="C10">
        <v>0.89</v>
      </c>
      <c r="D10">
        <v>1000</v>
      </c>
      <c r="E10" s="2">
        <f t="shared" si="1"/>
        <v>-7.8037904124860225E-3</v>
      </c>
      <c r="F10" s="2">
        <f t="shared" si="0"/>
        <v>-0.10999999999999999</v>
      </c>
    </row>
    <row r="11" spans="1:7">
      <c r="A11" s="3">
        <v>45561</v>
      </c>
      <c r="B11" s="8" t="s">
        <v>10</v>
      </c>
      <c r="C11">
        <v>0.89600000000000002</v>
      </c>
      <c r="D11">
        <v>3500</v>
      </c>
      <c r="E11" s="2">
        <f t="shared" si="1"/>
        <v>6.741573033707926E-3</v>
      </c>
      <c r="F11" s="2">
        <f t="shared" si="0"/>
        <v>-0.10399999999999998</v>
      </c>
    </row>
    <row r="12" spans="1:7">
      <c r="A12" s="3">
        <v>45581</v>
      </c>
      <c r="B12" s="8" t="s">
        <v>10</v>
      </c>
      <c r="C12">
        <v>0.92900000000000005</v>
      </c>
      <c r="D12">
        <v>4000</v>
      </c>
      <c r="E12" s="2">
        <f t="shared" si="1"/>
        <v>3.6830357142857206E-2</v>
      </c>
      <c r="F12" s="2">
        <f t="shared" si="0"/>
        <v>-7.0999999999999952E-2</v>
      </c>
    </row>
    <row r="13" spans="1:7">
      <c r="A13" s="3">
        <v>45588</v>
      </c>
      <c r="B13" s="8" t="s">
        <v>10</v>
      </c>
      <c r="C13">
        <v>0.92900000000000005</v>
      </c>
      <c r="D13">
        <v>1700</v>
      </c>
      <c r="E13" s="2">
        <f t="shared" si="1"/>
        <v>0</v>
      </c>
      <c r="F13" s="2">
        <f t="shared" si="0"/>
        <v>-7.0999999999999952E-2</v>
      </c>
    </row>
    <row r="14" spans="1:7">
      <c r="A14" s="3">
        <v>45594</v>
      </c>
      <c r="B14" s="8" t="s">
        <v>10</v>
      </c>
      <c r="C14">
        <v>0.90500000000000003</v>
      </c>
      <c r="D14">
        <v>1000</v>
      </c>
      <c r="E14" s="2">
        <f t="shared" si="1"/>
        <v>-2.58342303552207E-2</v>
      </c>
      <c r="F14" s="2">
        <f t="shared" si="0"/>
        <v>-9.4999999999999973E-2</v>
      </c>
    </row>
    <row r="15" spans="1:7">
      <c r="A15" s="3"/>
    </row>
    <row r="16" spans="1:7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</sheetData>
  <conditionalFormatting sqref="B1:B14">
    <cfRule type="containsText" dxfId="5" priority="1" operator="containsText" text="卖出">
      <formula>NOT(ISERROR(SEARCH("卖出",B1)))</formula>
    </cfRule>
    <cfRule type="containsText" dxfId="4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CAAF-F1F6-46E2-96B6-7D6EB4EA26E4}">
  <dimension ref="A1:G28"/>
  <sheetViews>
    <sheetView workbookViewId="0">
      <selection activeCell="E29" sqref="E29"/>
    </sheetView>
  </sheetViews>
  <sheetFormatPr defaultRowHeight="14.5"/>
  <cols>
    <col min="1" max="1" width="12.453125" style="1" customWidth="1"/>
    <col min="2" max="2" width="13.36328125" style="7" customWidth="1"/>
    <col min="3" max="4" width="12.453125" customWidth="1"/>
    <col min="5" max="6" width="12.453125" style="2" customWidth="1"/>
    <col min="7" max="7" width="12.453125" customWidth="1"/>
  </cols>
  <sheetData>
    <row r="1" spans="1:7" ht="43.5">
      <c r="A1" s="4" t="s">
        <v>0</v>
      </c>
      <c r="B1" s="4" t="s">
        <v>4</v>
      </c>
      <c r="C1" s="5" t="s">
        <v>12</v>
      </c>
      <c r="D1" s="5" t="s">
        <v>13</v>
      </c>
      <c r="E1" s="6" t="s">
        <v>2</v>
      </c>
      <c r="F1" s="6" t="s">
        <v>3</v>
      </c>
      <c r="G1" s="5" t="s">
        <v>1</v>
      </c>
    </row>
    <row r="2" spans="1:7">
      <c r="A2" s="1">
        <v>45155</v>
      </c>
      <c r="B2" s="7" t="s">
        <v>5</v>
      </c>
      <c r="C2">
        <v>800</v>
      </c>
      <c r="D2">
        <v>1.1033999999999999</v>
      </c>
      <c r="E2" s="2">
        <v>0</v>
      </c>
      <c r="F2" s="2">
        <f>D2/D$2-1</f>
        <v>0</v>
      </c>
    </row>
    <row r="3" spans="1:7">
      <c r="A3" s="1">
        <v>45162</v>
      </c>
      <c r="B3" s="7" t="s">
        <v>5</v>
      </c>
      <c r="C3">
        <v>800</v>
      </c>
      <c r="D3">
        <v>1.0896999999999999</v>
      </c>
      <c r="E3" s="2">
        <f>D3/D2-1</f>
        <v>-1.2416168207359135E-2</v>
      </c>
      <c r="F3" s="2">
        <f>D3/D$2-1</f>
        <v>-1.2416168207359135E-2</v>
      </c>
    </row>
    <row r="4" spans="1:7">
      <c r="A4" s="1">
        <v>45169</v>
      </c>
      <c r="B4" s="7" t="s">
        <v>5</v>
      </c>
      <c r="C4">
        <v>800</v>
      </c>
      <c r="D4">
        <v>1.0925</v>
      </c>
      <c r="E4" s="2">
        <f>D4/D3-1</f>
        <v>2.5695145452877544E-3</v>
      </c>
      <c r="F4" s="2">
        <f t="shared" ref="F4:F28" si="0">D4/D$2-1</f>
        <v>-9.8785571868768018E-3</v>
      </c>
    </row>
    <row r="5" spans="1:7">
      <c r="A5" s="1">
        <v>45190</v>
      </c>
      <c r="B5" s="7" t="s">
        <v>5</v>
      </c>
      <c r="C5">
        <v>400</v>
      </c>
      <c r="D5">
        <v>1.069</v>
      </c>
      <c r="E5" s="2">
        <f>D5/D4-1</f>
        <v>-2.1510297482837615E-2</v>
      </c>
      <c r="F5" s="2">
        <f t="shared" si="0"/>
        <v>-3.1176363965923493E-2</v>
      </c>
    </row>
    <row r="6" spans="1:7">
      <c r="A6" s="1">
        <v>45197</v>
      </c>
      <c r="B6" s="7" t="s">
        <v>5</v>
      </c>
      <c r="C6">
        <v>400</v>
      </c>
      <c r="D6">
        <v>1.0568</v>
      </c>
      <c r="E6" s="2">
        <f>D6/D5-1</f>
        <v>-1.1412535079513564E-2</v>
      </c>
      <c r="F6" s="2">
        <f t="shared" si="0"/>
        <v>-4.2233097698024302E-2</v>
      </c>
    </row>
    <row r="7" spans="1:7">
      <c r="A7" s="1">
        <v>45211</v>
      </c>
      <c r="B7" s="7" t="s">
        <v>5</v>
      </c>
      <c r="C7">
        <v>480</v>
      </c>
      <c r="D7">
        <v>1.0427</v>
      </c>
      <c r="E7" s="2">
        <f t="shared" ref="E7:E17" si="1">D7/D6-1</f>
        <v>-1.3342165026495101E-2</v>
      </c>
      <c r="F7" s="2">
        <f t="shared" si="0"/>
        <v>-5.5011781765452183E-2</v>
      </c>
    </row>
    <row r="8" spans="1:7">
      <c r="A8" s="1">
        <v>45218</v>
      </c>
      <c r="B8" s="7" t="s">
        <v>5</v>
      </c>
      <c r="C8">
        <v>560</v>
      </c>
      <c r="D8">
        <v>0.97230000000000005</v>
      </c>
      <c r="E8" s="2">
        <f t="shared" si="1"/>
        <v>-6.7517023113071728E-2</v>
      </c>
      <c r="F8" s="2">
        <f t="shared" si="0"/>
        <v>-0.11881457313757471</v>
      </c>
    </row>
    <row r="9" spans="1:7">
      <c r="A9" s="1">
        <v>45225</v>
      </c>
      <c r="B9" s="7" t="s">
        <v>5</v>
      </c>
      <c r="C9">
        <v>840</v>
      </c>
      <c r="D9">
        <v>1.0105999999999999</v>
      </c>
      <c r="E9" s="2">
        <f t="shared" si="1"/>
        <v>3.9391134423531815E-2</v>
      </c>
      <c r="F9" s="2">
        <f t="shared" si="0"/>
        <v>-8.4103679535979747E-2</v>
      </c>
    </row>
    <row r="10" spans="1:7">
      <c r="A10" s="1">
        <v>45232</v>
      </c>
      <c r="B10" s="7" t="s">
        <v>5</v>
      </c>
      <c r="C10">
        <v>600</v>
      </c>
      <c r="D10">
        <v>1.0441</v>
      </c>
      <c r="E10" s="2">
        <f t="shared" si="1"/>
        <v>3.3148624579457886E-2</v>
      </c>
      <c r="F10" s="2">
        <f t="shared" si="0"/>
        <v>-5.3742976255211072E-2</v>
      </c>
    </row>
    <row r="11" spans="1:7">
      <c r="A11" s="1">
        <v>45239</v>
      </c>
      <c r="B11" s="7" t="s">
        <v>5</v>
      </c>
      <c r="C11">
        <v>2600</v>
      </c>
      <c r="D11">
        <v>1.0441</v>
      </c>
      <c r="E11" s="2">
        <f t="shared" si="1"/>
        <v>0</v>
      </c>
      <c r="F11" s="2">
        <f t="shared" si="0"/>
        <v>-5.3742976255211072E-2</v>
      </c>
    </row>
    <row r="12" spans="1:7">
      <c r="A12" s="1">
        <v>45245</v>
      </c>
      <c r="B12" s="7" t="s">
        <v>5</v>
      </c>
      <c r="C12">
        <v>1000</v>
      </c>
      <c r="D12">
        <v>1.0296000000000001</v>
      </c>
      <c r="E12" s="2">
        <f t="shared" si="1"/>
        <v>-1.3887558662963317E-2</v>
      </c>
      <c r="F12" s="2">
        <f t="shared" si="0"/>
        <v>-6.6884176182707922E-2</v>
      </c>
    </row>
    <row r="13" spans="1:7">
      <c r="A13" s="1">
        <v>45246</v>
      </c>
      <c r="B13" s="7" t="s">
        <v>5</v>
      </c>
      <c r="C13">
        <v>600</v>
      </c>
      <c r="D13">
        <v>1.0193000000000001</v>
      </c>
      <c r="E13" s="2">
        <f t="shared" si="1"/>
        <v>-1.0003885003884938E-2</v>
      </c>
      <c r="F13" s="2">
        <f t="shared" si="0"/>
        <v>-7.6218959579481438E-2</v>
      </c>
    </row>
    <row r="14" spans="1:7">
      <c r="A14" s="1">
        <v>45253</v>
      </c>
      <c r="B14" s="7" t="s">
        <v>5</v>
      </c>
      <c r="C14">
        <v>600</v>
      </c>
      <c r="D14">
        <v>1.0328999999999999</v>
      </c>
      <c r="E14" s="2">
        <f t="shared" si="1"/>
        <v>1.334248994407905E-2</v>
      </c>
      <c r="F14" s="2">
        <f t="shared" si="0"/>
        <v>-6.3893420337139739E-2</v>
      </c>
    </row>
    <row r="15" spans="1:7">
      <c r="A15" s="1">
        <v>45260</v>
      </c>
      <c r="B15" s="7" t="s">
        <v>5</v>
      </c>
      <c r="C15">
        <v>600</v>
      </c>
      <c r="D15">
        <v>1.0088999999999999</v>
      </c>
      <c r="E15" s="2">
        <f t="shared" si="1"/>
        <v>-2.3235550392099902E-2</v>
      </c>
      <c r="F15" s="2">
        <f t="shared" si="0"/>
        <v>-8.5644371941272501E-2</v>
      </c>
    </row>
    <row r="16" spans="1:7">
      <c r="A16" s="1">
        <v>45267</v>
      </c>
      <c r="B16" s="7" t="s">
        <v>5</v>
      </c>
      <c r="C16">
        <v>480</v>
      </c>
      <c r="D16">
        <v>0.95589999999999997</v>
      </c>
      <c r="E16" s="2">
        <f t="shared" si="1"/>
        <v>-5.2532461096243321E-2</v>
      </c>
      <c r="F16" s="2">
        <f t="shared" si="0"/>
        <v>-0.13367772340039874</v>
      </c>
    </row>
    <row r="17" spans="1:6">
      <c r="A17" s="1">
        <v>45271</v>
      </c>
      <c r="B17" s="7" t="s">
        <v>5</v>
      </c>
      <c r="C17">
        <v>200</v>
      </c>
      <c r="D17">
        <v>0.94589999999999996</v>
      </c>
      <c r="E17" s="2">
        <f t="shared" si="1"/>
        <v>-1.0461345329009331E-2</v>
      </c>
      <c r="F17" s="2">
        <f t="shared" si="0"/>
        <v>-0.14274061990212072</v>
      </c>
    </row>
    <row r="18" spans="1:6">
      <c r="A18" s="1">
        <v>45274</v>
      </c>
      <c r="B18" s="7" t="s">
        <v>5</v>
      </c>
      <c r="C18">
        <v>540</v>
      </c>
      <c r="D18">
        <v>0.90329999999999999</v>
      </c>
      <c r="E18" s="2">
        <f t="shared" ref="E18:E28" si="2">D18/D17-1</f>
        <v>-4.5036473200126825E-2</v>
      </c>
      <c r="F18" s="2">
        <f t="shared" si="0"/>
        <v>-0.18134855899945623</v>
      </c>
    </row>
    <row r="19" spans="1:6">
      <c r="A19" s="1">
        <v>45299</v>
      </c>
      <c r="B19" s="7" t="s">
        <v>5</v>
      </c>
      <c r="C19">
        <v>800</v>
      </c>
      <c r="D19">
        <v>0.87360000000000004</v>
      </c>
      <c r="E19" s="2">
        <f t="shared" si="2"/>
        <v>-3.287944204583193E-2</v>
      </c>
      <c r="F19" s="2">
        <f t="shared" si="0"/>
        <v>-0.20826536160957032</v>
      </c>
    </row>
    <row r="20" spans="1:6">
      <c r="A20" s="1">
        <v>45378</v>
      </c>
      <c r="B20" s="7" t="s">
        <v>11</v>
      </c>
      <c r="C20">
        <v>-870.42</v>
      </c>
      <c r="D20">
        <v>0.95050000000000001</v>
      </c>
      <c r="E20" s="2">
        <f t="shared" si="2"/>
        <v>8.8026556776556797E-2</v>
      </c>
      <c r="F20" s="2">
        <f t="shared" si="0"/>
        <v>-0.13857168751132853</v>
      </c>
    </row>
    <row r="21" spans="1:6">
      <c r="A21" s="1">
        <v>45400</v>
      </c>
      <c r="B21" s="7" t="s">
        <v>10</v>
      </c>
      <c r="C21">
        <v>480</v>
      </c>
      <c r="D21">
        <v>0.91759999999999997</v>
      </c>
      <c r="E21" s="2">
        <f t="shared" si="2"/>
        <v>-3.4613361388742825E-2</v>
      </c>
      <c r="F21" s="2">
        <f t="shared" si="0"/>
        <v>-0.16838861700199381</v>
      </c>
    </row>
    <row r="22" spans="1:6">
      <c r="A22" s="1">
        <v>45407</v>
      </c>
      <c r="B22" s="7" t="s">
        <v>10</v>
      </c>
      <c r="C22">
        <v>480</v>
      </c>
      <c r="D22">
        <v>0.93489999999999995</v>
      </c>
      <c r="E22" s="2">
        <f t="shared" si="2"/>
        <v>1.8853530950305064E-2</v>
      </c>
      <c r="F22" s="2">
        <f t="shared" si="0"/>
        <v>-0.15270980605401485</v>
      </c>
    </row>
    <row r="23" spans="1:6">
      <c r="A23" s="1">
        <v>45418</v>
      </c>
      <c r="B23" s="7" t="s">
        <v>10</v>
      </c>
      <c r="C23">
        <v>270</v>
      </c>
      <c r="D23">
        <v>0.99009999999999998</v>
      </c>
      <c r="E23" s="2">
        <f t="shared" si="2"/>
        <v>5.9043747994437901E-2</v>
      </c>
      <c r="F23" s="2">
        <f t="shared" si="0"/>
        <v>-0.10268261736450968</v>
      </c>
    </row>
    <row r="24" spans="1:6">
      <c r="A24" s="1">
        <v>45421</v>
      </c>
      <c r="B24" s="7" t="s">
        <v>10</v>
      </c>
      <c r="C24">
        <v>270</v>
      </c>
      <c r="D24">
        <v>0.98419999999999996</v>
      </c>
      <c r="E24" s="2">
        <f t="shared" si="2"/>
        <v>-5.9589940410059716E-3</v>
      </c>
      <c r="F24" s="2">
        <f t="shared" si="0"/>
        <v>-0.10802972630052565</v>
      </c>
    </row>
    <row r="25" spans="1:6">
      <c r="A25" s="1">
        <v>45460</v>
      </c>
      <c r="B25" s="7" t="s">
        <v>10</v>
      </c>
      <c r="C25">
        <v>1500</v>
      </c>
      <c r="D25">
        <v>0.86780000000000002</v>
      </c>
      <c r="E25" s="2">
        <f t="shared" si="2"/>
        <v>-0.11826864458443398</v>
      </c>
      <c r="F25" s="2">
        <f t="shared" si="0"/>
        <v>-0.21352184158056908</v>
      </c>
    </row>
    <row r="26" spans="1:6">
      <c r="A26" s="1">
        <v>45478</v>
      </c>
      <c r="B26" s="7" t="s">
        <v>10</v>
      </c>
      <c r="C26">
        <v>500</v>
      </c>
      <c r="D26">
        <v>0.78669999999999995</v>
      </c>
      <c r="E26" s="2">
        <f t="shared" si="2"/>
        <v>-9.3454713067527173E-2</v>
      </c>
      <c r="F26" s="2">
        <f t="shared" si="0"/>
        <v>-0.2870219322095342</v>
      </c>
    </row>
    <row r="27" spans="1:6">
      <c r="A27" s="1">
        <v>45582</v>
      </c>
      <c r="B27" s="7" t="s">
        <v>10</v>
      </c>
      <c r="C27">
        <v>360</v>
      </c>
      <c r="D27">
        <v>0.80289999999999995</v>
      </c>
      <c r="E27" s="2">
        <f t="shared" si="2"/>
        <v>2.0592347781873688E-2</v>
      </c>
      <c r="F27" s="2">
        <f t="shared" si="0"/>
        <v>-0.2723400398767446</v>
      </c>
    </row>
    <row r="28" spans="1:6">
      <c r="A28" s="1">
        <v>45586</v>
      </c>
      <c r="B28" s="7" t="s">
        <v>10</v>
      </c>
      <c r="C28">
        <v>4000</v>
      </c>
      <c r="D28">
        <v>0.83089999999999997</v>
      </c>
      <c r="E28" s="2">
        <f t="shared" si="2"/>
        <v>3.487358326068013E-2</v>
      </c>
      <c r="F28" s="2">
        <f t="shared" si="0"/>
        <v>-0.24696392967192315</v>
      </c>
    </row>
  </sheetData>
  <phoneticPr fontId="1" type="noConversion"/>
  <conditionalFormatting sqref="B1:B1048576">
    <cfRule type="containsText" dxfId="3" priority="1" operator="containsText" text="卖出">
      <formula>NOT(ISERROR(SEARCH("卖出",B1)))</formula>
    </cfRule>
    <cfRule type="containsText" dxfId="2" priority="2" operator="containsText" text="买入">
      <formula>NOT(ISERROR(SEARCH("买入",B1)))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36A-ADC6-4FCA-B6A2-5E40BAB57E87}">
  <dimension ref="A1:G6"/>
  <sheetViews>
    <sheetView tabSelected="1" workbookViewId="0">
      <selection activeCell="F8" sqref="F8"/>
    </sheetView>
  </sheetViews>
  <sheetFormatPr defaultRowHeight="14.5"/>
  <cols>
    <col min="1" max="1" width="12.453125" style="1" customWidth="1"/>
    <col min="2" max="2" width="13.36328125" style="7" customWidth="1"/>
    <col min="3" max="4" width="12.453125" customWidth="1"/>
    <col min="5" max="6" width="12.453125" style="2" customWidth="1"/>
    <col min="7" max="7" width="12.453125" customWidth="1"/>
  </cols>
  <sheetData>
    <row r="1" spans="1:7" ht="43.5">
      <c r="A1" s="9" t="s">
        <v>0</v>
      </c>
      <c r="B1" s="9" t="s">
        <v>4</v>
      </c>
      <c r="C1" s="5" t="s">
        <v>15</v>
      </c>
      <c r="D1" s="5" t="s">
        <v>14</v>
      </c>
      <c r="E1" s="6" t="s">
        <v>2</v>
      </c>
      <c r="F1" s="6" t="s">
        <v>3</v>
      </c>
      <c r="G1" s="5" t="s">
        <v>1</v>
      </c>
    </row>
    <row r="2" spans="1:7">
      <c r="A2" s="1">
        <v>45573</v>
      </c>
      <c r="B2" s="7" t="s">
        <v>5</v>
      </c>
      <c r="C2">
        <v>0.71099999999999997</v>
      </c>
      <c r="D2">
        <v>40000</v>
      </c>
      <c r="E2" s="2">
        <v>0</v>
      </c>
      <c r="F2" s="2">
        <f>C2/C$2-1</f>
        <v>0</v>
      </c>
    </row>
    <row r="3" spans="1:7">
      <c r="A3" s="1">
        <v>45575</v>
      </c>
      <c r="B3" s="7" t="s">
        <v>10</v>
      </c>
      <c r="C3">
        <v>0.65500000000000003</v>
      </c>
      <c r="D3">
        <v>10000</v>
      </c>
      <c r="E3" s="2">
        <f>C3/C2-1</f>
        <v>-7.876230661040784E-2</v>
      </c>
      <c r="F3" s="2">
        <f>C3/C$2-1</f>
        <v>-7.876230661040784E-2</v>
      </c>
    </row>
    <row r="4" spans="1:7">
      <c r="A4" s="1">
        <v>45579</v>
      </c>
      <c r="B4" s="7" t="s">
        <v>10</v>
      </c>
      <c r="C4">
        <v>0.61799999999999999</v>
      </c>
      <c r="D4">
        <v>5000</v>
      </c>
      <c r="E4" s="2">
        <f>C4/C3-1</f>
        <v>-5.6488549618320616E-2</v>
      </c>
      <c r="F4" s="2">
        <f>C4/C$2-1</f>
        <v>-0.13080168776371304</v>
      </c>
    </row>
    <row r="5" spans="1:7">
      <c r="A5" s="1">
        <v>45594</v>
      </c>
      <c r="B5" s="7" t="s">
        <v>10</v>
      </c>
      <c r="C5">
        <v>0.63800000000000001</v>
      </c>
      <c r="D5">
        <v>5000</v>
      </c>
      <c r="E5" s="2">
        <f>C5/C4-1</f>
        <v>3.2362459546925626E-2</v>
      </c>
      <c r="F5" s="2">
        <f>C5/C$2-1</f>
        <v>-0.1026722925457102</v>
      </c>
    </row>
    <row r="6" spans="1:7">
      <c r="A6" s="1">
        <v>45603</v>
      </c>
      <c r="B6" s="7" t="s">
        <v>11</v>
      </c>
      <c r="C6">
        <v>0.67400000000000004</v>
      </c>
      <c r="D6">
        <v>10000</v>
      </c>
      <c r="E6" s="2">
        <f>C6/C5-1</f>
        <v>5.6426332288401326E-2</v>
      </c>
      <c r="F6" s="2">
        <f>C6/C$2-1</f>
        <v>-5.2039381153305087E-2</v>
      </c>
    </row>
  </sheetData>
  <conditionalFormatting sqref="B1:B1048576">
    <cfRule type="containsText" dxfId="1" priority="1" operator="containsText" text="卖出">
      <formula>NOT(ISERROR(SEARCH("卖出",B1)))</formula>
    </cfRule>
    <cfRule type="containsText" dxfId="0" priority="2" operator="containsText" text="买入">
      <formula>NOT(ISERROR(SEARCH("买入",B1)))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红利ETF港股</vt:lpstr>
      <vt:lpstr>招商中证白酒指数C</vt:lpstr>
      <vt:lpstr>酒ETF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Shenghao</dc:creator>
  <cp:lastModifiedBy>Chen, Shenghao</cp:lastModifiedBy>
  <dcterms:created xsi:type="dcterms:W3CDTF">2023-12-13T07:40:44Z</dcterms:created>
  <dcterms:modified xsi:type="dcterms:W3CDTF">2024-11-07T02:04:51Z</dcterms:modified>
</cp:coreProperties>
</file>