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noso\Desktop\EXPORT\PACKING LIST\"/>
    </mc:Choice>
  </mc:AlternateContent>
  <xr:revisionPtr revIDLastSave="0" documentId="13_ncr:1_{4BEA5CB1-5D9E-4471-9D1B-BEFB84AE50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3" i="1" l="1"/>
  <c r="X2" i="1"/>
  <c r="U3" i="1"/>
  <c r="U2" i="1"/>
  <c r="Y3" i="1"/>
  <c r="Y2" i="1"/>
  <c r="Z3" i="1"/>
  <c r="Z2" i="1"/>
</calcChain>
</file>

<file path=xl/sharedStrings.xml><?xml version="1.0" encoding="utf-8"?>
<sst xmlns="http://schemas.openxmlformats.org/spreadsheetml/2006/main" count="55" uniqueCount="47">
  <si>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</si>
  <si>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</si>
  <si>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</si>
  <si>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</si>
  <si>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</si>
  <si>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</si>
  <si>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</si>
  <si>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</si>
  <si>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</si>
  <si>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</si>
  <si>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</si>
  <si>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</si>
  <si>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</si>
  <si>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</si>
  <si>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</si>
  <si>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</si>
  <si>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</si>
  <si>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</si>
  <si>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</si>
  <si>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</si>
  <si>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</si>
  <si>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</si>
  <si>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</si>
  <si>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</si>
  <si>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</si>
  <si>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0000000011</t>
  </si>
  <si>
    <t>MIAMI</t>
  </si>
  <si>
    <t>CFR</t>
  </si>
  <si>
    <t>4/4/2025</t>
  </si>
  <si>
    <t>1258</t>
  </si>
  <si>
    <t>lex00260</t>
  </si>
  <si>
    <t>1718</t>
  </si>
  <si>
    <t>KRAFT NATURAL PAPER BAG OLD NAVY LARGE EVERYDAY 120 GSM 46X16X46 (200)</t>
  </si>
  <si>
    <t>LEX00186</t>
  </si>
  <si>
    <t>1719</t>
  </si>
  <si>
    <t>KRAFT NATURAL PAPER BAG OLD NAVY SMALL EVERYDAY 112 GSM 25X11X34 (300)</t>
  </si>
  <si>
    <t>.</t>
  </si>
  <si>
    <t>OOCU9415713</t>
  </si>
  <si>
    <t>TGBU8582670</t>
  </si>
  <si>
    <t>COSU641363200</t>
  </si>
  <si>
    <t>DHL</t>
  </si>
  <si>
    <t>COSCO</t>
  </si>
  <si>
    <t>1259</t>
  </si>
  <si>
    <t>numero_ packing List_pl</t>
  </si>
  <si>
    <t>OLD NAVY</t>
  </si>
  <si>
    <t>60023</t>
  </si>
  <si>
    <t>60024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</si>
</sst>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0&quot;#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zoomScaleNormal="100" zoomScaleSheetLayoutView="70" workbookViewId="0">
      <selection activeCell="H9" sqref="H9"/>
    </sheetView>
  </sheetViews>
  <sheetFormatPr baseColWidth="10" defaultColWidth="13.28515625" defaultRowHeight="12.75" x14ac:dyDescent="0.2"/>
  <cols>
    <col min="1" max="1" width="10.42578125" customWidth="1"/>
    <col min="2" max="2" width="18.5703125" customWidth="1"/>
    <col min="3" max="3" width="8" customWidth="1"/>
    <col min="4" max="4" width="9.42578125" customWidth="1"/>
    <col min="5" max="5" width="8.28515625" customWidth="1"/>
    <col min="6" max="6" width="8" customWidth="1"/>
    <col min="7" max="7" width="11.85546875" customWidth="1"/>
    <col min="8" max="8" width="10.5703125" customWidth="1"/>
    <col min="9" max="9" width="14.140625" customWidth="1"/>
    <col min="11" max="11" width="10.5703125" customWidth="1"/>
    <col min="12" max="12" width="8.28515625" customWidth="1"/>
    <col min="13" max="13" width="7.85546875" customWidth="1"/>
    <col min="14" max="14" width="8.7109375" customWidth="1"/>
    <col min="15" max="15" width="7.42578125" customWidth="1"/>
    <col min="16" max="16" width="26.85546875" customWidth="1"/>
    <col min="17" max="17" width="7.5703125" customWidth="1"/>
    <col min="18" max="18" width="6.140625" customWidth="1"/>
    <col min="19" max="19" width="8.28515625" customWidth="1"/>
    <col min="20" max="20" width="8.42578125" customWidth="1"/>
    <col min="21" max="21" width="7" customWidth="1"/>
    <col min="22" max="22" width="10.140625" customWidth="1"/>
    <col min="23" max="23" width="6.85546875" customWidth="1"/>
    <col min="24" max="24" width="6.42578125" customWidth="1"/>
    <col min="25" max="25" width="7.28515625" customWidth="1"/>
    <col min="26" max="26" width="8.28515625" customWidth="1"/>
  </cols>
  <sheetData>
    <row r="1" spans="1:26" s="1" customFormat="1" ht="51" x14ac:dyDescent="0.2">
      <c r="A1" s="2" t="s">
        <v>43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ht="38.25" x14ac:dyDescent="0.2">
      <c r="A2" s="3" t="s">
        <v>25</v>
      </c>
      <c r="B2" s="7">
        <v>2820244003128720</v>
      </c>
      <c r="C2" s="4" t="s">
        <v>26</v>
      </c>
      <c r="D2" s="5" t="s">
        <v>40</v>
      </c>
      <c r="E2" s="5" t="s">
        <v>41</v>
      </c>
      <c r="F2" s="4" t="s">
        <v>27</v>
      </c>
      <c r="G2" s="4" t="s">
        <v>28</v>
      </c>
      <c r="H2" s="6">
        <v>45756</v>
      </c>
      <c r="I2" s="4" t="s">
        <v>39</v>
      </c>
      <c r="J2" s="4" t="s">
        <v>37</v>
      </c>
      <c r="K2" s="4" t="s">
        <v>29</v>
      </c>
      <c r="L2" s="4" t="s">
        <v>30</v>
      </c>
      <c r="M2" s="4" t="s">
        <v>31</v>
      </c>
      <c r="N2" s="4" t="s">
        <v>44</v>
      </c>
      <c r="O2" s="4" t="s">
        <v>45</v>
      </c>
      <c r="P2" s="4" t="s">
        <v>32</v>
      </c>
      <c r="Q2" s="5">
        <v>200</v>
      </c>
      <c r="R2" s="5">
        <v>773</v>
      </c>
      <c r="S2" s="5">
        <v>20</v>
      </c>
      <c r="T2" s="5">
        <v>21</v>
      </c>
      <c r="U2" s="5">
        <f>+T2*R2</f>
        <v>16233</v>
      </c>
      <c r="V2" s="6">
        <v>45785</v>
      </c>
      <c r="W2" s="5">
        <v>32.659999999999997</v>
      </c>
      <c r="X2" s="5">
        <f>+W2*R2</f>
        <v>25246.179999999997</v>
      </c>
      <c r="Y2" s="5">
        <f>0.209*Q2</f>
        <v>41.8</v>
      </c>
      <c r="Z2" s="5">
        <f>+Q2*Y2</f>
        <v>8360</v>
      </c>
    </row>
    <row r="3" spans="1:26" ht="38.25" x14ac:dyDescent="0.2">
      <c r="A3" s="3" t="s">
        <v>25</v>
      </c>
      <c r="B3" s="7">
        <v>2820244003128720</v>
      </c>
      <c r="C3" s="4" t="s">
        <v>26</v>
      </c>
      <c r="D3" s="5" t="s">
        <v>40</v>
      </c>
      <c r="E3" s="5" t="s">
        <v>41</v>
      </c>
      <c r="F3" s="4" t="s">
        <v>27</v>
      </c>
      <c r="G3" s="4" t="s">
        <v>28</v>
      </c>
      <c r="H3" s="6">
        <v>45756</v>
      </c>
      <c r="I3" s="4" t="s">
        <v>39</v>
      </c>
      <c r="J3" s="4" t="s">
        <v>38</v>
      </c>
      <c r="K3" s="4" t="s">
        <v>42</v>
      </c>
      <c r="L3" s="4" t="s">
        <v>33</v>
      </c>
      <c r="M3" s="4" t="s">
        <v>34</v>
      </c>
      <c r="N3" s="4" t="s">
        <v>44</v>
      </c>
      <c r="O3" s="4" t="s">
        <v>46</v>
      </c>
      <c r="P3" s="4" t="s">
        <v>35</v>
      </c>
      <c r="Q3" s="5">
        <v>300</v>
      </c>
      <c r="R3" s="5">
        <v>1050</v>
      </c>
      <c r="S3" s="5">
        <v>11.5</v>
      </c>
      <c r="T3" s="5">
        <v>12.5</v>
      </c>
      <c r="U3" s="5">
        <f>+T3*R3</f>
        <v>13125</v>
      </c>
      <c r="V3" s="6">
        <v>45785</v>
      </c>
      <c r="W3" s="5">
        <v>31.8</v>
      </c>
      <c r="X3" s="5">
        <f>+W3*R3</f>
        <v>33390</v>
      </c>
      <c r="Y3" s="5">
        <f>+Q3*0.1287</f>
        <v>38.61</v>
      </c>
      <c r="Z3" s="5">
        <f>+Y3*R3</f>
        <v>40540.5</v>
      </c>
    </row>
    <row r="25" spans="11:11" x14ac:dyDescent="0.2">
      <c r="K25" t="s">
        <v>36</v>
      </c>
    </row>
  </sheetData>
  <pageMargins left="0.39370078740157483" right="0.39370078740157483" top="0.74803149606299213" bottom="0.55118110236220474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Kimberly Reinoso</cp:lastModifiedBy>
  <cp:lastPrinted>2025-04-09T16:07:13Z</cp:lastPrinted>
  <dcterms:created xsi:type="dcterms:W3CDTF">2025-04-08T21:10:59Z</dcterms:created>
  <dcterms:modified xsi:type="dcterms:W3CDTF">2025-04-09T16:07:39Z</dcterms:modified>
</cp:coreProperties>
</file>