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Arno\Java - Expert Programming\Project\GitHub\ProjectJavaExpert\3 - Meten &amp; Analyseren\"/>
    </mc:Choice>
  </mc:AlternateContent>
  <bookViews>
    <workbookView xWindow="936" yWindow="0" windowWidth="22104" windowHeight="9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77" i="1"/>
  <c r="M77" i="1" s="1"/>
  <c r="L63" i="1"/>
  <c r="M63" i="1"/>
  <c r="L62" i="1"/>
  <c r="M62" i="1"/>
  <c r="L4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63" i="1"/>
  <c r="J62" i="1"/>
  <c r="I66" i="1"/>
  <c r="I65" i="1"/>
  <c r="I64" i="1"/>
  <c r="I63" i="1"/>
  <c r="I62" i="1"/>
  <c r="I67" i="1"/>
  <c r="I76" i="1"/>
  <c r="I75" i="1"/>
  <c r="I74" i="1"/>
  <c r="I73" i="1"/>
  <c r="I72" i="1"/>
  <c r="I71" i="1"/>
  <c r="I70" i="1"/>
  <c r="I69" i="1"/>
  <c r="I68" i="1"/>
  <c r="L5" i="1"/>
  <c r="I4" i="1"/>
  <c r="I5" i="1"/>
</calcChain>
</file>

<file path=xl/sharedStrings.xml><?xml version="1.0" encoding="utf-8"?>
<sst xmlns="http://schemas.openxmlformats.org/spreadsheetml/2006/main" count="47" uniqueCount="42">
  <si>
    <t>Loop</t>
  </si>
  <si>
    <t>Backtracking</t>
  </si>
  <si>
    <t>Shuffle</t>
  </si>
  <si>
    <t>No shuffle</t>
  </si>
  <si>
    <t>Groter</t>
  </si>
  <si>
    <t>Kleiner</t>
  </si>
  <si>
    <t>Resultaten</t>
  </si>
  <si>
    <t>Shuffle Loop</t>
  </si>
  <si>
    <t>No Shuffle Loop</t>
  </si>
  <si>
    <t>Shuffle Backtracking</t>
  </si>
  <si>
    <t>No Shuffle Backtracking</t>
  </si>
  <si>
    <t>9000 - 10000</t>
  </si>
  <si>
    <t>10000 - 11000</t>
  </si>
  <si>
    <t>11000 - 12000</t>
  </si>
  <si>
    <t>12000 - 13000</t>
  </si>
  <si>
    <t>&gt;17000</t>
  </si>
  <si>
    <t>6000 - 7000</t>
  </si>
  <si>
    <t>13000 - 14000</t>
  </si>
  <si>
    <t>14000 - 15000</t>
  </si>
  <si>
    <t>15000 - 16000</t>
  </si>
  <si>
    <t>16000 - 17000</t>
  </si>
  <si>
    <t>5000 - 6000</t>
  </si>
  <si>
    <t>4000 - 5000</t>
  </si>
  <si>
    <t>&lt;4000</t>
  </si>
  <si>
    <t>1000 - 1100</t>
  </si>
  <si>
    <t>1100 - 1200</t>
  </si>
  <si>
    <t>1200 - 1300</t>
  </si>
  <si>
    <t>1300 - 1400</t>
  </si>
  <si>
    <t>1400 - 1500</t>
  </si>
  <si>
    <t>1500 - 1600</t>
  </si>
  <si>
    <t>1600 - 1700</t>
  </si>
  <si>
    <t>1700 - 1800</t>
  </si>
  <si>
    <t>&gt;1800</t>
  </si>
  <si>
    <t>700 - 800</t>
  </si>
  <si>
    <t>600 - 700</t>
  </si>
  <si>
    <t>500 - 600</t>
  </si>
  <si>
    <t>400 - 500</t>
  </si>
  <si>
    <t>&lt;400</t>
  </si>
  <si>
    <r>
      <rPr>
        <b/>
        <sz val="11"/>
        <color theme="1"/>
        <rFont val="Calibri"/>
        <family val="2"/>
        <scheme val="minor"/>
      </rPr>
      <t>8632</t>
    </r>
    <r>
      <rPr>
        <sz val="11"/>
        <color theme="1"/>
        <rFont val="Calibri"/>
        <family val="2"/>
        <scheme val="minor"/>
      </rPr>
      <t xml:space="preserve"> - 9000</t>
    </r>
  </si>
  <si>
    <r>
      <t xml:space="preserve">7000 - </t>
    </r>
    <r>
      <rPr>
        <b/>
        <sz val="11"/>
        <color theme="1"/>
        <rFont val="Calibri"/>
        <family val="2"/>
        <scheme val="minor"/>
      </rPr>
      <t>8632</t>
    </r>
  </si>
  <si>
    <r>
      <rPr>
        <b/>
        <sz val="11"/>
        <color theme="1"/>
        <rFont val="Calibri"/>
        <family val="2"/>
        <scheme val="minor"/>
      </rPr>
      <t>935</t>
    </r>
    <r>
      <rPr>
        <sz val="11"/>
        <color theme="1"/>
        <rFont val="Calibri"/>
        <family val="2"/>
        <scheme val="minor"/>
      </rPr>
      <t xml:space="preserve"> - 1000</t>
    </r>
  </si>
  <si>
    <r>
      <t xml:space="preserve">800 - </t>
    </r>
    <r>
      <rPr>
        <b/>
        <sz val="11"/>
        <color theme="1"/>
        <rFont val="Calibri"/>
        <family val="2"/>
        <scheme val="minor"/>
      </rPr>
      <t>935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</si>
</sst>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Loop</a:t>
            </a:r>
            <a:r>
              <a:rPr lang="nl-BE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Shuffle 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3341</c:v>
                </c:pt>
                <c:pt idx="1">
                  <c:v>8422</c:v>
                </c:pt>
                <c:pt idx="2">
                  <c:v>9482</c:v>
                </c:pt>
                <c:pt idx="3">
                  <c:v>9389</c:v>
                </c:pt>
                <c:pt idx="4">
                  <c:v>5484</c:v>
                </c:pt>
                <c:pt idx="5">
                  <c:v>13852</c:v>
                </c:pt>
                <c:pt idx="6">
                  <c:v>5207</c:v>
                </c:pt>
                <c:pt idx="7">
                  <c:v>8494</c:v>
                </c:pt>
                <c:pt idx="8">
                  <c:v>8146</c:v>
                </c:pt>
                <c:pt idx="9">
                  <c:v>8687</c:v>
                </c:pt>
                <c:pt idx="10">
                  <c:v>10922</c:v>
                </c:pt>
                <c:pt idx="11">
                  <c:v>9207</c:v>
                </c:pt>
                <c:pt idx="12">
                  <c:v>14216</c:v>
                </c:pt>
                <c:pt idx="13">
                  <c:v>5270</c:v>
                </c:pt>
                <c:pt idx="14">
                  <c:v>13795</c:v>
                </c:pt>
                <c:pt idx="15">
                  <c:v>9853</c:v>
                </c:pt>
                <c:pt idx="16">
                  <c:v>11092</c:v>
                </c:pt>
                <c:pt idx="17">
                  <c:v>12551</c:v>
                </c:pt>
                <c:pt idx="18">
                  <c:v>2035</c:v>
                </c:pt>
                <c:pt idx="19">
                  <c:v>7794</c:v>
                </c:pt>
                <c:pt idx="20">
                  <c:v>18541</c:v>
                </c:pt>
                <c:pt idx="21">
                  <c:v>12625</c:v>
                </c:pt>
                <c:pt idx="22">
                  <c:v>12525</c:v>
                </c:pt>
                <c:pt idx="23">
                  <c:v>13909</c:v>
                </c:pt>
                <c:pt idx="24">
                  <c:v>3048</c:v>
                </c:pt>
                <c:pt idx="25">
                  <c:v>7412</c:v>
                </c:pt>
                <c:pt idx="26">
                  <c:v>18125</c:v>
                </c:pt>
                <c:pt idx="27">
                  <c:v>2869</c:v>
                </c:pt>
                <c:pt idx="28">
                  <c:v>8419</c:v>
                </c:pt>
                <c:pt idx="29">
                  <c:v>13150</c:v>
                </c:pt>
                <c:pt idx="30">
                  <c:v>12808</c:v>
                </c:pt>
                <c:pt idx="31">
                  <c:v>10062</c:v>
                </c:pt>
                <c:pt idx="32">
                  <c:v>724</c:v>
                </c:pt>
                <c:pt idx="33">
                  <c:v>13930</c:v>
                </c:pt>
                <c:pt idx="34">
                  <c:v>11736</c:v>
                </c:pt>
                <c:pt idx="35">
                  <c:v>5099</c:v>
                </c:pt>
                <c:pt idx="36">
                  <c:v>11924</c:v>
                </c:pt>
                <c:pt idx="37">
                  <c:v>12384</c:v>
                </c:pt>
                <c:pt idx="38">
                  <c:v>3818</c:v>
                </c:pt>
                <c:pt idx="39">
                  <c:v>1683</c:v>
                </c:pt>
                <c:pt idx="40">
                  <c:v>8159</c:v>
                </c:pt>
                <c:pt idx="41">
                  <c:v>9404</c:v>
                </c:pt>
                <c:pt idx="42">
                  <c:v>540</c:v>
                </c:pt>
                <c:pt idx="43">
                  <c:v>7343</c:v>
                </c:pt>
                <c:pt idx="44">
                  <c:v>5352</c:v>
                </c:pt>
                <c:pt idx="45">
                  <c:v>10008</c:v>
                </c:pt>
                <c:pt idx="46">
                  <c:v>7406</c:v>
                </c:pt>
                <c:pt idx="47">
                  <c:v>4641</c:v>
                </c:pt>
                <c:pt idx="48">
                  <c:v>12541</c:v>
                </c:pt>
                <c:pt idx="49">
                  <c:v>9406</c:v>
                </c:pt>
                <c:pt idx="50">
                  <c:v>4798</c:v>
                </c:pt>
                <c:pt idx="51">
                  <c:v>8183</c:v>
                </c:pt>
                <c:pt idx="52">
                  <c:v>7211</c:v>
                </c:pt>
                <c:pt idx="53">
                  <c:v>420</c:v>
                </c:pt>
                <c:pt idx="54">
                  <c:v>10286</c:v>
                </c:pt>
                <c:pt idx="55">
                  <c:v>7581</c:v>
                </c:pt>
                <c:pt idx="56">
                  <c:v>13179</c:v>
                </c:pt>
                <c:pt idx="57">
                  <c:v>14273</c:v>
                </c:pt>
                <c:pt idx="58">
                  <c:v>17533</c:v>
                </c:pt>
                <c:pt idx="59">
                  <c:v>12079</c:v>
                </c:pt>
                <c:pt idx="60">
                  <c:v>508</c:v>
                </c:pt>
                <c:pt idx="61">
                  <c:v>10885</c:v>
                </c:pt>
                <c:pt idx="62">
                  <c:v>5252</c:v>
                </c:pt>
                <c:pt idx="63">
                  <c:v>5487</c:v>
                </c:pt>
                <c:pt idx="64">
                  <c:v>8452</c:v>
                </c:pt>
                <c:pt idx="65">
                  <c:v>7511</c:v>
                </c:pt>
                <c:pt idx="66">
                  <c:v>16001</c:v>
                </c:pt>
                <c:pt idx="67">
                  <c:v>14102</c:v>
                </c:pt>
                <c:pt idx="68">
                  <c:v>11353</c:v>
                </c:pt>
                <c:pt idx="69">
                  <c:v>3957</c:v>
                </c:pt>
                <c:pt idx="70">
                  <c:v>7283</c:v>
                </c:pt>
                <c:pt idx="71">
                  <c:v>13253</c:v>
                </c:pt>
                <c:pt idx="72">
                  <c:v>6220</c:v>
                </c:pt>
                <c:pt idx="73">
                  <c:v>4019</c:v>
                </c:pt>
                <c:pt idx="74">
                  <c:v>10777</c:v>
                </c:pt>
                <c:pt idx="75">
                  <c:v>8238</c:v>
                </c:pt>
                <c:pt idx="76">
                  <c:v>10178</c:v>
                </c:pt>
                <c:pt idx="77">
                  <c:v>6389</c:v>
                </c:pt>
                <c:pt idx="78">
                  <c:v>17136</c:v>
                </c:pt>
                <c:pt idx="79">
                  <c:v>3043</c:v>
                </c:pt>
                <c:pt idx="80">
                  <c:v>12309</c:v>
                </c:pt>
                <c:pt idx="81">
                  <c:v>7511</c:v>
                </c:pt>
                <c:pt idx="82">
                  <c:v>5093</c:v>
                </c:pt>
                <c:pt idx="83">
                  <c:v>12783</c:v>
                </c:pt>
                <c:pt idx="84">
                  <c:v>8564</c:v>
                </c:pt>
                <c:pt idx="85">
                  <c:v>6266</c:v>
                </c:pt>
                <c:pt idx="86">
                  <c:v>4970</c:v>
                </c:pt>
                <c:pt idx="87">
                  <c:v>11848</c:v>
                </c:pt>
                <c:pt idx="88">
                  <c:v>1588</c:v>
                </c:pt>
                <c:pt idx="89">
                  <c:v>13054</c:v>
                </c:pt>
                <c:pt idx="90">
                  <c:v>8794</c:v>
                </c:pt>
                <c:pt idx="91">
                  <c:v>11740</c:v>
                </c:pt>
                <c:pt idx="92">
                  <c:v>12953</c:v>
                </c:pt>
                <c:pt idx="93">
                  <c:v>14112</c:v>
                </c:pt>
                <c:pt idx="94">
                  <c:v>9790</c:v>
                </c:pt>
                <c:pt idx="95">
                  <c:v>12691</c:v>
                </c:pt>
                <c:pt idx="96">
                  <c:v>3358</c:v>
                </c:pt>
                <c:pt idx="97">
                  <c:v>8571</c:v>
                </c:pt>
                <c:pt idx="98">
                  <c:v>18298</c:v>
                </c:pt>
                <c:pt idx="99">
                  <c:v>13102</c:v>
                </c:pt>
                <c:pt idx="100">
                  <c:v>12869</c:v>
                </c:pt>
                <c:pt idx="101">
                  <c:v>11354</c:v>
                </c:pt>
                <c:pt idx="102">
                  <c:v>4193</c:v>
                </c:pt>
                <c:pt idx="103">
                  <c:v>7349</c:v>
                </c:pt>
                <c:pt idx="104">
                  <c:v>11396</c:v>
                </c:pt>
                <c:pt idx="105">
                  <c:v>7489</c:v>
                </c:pt>
                <c:pt idx="106">
                  <c:v>4502</c:v>
                </c:pt>
                <c:pt idx="107">
                  <c:v>6406</c:v>
                </c:pt>
                <c:pt idx="108">
                  <c:v>14972</c:v>
                </c:pt>
                <c:pt idx="109">
                  <c:v>13052</c:v>
                </c:pt>
                <c:pt idx="110">
                  <c:v>8636</c:v>
                </c:pt>
                <c:pt idx="111">
                  <c:v>5824</c:v>
                </c:pt>
                <c:pt idx="112">
                  <c:v>16977</c:v>
                </c:pt>
                <c:pt idx="113">
                  <c:v>8114</c:v>
                </c:pt>
                <c:pt idx="114">
                  <c:v>2623</c:v>
                </c:pt>
                <c:pt idx="115">
                  <c:v>1769</c:v>
                </c:pt>
                <c:pt idx="116">
                  <c:v>11433</c:v>
                </c:pt>
                <c:pt idx="117">
                  <c:v>6140</c:v>
                </c:pt>
                <c:pt idx="118">
                  <c:v>6030</c:v>
                </c:pt>
                <c:pt idx="119">
                  <c:v>10296</c:v>
                </c:pt>
                <c:pt idx="120">
                  <c:v>13701</c:v>
                </c:pt>
                <c:pt idx="121">
                  <c:v>413</c:v>
                </c:pt>
                <c:pt idx="122">
                  <c:v>10834</c:v>
                </c:pt>
                <c:pt idx="123">
                  <c:v>6785</c:v>
                </c:pt>
                <c:pt idx="124">
                  <c:v>1009</c:v>
                </c:pt>
                <c:pt idx="125">
                  <c:v>1066</c:v>
                </c:pt>
                <c:pt idx="126">
                  <c:v>7247</c:v>
                </c:pt>
                <c:pt idx="127">
                  <c:v>6849</c:v>
                </c:pt>
                <c:pt idx="128">
                  <c:v>8920</c:v>
                </c:pt>
                <c:pt idx="129">
                  <c:v>10330</c:v>
                </c:pt>
                <c:pt idx="130">
                  <c:v>13901</c:v>
                </c:pt>
                <c:pt idx="131">
                  <c:v>11878</c:v>
                </c:pt>
                <c:pt idx="132">
                  <c:v>6283</c:v>
                </c:pt>
                <c:pt idx="133">
                  <c:v>17344</c:v>
                </c:pt>
                <c:pt idx="134">
                  <c:v>9239</c:v>
                </c:pt>
                <c:pt idx="135">
                  <c:v>11472</c:v>
                </c:pt>
                <c:pt idx="136">
                  <c:v>12231</c:v>
                </c:pt>
                <c:pt idx="137">
                  <c:v>4919</c:v>
                </c:pt>
                <c:pt idx="138">
                  <c:v>8318</c:v>
                </c:pt>
                <c:pt idx="139">
                  <c:v>7349</c:v>
                </c:pt>
                <c:pt idx="140">
                  <c:v>9689</c:v>
                </c:pt>
                <c:pt idx="141">
                  <c:v>11823</c:v>
                </c:pt>
                <c:pt idx="142">
                  <c:v>6331</c:v>
                </c:pt>
                <c:pt idx="143">
                  <c:v>11965</c:v>
                </c:pt>
                <c:pt idx="144">
                  <c:v>12505</c:v>
                </c:pt>
                <c:pt idx="145">
                  <c:v>10584</c:v>
                </c:pt>
                <c:pt idx="146">
                  <c:v>8536</c:v>
                </c:pt>
                <c:pt idx="147">
                  <c:v>10725</c:v>
                </c:pt>
                <c:pt idx="148">
                  <c:v>12229</c:v>
                </c:pt>
                <c:pt idx="149">
                  <c:v>11698</c:v>
                </c:pt>
                <c:pt idx="150">
                  <c:v>18657</c:v>
                </c:pt>
                <c:pt idx="151">
                  <c:v>5958</c:v>
                </c:pt>
                <c:pt idx="152">
                  <c:v>8956</c:v>
                </c:pt>
                <c:pt idx="153">
                  <c:v>10538</c:v>
                </c:pt>
                <c:pt idx="154">
                  <c:v>14641</c:v>
                </c:pt>
                <c:pt idx="155">
                  <c:v>5186</c:v>
                </c:pt>
                <c:pt idx="156">
                  <c:v>14205</c:v>
                </c:pt>
                <c:pt idx="157">
                  <c:v>3940</c:v>
                </c:pt>
                <c:pt idx="158">
                  <c:v>12791</c:v>
                </c:pt>
                <c:pt idx="159">
                  <c:v>11602</c:v>
                </c:pt>
                <c:pt idx="160">
                  <c:v>18752</c:v>
                </c:pt>
                <c:pt idx="161">
                  <c:v>12445</c:v>
                </c:pt>
                <c:pt idx="162">
                  <c:v>8163</c:v>
                </c:pt>
                <c:pt idx="163">
                  <c:v>8633</c:v>
                </c:pt>
                <c:pt idx="164">
                  <c:v>14108</c:v>
                </c:pt>
                <c:pt idx="165">
                  <c:v>18235</c:v>
                </c:pt>
                <c:pt idx="166">
                  <c:v>15936</c:v>
                </c:pt>
                <c:pt idx="167">
                  <c:v>7333</c:v>
                </c:pt>
                <c:pt idx="168">
                  <c:v>13208</c:v>
                </c:pt>
                <c:pt idx="169">
                  <c:v>10371</c:v>
                </c:pt>
                <c:pt idx="170">
                  <c:v>12093</c:v>
                </c:pt>
                <c:pt idx="171">
                  <c:v>13933</c:v>
                </c:pt>
                <c:pt idx="172">
                  <c:v>7174</c:v>
                </c:pt>
                <c:pt idx="173">
                  <c:v>12300</c:v>
                </c:pt>
                <c:pt idx="174">
                  <c:v>9370</c:v>
                </c:pt>
                <c:pt idx="175">
                  <c:v>10161</c:v>
                </c:pt>
                <c:pt idx="176">
                  <c:v>12481</c:v>
                </c:pt>
                <c:pt idx="177">
                  <c:v>11693</c:v>
                </c:pt>
                <c:pt idx="178">
                  <c:v>8379</c:v>
                </c:pt>
                <c:pt idx="179">
                  <c:v>10404</c:v>
                </c:pt>
                <c:pt idx="180">
                  <c:v>6623</c:v>
                </c:pt>
                <c:pt idx="181">
                  <c:v>8726</c:v>
                </c:pt>
                <c:pt idx="182">
                  <c:v>9240</c:v>
                </c:pt>
                <c:pt idx="183">
                  <c:v>6028</c:v>
                </c:pt>
                <c:pt idx="184">
                  <c:v>7177</c:v>
                </c:pt>
                <c:pt idx="185">
                  <c:v>7697</c:v>
                </c:pt>
                <c:pt idx="186">
                  <c:v>18581</c:v>
                </c:pt>
                <c:pt idx="187">
                  <c:v>16995</c:v>
                </c:pt>
                <c:pt idx="188">
                  <c:v>15067</c:v>
                </c:pt>
                <c:pt idx="189">
                  <c:v>11875</c:v>
                </c:pt>
                <c:pt idx="190">
                  <c:v>4397</c:v>
                </c:pt>
                <c:pt idx="191">
                  <c:v>7979</c:v>
                </c:pt>
                <c:pt idx="192">
                  <c:v>10383</c:v>
                </c:pt>
                <c:pt idx="193">
                  <c:v>5808</c:v>
                </c:pt>
                <c:pt idx="194">
                  <c:v>13483</c:v>
                </c:pt>
                <c:pt idx="195">
                  <c:v>3343</c:v>
                </c:pt>
                <c:pt idx="196">
                  <c:v>8615</c:v>
                </c:pt>
                <c:pt idx="197">
                  <c:v>7600</c:v>
                </c:pt>
                <c:pt idx="198">
                  <c:v>15670</c:v>
                </c:pt>
                <c:pt idx="199">
                  <c:v>2164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No Shuffle 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8632</c:v>
                </c:pt>
                <c:pt idx="1">
                  <c:v>8632</c:v>
                </c:pt>
                <c:pt idx="2">
                  <c:v>8632</c:v>
                </c:pt>
                <c:pt idx="3">
                  <c:v>8632</c:v>
                </c:pt>
                <c:pt idx="4">
                  <c:v>8632</c:v>
                </c:pt>
                <c:pt idx="5">
                  <c:v>8632</c:v>
                </c:pt>
                <c:pt idx="6">
                  <c:v>8632</c:v>
                </c:pt>
                <c:pt idx="7">
                  <c:v>8632</c:v>
                </c:pt>
                <c:pt idx="8">
                  <c:v>8632</c:v>
                </c:pt>
                <c:pt idx="9">
                  <c:v>8632</c:v>
                </c:pt>
                <c:pt idx="10">
                  <c:v>8632</c:v>
                </c:pt>
                <c:pt idx="11">
                  <c:v>8632</c:v>
                </c:pt>
                <c:pt idx="12">
                  <c:v>8632</c:v>
                </c:pt>
                <c:pt idx="13">
                  <c:v>8632</c:v>
                </c:pt>
                <c:pt idx="14">
                  <c:v>8632</c:v>
                </c:pt>
                <c:pt idx="15">
                  <c:v>8632</c:v>
                </c:pt>
                <c:pt idx="16">
                  <c:v>8632</c:v>
                </c:pt>
                <c:pt idx="17">
                  <c:v>8632</c:v>
                </c:pt>
                <c:pt idx="18">
                  <c:v>8632</c:v>
                </c:pt>
                <c:pt idx="19">
                  <c:v>8632</c:v>
                </c:pt>
                <c:pt idx="20">
                  <c:v>8632</c:v>
                </c:pt>
                <c:pt idx="21">
                  <c:v>8632</c:v>
                </c:pt>
                <c:pt idx="22">
                  <c:v>8632</c:v>
                </c:pt>
                <c:pt idx="23">
                  <c:v>8632</c:v>
                </c:pt>
                <c:pt idx="24">
                  <c:v>8632</c:v>
                </c:pt>
                <c:pt idx="25">
                  <c:v>8632</c:v>
                </c:pt>
                <c:pt idx="26">
                  <c:v>8632</c:v>
                </c:pt>
                <c:pt idx="27">
                  <c:v>8632</c:v>
                </c:pt>
                <c:pt idx="28">
                  <c:v>8632</c:v>
                </c:pt>
                <c:pt idx="29">
                  <c:v>8632</c:v>
                </c:pt>
                <c:pt idx="30">
                  <c:v>8632</c:v>
                </c:pt>
                <c:pt idx="31">
                  <c:v>8632</c:v>
                </c:pt>
                <c:pt idx="32">
                  <c:v>8632</c:v>
                </c:pt>
                <c:pt idx="33">
                  <c:v>8632</c:v>
                </c:pt>
                <c:pt idx="34">
                  <c:v>8632</c:v>
                </c:pt>
                <c:pt idx="35">
                  <c:v>8632</c:v>
                </c:pt>
                <c:pt idx="36">
                  <c:v>8632</c:v>
                </c:pt>
                <c:pt idx="37">
                  <c:v>8632</c:v>
                </c:pt>
                <c:pt idx="38">
                  <c:v>8632</c:v>
                </c:pt>
                <c:pt idx="39">
                  <c:v>8632</c:v>
                </c:pt>
                <c:pt idx="40">
                  <c:v>8632</c:v>
                </c:pt>
                <c:pt idx="41">
                  <c:v>8632</c:v>
                </c:pt>
                <c:pt idx="42">
                  <c:v>8632</c:v>
                </c:pt>
                <c:pt idx="43">
                  <c:v>8632</c:v>
                </c:pt>
                <c:pt idx="44">
                  <c:v>8632</c:v>
                </c:pt>
                <c:pt idx="45">
                  <c:v>8632</c:v>
                </c:pt>
                <c:pt idx="46">
                  <c:v>8632</c:v>
                </c:pt>
                <c:pt idx="47">
                  <c:v>8632</c:v>
                </c:pt>
                <c:pt idx="48">
                  <c:v>8632</c:v>
                </c:pt>
                <c:pt idx="49">
                  <c:v>8632</c:v>
                </c:pt>
                <c:pt idx="50">
                  <c:v>8632</c:v>
                </c:pt>
                <c:pt idx="51">
                  <c:v>8632</c:v>
                </c:pt>
                <c:pt idx="52">
                  <c:v>8632</c:v>
                </c:pt>
                <c:pt idx="53">
                  <c:v>8632</c:v>
                </c:pt>
                <c:pt idx="54">
                  <c:v>8632</c:v>
                </c:pt>
                <c:pt idx="55">
                  <c:v>8632</c:v>
                </c:pt>
                <c:pt idx="56">
                  <c:v>8632</c:v>
                </c:pt>
                <c:pt idx="57">
                  <c:v>8632</c:v>
                </c:pt>
                <c:pt idx="58">
                  <c:v>8632</c:v>
                </c:pt>
                <c:pt idx="59">
                  <c:v>8632</c:v>
                </c:pt>
                <c:pt idx="60">
                  <c:v>8632</c:v>
                </c:pt>
                <c:pt idx="61">
                  <c:v>8632</c:v>
                </c:pt>
                <c:pt idx="62">
                  <c:v>8632</c:v>
                </c:pt>
                <c:pt idx="63">
                  <c:v>8632</c:v>
                </c:pt>
                <c:pt idx="64">
                  <c:v>8632</c:v>
                </c:pt>
                <c:pt idx="65">
                  <c:v>8632</c:v>
                </c:pt>
                <c:pt idx="66">
                  <c:v>8632</c:v>
                </c:pt>
                <c:pt idx="67">
                  <c:v>8632</c:v>
                </c:pt>
                <c:pt idx="68">
                  <c:v>8632</c:v>
                </c:pt>
                <c:pt idx="69">
                  <c:v>8632</c:v>
                </c:pt>
                <c:pt idx="70">
                  <c:v>8632</c:v>
                </c:pt>
                <c:pt idx="71">
                  <c:v>8632</c:v>
                </c:pt>
                <c:pt idx="72">
                  <c:v>8632</c:v>
                </c:pt>
                <c:pt idx="73">
                  <c:v>8632</c:v>
                </c:pt>
                <c:pt idx="74">
                  <c:v>8632</c:v>
                </c:pt>
                <c:pt idx="75">
                  <c:v>8632</c:v>
                </c:pt>
                <c:pt idx="76">
                  <c:v>8632</c:v>
                </c:pt>
                <c:pt idx="77">
                  <c:v>8632</c:v>
                </c:pt>
                <c:pt idx="78">
                  <c:v>8632</c:v>
                </c:pt>
                <c:pt idx="79">
                  <c:v>8632</c:v>
                </c:pt>
                <c:pt idx="80">
                  <c:v>8632</c:v>
                </c:pt>
                <c:pt idx="81">
                  <c:v>8632</c:v>
                </c:pt>
                <c:pt idx="82">
                  <c:v>8632</c:v>
                </c:pt>
                <c:pt idx="83">
                  <c:v>8632</c:v>
                </c:pt>
                <c:pt idx="84">
                  <c:v>8632</c:v>
                </c:pt>
                <c:pt idx="85">
                  <c:v>8632</c:v>
                </c:pt>
                <c:pt idx="86">
                  <c:v>8632</c:v>
                </c:pt>
                <c:pt idx="87">
                  <c:v>8632</c:v>
                </c:pt>
                <c:pt idx="88">
                  <c:v>8632</c:v>
                </c:pt>
                <c:pt idx="89">
                  <c:v>8632</c:v>
                </c:pt>
                <c:pt idx="90">
                  <c:v>8632</c:v>
                </c:pt>
                <c:pt idx="91">
                  <c:v>8632</c:v>
                </c:pt>
                <c:pt idx="92">
                  <c:v>8632</c:v>
                </c:pt>
                <c:pt idx="93">
                  <c:v>8632</c:v>
                </c:pt>
                <c:pt idx="94">
                  <c:v>8632</c:v>
                </c:pt>
                <c:pt idx="95">
                  <c:v>8632</c:v>
                </c:pt>
                <c:pt idx="96">
                  <c:v>8632</c:v>
                </c:pt>
                <c:pt idx="97">
                  <c:v>8632</c:v>
                </c:pt>
                <c:pt idx="98">
                  <c:v>8632</c:v>
                </c:pt>
                <c:pt idx="99">
                  <c:v>8632</c:v>
                </c:pt>
                <c:pt idx="100">
                  <c:v>8632</c:v>
                </c:pt>
                <c:pt idx="101">
                  <c:v>8632</c:v>
                </c:pt>
                <c:pt idx="102">
                  <c:v>8632</c:v>
                </c:pt>
                <c:pt idx="103">
                  <c:v>8632</c:v>
                </c:pt>
                <c:pt idx="104">
                  <c:v>8632</c:v>
                </c:pt>
                <c:pt idx="105">
                  <c:v>8632</c:v>
                </c:pt>
                <c:pt idx="106">
                  <c:v>8632</c:v>
                </c:pt>
                <c:pt idx="107">
                  <c:v>8632</c:v>
                </c:pt>
                <c:pt idx="108">
                  <c:v>8632</c:v>
                </c:pt>
                <c:pt idx="109">
                  <c:v>8632</c:v>
                </c:pt>
                <c:pt idx="110">
                  <c:v>8632</c:v>
                </c:pt>
                <c:pt idx="111">
                  <c:v>8632</c:v>
                </c:pt>
                <c:pt idx="112">
                  <c:v>8632</c:v>
                </c:pt>
                <c:pt idx="113">
                  <c:v>8632</c:v>
                </c:pt>
                <c:pt idx="114">
                  <c:v>8632</c:v>
                </c:pt>
                <c:pt idx="115">
                  <c:v>8632</c:v>
                </c:pt>
                <c:pt idx="116">
                  <c:v>8632</c:v>
                </c:pt>
                <c:pt idx="117">
                  <c:v>8632</c:v>
                </c:pt>
                <c:pt idx="118">
                  <c:v>8632</c:v>
                </c:pt>
                <c:pt idx="119">
                  <c:v>8632</c:v>
                </c:pt>
                <c:pt idx="120">
                  <c:v>8632</c:v>
                </c:pt>
                <c:pt idx="121">
                  <c:v>8632</c:v>
                </c:pt>
                <c:pt idx="122">
                  <c:v>8632</c:v>
                </c:pt>
                <c:pt idx="123">
                  <c:v>8632</c:v>
                </c:pt>
                <c:pt idx="124">
                  <c:v>8632</c:v>
                </c:pt>
                <c:pt idx="125">
                  <c:v>8632</c:v>
                </c:pt>
                <c:pt idx="126">
                  <c:v>8632</c:v>
                </c:pt>
                <c:pt idx="127">
                  <c:v>8632</c:v>
                </c:pt>
                <c:pt idx="128">
                  <c:v>8632</c:v>
                </c:pt>
                <c:pt idx="129">
                  <c:v>8632</c:v>
                </c:pt>
                <c:pt idx="130">
                  <c:v>8632</c:v>
                </c:pt>
                <c:pt idx="131">
                  <c:v>8632</c:v>
                </c:pt>
                <c:pt idx="132">
                  <c:v>8632</c:v>
                </c:pt>
                <c:pt idx="133">
                  <c:v>8632</c:v>
                </c:pt>
                <c:pt idx="134">
                  <c:v>8632</c:v>
                </c:pt>
                <c:pt idx="135">
                  <c:v>8632</c:v>
                </c:pt>
                <c:pt idx="136">
                  <c:v>8632</c:v>
                </c:pt>
                <c:pt idx="137">
                  <c:v>8632</c:v>
                </c:pt>
                <c:pt idx="138">
                  <c:v>8632</c:v>
                </c:pt>
                <c:pt idx="139">
                  <c:v>8632</c:v>
                </c:pt>
                <c:pt idx="140">
                  <c:v>8632</c:v>
                </c:pt>
                <c:pt idx="141">
                  <c:v>8632</c:v>
                </c:pt>
                <c:pt idx="142">
                  <c:v>8632</c:v>
                </c:pt>
                <c:pt idx="143">
                  <c:v>8632</c:v>
                </c:pt>
                <c:pt idx="144">
                  <c:v>8632</c:v>
                </c:pt>
                <c:pt idx="145">
                  <c:v>8632</c:v>
                </c:pt>
                <c:pt idx="146">
                  <c:v>8632</c:v>
                </c:pt>
                <c:pt idx="147">
                  <c:v>8632</c:v>
                </c:pt>
                <c:pt idx="148">
                  <c:v>8632</c:v>
                </c:pt>
                <c:pt idx="149">
                  <c:v>8632</c:v>
                </c:pt>
                <c:pt idx="150">
                  <c:v>8632</c:v>
                </c:pt>
                <c:pt idx="151">
                  <c:v>8632</c:v>
                </c:pt>
                <c:pt idx="152">
                  <c:v>8632</c:v>
                </c:pt>
                <c:pt idx="153">
                  <c:v>8632</c:v>
                </c:pt>
                <c:pt idx="154">
                  <c:v>8632</c:v>
                </c:pt>
                <c:pt idx="155">
                  <c:v>8632</c:v>
                </c:pt>
                <c:pt idx="156">
                  <c:v>8632</c:v>
                </c:pt>
                <c:pt idx="157">
                  <c:v>8632</c:v>
                </c:pt>
                <c:pt idx="158">
                  <c:v>8632</c:v>
                </c:pt>
                <c:pt idx="159">
                  <c:v>8632</c:v>
                </c:pt>
                <c:pt idx="160">
                  <c:v>8632</c:v>
                </c:pt>
                <c:pt idx="161">
                  <c:v>8632</c:v>
                </c:pt>
                <c:pt idx="162">
                  <c:v>8632</c:v>
                </c:pt>
                <c:pt idx="163">
                  <c:v>8632</c:v>
                </c:pt>
                <c:pt idx="164">
                  <c:v>8632</c:v>
                </c:pt>
                <c:pt idx="165">
                  <c:v>8632</c:v>
                </c:pt>
                <c:pt idx="166">
                  <c:v>8632</c:v>
                </c:pt>
                <c:pt idx="167">
                  <c:v>8632</c:v>
                </c:pt>
                <c:pt idx="168">
                  <c:v>8632</c:v>
                </c:pt>
                <c:pt idx="169">
                  <c:v>8632</c:v>
                </c:pt>
                <c:pt idx="170">
                  <c:v>8632</c:v>
                </c:pt>
                <c:pt idx="171">
                  <c:v>8632</c:v>
                </c:pt>
                <c:pt idx="172">
                  <c:v>8632</c:v>
                </c:pt>
                <c:pt idx="173">
                  <c:v>8632</c:v>
                </c:pt>
                <c:pt idx="174">
                  <c:v>8632</c:v>
                </c:pt>
                <c:pt idx="175">
                  <c:v>8632</c:v>
                </c:pt>
                <c:pt idx="176">
                  <c:v>8632</c:v>
                </c:pt>
                <c:pt idx="177">
                  <c:v>8632</c:v>
                </c:pt>
                <c:pt idx="178">
                  <c:v>8632</c:v>
                </c:pt>
                <c:pt idx="179">
                  <c:v>8632</c:v>
                </c:pt>
                <c:pt idx="180">
                  <c:v>8632</c:v>
                </c:pt>
                <c:pt idx="181">
                  <c:v>8632</c:v>
                </c:pt>
                <c:pt idx="182">
                  <c:v>8632</c:v>
                </c:pt>
                <c:pt idx="183">
                  <c:v>8632</c:v>
                </c:pt>
                <c:pt idx="184">
                  <c:v>8632</c:v>
                </c:pt>
                <c:pt idx="185">
                  <c:v>8632</c:v>
                </c:pt>
                <c:pt idx="186">
                  <c:v>8632</c:v>
                </c:pt>
                <c:pt idx="187">
                  <c:v>8632</c:v>
                </c:pt>
                <c:pt idx="188">
                  <c:v>8632</c:v>
                </c:pt>
                <c:pt idx="189">
                  <c:v>8632</c:v>
                </c:pt>
                <c:pt idx="190">
                  <c:v>8632</c:v>
                </c:pt>
                <c:pt idx="191">
                  <c:v>8632</c:v>
                </c:pt>
                <c:pt idx="192">
                  <c:v>8632</c:v>
                </c:pt>
                <c:pt idx="193">
                  <c:v>8632</c:v>
                </c:pt>
                <c:pt idx="194">
                  <c:v>8632</c:v>
                </c:pt>
                <c:pt idx="195">
                  <c:v>8632</c:v>
                </c:pt>
                <c:pt idx="196">
                  <c:v>8632</c:v>
                </c:pt>
                <c:pt idx="197">
                  <c:v>8632</c:v>
                </c:pt>
                <c:pt idx="198">
                  <c:v>8632</c:v>
                </c:pt>
                <c:pt idx="199">
                  <c:v>8632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14880"/>
        <c:axId val="735806176"/>
      </c:lineChart>
      <c:catAx>
        <c:axId val="7358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806176"/>
        <c:crosses val="autoZero"/>
        <c:auto val="0"/>
        <c:lblAlgn val="ctr"/>
        <c:lblOffset val="100"/>
        <c:tickLblSkip val="10"/>
        <c:noMultiLvlLbl val="0"/>
      </c:catAx>
      <c:valAx>
        <c:axId val="735806176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8148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Backtracking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Shuffle 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344</c:v>
                </c:pt>
                <c:pt idx="1">
                  <c:v>908</c:v>
                </c:pt>
                <c:pt idx="2">
                  <c:v>1030</c:v>
                </c:pt>
                <c:pt idx="3">
                  <c:v>1022</c:v>
                </c:pt>
                <c:pt idx="4">
                  <c:v>587</c:v>
                </c:pt>
                <c:pt idx="5">
                  <c:v>1510</c:v>
                </c:pt>
                <c:pt idx="6">
                  <c:v>554</c:v>
                </c:pt>
                <c:pt idx="7">
                  <c:v>920</c:v>
                </c:pt>
                <c:pt idx="8">
                  <c:v>881</c:v>
                </c:pt>
                <c:pt idx="9">
                  <c:v>943</c:v>
                </c:pt>
                <c:pt idx="10">
                  <c:v>1187</c:v>
                </c:pt>
                <c:pt idx="11">
                  <c:v>1001</c:v>
                </c:pt>
                <c:pt idx="12">
                  <c:v>1555</c:v>
                </c:pt>
                <c:pt idx="13">
                  <c:v>561</c:v>
                </c:pt>
                <c:pt idx="14">
                  <c:v>1509</c:v>
                </c:pt>
                <c:pt idx="15">
                  <c:v>1073</c:v>
                </c:pt>
                <c:pt idx="16">
                  <c:v>1209</c:v>
                </c:pt>
                <c:pt idx="17">
                  <c:v>1368</c:v>
                </c:pt>
                <c:pt idx="18">
                  <c:v>192</c:v>
                </c:pt>
                <c:pt idx="19">
                  <c:v>839</c:v>
                </c:pt>
                <c:pt idx="20">
                  <c:v>2033</c:v>
                </c:pt>
                <c:pt idx="21">
                  <c:v>1377</c:v>
                </c:pt>
                <c:pt idx="22">
                  <c:v>1367</c:v>
                </c:pt>
                <c:pt idx="23">
                  <c:v>1522</c:v>
                </c:pt>
                <c:pt idx="24">
                  <c:v>314</c:v>
                </c:pt>
                <c:pt idx="25">
                  <c:v>798</c:v>
                </c:pt>
                <c:pt idx="26">
                  <c:v>1990</c:v>
                </c:pt>
                <c:pt idx="27">
                  <c:v>300</c:v>
                </c:pt>
                <c:pt idx="28">
                  <c:v>908</c:v>
                </c:pt>
                <c:pt idx="29">
                  <c:v>1436</c:v>
                </c:pt>
                <c:pt idx="30">
                  <c:v>1398</c:v>
                </c:pt>
                <c:pt idx="31">
                  <c:v>1094</c:v>
                </c:pt>
                <c:pt idx="32">
                  <c:v>56</c:v>
                </c:pt>
                <c:pt idx="33">
                  <c:v>1523</c:v>
                </c:pt>
                <c:pt idx="34">
                  <c:v>1278</c:v>
                </c:pt>
                <c:pt idx="35">
                  <c:v>546</c:v>
                </c:pt>
                <c:pt idx="36">
                  <c:v>1299</c:v>
                </c:pt>
                <c:pt idx="37">
                  <c:v>1349</c:v>
                </c:pt>
                <c:pt idx="38">
                  <c:v>400</c:v>
                </c:pt>
                <c:pt idx="39">
                  <c:v>165</c:v>
                </c:pt>
                <c:pt idx="40">
                  <c:v>884</c:v>
                </c:pt>
                <c:pt idx="41">
                  <c:v>1022</c:v>
                </c:pt>
                <c:pt idx="42">
                  <c:v>40</c:v>
                </c:pt>
                <c:pt idx="43">
                  <c:v>795</c:v>
                </c:pt>
                <c:pt idx="44">
                  <c:v>571</c:v>
                </c:pt>
                <c:pt idx="45">
                  <c:v>1088</c:v>
                </c:pt>
                <c:pt idx="46">
                  <c:v>800</c:v>
                </c:pt>
                <c:pt idx="47">
                  <c:v>491</c:v>
                </c:pt>
                <c:pt idx="48">
                  <c:v>1369</c:v>
                </c:pt>
                <c:pt idx="49">
                  <c:v>1021</c:v>
                </c:pt>
                <c:pt idx="50">
                  <c:v>511</c:v>
                </c:pt>
                <c:pt idx="51">
                  <c:v>883</c:v>
                </c:pt>
                <c:pt idx="52">
                  <c:v>778</c:v>
                </c:pt>
                <c:pt idx="53">
                  <c:v>25</c:v>
                </c:pt>
                <c:pt idx="54">
                  <c:v>1116</c:v>
                </c:pt>
                <c:pt idx="55">
                  <c:v>818</c:v>
                </c:pt>
                <c:pt idx="56">
                  <c:v>1440</c:v>
                </c:pt>
                <c:pt idx="57">
                  <c:v>1562</c:v>
                </c:pt>
                <c:pt idx="58">
                  <c:v>1922</c:v>
                </c:pt>
                <c:pt idx="59">
                  <c:v>1320</c:v>
                </c:pt>
                <c:pt idx="60">
                  <c:v>32</c:v>
                </c:pt>
                <c:pt idx="61">
                  <c:v>1185</c:v>
                </c:pt>
                <c:pt idx="62">
                  <c:v>561</c:v>
                </c:pt>
                <c:pt idx="63">
                  <c:v>584</c:v>
                </c:pt>
                <c:pt idx="64">
                  <c:v>913</c:v>
                </c:pt>
                <c:pt idx="65">
                  <c:v>813</c:v>
                </c:pt>
                <c:pt idx="66">
                  <c:v>1751</c:v>
                </c:pt>
                <c:pt idx="67">
                  <c:v>1543</c:v>
                </c:pt>
                <c:pt idx="68">
                  <c:v>1236</c:v>
                </c:pt>
                <c:pt idx="69">
                  <c:v>413</c:v>
                </c:pt>
                <c:pt idx="70">
                  <c:v>785</c:v>
                </c:pt>
                <c:pt idx="71">
                  <c:v>1447</c:v>
                </c:pt>
                <c:pt idx="72">
                  <c:v>664</c:v>
                </c:pt>
                <c:pt idx="73">
                  <c:v>419</c:v>
                </c:pt>
                <c:pt idx="74">
                  <c:v>1176</c:v>
                </c:pt>
                <c:pt idx="75">
                  <c:v>891</c:v>
                </c:pt>
                <c:pt idx="76">
                  <c:v>1109</c:v>
                </c:pt>
                <c:pt idx="77">
                  <c:v>682</c:v>
                </c:pt>
                <c:pt idx="78">
                  <c:v>1884</c:v>
                </c:pt>
                <c:pt idx="79">
                  <c:v>315</c:v>
                </c:pt>
                <c:pt idx="80">
                  <c:v>1344</c:v>
                </c:pt>
                <c:pt idx="81">
                  <c:v>809</c:v>
                </c:pt>
                <c:pt idx="82">
                  <c:v>543</c:v>
                </c:pt>
                <c:pt idx="83">
                  <c:v>1394</c:v>
                </c:pt>
                <c:pt idx="84">
                  <c:v>927</c:v>
                </c:pt>
                <c:pt idx="85">
                  <c:v>675</c:v>
                </c:pt>
                <c:pt idx="86">
                  <c:v>527</c:v>
                </c:pt>
                <c:pt idx="87">
                  <c:v>1294</c:v>
                </c:pt>
                <c:pt idx="88">
                  <c:v>154</c:v>
                </c:pt>
                <c:pt idx="89">
                  <c:v>1425</c:v>
                </c:pt>
                <c:pt idx="90">
                  <c:v>948</c:v>
                </c:pt>
                <c:pt idx="91">
                  <c:v>1278</c:v>
                </c:pt>
                <c:pt idx="92">
                  <c:v>1412</c:v>
                </c:pt>
                <c:pt idx="93">
                  <c:v>1544</c:v>
                </c:pt>
                <c:pt idx="94">
                  <c:v>1063</c:v>
                </c:pt>
                <c:pt idx="95">
                  <c:v>1389</c:v>
                </c:pt>
                <c:pt idx="96">
                  <c:v>351</c:v>
                </c:pt>
                <c:pt idx="97">
                  <c:v>924</c:v>
                </c:pt>
                <c:pt idx="98">
                  <c:v>2009</c:v>
                </c:pt>
                <c:pt idx="99">
                  <c:v>1428</c:v>
                </c:pt>
                <c:pt idx="100">
                  <c:v>1404</c:v>
                </c:pt>
                <c:pt idx="101">
                  <c:v>1237</c:v>
                </c:pt>
                <c:pt idx="102">
                  <c:v>443</c:v>
                </c:pt>
                <c:pt idx="103">
                  <c:v>793</c:v>
                </c:pt>
                <c:pt idx="104">
                  <c:v>1241</c:v>
                </c:pt>
                <c:pt idx="105">
                  <c:v>808</c:v>
                </c:pt>
                <c:pt idx="106">
                  <c:v>477</c:v>
                </c:pt>
                <c:pt idx="107">
                  <c:v>689</c:v>
                </c:pt>
                <c:pt idx="108">
                  <c:v>1637</c:v>
                </c:pt>
                <c:pt idx="109">
                  <c:v>1427</c:v>
                </c:pt>
                <c:pt idx="110">
                  <c:v>933</c:v>
                </c:pt>
                <c:pt idx="111">
                  <c:v>626</c:v>
                </c:pt>
                <c:pt idx="112">
                  <c:v>1860</c:v>
                </c:pt>
                <c:pt idx="113">
                  <c:v>879</c:v>
                </c:pt>
                <c:pt idx="114">
                  <c:v>270</c:v>
                </c:pt>
                <c:pt idx="115">
                  <c:v>176</c:v>
                </c:pt>
                <c:pt idx="116">
                  <c:v>1247</c:v>
                </c:pt>
                <c:pt idx="117">
                  <c:v>658</c:v>
                </c:pt>
                <c:pt idx="118">
                  <c:v>647</c:v>
                </c:pt>
                <c:pt idx="119">
                  <c:v>1121</c:v>
                </c:pt>
                <c:pt idx="120">
                  <c:v>1499</c:v>
                </c:pt>
                <c:pt idx="121">
                  <c:v>26</c:v>
                </c:pt>
                <c:pt idx="122">
                  <c:v>1180</c:v>
                </c:pt>
                <c:pt idx="123">
                  <c:v>729</c:v>
                </c:pt>
                <c:pt idx="124">
                  <c:v>88</c:v>
                </c:pt>
                <c:pt idx="125">
                  <c:v>94</c:v>
                </c:pt>
                <c:pt idx="126">
                  <c:v>780</c:v>
                </c:pt>
                <c:pt idx="127">
                  <c:v>738</c:v>
                </c:pt>
                <c:pt idx="128">
                  <c:v>966</c:v>
                </c:pt>
                <c:pt idx="129">
                  <c:v>1124</c:v>
                </c:pt>
                <c:pt idx="130">
                  <c:v>1518</c:v>
                </c:pt>
                <c:pt idx="131">
                  <c:v>1297</c:v>
                </c:pt>
                <c:pt idx="132">
                  <c:v>674</c:v>
                </c:pt>
                <c:pt idx="133">
                  <c:v>1900</c:v>
                </c:pt>
                <c:pt idx="134">
                  <c:v>1000</c:v>
                </c:pt>
                <c:pt idx="135">
                  <c:v>1251</c:v>
                </c:pt>
                <c:pt idx="136">
                  <c:v>1333</c:v>
                </c:pt>
                <c:pt idx="137">
                  <c:v>522</c:v>
                </c:pt>
                <c:pt idx="138">
                  <c:v>905</c:v>
                </c:pt>
                <c:pt idx="139">
                  <c:v>790</c:v>
                </c:pt>
                <c:pt idx="140">
                  <c:v>1052</c:v>
                </c:pt>
                <c:pt idx="141">
                  <c:v>1291</c:v>
                </c:pt>
                <c:pt idx="142">
                  <c:v>682</c:v>
                </c:pt>
                <c:pt idx="143">
                  <c:v>1306</c:v>
                </c:pt>
                <c:pt idx="144">
                  <c:v>1365</c:v>
                </c:pt>
                <c:pt idx="145">
                  <c:v>1149</c:v>
                </c:pt>
                <c:pt idx="146">
                  <c:v>923</c:v>
                </c:pt>
                <c:pt idx="147">
                  <c:v>1168</c:v>
                </c:pt>
                <c:pt idx="148">
                  <c:v>1333</c:v>
                </c:pt>
                <c:pt idx="149">
                  <c:v>1274</c:v>
                </c:pt>
                <c:pt idx="150">
                  <c:v>2048</c:v>
                </c:pt>
                <c:pt idx="151">
                  <c:v>636</c:v>
                </c:pt>
                <c:pt idx="152">
                  <c:v>974</c:v>
                </c:pt>
                <c:pt idx="153">
                  <c:v>1147</c:v>
                </c:pt>
                <c:pt idx="154">
                  <c:v>1602</c:v>
                </c:pt>
                <c:pt idx="155">
                  <c:v>555</c:v>
                </c:pt>
                <c:pt idx="156">
                  <c:v>1553</c:v>
                </c:pt>
                <c:pt idx="157">
                  <c:v>414</c:v>
                </c:pt>
                <c:pt idx="158">
                  <c:v>1398</c:v>
                </c:pt>
                <c:pt idx="159">
                  <c:v>1264</c:v>
                </c:pt>
                <c:pt idx="160">
                  <c:v>2057</c:v>
                </c:pt>
                <c:pt idx="161">
                  <c:v>1360</c:v>
                </c:pt>
                <c:pt idx="162">
                  <c:v>883</c:v>
                </c:pt>
                <c:pt idx="163">
                  <c:v>938</c:v>
                </c:pt>
                <c:pt idx="164">
                  <c:v>1543</c:v>
                </c:pt>
                <c:pt idx="165">
                  <c:v>2000</c:v>
                </c:pt>
                <c:pt idx="166">
                  <c:v>1746</c:v>
                </c:pt>
                <c:pt idx="167">
                  <c:v>792</c:v>
                </c:pt>
                <c:pt idx="168">
                  <c:v>1442</c:v>
                </c:pt>
                <c:pt idx="169">
                  <c:v>1126</c:v>
                </c:pt>
                <c:pt idx="170">
                  <c:v>1322</c:v>
                </c:pt>
                <c:pt idx="171">
                  <c:v>1523</c:v>
                </c:pt>
                <c:pt idx="172">
                  <c:v>775</c:v>
                </c:pt>
                <c:pt idx="173">
                  <c:v>1346</c:v>
                </c:pt>
                <c:pt idx="174">
                  <c:v>1016</c:v>
                </c:pt>
                <c:pt idx="175">
                  <c:v>1106</c:v>
                </c:pt>
                <c:pt idx="176">
                  <c:v>1362</c:v>
                </c:pt>
                <c:pt idx="177">
                  <c:v>1272</c:v>
                </c:pt>
                <c:pt idx="178">
                  <c:v>907</c:v>
                </c:pt>
                <c:pt idx="179">
                  <c:v>1131</c:v>
                </c:pt>
                <c:pt idx="180">
                  <c:v>712</c:v>
                </c:pt>
                <c:pt idx="181">
                  <c:v>944</c:v>
                </c:pt>
                <c:pt idx="182">
                  <c:v>1003</c:v>
                </c:pt>
                <c:pt idx="183">
                  <c:v>645</c:v>
                </c:pt>
                <c:pt idx="184">
                  <c:v>773</c:v>
                </c:pt>
                <c:pt idx="185">
                  <c:v>827</c:v>
                </c:pt>
                <c:pt idx="186">
                  <c:v>2039</c:v>
                </c:pt>
                <c:pt idx="187">
                  <c:v>1867</c:v>
                </c:pt>
                <c:pt idx="188">
                  <c:v>1649</c:v>
                </c:pt>
                <c:pt idx="189">
                  <c:v>1296</c:v>
                </c:pt>
                <c:pt idx="190">
                  <c:v>462</c:v>
                </c:pt>
                <c:pt idx="191">
                  <c:v>862</c:v>
                </c:pt>
                <c:pt idx="192">
                  <c:v>1128</c:v>
                </c:pt>
                <c:pt idx="193">
                  <c:v>622</c:v>
                </c:pt>
                <c:pt idx="194">
                  <c:v>1474</c:v>
                </c:pt>
                <c:pt idx="195">
                  <c:v>349</c:v>
                </c:pt>
                <c:pt idx="196">
                  <c:v>934</c:v>
                </c:pt>
                <c:pt idx="197">
                  <c:v>821</c:v>
                </c:pt>
                <c:pt idx="198">
                  <c:v>1717</c:v>
                </c:pt>
                <c:pt idx="199">
                  <c:v>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No Shuffle 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  <c:pt idx="3">
                  <c:v>935</c:v>
                </c:pt>
                <c:pt idx="4">
                  <c:v>935</c:v>
                </c:pt>
                <c:pt idx="5">
                  <c:v>935</c:v>
                </c:pt>
                <c:pt idx="6">
                  <c:v>935</c:v>
                </c:pt>
                <c:pt idx="7">
                  <c:v>935</c:v>
                </c:pt>
                <c:pt idx="8">
                  <c:v>935</c:v>
                </c:pt>
                <c:pt idx="9">
                  <c:v>935</c:v>
                </c:pt>
                <c:pt idx="10">
                  <c:v>935</c:v>
                </c:pt>
                <c:pt idx="11">
                  <c:v>935</c:v>
                </c:pt>
                <c:pt idx="12">
                  <c:v>935</c:v>
                </c:pt>
                <c:pt idx="13">
                  <c:v>935</c:v>
                </c:pt>
                <c:pt idx="14">
                  <c:v>935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935</c:v>
                </c:pt>
                <c:pt idx="24">
                  <c:v>935</c:v>
                </c:pt>
                <c:pt idx="25">
                  <c:v>935</c:v>
                </c:pt>
                <c:pt idx="26">
                  <c:v>935</c:v>
                </c:pt>
                <c:pt idx="27">
                  <c:v>935</c:v>
                </c:pt>
                <c:pt idx="28">
                  <c:v>935</c:v>
                </c:pt>
                <c:pt idx="29">
                  <c:v>935</c:v>
                </c:pt>
                <c:pt idx="30">
                  <c:v>935</c:v>
                </c:pt>
                <c:pt idx="31">
                  <c:v>935</c:v>
                </c:pt>
                <c:pt idx="32">
                  <c:v>935</c:v>
                </c:pt>
                <c:pt idx="33">
                  <c:v>935</c:v>
                </c:pt>
                <c:pt idx="34">
                  <c:v>935</c:v>
                </c:pt>
                <c:pt idx="35">
                  <c:v>935</c:v>
                </c:pt>
                <c:pt idx="36">
                  <c:v>935</c:v>
                </c:pt>
                <c:pt idx="37">
                  <c:v>935</c:v>
                </c:pt>
                <c:pt idx="38">
                  <c:v>935</c:v>
                </c:pt>
                <c:pt idx="39">
                  <c:v>935</c:v>
                </c:pt>
                <c:pt idx="40">
                  <c:v>935</c:v>
                </c:pt>
                <c:pt idx="41">
                  <c:v>935</c:v>
                </c:pt>
                <c:pt idx="42">
                  <c:v>935</c:v>
                </c:pt>
                <c:pt idx="43">
                  <c:v>935</c:v>
                </c:pt>
                <c:pt idx="44">
                  <c:v>935</c:v>
                </c:pt>
                <c:pt idx="45">
                  <c:v>935</c:v>
                </c:pt>
                <c:pt idx="46">
                  <c:v>935</c:v>
                </c:pt>
                <c:pt idx="47">
                  <c:v>935</c:v>
                </c:pt>
                <c:pt idx="48">
                  <c:v>935</c:v>
                </c:pt>
                <c:pt idx="49">
                  <c:v>935</c:v>
                </c:pt>
                <c:pt idx="50">
                  <c:v>935</c:v>
                </c:pt>
                <c:pt idx="51">
                  <c:v>935</c:v>
                </c:pt>
                <c:pt idx="52">
                  <c:v>935</c:v>
                </c:pt>
                <c:pt idx="53">
                  <c:v>935</c:v>
                </c:pt>
                <c:pt idx="54">
                  <c:v>935</c:v>
                </c:pt>
                <c:pt idx="55">
                  <c:v>935</c:v>
                </c:pt>
                <c:pt idx="56">
                  <c:v>935</c:v>
                </c:pt>
                <c:pt idx="57">
                  <c:v>935</c:v>
                </c:pt>
                <c:pt idx="58">
                  <c:v>935</c:v>
                </c:pt>
                <c:pt idx="59">
                  <c:v>935</c:v>
                </c:pt>
                <c:pt idx="60">
                  <c:v>935</c:v>
                </c:pt>
                <c:pt idx="61">
                  <c:v>935</c:v>
                </c:pt>
                <c:pt idx="62">
                  <c:v>935</c:v>
                </c:pt>
                <c:pt idx="63">
                  <c:v>935</c:v>
                </c:pt>
                <c:pt idx="64">
                  <c:v>935</c:v>
                </c:pt>
                <c:pt idx="65">
                  <c:v>935</c:v>
                </c:pt>
                <c:pt idx="66">
                  <c:v>935</c:v>
                </c:pt>
                <c:pt idx="67">
                  <c:v>935</c:v>
                </c:pt>
                <c:pt idx="68">
                  <c:v>935</c:v>
                </c:pt>
                <c:pt idx="69">
                  <c:v>935</c:v>
                </c:pt>
                <c:pt idx="70">
                  <c:v>935</c:v>
                </c:pt>
                <c:pt idx="71">
                  <c:v>935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  <c:pt idx="75">
                  <c:v>935</c:v>
                </c:pt>
                <c:pt idx="76">
                  <c:v>935</c:v>
                </c:pt>
                <c:pt idx="77">
                  <c:v>935</c:v>
                </c:pt>
                <c:pt idx="78">
                  <c:v>935</c:v>
                </c:pt>
                <c:pt idx="79">
                  <c:v>935</c:v>
                </c:pt>
                <c:pt idx="80">
                  <c:v>935</c:v>
                </c:pt>
                <c:pt idx="81">
                  <c:v>935</c:v>
                </c:pt>
                <c:pt idx="82">
                  <c:v>935</c:v>
                </c:pt>
                <c:pt idx="83">
                  <c:v>935</c:v>
                </c:pt>
                <c:pt idx="84">
                  <c:v>935</c:v>
                </c:pt>
                <c:pt idx="85">
                  <c:v>935</c:v>
                </c:pt>
                <c:pt idx="86">
                  <c:v>935</c:v>
                </c:pt>
                <c:pt idx="87">
                  <c:v>935</c:v>
                </c:pt>
                <c:pt idx="88">
                  <c:v>935</c:v>
                </c:pt>
                <c:pt idx="89">
                  <c:v>935</c:v>
                </c:pt>
                <c:pt idx="90">
                  <c:v>935</c:v>
                </c:pt>
                <c:pt idx="91">
                  <c:v>935</c:v>
                </c:pt>
                <c:pt idx="92">
                  <c:v>935</c:v>
                </c:pt>
                <c:pt idx="93">
                  <c:v>935</c:v>
                </c:pt>
                <c:pt idx="94">
                  <c:v>935</c:v>
                </c:pt>
                <c:pt idx="95">
                  <c:v>935</c:v>
                </c:pt>
                <c:pt idx="96">
                  <c:v>935</c:v>
                </c:pt>
                <c:pt idx="97">
                  <c:v>935</c:v>
                </c:pt>
                <c:pt idx="98">
                  <c:v>935</c:v>
                </c:pt>
                <c:pt idx="99">
                  <c:v>935</c:v>
                </c:pt>
                <c:pt idx="100">
                  <c:v>935</c:v>
                </c:pt>
                <c:pt idx="101">
                  <c:v>935</c:v>
                </c:pt>
                <c:pt idx="102">
                  <c:v>935</c:v>
                </c:pt>
                <c:pt idx="103">
                  <c:v>935</c:v>
                </c:pt>
                <c:pt idx="104">
                  <c:v>935</c:v>
                </c:pt>
                <c:pt idx="105">
                  <c:v>935</c:v>
                </c:pt>
                <c:pt idx="106">
                  <c:v>935</c:v>
                </c:pt>
                <c:pt idx="107">
                  <c:v>935</c:v>
                </c:pt>
                <c:pt idx="108">
                  <c:v>935</c:v>
                </c:pt>
                <c:pt idx="109">
                  <c:v>935</c:v>
                </c:pt>
                <c:pt idx="110">
                  <c:v>935</c:v>
                </c:pt>
                <c:pt idx="111">
                  <c:v>935</c:v>
                </c:pt>
                <c:pt idx="112">
                  <c:v>935</c:v>
                </c:pt>
                <c:pt idx="113">
                  <c:v>935</c:v>
                </c:pt>
                <c:pt idx="114">
                  <c:v>935</c:v>
                </c:pt>
                <c:pt idx="115">
                  <c:v>935</c:v>
                </c:pt>
                <c:pt idx="116">
                  <c:v>935</c:v>
                </c:pt>
                <c:pt idx="117">
                  <c:v>935</c:v>
                </c:pt>
                <c:pt idx="118">
                  <c:v>935</c:v>
                </c:pt>
                <c:pt idx="119">
                  <c:v>935</c:v>
                </c:pt>
                <c:pt idx="120">
                  <c:v>935</c:v>
                </c:pt>
                <c:pt idx="121">
                  <c:v>935</c:v>
                </c:pt>
                <c:pt idx="122">
                  <c:v>935</c:v>
                </c:pt>
                <c:pt idx="123">
                  <c:v>935</c:v>
                </c:pt>
                <c:pt idx="124">
                  <c:v>935</c:v>
                </c:pt>
                <c:pt idx="125">
                  <c:v>935</c:v>
                </c:pt>
                <c:pt idx="126">
                  <c:v>935</c:v>
                </c:pt>
                <c:pt idx="127">
                  <c:v>935</c:v>
                </c:pt>
                <c:pt idx="128">
                  <c:v>935</c:v>
                </c:pt>
                <c:pt idx="129">
                  <c:v>935</c:v>
                </c:pt>
                <c:pt idx="130">
                  <c:v>935</c:v>
                </c:pt>
                <c:pt idx="131">
                  <c:v>935</c:v>
                </c:pt>
                <c:pt idx="132">
                  <c:v>935</c:v>
                </c:pt>
                <c:pt idx="133">
                  <c:v>935</c:v>
                </c:pt>
                <c:pt idx="134">
                  <c:v>935</c:v>
                </c:pt>
                <c:pt idx="135">
                  <c:v>935</c:v>
                </c:pt>
                <c:pt idx="136">
                  <c:v>935</c:v>
                </c:pt>
                <c:pt idx="137">
                  <c:v>935</c:v>
                </c:pt>
                <c:pt idx="138">
                  <c:v>935</c:v>
                </c:pt>
                <c:pt idx="139">
                  <c:v>935</c:v>
                </c:pt>
                <c:pt idx="140">
                  <c:v>935</c:v>
                </c:pt>
                <c:pt idx="141">
                  <c:v>935</c:v>
                </c:pt>
                <c:pt idx="142">
                  <c:v>935</c:v>
                </c:pt>
                <c:pt idx="143">
                  <c:v>935</c:v>
                </c:pt>
                <c:pt idx="144">
                  <c:v>935</c:v>
                </c:pt>
                <c:pt idx="145">
                  <c:v>935</c:v>
                </c:pt>
                <c:pt idx="146">
                  <c:v>935</c:v>
                </c:pt>
                <c:pt idx="147">
                  <c:v>935</c:v>
                </c:pt>
                <c:pt idx="148">
                  <c:v>935</c:v>
                </c:pt>
                <c:pt idx="149">
                  <c:v>935</c:v>
                </c:pt>
                <c:pt idx="150">
                  <c:v>935</c:v>
                </c:pt>
                <c:pt idx="151">
                  <c:v>935</c:v>
                </c:pt>
                <c:pt idx="152">
                  <c:v>935</c:v>
                </c:pt>
                <c:pt idx="153">
                  <c:v>935</c:v>
                </c:pt>
                <c:pt idx="154">
                  <c:v>935</c:v>
                </c:pt>
                <c:pt idx="155">
                  <c:v>935</c:v>
                </c:pt>
                <c:pt idx="156">
                  <c:v>935</c:v>
                </c:pt>
                <c:pt idx="157">
                  <c:v>935</c:v>
                </c:pt>
                <c:pt idx="158">
                  <c:v>935</c:v>
                </c:pt>
                <c:pt idx="159">
                  <c:v>935</c:v>
                </c:pt>
                <c:pt idx="160">
                  <c:v>935</c:v>
                </c:pt>
                <c:pt idx="161">
                  <c:v>935</c:v>
                </c:pt>
                <c:pt idx="162">
                  <c:v>935</c:v>
                </c:pt>
                <c:pt idx="163">
                  <c:v>935</c:v>
                </c:pt>
                <c:pt idx="164">
                  <c:v>935</c:v>
                </c:pt>
                <c:pt idx="165">
                  <c:v>935</c:v>
                </c:pt>
                <c:pt idx="166">
                  <c:v>935</c:v>
                </c:pt>
                <c:pt idx="167">
                  <c:v>935</c:v>
                </c:pt>
                <c:pt idx="168">
                  <c:v>935</c:v>
                </c:pt>
                <c:pt idx="169">
                  <c:v>935</c:v>
                </c:pt>
                <c:pt idx="170">
                  <c:v>935</c:v>
                </c:pt>
                <c:pt idx="171">
                  <c:v>935</c:v>
                </c:pt>
                <c:pt idx="172">
                  <c:v>935</c:v>
                </c:pt>
                <c:pt idx="173">
                  <c:v>935</c:v>
                </c:pt>
                <c:pt idx="174">
                  <c:v>935</c:v>
                </c:pt>
                <c:pt idx="175">
                  <c:v>935</c:v>
                </c:pt>
                <c:pt idx="176">
                  <c:v>935</c:v>
                </c:pt>
                <c:pt idx="177">
                  <c:v>935</c:v>
                </c:pt>
                <c:pt idx="178">
                  <c:v>935</c:v>
                </c:pt>
                <c:pt idx="179">
                  <c:v>935</c:v>
                </c:pt>
                <c:pt idx="180">
                  <c:v>935</c:v>
                </c:pt>
                <c:pt idx="181">
                  <c:v>935</c:v>
                </c:pt>
                <c:pt idx="182">
                  <c:v>935</c:v>
                </c:pt>
                <c:pt idx="183">
                  <c:v>935</c:v>
                </c:pt>
                <c:pt idx="184">
                  <c:v>935</c:v>
                </c:pt>
                <c:pt idx="185">
                  <c:v>935</c:v>
                </c:pt>
                <c:pt idx="186">
                  <c:v>935</c:v>
                </c:pt>
                <c:pt idx="187">
                  <c:v>935</c:v>
                </c:pt>
                <c:pt idx="188">
                  <c:v>935</c:v>
                </c:pt>
                <c:pt idx="189">
                  <c:v>935</c:v>
                </c:pt>
                <c:pt idx="190">
                  <c:v>935</c:v>
                </c:pt>
                <c:pt idx="191">
                  <c:v>935</c:v>
                </c:pt>
                <c:pt idx="192">
                  <c:v>935</c:v>
                </c:pt>
                <c:pt idx="193">
                  <c:v>935</c:v>
                </c:pt>
                <c:pt idx="194">
                  <c:v>935</c:v>
                </c:pt>
                <c:pt idx="195">
                  <c:v>935</c:v>
                </c:pt>
                <c:pt idx="196">
                  <c:v>935</c:v>
                </c:pt>
                <c:pt idx="197">
                  <c:v>935</c:v>
                </c:pt>
                <c:pt idx="198">
                  <c:v>935</c:v>
                </c:pt>
                <c:pt idx="199">
                  <c:v>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61632"/>
        <c:axId val="911862176"/>
      </c:lineChart>
      <c:catAx>
        <c:axId val="9118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18621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91186217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18616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7</xdr:row>
      <xdr:rowOff>53340</xdr:rowOff>
    </xdr:from>
    <xdr:to>
      <xdr:col>20</xdr:col>
      <xdr:colOff>571500</xdr:colOff>
      <xdr:row>31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31</xdr:row>
      <xdr:rowOff>121920</xdr:rowOff>
    </xdr:from>
    <xdr:to>
      <xdr:col>20</xdr:col>
      <xdr:colOff>579120</xdr:colOff>
      <xdr:row>56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2"/>
  <sheetViews>
    <sheetView tabSelected="1" topLeftCell="A55" workbookViewId="0">
      <selection activeCell="P60" sqref="P60"/>
    </sheetView>
  </sheetViews>
  <sheetFormatPr defaultRowHeight="14.4" x14ac:dyDescent="0.3"/>
  <cols>
    <col min="2" max="2" width="11.6640625" bestFit="1" customWidth="1"/>
    <col min="3" max="3" width="18.44140625" bestFit="1" customWidth="1"/>
    <col min="5" max="5" width="14.6640625" bestFit="1" customWidth="1"/>
    <col min="6" max="6" width="21.44140625" bestFit="1" customWidth="1"/>
    <col min="8" max="8" width="12.5546875" bestFit="1" customWidth="1"/>
    <col min="10" max="10" width="12.77734375" customWidth="1"/>
    <col min="11" max="11" width="12.5546875" bestFit="1" customWidth="1"/>
    <col min="12" max="12" width="11" customWidth="1"/>
    <col min="13" max="13" width="11.77734375" customWidth="1"/>
  </cols>
  <sheetData>
    <row r="1" spans="2:14" ht="18.600000000000001" thickBot="1" x14ac:dyDescent="0.4">
      <c r="B1" s="7" t="s">
        <v>2</v>
      </c>
      <c r="C1" s="8"/>
      <c r="E1" s="7" t="s">
        <v>3</v>
      </c>
      <c r="F1" s="8"/>
    </row>
    <row r="2" spans="2:14" ht="18.600000000000001" thickBot="1" x14ac:dyDescent="0.4">
      <c r="B2" s="9" t="s">
        <v>7</v>
      </c>
      <c r="C2" s="6" t="s">
        <v>9</v>
      </c>
      <c r="E2" s="6" t="s">
        <v>8</v>
      </c>
      <c r="F2" s="12" t="s">
        <v>10</v>
      </c>
      <c r="H2" s="7" t="s">
        <v>6</v>
      </c>
      <c r="I2" s="15"/>
      <c r="J2" s="15"/>
      <c r="K2" s="15"/>
      <c r="L2" s="15"/>
      <c r="M2" s="8"/>
    </row>
    <row r="3" spans="2:14" ht="15" thickBot="1" x14ac:dyDescent="0.35">
      <c r="B3" s="2">
        <v>3341</v>
      </c>
      <c r="C3" s="10">
        <v>344</v>
      </c>
      <c r="E3" s="10">
        <v>8632</v>
      </c>
      <c r="F3" s="3">
        <v>935</v>
      </c>
      <c r="H3" s="16" t="s">
        <v>0</v>
      </c>
      <c r="I3" s="17"/>
      <c r="J3" s="18"/>
      <c r="K3" s="16" t="s">
        <v>1</v>
      </c>
      <c r="L3" s="17"/>
      <c r="M3" s="18"/>
    </row>
    <row r="4" spans="2:14" x14ac:dyDescent="0.3">
      <c r="B4" s="2">
        <v>8422</v>
      </c>
      <c r="C4" s="10">
        <v>908</v>
      </c>
      <c r="E4" s="10">
        <v>8632</v>
      </c>
      <c r="F4" s="3">
        <v>935</v>
      </c>
      <c r="H4" s="19" t="s">
        <v>4</v>
      </c>
      <c r="I4" s="20">
        <f>COUNTIF(B3:B202,"&gt;8632")</f>
        <v>111</v>
      </c>
      <c r="J4" s="21">
        <v>0.55500000000000005</v>
      </c>
      <c r="K4" s="19" t="s">
        <v>4</v>
      </c>
      <c r="L4" s="20">
        <f>COUNTIF(C3:C202,"&gt;935")</f>
        <v>110</v>
      </c>
      <c r="M4" s="21">
        <v>0.55000000000000004</v>
      </c>
      <c r="N4" s="13"/>
    </row>
    <row r="5" spans="2:14" ht="15" thickBot="1" x14ac:dyDescent="0.35">
      <c r="B5" s="2">
        <v>9482</v>
      </c>
      <c r="C5" s="10">
        <v>1030</v>
      </c>
      <c r="E5" s="10">
        <v>8632</v>
      </c>
      <c r="F5" s="3">
        <v>935</v>
      </c>
      <c r="H5" s="4" t="s">
        <v>5</v>
      </c>
      <c r="I5" s="14">
        <f>COUNTIF(B3:B202,"&lt;8632")</f>
        <v>89</v>
      </c>
      <c r="J5" s="23">
        <v>0.44500000000000001</v>
      </c>
      <c r="K5" s="4" t="s">
        <v>5</v>
      </c>
      <c r="L5" s="14">
        <f>COUNTIF(C3:C202,"&lt;935")</f>
        <v>90</v>
      </c>
      <c r="M5" s="23">
        <v>0.45</v>
      </c>
      <c r="N5" s="13"/>
    </row>
    <row r="6" spans="2:14" x14ac:dyDescent="0.3">
      <c r="B6" s="2">
        <v>9389</v>
      </c>
      <c r="C6" s="10">
        <v>1022</v>
      </c>
      <c r="E6" s="10">
        <v>8632</v>
      </c>
      <c r="F6" s="3">
        <v>935</v>
      </c>
    </row>
    <row r="7" spans="2:14" x14ac:dyDescent="0.3">
      <c r="B7" s="2">
        <v>5484</v>
      </c>
      <c r="C7" s="10">
        <v>587</v>
      </c>
      <c r="E7" s="10">
        <v>8632</v>
      </c>
      <c r="F7" s="3">
        <v>935</v>
      </c>
    </row>
    <row r="8" spans="2:14" x14ac:dyDescent="0.3">
      <c r="B8" s="2">
        <v>13852</v>
      </c>
      <c r="C8" s="10">
        <v>1510</v>
      </c>
      <c r="E8" s="10">
        <v>8632</v>
      </c>
      <c r="F8" s="3">
        <v>935</v>
      </c>
    </row>
    <row r="9" spans="2:14" x14ac:dyDescent="0.3">
      <c r="B9" s="2">
        <v>5207</v>
      </c>
      <c r="C9" s="10">
        <v>554</v>
      </c>
      <c r="E9" s="10">
        <v>8632</v>
      </c>
      <c r="F9" s="3">
        <v>935</v>
      </c>
    </row>
    <row r="10" spans="2:14" x14ac:dyDescent="0.3">
      <c r="B10" s="2">
        <v>8494</v>
      </c>
      <c r="C10" s="10">
        <v>920</v>
      </c>
      <c r="E10" s="10">
        <v>8632</v>
      </c>
      <c r="F10" s="3">
        <v>935</v>
      </c>
    </row>
    <row r="11" spans="2:14" x14ac:dyDescent="0.3">
      <c r="B11" s="2">
        <v>8146</v>
      </c>
      <c r="C11" s="10">
        <v>881</v>
      </c>
      <c r="E11" s="10">
        <v>8632</v>
      </c>
      <c r="F11" s="3">
        <v>935</v>
      </c>
    </row>
    <row r="12" spans="2:14" x14ac:dyDescent="0.3">
      <c r="B12" s="2">
        <v>8687</v>
      </c>
      <c r="C12" s="10">
        <v>943</v>
      </c>
      <c r="E12" s="10">
        <v>8632</v>
      </c>
      <c r="F12" s="3">
        <v>935</v>
      </c>
    </row>
    <row r="13" spans="2:14" x14ac:dyDescent="0.3">
      <c r="B13" s="2">
        <v>10922</v>
      </c>
      <c r="C13" s="10">
        <v>1187</v>
      </c>
      <c r="E13" s="10">
        <v>8632</v>
      </c>
      <c r="F13" s="3">
        <v>935</v>
      </c>
    </row>
    <row r="14" spans="2:14" x14ac:dyDescent="0.3">
      <c r="B14" s="2">
        <v>9207</v>
      </c>
      <c r="C14" s="10">
        <v>1001</v>
      </c>
      <c r="E14" s="10">
        <v>8632</v>
      </c>
      <c r="F14" s="3">
        <v>935</v>
      </c>
    </row>
    <row r="15" spans="2:14" x14ac:dyDescent="0.3">
      <c r="B15" s="2">
        <v>14216</v>
      </c>
      <c r="C15" s="10">
        <v>1555</v>
      </c>
      <c r="E15" s="10">
        <v>8632</v>
      </c>
      <c r="F15" s="3">
        <v>935</v>
      </c>
    </row>
    <row r="16" spans="2:14" x14ac:dyDescent="0.3">
      <c r="B16" s="2">
        <v>5270</v>
      </c>
      <c r="C16" s="10">
        <v>561</v>
      </c>
      <c r="E16" s="10">
        <v>8632</v>
      </c>
      <c r="F16" s="3">
        <v>935</v>
      </c>
    </row>
    <row r="17" spans="2:6" x14ac:dyDescent="0.3">
      <c r="B17" s="2">
        <v>13795</v>
      </c>
      <c r="C17" s="10">
        <v>1509</v>
      </c>
      <c r="E17" s="10">
        <v>8632</v>
      </c>
      <c r="F17" s="3">
        <v>935</v>
      </c>
    </row>
    <row r="18" spans="2:6" x14ac:dyDescent="0.3">
      <c r="B18" s="2">
        <v>9853</v>
      </c>
      <c r="C18" s="10">
        <v>1073</v>
      </c>
      <c r="E18" s="10">
        <v>8632</v>
      </c>
      <c r="F18" s="3">
        <v>935</v>
      </c>
    </row>
    <row r="19" spans="2:6" x14ac:dyDescent="0.3">
      <c r="B19" s="2">
        <v>11092</v>
      </c>
      <c r="C19" s="10">
        <v>1209</v>
      </c>
      <c r="E19" s="10">
        <v>8632</v>
      </c>
      <c r="F19" s="3">
        <v>935</v>
      </c>
    </row>
    <row r="20" spans="2:6" x14ac:dyDescent="0.3">
      <c r="B20" s="2">
        <v>12551</v>
      </c>
      <c r="C20" s="10">
        <v>1368</v>
      </c>
      <c r="E20" s="10">
        <v>8632</v>
      </c>
      <c r="F20" s="3">
        <v>935</v>
      </c>
    </row>
    <row r="21" spans="2:6" x14ac:dyDescent="0.3">
      <c r="B21" s="2">
        <v>2035</v>
      </c>
      <c r="C21" s="10">
        <v>192</v>
      </c>
      <c r="E21" s="10">
        <v>8632</v>
      </c>
      <c r="F21" s="3">
        <v>935</v>
      </c>
    </row>
    <row r="22" spans="2:6" x14ac:dyDescent="0.3">
      <c r="B22" s="2">
        <v>7794</v>
      </c>
      <c r="C22" s="10">
        <v>839</v>
      </c>
      <c r="E22" s="10">
        <v>8632</v>
      </c>
      <c r="F22" s="3">
        <v>935</v>
      </c>
    </row>
    <row r="23" spans="2:6" x14ac:dyDescent="0.3">
      <c r="B23" s="2">
        <v>18541</v>
      </c>
      <c r="C23" s="10">
        <v>2033</v>
      </c>
      <c r="E23" s="10">
        <v>8632</v>
      </c>
      <c r="F23" s="3">
        <v>935</v>
      </c>
    </row>
    <row r="24" spans="2:6" x14ac:dyDescent="0.3">
      <c r="B24" s="2">
        <v>12625</v>
      </c>
      <c r="C24" s="10">
        <v>1377</v>
      </c>
      <c r="E24" s="10">
        <v>8632</v>
      </c>
      <c r="F24" s="3">
        <v>935</v>
      </c>
    </row>
    <row r="25" spans="2:6" x14ac:dyDescent="0.3">
      <c r="B25" s="2">
        <v>12525</v>
      </c>
      <c r="C25" s="10">
        <v>1367</v>
      </c>
      <c r="E25" s="10">
        <v>8632</v>
      </c>
      <c r="F25" s="3">
        <v>935</v>
      </c>
    </row>
    <row r="26" spans="2:6" x14ac:dyDescent="0.3">
      <c r="B26" s="2">
        <v>13909</v>
      </c>
      <c r="C26" s="10">
        <v>1522</v>
      </c>
      <c r="E26" s="10">
        <v>8632</v>
      </c>
      <c r="F26" s="3">
        <v>935</v>
      </c>
    </row>
    <row r="27" spans="2:6" x14ac:dyDescent="0.3">
      <c r="B27" s="2">
        <v>3048</v>
      </c>
      <c r="C27" s="10">
        <v>314</v>
      </c>
      <c r="E27" s="10">
        <v>8632</v>
      </c>
      <c r="F27" s="3">
        <v>935</v>
      </c>
    </row>
    <row r="28" spans="2:6" x14ac:dyDescent="0.3">
      <c r="B28" s="2">
        <v>7412</v>
      </c>
      <c r="C28" s="10">
        <v>798</v>
      </c>
      <c r="E28" s="10">
        <v>8632</v>
      </c>
      <c r="F28" s="3">
        <v>935</v>
      </c>
    </row>
    <row r="29" spans="2:6" x14ac:dyDescent="0.3">
      <c r="B29" s="2">
        <v>18125</v>
      </c>
      <c r="C29" s="10">
        <v>1990</v>
      </c>
      <c r="E29" s="10">
        <v>8632</v>
      </c>
      <c r="F29" s="3">
        <v>935</v>
      </c>
    </row>
    <row r="30" spans="2:6" x14ac:dyDescent="0.3">
      <c r="B30" s="2">
        <v>2869</v>
      </c>
      <c r="C30" s="10">
        <v>300</v>
      </c>
      <c r="E30" s="10">
        <v>8632</v>
      </c>
      <c r="F30" s="3">
        <v>935</v>
      </c>
    </row>
    <row r="31" spans="2:6" x14ac:dyDescent="0.3">
      <c r="B31" s="2">
        <v>8419</v>
      </c>
      <c r="C31" s="10">
        <v>908</v>
      </c>
      <c r="E31" s="10">
        <v>8632</v>
      </c>
      <c r="F31" s="3">
        <v>935</v>
      </c>
    </row>
    <row r="32" spans="2:6" x14ac:dyDescent="0.3">
      <c r="B32" s="2">
        <v>13150</v>
      </c>
      <c r="C32" s="10">
        <v>1436</v>
      </c>
      <c r="E32" s="10">
        <v>8632</v>
      </c>
      <c r="F32" s="3">
        <v>935</v>
      </c>
    </row>
    <row r="33" spans="2:6" x14ac:dyDescent="0.3">
      <c r="B33" s="2">
        <v>12808</v>
      </c>
      <c r="C33" s="10">
        <v>1398</v>
      </c>
      <c r="E33" s="10">
        <v>8632</v>
      </c>
      <c r="F33" s="3">
        <v>935</v>
      </c>
    </row>
    <row r="34" spans="2:6" x14ac:dyDescent="0.3">
      <c r="B34" s="2">
        <v>10062</v>
      </c>
      <c r="C34" s="10">
        <v>1094</v>
      </c>
      <c r="E34" s="10">
        <v>8632</v>
      </c>
      <c r="F34" s="3">
        <v>935</v>
      </c>
    </row>
    <row r="35" spans="2:6" x14ac:dyDescent="0.3">
      <c r="B35" s="2">
        <v>724</v>
      </c>
      <c r="C35" s="10">
        <v>56</v>
      </c>
      <c r="E35" s="10">
        <v>8632</v>
      </c>
      <c r="F35" s="3">
        <v>935</v>
      </c>
    </row>
    <row r="36" spans="2:6" x14ac:dyDescent="0.3">
      <c r="B36" s="2">
        <v>13930</v>
      </c>
      <c r="C36" s="10">
        <v>1523</v>
      </c>
      <c r="E36" s="10">
        <v>8632</v>
      </c>
      <c r="F36" s="3">
        <v>935</v>
      </c>
    </row>
    <row r="37" spans="2:6" x14ac:dyDescent="0.3">
      <c r="B37" s="2">
        <v>11736</v>
      </c>
      <c r="C37" s="10">
        <v>1278</v>
      </c>
      <c r="E37" s="10">
        <v>8632</v>
      </c>
      <c r="F37" s="3">
        <v>935</v>
      </c>
    </row>
    <row r="38" spans="2:6" x14ac:dyDescent="0.3">
      <c r="B38" s="2">
        <v>5099</v>
      </c>
      <c r="C38" s="10">
        <v>546</v>
      </c>
      <c r="E38" s="10">
        <v>8632</v>
      </c>
      <c r="F38" s="3">
        <v>935</v>
      </c>
    </row>
    <row r="39" spans="2:6" x14ac:dyDescent="0.3">
      <c r="B39" s="2">
        <v>11924</v>
      </c>
      <c r="C39" s="10">
        <v>1299</v>
      </c>
      <c r="E39" s="10">
        <v>8632</v>
      </c>
      <c r="F39" s="3">
        <v>935</v>
      </c>
    </row>
    <row r="40" spans="2:6" x14ac:dyDescent="0.3">
      <c r="B40" s="2">
        <v>12384</v>
      </c>
      <c r="C40" s="10">
        <v>1349</v>
      </c>
      <c r="E40" s="10">
        <v>8632</v>
      </c>
      <c r="F40" s="3">
        <v>935</v>
      </c>
    </row>
    <row r="41" spans="2:6" x14ac:dyDescent="0.3">
      <c r="B41" s="2">
        <v>3818</v>
      </c>
      <c r="C41" s="10">
        <v>400</v>
      </c>
      <c r="E41" s="10">
        <v>8632</v>
      </c>
      <c r="F41" s="3">
        <v>935</v>
      </c>
    </row>
    <row r="42" spans="2:6" x14ac:dyDescent="0.3">
      <c r="B42" s="2">
        <v>1683</v>
      </c>
      <c r="C42" s="10">
        <v>165</v>
      </c>
      <c r="E42" s="10">
        <v>8632</v>
      </c>
      <c r="F42" s="3">
        <v>935</v>
      </c>
    </row>
    <row r="43" spans="2:6" x14ac:dyDescent="0.3">
      <c r="B43" s="2">
        <v>8159</v>
      </c>
      <c r="C43" s="10">
        <v>884</v>
      </c>
      <c r="E43" s="10">
        <v>8632</v>
      </c>
      <c r="F43" s="3">
        <v>935</v>
      </c>
    </row>
    <row r="44" spans="2:6" x14ac:dyDescent="0.3">
      <c r="B44" s="2">
        <v>9404</v>
      </c>
      <c r="C44" s="10">
        <v>1022</v>
      </c>
      <c r="E44" s="10">
        <v>8632</v>
      </c>
      <c r="F44" s="3">
        <v>935</v>
      </c>
    </row>
    <row r="45" spans="2:6" x14ac:dyDescent="0.3">
      <c r="B45" s="2">
        <v>540</v>
      </c>
      <c r="C45" s="10">
        <v>40</v>
      </c>
      <c r="E45" s="10">
        <v>8632</v>
      </c>
      <c r="F45" s="3">
        <v>935</v>
      </c>
    </row>
    <row r="46" spans="2:6" x14ac:dyDescent="0.3">
      <c r="B46" s="2">
        <v>7343</v>
      </c>
      <c r="C46" s="10">
        <v>795</v>
      </c>
      <c r="E46" s="10">
        <v>8632</v>
      </c>
      <c r="F46" s="3">
        <v>935</v>
      </c>
    </row>
    <row r="47" spans="2:6" x14ac:dyDescent="0.3">
      <c r="B47" s="2">
        <v>5352</v>
      </c>
      <c r="C47" s="10">
        <v>571</v>
      </c>
      <c r="E47" s="10">
        <v>8632</v>
      </c>
      <c r="F47" s="3">
        <v>935</v>
      </c>
    </row>
    <row r="48" spans="2:6" x14ac:dyDescent="0.3">
      <c r="B48" s="2">
        <v>10008</v>
      </c>
      <c r="C48" s="10">
        <v>1088</v>
      </c>
      <c r="E48" s="10">
        <v>8632</v>
      </c>
      <c r="F48" s="3">
        <v>935</v>
      </c>
    </row>
    <row r="49" spans="2:14" x14ac:dyDescent="0.3">
      <c r="B49" s="2">
        <v>7406</v>
      </c>
      <c r="C49" s="10">
        <v>800</v>
      </c>
      <c r="E49" s="10">
        <v>8632</v>
      </c>
      <c r="F49" s="3">
        <v>935</v>
      </c>
    </row>
    <row r="50" spans="2:14" x14ac:dyDescent="0.3">
      <c r="B50" s="2">
        <v>4641</v>
      </c>
      <c r="C50" s="10">
        <v>491</v>
      </c>
      <c r="E50" s="10">
        <v>8632</v>
      </c>
      <c r="F50" s="3">
        <v>935</v>
      </c>
    </row>
    <row r="51" spans="2:14" x14ac:dyDescent="0.3">
      <c r="B51" s="2">
        <v>12541</v>
      </c>
      <c r="C51" s="10">
        <v>1369</v>
      </c>
      <c r="E51" s="10">
        <v>8632</v>
      </c>
      <c r="F51" s="3">
        <v>935</v>
      </c>
    </row>
    <row r="52" spans="2:14" x14ac:dyDescent="0.3">
      <c r="B52" s="2">
        <v>9406</v>
      </c>
      <c r="C52" s="10">
        <v>1021</v>
      </c>
      <c r="E52" s="10">
        <v>8632</v>
      </c>
      <c r="F52" s="3">
        <v>935</v>
      </c>
    </row>
    <row r="53" spans="2:14" x14ac:dyDescent="0.3">
      <c r="B53" s="2">
        <v>4798</v>
      </c>
      <c r="C53" s="10">
        <v>511</v>
      </c>
      <c r="E53" s="10">
        <v>8632</v>
      </c>
      <c r="F53" s="3">
        <v>935</v>
      </c>
    </row>
    <row r="54" spans="2:14" x14ac:dyDescent="0.3">
      <c r="B54" s="2">
        <v>8183</v>
      </c>
      <c r="C54" s="10">
        <v>883</v>
      </c>
      <c r="E54" s="10">
        <v>8632</v>
      </c>
      <c r="F54" s="3">
        <v>935</v>
      </c>
    </row>
    <row r="55" spans="2:14" x14ac:dyDescent="0.3">
      <c r="B55" s="2">
        <v>7211</v>
      </c>
      <c r="C55" s="10">
        <v>778</v>
      </c>
      <c r="E55" s="10">
        <v>8632</v>
      </c>
      <c r="F55" s="3">
        <v>935</v>
      </c>
    </row>
    <row r="56" spans="2:14" x14ac:dyDescent="0.3">
      <c r="B56" s="2">
        <v>420</v>
      </c>
      <c r="C56" s="10">
        <v>25</v>
      </c>
      <c r="E56" s="10">
        <v>8632</v>
      </c>
      <c r="F56" s="3">
        <v>935</v>
      </c>
    </row>
    <row r="57" spans="2:14" x14ac:dyDescent="0.3">
      <c r="B57" s="2">
        <v>10286</v>
      </c>
      <c r="C57" s="10">
        <v>1116</v>
      </c>
      <c r="E57" s="10">
        <v>8632</v>
      </c>
      <c r="F57" s="3">
        <v>935</v>
      </c>
    </row>
    <row r="58" spans="2:14" x14ac:dyDescent="0.3">
      <c r="B58" s="2">
        <v>7581</v>
      </c>
      <c r="C58" s="10">
        <v>818</v>
      </c>
      <c r="E58" s="10">
        <v>8632</v>
      </c>
      <c r="F58" s="3">
        <v>935</v>
      </c>
    </row>
    <row r="59" spans="2:14" ht="15" thickBot="1" x14ac:dyDescent="0.35">
      <c r="B59" s="2">
        <v>13179</v>
      </c>
      <c r="C59" s="10">
        <v>1440</v>
      </c>
      <c r="E59" s="10">
        <v>8632</v>
      </c>
      <c r="F59" s="3">
        <v>935</v>
      </c>
      <c r="H59" s="1"/>
      <c r="I59" s="1"/>
      <c r="J59" s="1"/>
      <c r="K59" s="1"/>
      <c r="L59" s="1"/>
      <c r="M59" s="1"/>
      <c r="N59" s="1"/>
    </row>
    <row r="60" spans="2:14" ht="18.600000000000001" thickBot="1" x14ac:dyDescent="0.4">
      <c r="B60" s="2">
        <v>14273</v>
      </c>
      <c r="C60" s="10">
        <v>1562</v>
      </c>
      <c r="E60" s="10">
        <v>8632</v>
      </c>
      <c r="F60" s="3">
        <v>935</v>
      </c>
      <c r="H60" s="7" t="s">
        <v>6</v>
      </c>
      <c r="I60" s="15"/>
      <c r="J60" s="15"/>
      <c r="K60" s="15"/>
      <c r="L60" s="15"/>
      <c r="M60" s="8"/>
      <c r="N60" s="1"/>
    </row>
    <row r="61" spans="2:14" ht="15" thickBot="1" x14ac:dyDescent="0.35">
      <c r="B61" s="2">
        <v>17533</v>
      </c>
      <c r="C61" s="10">
        <v>1922</v>
      </c>
      <c r="E61" s="10">
        <v>8632</v>
      </c>
      <c r="F61" s="3">
        <v>935</v>
      </c>
      <c r="H61" s="16" t="s">
        <v>0</v>
      </c>
      <c r="I61" s="17"/>
      <c r="J61" s="18"/>
      <c r="K61" s="16" t="s">
        <v>1</v>
      </c>
      <c r="L61" s="17"/>
      <c r="M61" s="18"/>
      <c r="N61" s="1"/>
    </row>
    <row r="62" spans="2:14" x14ac:dyDescent="0.3">
      <c r="B62" s="2">
        <v>12079</v>
      </c>
      <c r="C62" s="10">
        <v>1320</v>
      </c>
      <c r="E62" s="10">
        <v>8632</v>
      </c>
      <c r="F62" s="3">
        <v>935</v>
      </c>
      <c r="H62" s="24" t="s">
        <v>23</v>
      </c>
      <c r="I62" s="24">
        <f>COUNTIF(B3:B260,"&lt;4000")</f>
        <v>22</v>
      </c>
      <c r="J62" s="22">
        <f>I62/200</f>
        <v>0.11</v>
      </c>
      <c r="K62" s="24" t="s">
        <v>37</v>
      </c>
      <c r="L62" s="24">
        <f>COUNTIF(C3:C202,"&lt;400")</f>
        <v>19</v>
      </c>
      <c r="M62" s="22">
        <f>L62/200</f>
        <v>9.5000000000000001E-2</v>
      </c>
      <c r="N62" s="1"/>
    </row>
    <row r="63" spans="2:14" x14ac:dyDescent="0.3">
      <c r="B63" s="2">
        <v>508</v>
      </c>
      <c r="C63" s="10">
        <v>32</v>
      </c>
      <c r="E63" s="10">
        <v>8632</v>
      </c>
      <c r="F63" s="3">
        <v>935</v>
      </c>
      <c r="H63" s="10" t="s">
        <v>22</v>
      </c>
      <c r="I63" s="10">
        <f>COUNTIF(B3:B260,"&gt;4000")-COUNTIF(B3:B260,"&gt;5000")</f>
        <v>8</v>
      </c>
      <c r="J63" s="25">
        <f>I63/200</f>
        <v>0.04</v>
      </c>
      <c r="K63" s="10" t="s">
        <v>36</v>
      </c>
      <c r="L63" s="10">
        <f>COUNTIF(C3:C202,"&gt;400")-COUNTIF(C3:C202,"&gt;500")</f>
        <v>7</v>
      </c>
      <c r="M63" s="25">
        <f t="shared" ref="M63:M77" si="0">L63/200</f>
        <v>3.5000000000000003E-2</v>
      </c>
      <c r="N63" s="1"/>
    </row>
    <row r="64" spans="2:14" x14ac:dyDescent="0.3">
      <c r="B64" s="2">
        <v>10885</v>
      </c>
      <c r="C64" s="10">
        <v>1185</v>
      </c>
      <c r="E64" s="10">
        <v>8632</v>
      </c>
      <c r="F64" s="3">
        <v>935</v>
      </c>
      <c r="H64" s="10" t="s">
        <v>21</v>
      </c>
      <c r="I64" s="10">
        <f>COUNTIF(B3:B260,"&gt;5000")-COUNTIF(B3:B260,"&gt;6000")</f>
        <v>12</v>
      </c>
      <c r="J64" s="25">
        <f t="shared" ref="J64:J76" si="1">I64/200</f>
        <v>0.06</v>
      </c>
      <c r="K64" s="10" t="s">
        <v>35</v>
      </c>
      <c r="L64" s="10">
        <f>COUNTIF(C3:C202,"&gt;500")-COUNTIF(C3:C202,"&gt;600")</f>
        <v>12</v>
      </c>
      <c r="M64" s="25">
        <f t="shared" si="0"/>
        <v>0.06</v>
      </c>
      <c r="N64" s="1"/>
    </row>
    <row r="65" spans="2:14" x14ac:dyDescent="0.3">
      <c r="B65" s="2">
        <v>5252</v>
      </c>
      <c r="C65" s="10">
        <v>561</v>
      </c>
      <c r="E65" s="10">
        <v>8632</v>
      </c>
      <c r="F65" s="3">
        <v>935</v>
      </c>
      <c r="H65" s="10" t="s">
        <v>16</v>
      </c>
      <c r="I65" s="10">
        <f>COUNTIF(B3:B260,"&gt;6000")-COUNTIF(B3:B260,"&gt;7000")</f>
        <v>12</v>
      </c>
      <c r="J65" s="25">
        <f t="shared" si="1"/>
        <v>0.06</v>
      </c>
      <c r="K65" s="10" t="s">
        <v>34</v>
      </c>
      <c r="L65" s="10">
        <f>COUNTIF(C3:C202,"&gt;600")-COUNTIF(C3:C202,"&gt;700")</f>
        <v>12</v>
      </c>
      <c r="M65" s="25">
        <f t="shared" si="0"/>
        <v>0.06</v>
      </c>
      <c r="N65" s="1"/>
    </row>
    <row r="66" spans="2:14" x14ac:dyDescent="0.3">
      <c r="B66" s="2">
        <v>5487</v>
      </c>
      <c r="C66" s="10">
        <v>584</v>
      </c>
      <c r="E66" s="10">
        <v>8632</v>
      </c>
      <c r="F66" s="3">
        <v>935</v>
      </c>
      <c r="H66" s="10" t="s">
        <v>39</v>
      </c>
      <c r="I66" s="10">
        <f>COUNTIF(B3:B260,"&gt;7000")-COUNTIF(B3:B260,"&gt;8632")</f>
        <v>35</v>
      </c>
      <c r="J66" s="25">
        <f t="shared" si="1"/>
        <v>0.17499999999999999</v>
      </c>
      <c r="K66" s="10" t="s">
        <v>33</v>
      </c>
      <c r="L66" s="10">
        <f>COUNTIF(C3:C202,"&gt;700")-COUNTIF(C3:C202,"&gt;800")</f>
        <v>14</v>
      </c>
      <c r="M66" s="25">
        <f t="shared" si="0"/>
        <v>7.0000000000000007E-2</v>
      </c>
      <c r="N66" s="1"/>
    </row>
    <row r="67" spans="2:14" x14ac:dyDescent="0.3">
      <c r="B67" s="2">
        <v>8452</v>
      </c>
      <c r="C67" s="10">
        <v>913</v>
      </c>
      <c r="E67" s="10">
        <v>8632</v>
      </c>
      <c r="F67" s="3">
        <v>935</v>
      </c>
      <c r="H67" s="10" t="s">
        <v>38</v>
      </c>
      <c r="I67" s="10">
        <f>COUNTIF(B3:B260,"&gt;8632")-COUNTIF(B3:B260,"&gt;9000")</f>
        <v>7</v>
      </c>
      <c r="J67" s="25">
        <f t="shared" si="1"/>
        <v>3.5000000000000003E-2</v>
      </c>
      <c r="K67" s="10" t="s">
        <v>41</v>
      </c>
      <c r="L67" s="10">
        <f>COUNTIF(C3:C202,"&gt;800")-COUNTIF(C3:C202,"&gt;935")</f>
        <v>25</v>
      </c>
      <c r="M67" s="25">
        <f t="shared" si="0"/>
        <v>0.125</v>
      </c>
      <c r="N67" s="1"/>
    </row>
    <row r="68" spans="2:14" x14ac:dyDescent="0.3">
      <c r="B68" s="2">
        <v>7511</v>
      </c>
      <c r="C68" s="10">
        <v>813</v>
      </c>
      <c r="E68" s="10">
        <v>8632</v>
      </c>
      <c r="F68" s="3">
        <v>935</v>
      </c>
      <c r="H68" s="10" t="s">
        <v>11</v>
      </c>
      <c r="I68" s="10">
        <f>COUNTIF(B3:B260,"&gt;9000")-COUNTIF(B3:B260,"&gt;10000")</f>
        <v>11</v>
      </c>
      <c r="J68" s="25">
        <f t="shared" si="1"/>
        <v>5.5E-2</v>
      </c>
      <c r="K68" s="10" t="s">
        <v>40</v>
      </c>
      <c r="L68" s="10">
        <f>COUNTIF(C3:C202,"&gt;935")-COUNTIF(C3:C202,"&gt;1000")</f>
        <v>7</v>
      </c>
      <c r="M68" s="25">
        <f t="shared" si="0"/>
        <v>3.5000000000000003E-2</v>
      </c>
      <c r="N68" s="1"/>
    </row>
    <row r="69" spans="2:14" x14ac:dyDescent="0.3">
      <c r="B69" s="2">
        <v>16001</v>
      </c>
      <c r="C69" s="10">
        <v>1751</v>
      </c>
      <c r="E69" s="10">
        <v>8632</v>
      </c>
      <c r="F69" s="3">
        <v>935</v>
      </c>
      <c r="H69" s="10" t="s">
        <v>12</v>
      </c>
      <c r="I69" s="10">
        <f>COUNTIF(B3:B260,"&gt;10000")-COUNTIF(B3:B260,"&gt;11000")</f>
        <v>17</v>
      </c>
      <c r="J69" s="25">
        <f t="shared" si="1"/>
        <v>8.5000000000000006E-2</v>
      </c>
      <c r="K69" s="10" t="s">
        <v>24</v>
      </c>
      <c r="L69" s="10">
        <f>COUNTIF(C3:C202,"&gt;1000")-COUNTIF(C3:C202,"&gt;1100")</f>
        <v>12</v>
      </c>
      <c r="M69" s="25">
        <f t="shared" si="0"/>
        <v>0.06</v>
      </c>
      <c r="N69" s="1"/>
    </row>
    <row r="70" spans="2:14" x14ac:dyDescent="0.3">
      <c r="B70" s="2">
        <v>14102</v>
      </c>
      <c r="C70" s="10">
        <v>1543</v>
      </c>
      <c r="E70" s="10">
        <v>8632</v>
      </c>
      <c r="F70" s="3">
        <v>935</v>
      </c>
      <c r="H70" s="10" t="s">
        <v>13</v>
      </c>
      <c r="I70" s="10">
        <f>COUNTIF(B3:B260,"&gt;11000")-COUNTIF(B3:B260,"&gt;12000")</f>
        <v>17</v>
      </c>
      <c r="J70" s="25">
        <f t="shared" si="1"/>
        <v>8.5000000000000006E-2</v>
      </c>
      <c r="K70" s="10" t="s">
        <v>25</v>
      </c>
      <c r="L70" s="10">
        <f>COUNTIF(C3:C202,"&gt;1100")-COUNTIF(C3:C202,"&gt;1200")</f>
        <v>15</v>
      </c>
      <c r="M70" s="25">
        <f t="shared" si="0"/>
        <v>7.4999999999999997E-2</v>
      </c>
      <c r="N70" s="1"/>
    </row>
    <row r="71" spans="2:14" x14ac:dyDescent="0.3">
      <c r="B71" s="2">
        <v>11353</v>
      </c>
      <c r="C71" s="10">
        <v>1236</v>
      </c>
      <c r="E71" s="10">
        <v>8632</v>
      </c>
      <c r="F71" s="3">
        <v>935</v>
      </c>
      <c r="H71" s="10" t="s">
        <v>14</v>
      </c>
      <c r="I71" s="10">
        <f>COUNTIF(B3:B260,"&gt;12000")-COUNTIF(B3:B260,"&gt;13000")</f>
        <v>20</v>
      </c>
      <c r="J71" s="25">
        <f t="shared" si="1"/>
        <v>0.1</v>
      </c>
      <c r="K71" s="10" t="s">
        <v>26</v>
      </c>
      <c r="L71" s="10">
        <f>COUNTIF(C3:C202,"&gt;1200")-COUNTIF(C3:C202,"&gt;1300")</f>
        <v>16</v>
      </c>
      <c r="M71" s="25">
        <f t="shared" si="0"/>
        <v>0.08</v>
      </c>
      <c r="N71" s="1"/>
    </row>
    <row r="72" spans="2:14" x14ac:dyDescent="0.3">
      <c r="B72" s="2">
        <v>3957</v>
      </c>
      <c r="C72" s="10">
        <v>413</v>
      </c>
      <c r="E72" s="10">
        <v>8632</v>
      </c>
      <c r="F72" s="3">
        <v>935</v>
      </c>
      <c r="H72" s="10" t="s">
        <v>17</v>
      </c>
      <c r="I72" s="10">
        <f>COUNTIF(B3:B260,"&gt;13000")-COUNTIF(B3:B260,"&gt;14000")</f>
        <v>15</v>
      </c>
      <c r="J72" s="25">
        <f t="shared" si="1"/>
        <v>7.4999999999999997E-2</v>
      </c>
      <c r="K72" s="10" t="s">
        <v>27</v>
      </c>
      <c r="L72" s="10">
        <f>COUNTIF(C3:C202,"&gt;1300")-COUNTIF(C3:C202,"&gt;1400")</f>
        <v>19</v>
      </c>
      <c r="M72" s="25">
        <f t="shared" si="0"/>
        <v>9.5000000000000001E-2</v>
      </c>
      <c r="N72" s="1"/>
    </row>
    <row r="73" spans="2:14" x14ac:dyDescent="0.3">
      <c r="B73" s="2">
        <v>7283</v>
      </c>
      <c r="C73" s="10">
        <v>785</v>
      </c>
      <c r="E73" s="10">
        <v>8632</v>
      </c>
      <c r="F73" s="3">
        <v>935</v>
      </c>
      <c r="H73" s="10" t="s">
        <v>18</v>
      </c>
      <c r="I73" s="10">
        <f>COUNTIF(B3:B260,"&gt;14000")-COUNTIF(B3:B260,"&gt;15000")</f>
        <v>8</v>
      </c>
      <c r="J73" s="25">
        <f t="shared" si="1"/>
        <v>0.04</v>
      </c>
      <c r="K73" s="10" t="s">
        <v>28</v>
      </c>
      <c r="L73" s="10">
        <f>COUNTIF(C3:C202,"&gt;1400")-COUNTIF(C3:C202,"&gt;1500")</f>
        <v>11</v>
      </c>
      <c r="M73" s="25">
        <f t="shared" si="0"/>
        <v>5.5E-2</v>
      </c>
      <c r="N73" s="1"/>
    </row>
    <row r="74" spans="2:14" x14ac:dyDescent="0.3">
      <c r="B74" s="2">
        <v>13253</v>
      </c>
      <c r="C74" s="10">
        <v>1447</v>
      </c>
      <c r="E74" s="10">
        <v>8632</v>
      </c>
      <c r="F74" s="3">
        <v>935</v>
      </c>
      <c r="H74" s="10" t="s">
        <v>19</v>
      </c>
      <c r="I74" s="10">
        <f>COUNTIF(B3:B260,"&gt;15000")-COUNTIF(B3:B260,"&gt;16000")</f>
        <v>3</v>
      </c>
      <c r="J74" s="25">
        <f t="shared" si="1"/>
        <v>1.4999999999999999E-2</v>
      </c>
      <c r="K74" s="10" t="s">
        <v>29</v>
      </c>
      <c r="L74" s="10">
        <f>COUNTIF(C3:C202,"&gt;1500")-COUNTIF(C3:C202,"&gt;1600")</f>
        <v>12</v>
      </c>
      <c r="M74" s="25">
        <f t="shared" si="0"/>
        <v>0.06</v>
      </c>
      <c r="N74" s="1"/>
    </row>
    <row r="75" spans="2:14" x14ac:dyDescent="0.3">
      <c r="B75" s="2">
        <v>6220</v>
      </c>
      <c r="C75" s="10">
        <v>664</v>
      </c>
      <c r="E75" s="10">
        <v>8632</v>
      </c>
      <c r="F75" s="3">
        <v>935</v>
      </c>
      <c r="H75" s="10" t="s">
        <v>20</v>
      </c>
      <c r="I75" s="10">
        <f>COUNTIF(B3:B260,"&gt;16000")-COUNTIF(B3:B260,"&gt;17000")</f>
        <v>3</v>
      </c>
      <c r="J75" s="25">
        <f t="shared" si="1"/>
        <v>1.4999999999999999E-2</v>
      </c>
      <c r="K75" s="10" t="s">
        <v>30</v>
      </c>
      <c r="L75" s="10">
        <f>COUNTIF(C3:C202,"&gt;1600")-COUNTIF(C3:C202,"&gt;1700")</f>
        <v>3</v>
      </c>
      <c r="M75" s="25">
        <f t="shared" si="0"/>
        <v>1.4999999999999999E-2</v>
      </c>
      <c r="N75" s="1"/>
    </row>
    <row r="76" spans="2:14" ht="15" thickBot="1" x14ac:dyDescent="0.35">
      <c r="B76" s="2">
        <v>4019</v>
      </c>
      <c r="C76" s="10">
        <v>419</v>
      </c>
      <c r="E76" s="10">
        <v>8632</v>
      </c>
      <c r="F76" s="3">
        <v>935</v>
      </c>
      <c r="H76" s="11" t="s">
        <v>15</v>
      </c>
      <c r="I76" s="11">
        <f>COUNTIF(B3:B260,"&gt;17000")</f>
        <v>10</v>
      </c>
      <c r="J76" s="26">
        <f t="shared" si="1"/>
        <v>0.05</v>
      </c>
      <c r="K76" s="10" t="s">
        <v>31</v>
      </c>
      <c r="L76" s="10">
        <f>COUNTIF(C3:C202,"&gt;1700")-COUNTIF(C3:C202,"&gt;1800")</f>
        <v>3</v>
      </c>
      <c r="M76" s="25">
        <f t="shared" si="0"/>
        <v>1.4999999999999999E-2</v>
      </c>
      <c r="N76" s="1"/>
    </row>
    <row r="77" spans="2:14" ht="15" thickBot="1" x14ac:dyDescent="0.35">
      <c r="B77" s="2">
        <v>10777</v>
      </c>
      <c r="C77" s="10">
        <v>1176</v>
      </c>
      <c r="E77" s="10">
        <v>8632</v>
      </c>
      <c r="F77" s="3">
        <v>935</v>
      </c>
      <c r="J77" s="1"/>
      <c r="K77" s="11" t="s">
        <v>32</v>
      </c>
      <c r="L77" s="11">
        <f>COUNTIF(C3:C260,"&gt;1800")</f>
        <v>12</v>
      </c>
      <c r="M77" s="26">
        <f t="shared" si="0"/>
        <v>0.06</v>
      </c>
      <c r="N77" s="1"/>
    </row>
    <row r="78" spans="2:14" x14ac:dyDescent="0.3">
      <c r="B78" s="2">
        <v>8238</v>
      </c>
      <c r="C78" s="10">
        <v>891</v>
      </c>
      <c r="E78" s="10">
        <v>8632</v>
      </c>
      <c r="F78" s="3">
        <v>935</v>
      </c>
      <c r="J78" s="1"/>
      <c r="K78" s="1"/>
      <c r="L78" s="1"/>
      <c r="M78" s="1"/>
      <c r="N78" s="1"/>
    </row>
    <row r="79" spans="2:14" x14ac:dyDescent="0.3">
      <c r="B79" s="2">
        <v>10178</v>
      </c>
      <c r="C79" s="10">
        <v>1109</v>
      </c>
      <c r="E79" s="10">
        <v>8632</v>
      </c>
      <c r="F79" s="3">
        <v>935</v>
      </c>
      <c r="J79" s="1"/>
      <c r="K79" s="1"/>
      <c r="L79" s="1"/>
      <c r="M79" s="1"/>
      <c r="N79" s="1"/>
    </row>
    <row r="80" spans="2:14" x14ac:dyDescent="0.3">
      <c r="B80" s="2">
        <v>6389</v>
      </c>
      <c r="C80" s="10">
        <v>682</v>
      </c>
      <c r="E80" s="10">
        <v>8632</v>
      </c>
      <c r="F80" s="3">
        <v>935</v>
      </c>
      <c r="H80" s="1"/>
      <c r="I80" s="1"/>
      <c r="J80" s="1"/>
      <c r="K80" s="1"/>
      <c r="L80" s="1"/>
      <c r="M80" s="1"/>
      <c r="N80" s="1"/>
    </row>
    <row r="81" spans="2:14" x14ac:dyDescent="0.3">
      <c r="B81" s="2">
        <v>17136</v>
      </c>
      <c r="C81" s="10">
        <v>1884</v>
      </c>
      <c r="E81" s="10">
        <v>8632</v>
      </c>
      <c r="F81" s="3">
        <v>935</v>
      </c>
      <c r="H81" s="1"/>
      <c r="I81" s="1"/>
      <c r="J81" s="1"/>
      <c r="K81" s="1"/>
      <c r="L81" s="1"/>
      <c r="M81" s="1"/>
      <c r="N81" s="1"/>
    </row>
    <row r="82" spans="2:14" x14ac:dyDescent="0.3">
      <c r="B82" s="2">
        <v>3043</v>
      </c>
      <c r="C82" s="10">
        <v>315</v>
      </c>
      <c r="E82" s="10">
        <v>8632</v>
      </c>
      <c r="F82" s="3">
        <v>935</v>
      </c>
      <c r="H82" s="1"/>
      <c r="I82" s="1"/>
      <c r="J82" s="1"/>
      <c r="K82" s="1"/>
      <c r="L82" s="1"/>
      <c r="M82" s="1"/>
      <c r="N82" s="1"/>
    </row>
    <row r="83" spans="2:14" x14ac:dyDescent="0.3">
      <c r="B83" s="2">
        <v>12309</v>
      </c>
      <c r="C83" s="10">
        <v>1344</v>
      </c>
      <c r="E83" s="10">
        <v>8632</v>
      </c>
      <c r="F83" s="3">
        <v>935</v>
      </c>
      <c r="H83" s="1"/>
      <c r="I83" s="1"/>
      <c r="J83" s="1"/>
      <c r="K83" s="1"/>
      <c r="L83" s="1"/>
      <c r="M83" s="1"/>
      <c r="N83" s="1"/>
    </row>
    <row r="84" spans="2:14" x14ac:dyDescent="0.3">
      <c r="B84" s="2">
        <v>7511</v>
      </c>
      <c r="C84" s="10">
        <v>809</v>
      </c>
      <c r="E84" s="10">
        <v>8632</v>
      </c>
      <c r="F84" s="3">
        <v>935</v>
      </c>
      <c r="H84" s="1"/>
      <c r="I84" s="1"/>
      <c r="J84" s="1"/>
      <c r="K84" s="1"/>
      <c r="L84" s="1"/>
      <c r="M84" s="1"/>
    </row>
    <row r="85" spans="2:14" x14ac:dyDescent="0.3">
      <c r="B85" s="2">
        <v>5093</v>
      </c>
      <c r="C85" s="10">
        <v>543</v>
      </c>
      <c r="E85" s="10">
        <v>8632</v>
      </c>
      <c r="F85" s="3">
        <v>935</v>
      </c>
    </row>
    <row r="86" spans="2:14" x14ac:dyDescent="0.3">
      <c r="B86" s="2">
        <v>12783</v>
      </c>
      <c r="C86" s="10">
        <v>1394</v>
      </c>
      <c r="E86" s="10">
        <v>8632</v>
      </c>
      <c r="F86" s="3">
        <v>935</v>
      </c>
    </row>
    <row r="87" spans="2:14" x14ac:dyDescent="0.3">
      <c r="B87" s="2">
        <v>8564</v>
      </c>
      <c r="C87" s="10">
        <v>927</v>
      </c>
      <c r="E87" s="10">
        <v>8632</v>
      </c>
      <c r="F87" s="3">
        <v>935</v>
      </c>
    </row>
    <row r="88" spans="2:14" x14ac:dyDescent="0.3">
      <c r="B88" s="2">
        <v>6266</v>
      </c>
      <c r="C88" s="10">
        <v>675</v>
      </c>
      <c r="E88" s="10">
        <v>8632</v>
      </c>
      <c r="F88" s="3">
        <v>935</v>
      </c>
    </row>
    <row r="89" spans="2:14" x14ac:dyDescent="0.3">
      <c r="B89" s="2">
        <v>4970</v>
      </c>
      <c r="C89" s="10">
        <v>527</v>
      </c>
      <c r="E89" s="10">
        <v>8632</v>
      </c>
      <c r="F89" s="3">
        <v>935</v>
      </c>
    </row>
    <row r="90" spans="2:14" x14ac:dyDescent="0.3">
      <c r="B90" s="2">
        <v>11848</v>
      </c>
      <c r="C90" s="10">
        <v>1294</v>
      </c>
      <c r="E90" s="10">
        <v>8632</v>
      </c>
      <c r="F90" s="3">
        <v>935</v>
      </c>
    </row>
    <row r="91" spans="2:14" x14ac:dyDescent="0.3">
      <c r="B91" s="2">
        <v>1588</v>
      </c>
      <c r="C91" s="10">
        <v>154</v>
      </c>
      <c r="E91" s="10">
        <v>8632</v>
      </c>
      <c r="F91" s="3">
        <v>935</v>
      </c>
    </row>
    <row r="92" spans="2:14" x14ac:dyDescent="0.3">
      <c r="B92" s="2">
        <v>13054</v>
      </c>
      <c r="C92" s="10">
        <v>1425</v>
      </c>
      <c r="E92" s="10">
        <v>8632</v>
      </c>
      <c r="F92" s="3">
        <v>935</v>
      </c>
    </row>
    <row r="93" spans="2:14" x14ac:dyDescent="0.3">
      <c r="B93" s="2">
        <v>8794</v>
      </c>
      <c r="C93" s="10">
        <v>948</v>
      </c>
      <c r="E93" s="10">
        <v>8632</v>
      </c>
      <c r="F93" s="3">
        <v>935</v>
      </c>
    </row>
    <row r="94" spans="2:14" x14ac:dyDescent="0.3">
      <c r="B94" s="2">
        <v>11740</v>
      </c>
      <c r="C94" s="10">
        <v>1278</v>
      </c>
      <c r="E94" s="10">
        <v>8632</v>
      </c>
      <c r="F94" s="3">
        <v>935</v>
      </c>
    </row>
    <row r="95" spans="2:14" x14ac:dyDescent="0.3">
      <c r="B95" s="2">
        <v>12953</v>
      </c>
      <c r="C95" s="10">
        <v>1412</v>
      </c>
      <c r="E95" s="10">
        <v>8632</v>
      </c>
      <c r="F95" s="3">
        <v>935</v>
      </c>
    </row>
    <row r="96" spans="2:14" x14ac:dyDescent="0.3">
      <c r="B96" s="2">
        <v>14112</v>
      </c>
      <c r="C96" s="10">
        <v>1544</v>
      </c>
      <c r="E96" s="10">
        <v>8632</v>
      </c>
      <c r="F96" s="3">
        <v>935</v>
      </c>
    </row>
    <row r="97" spans="2:6" x14ac:dyDescent="0.3">
      <c r="B97" s="2">
        <v>9790</v>
      </c>
      <c r="C97" s="10">
        <v>1063</v>
      </c>
      <c r="E97" s="10">
        <v>8632</v>
      </c>
      <c r="F97" s="3">
        <v>935</v>
      </c>
    </row>
    <row r="98" spans="2:6" x14ac:dyDescent="0.3">
      <c r="B98" s="2">
        <v>12691</v>
      </c>
      <c r="C98" s="10">
        <v>1389</v>
      </c>
      <c r="E98" s="10">
        <v>8632</v>
      </c>
      <c r="F98" s="3">
        <v>935</v>
      </c>
    </row>
    <row r="99" spans="2:6" x14ac:dyDescent="0.3">
      <c r="B99" s="2">
        <v>3358</v>
      </c>
      <c r="C99" s="10">
        <v>351</v>
      </c>
      <c r="E99" s="10">
        <v>8632</v>
      </c>
      <c r="F99" s="3">
        <v>935</v>
      </c>
    </row>
    <row r="100" spans="2:6" x14ac:dyDescent="0.3">
      <c r="B100" s="2">
        <v>8571</v>
      </c>
      <c r="C100" s="10">
        <v>924</v>
      </c>
      <c r="E100" s="10">
        <v>8632</v>
      </c>
      <c r="F100" s="3">
        <v>935</v>
      </c>
    </row>
    <row r="101" spans="2:6" x14ac:dyDescent="0.3">
      <c r="B101" s="2">
        <v>18298</v>
      </c>
      <c r="C101" s="10">
        <v>2009</v>
      </c>
      <c r="E101" s="10">
        <v>8632</v>
      </c>
      <c r="F101" s="3">
        <v>935</v>
      </c>
    </row>
    <row r="102" spans="2:6" x14ac:dyDescent="0.3">
      <c r="B102" s="2">
        <v>13102</v>
      </c>
      <c r="C102" s="10">
        <v>1428</v>
      </c>
      <c r="E102" s="10">
        <v>8632</v>
      </c>
      <c r="F102" s="3">
        <v>935</v>
      </c>
    </row>
    <row r="103" spans="2:6" x14ac:dyDescent="0.3">
      <c r="B103" s="2">
        <v>12869</v>
      </c>
      <c r="C103" s="10">
        <v>1404</v>
      </c>
      <c r="E103" s="10">
        <v>8632</v>
      </c>
      <c r="F103" s="3">
        <v>935</v>
      </c>
    </row>
    <row r="104" spans="2:6" x14ac:dyDescent="0.3">
      <c r="B104" s="2">
        <v>11354</v>
      </c>
      <c r="C104" s="10">
        <v>1237</v>
      </c>
      <c r="E104" s="10">
        <v>8632</v>
      </c>
      <c r="F104" s="3">
        <v>935</v>
      </c>
    </row>
    <row r="105" spans="2:6" x14ac:dyDescent="0.3">
      <c r="B105" s="2">
        <v>4193</v>
      </c>
      <c r="C105" s="10">
        <v>443</v>
      </c>
      <c r="E105" s="10">
        <v>8632</v>
      </c>
      <c r="F105" s="3">
        <v>935</v>
      </c>
    </row>
    <row r="106" spans="2:6" x14ac:dyDescent="0.3">
      <c r="B106" s="2">
        <v>7349</v>
      </c>
      <c r="C106" s="10">
        <v>793</v>
      </c>
      <c r="E106" s="10">
        <v>8632</v>
      </c>
      <c r="F106" s="3">
        <v>935</v>
      </c>
    </row>
    <row r="107" spans="2:6" x14ac:dyDescent="0.3">
      <c r="B107" s="2">
        <v>11396</v>
      </c>
      <c r="C107" s="10">
        <v>1241</v>
      </c>
      <c r="E107" s="10">
        <v>8632</v>
      </c>
      <c r="F107" s="3">
        <v>935</v>
      </c>
    </row>
    <row r="108" spans="2:6" x14ac:dyDescent="0.3">
      <c r="B108" s="2">
        <v>7489</v>
      </c>
      <c r="C108" s="10">
        <v>808</v>
      </c>
      <c r="E108" s="10">
        <v>8632</v>
      </c>
      <c r="F108" s="3">
        <v>935</v>
      </c>
    </row>
    <row r="109" spans="2:6" x14ac:dyDescent="0.3">
      <c r="B109" s="2">
        <v>4502</v>
      </c>
      <c r="C109" s="10">
        <v>477</v>
      </c>
      <c r="E109" s="10">
        <v>8632</v>
      </c>
      <c r="F109" s="3">
        <v>935</v>
      </c>
    </row>
    <row r="110" spans="2:6" x14ac:dyDescent="0.3">
      <c r="B110" s="2">
        <v>6406</v>
      </c>
      <c r="C110" s="10">
        <v>689</v>
      </c>
      <c r="E110" s="10">
        <v>8632</v>
      </c>
      <c r="F110" s="3">
        <v>935</v>
      </c>
    </row>
    <row r="111" spans="2:6" x14ac:dyDescent="0.3">
      <c r="B111" s="2">
        <v>14972</v>
      </c>
      <c r="C111" s="10">
        <v>1637</v>
      </c>
      <c r="E111" s="10">
        <v>8632</v>
      </c>
      <c r="F111" s="3">
        <v>935</v>
      </c>
    </row>
    <row r="112" spans="2:6" x14ac:dyDescent="0.3">
      <c r="B112" s="2">
        <v>13052</v>
      </c>
      <c r="C112" s="10">
        <v>1427</v>
      </c>
      <c r="E112" s="10">
        <v>8632</v>
      </c>
      <c r="F112" s="3">
        <v>935</v>
      </c>
    </row>
    <row r="113" spans="2:6" x14ac:dyDescent="0.3">
      <c r="B113" s="2">
        <v>8636</v>
      </c>
      <c r="C113" s="10">
        <v>933</v>
      </c>
      <c r="E113" s="10">
        <v>8632</v>
      </c>
      <c r="F113" s="3">
        <v>935</v>
      </c>
    </row>
    <row r="114" spans="2:6" x14ac:dyDescent="0.3">
      <c r="B114" s="2">
        <v>5824</v>
      </c>
      <c r="C114" s="10">
        <v>626</v>
      </c>
      <c r="E114" s="10">
        <v>8632</v>
      </c>
      <c r="F114" s="3">
        <v>935</v>
      </c>
    </row>
    <row r="115" spans="2:6" x14ac:dyDescent="0.3">
      <c r="B115" s="2">
        <v>16977</v>
      </c>
      <c r="C115" s="10">
        <v>1860</v>
      </c>
      <c r="E115" s="10">
        <v>8632</v>
      </c>
      <c r="F115" s="3">
        <v>935</v>
      </c>
    </row>
    <row r="116" spans="2:6" x14ac:dyDescent="0.3">
      <c r="B116" s="2">
        <v>8114</v>
      </c>
      <c r="C116" s="10">
        <v>879</v>
      </c>
      <c r="E116" s="10">
        <v>8632</v>
      </c>
      <c r="F116" s="3">
        <v>935</v>
      </c>
    </row>
    <row r="117" spans="2:6" x14ac:dyDescent="0.3">
      <c r="B117" s="2">
        <v>2623</v>
      </c>
      <c r="C117" s="10">
        <v>270</v>
      </c>
      <c r="E117" s="10">
        <v>8632</v>
      </c>
      <c r="F117" s="3">
        <v>935</v>
      </c>
    </row>
    <row r="118" spans="2:6" x14ac:dyDescent="0.3">
      <c r="B118" s="2">
        <v>1769</v>
      </c>
      <c r="C118" s="10">
        <v>176</v>
      </c>
      <c r="E118" s="10">
        <v>8632</v>
      </c>
      <c r="F118" s="3">
        <v>935</v>
      </c>
    </row>
    <row r="119" spans="2:6" x14ac:dyDescent="0.3">
      <c r="B119" s="2">
        <v>11433</v>
      </c>
      <c r="C119" s="10">
        <v>1247</v>
      </c>
      <c r="E119" s="10">
        <v>8632</v>
      </c>
      <c r="F119" s="3">
        <v>935</v>
      </c>
    </row>
    <row r="120" spans="2:6" x14ac:dyDescent="0.3">
      <c r="B120" s="2">
        <v>6140</v>
      </c>
      <c r="C120" s="10">
        <v>658</v>
      </c>
      <c r="E120" s="10">
        <v>8632</v>
      </c>
      <c r="F120" s="3">
        <v>935</v>
      </c>
    </row>
    <row r="121" spans="2:6" x14ac:dyDescent="0.3">
      <c r="B121" s="2">
        <v>6030</v>
      </c>
      <c r="C121" s="10">
        <v>647</v>
      </c>
      <c r="E121" s="10">
        <v>8632</v>
      </c>
      <c r="F121" s="3">
        <v>935</v>
      </c>
    </row>
    <row r="122" spans="2:6" x14ac:dyDescent="0.3">
      <c r="B122" s="2">
        <v>10296</v>
      </c>
      <c r="C122" s="10">
        <v>1121</v>
      </c>
      <c r="E122" s="10">
        <v>8632</v>
      </c>
      <c r="F122" s="3">
        <v>935</v>
      </c>
    </row>
    <row r="123" spans="2:6" x14ac:dyDescent="0.3">
      <c r="B123" s="2">
        <v>13701</v>
      </c>
      <c r="C123" s="10">
        <v>1499</v>
      </c>
      <c r="E123" s="10">
        <v>8632</v>
      </c>
      <c r="F123" s="3">
        <v>935</v>
      </c>
    </row>
    <row r="124" spans="2:6" x14ac:dyDescent="0.3">
      <c r="B124" s="2">
        <v>413</v>
      </c>
      <c r="C124" s="10">
        <v>26</v>
      </c>
      <c r="E124" s="10">
        <v>8632</v>
      </c>
      <c r="F124" s="3">
        <v>935</v>
      </c>
    </row>
    <row r="125" spans="2:6" x14ac:dyDescent="0.3">
      <c r="B125" s="2">
        <v>10834</v>
      </c>
      <c r="C125" s="10">
        <v>1180</v>
      </c>
      <c r="E125" s="10">
        <v>8632</v>
      </c>
      <c r="F125" s="3">
        <v>935</v>
      </c>
    </row>
    <row r="126" spans="2:6" x14ac:dyDescent="0.3">
      <c r="B126" s="2">
        <v>6785</v>
      </c>
      <c r="C126" s="10">
        <v>729</v>
      </c>
      <c r="E126" s="10">
        <v>8632</v>
      </c>
      <c r="F126" s="3">
        <v>935</v>
      </c>
    </row>
    <row r="127" spans="2:6" x14ac:dyDescent="0.3">
      <c r="B127" s="2">
        <v>1009</v>
      </c>
      <c r="C127" s="10">
        <v>88</v>
      </c>
      <c r="E127" s="10">
        <v>8632</v>
      </c>
      <c r="F127" s="3">
        <v>935</v>
      </c>
    </row>
    <row r="128" spans="2:6" x14ac:dyDescent="0.3">
      <c r="B128" s="2">
        <v>1066</v>
      </c>
      <c r="C128" s="10">
        <v>94</v>
      </c>
      <c r="E128" s="10">
        <v>8632</v>
      </c>
      <c r="F128" s="3">
        <v>935</v>
      </c>
    </row>
    <row r="129" spans="2:6" x14ac:dyDescent="0.3">
      <c r="B129" s="2">
        <v>7247</v>
      </c>
      <c r="C129" s="10">
        <v>780</v>
      </c>
      <c r="E129" s="10">
        <v>8632</v>
      </c>
      <c r="F129" s="3">
        <v>935</v>
      </c>
    </row>
    <row r="130" spans="2:6" x14ac:dyDescent="0.3">
      <c r="B130" s="2">
        <v>6849</v>
      </c>
      <c r="C130" s="10">
        <v>738</v>
      </c>
      <c r="E130" s="10">
        <v>8632</v>
      </c>
      <c r="F130" s="3">
        <v>935</v>
      </c>
    </row>
    <row r="131" spans="2:6" x14ac:dyDescent="0.3">
      <c r="B131" s="2">
        <v>8920</v>
      </c>
      <c r="C131" s="10">
        <v>966</v>
      </c>
      <c r="E131" s="10">
        <v>8632</v>
      </c>
      <c r="F131" s="3">
        <v>935</v>
      </c>
    </row>
    <row r="132" spans="2:6" x14ac:dyDescent="0.3">
      <c r="B132" s="2">
        <v>10330</v>
      </c>
      <c r="C132" s="10">
        <v>1124</v>
      </c>
      <c r="E132" s="10">
        <v>8632</v>
      </c>
      <c r="F132" s="3">
        <v>935</v>
      </c>
    </row>
    <row r="133" spans="2:6" x14ac:dyDescent="0.3">
      <c r="B133" s="2">
        <v>13901</v>
      </c>
      <c r="C133" s="10">
        <v>1518</v>
      </c>
      <c r="E133" s="10">
        <v>8632</v>
      </c>
      <c r="F133" s="3">
        <v>935</v>
      </c>
    </row>
    <row r="134" spans="2:6" x14ac:dyDescent="0.3">
      <c r="B134" s="2">
        <v>11878</v>
      </c>
      <c r="C134" s="10">
        <v>1297</v>
      </c>
      <c r="E134" s="10">
        <v>8632</v>
      </c>
      <c r="F134" s="3">
        <v>935</v>
      </c>
    </row>
    <row r="135" spans="2:6" x14ac:dyDescent="0.3">
      <c r="B135" s="2">
        <v>6283</v>
      </c>
      <c r="C135" s="10">
        <v>674</v>
      </c>
      <c r="E135" s="10">
        <v>8632</v>
      </c>
      <c r="F135" s="3">
        <v>935</v>
      </c>
    </row>
    <row r="136" spans="2:6" x14ac:dyDescent="0.3">
      <c r="B136" s="2">
        <v>17344</v>
      </c>
      <c r="C136" s="10">
        <v>1900</v>
      </c>
      <c r="E136" s="10">
        <v>8632</v>
      </c>
      <c r="F136" s="3">
        <v>935</v>
      </c>
    </row>
    <row r="137" spans="2:6" x14ac:dyDescent="0.3">
      <c r="B137" s="2">
        <v>9239</v>
      </c>
      <c r="C137" s="10">
        <v>1000</v>
      </c>
      <c r="E137" s="10">
        <v>8632</v>
      </c>
      <c r="F137" s="3">
        <v>935</v>
      </c>
    </row>
    <row r="138" spans="2:6" x14ac:dyDescent="0.3">
      <c r="B138" s="2">
        <v>11472</v>
      </c>
      <c r="C138" s="10">
        <v>1251</v>
      </c>
      <c r="E138" s="10">
        <v>8632</v>
      </c>
      <c r="F138" s="3">
        <v>935</v>
      </c>
    </row>
    <row r="139" spans="2:6" x14ac:dyDescent="0.3">
      <c r="B139" s="2">
        <v>12231</v>
      </c>
      <c r="C139" s="10">
        <v>1333</v>
      </c>
      <c r="E139" s="10">
        <v>8632</v>
      </c>
      <c r="F139" s="3">
        <v>935</v>
      </c>
    </row>
    <row r="140" spans="2:6" x14ac:dyDescent="0.3">
      <c r="B140" s="2">
        <v>4919</v>
      </c>
      <c r="C140" s="10">
        <v>522</v>
      </c>
      <c r="E140" s="10">
        <v>8632</v>
      </c>
      <c r="F140" s="3">
        <v>935</v>
      </c>
    </row>
    <row r="141" spans="2:6" x14ac:dyDescent="0.3">
      <c r="B141" s="2">
        <v>8318</v>
      </c>
      <c r="C141" s="10">
        <v>905</v>
      </c>
      <c r="E141" s="10">
        <v>8632</v>
      </c>
      <c r="F141" s="3">
        <v>935</v>
      </c>
    </row>
    <row r="142" spans="2:6" x14ac:dyDescent="0.3">
      <c r="B142" s="2">
        <v>7349</v>
      </c>
      <c r="C142" s="10">
        <v>790</v>
      </c>
      <c r="E142" s="10">
        <v>8632</v>
      </c>
      <c r="F142" s="3">
        <v>935</v>
      </c>
    </row>
    <row r="143" spans="2:6" x14ac:dyDescent="0.3">
      <c r="B143" s="2">
        <v>9689</v>
      </c>
      <c r="C143" s="10">
        <v>1052</v>
      </c>
      <c r="E143" s="10">
        <v>8632</v>
      </c>
      <c r="F143" s="3">
        <v>935</v>
      </c>
    </row>
    <row r="144" spans="2:6" x14ac:dyDescent="0.3">
      <c r="B144" s="2">
        <v>11823</v>
      </c>
      <c r="C144" s="10">
        <v>1291</v>
      </c>
      <c r="E144" s="10">
        <v>8632</v>
      </c>
      <c r="F144" s="3">
        <v>935</v>
      </c>
    </row>
    <row r="145" spans="2:6" x14ac:dyDescent="0.3">
      <c r="B145" s="2">
        <v>6331</v>
      </c>
      <c r="C145" s="10">
        <v>682</v>
      </c>
      <c r="E145" s="10">
        <v>8632</v>
      </c>
      <c r="F145" s="3">
        <v>935</v>
      </c>
    </row>
    <row r="146" spans="2:6" x14ac:dyDescent="0.3">
      <c r="B146" s="2">
        <v>11965</v>
      </c>
      <c r="C146" s="10">
        <v>1306</v>
      </c>
      <c r="E146" s="10">
        <v>8632</v>
      </c>
      <c r="F146" s="3">
        <v>935</v>
      </c>
    </row>
    <row r="147" spans="2:6" x14ac:dyDescent="0.3">
      <c r="B147" s="2">
        <v>12505</v>
      </c>
      <c r="C147" s="10">
        <v>1365</v>
      </c>
      <c r="E147" s="10">
        <v>8632</v>
      </c>
      <c r="F147" s="3">
        <v>935</v>
      </c>
    </row>
    <row r="148" spans="2:6" x14ac:dyDescent="0.3">
      <c r="B148" s="2">
        <v>10584</v>
      </c>
      <c r="C148" s="10">
        <v>1149</v>
      </c>
      <c r="E148" s="10">
        <v>8632</v>
      </c>
      <c r="F148" s="3">
        <v>935</v>
      </c>
    </row>
    <row r="149" spans="2:6" x14ac:dyDescent="0.3">
      <c r="B149" s="2">
        <v>8536</v>
      </c>
      <c r="C149" s="10">
        <v>923</v>
      </c>
      <c r="E149" s="10">
        <v>8632</v>
      </c>
      <c r="F149" s="3">
        <v>935</v>
      </c>
    </row>
    <row r="150" spans="2:6" x14ac:dyDescent="0.3">
      <c r="B150" s="2">
        <v>10725</v>
      </c>
      <c r="C150" s="10">
        <v>1168</v>
      </c>
      <c r="E150" s="10">
        <v>8632</v>
      </c>
      <c r="F150" s="3">
        <v>935</v>
      </c>
    </row>
    <row r="151" spans="2:6" x14ac:dyDescent="0.3">
      <c r="B151" s="2">
        <v>12229</v>
      </c>
      <c r="C151" s="10">
        <v>1333</v>
      </c>
      <c r="E151" s="10">
        <v>8632</v>
      </c>
      <c r="F151" s="3">
        <v>935</v>
      </c>
    </row>
    <row r="152" spans="2:6" x14ac:dyDescent="0.3">
      <c r="B152" s="2">
        <v>11698</v>
      </c>
      <c r="C152" s="10">
        <v>1274</v>
      </c>
      <c r="E152" s="10">
        <v>8632</v>
      </c>
      <c r="F152" s="3">
        <v>935</v>
      </c>
    </row>
    <row r="153" spans="2:6" x14ac:dyDescent="0.3">
      <c r="B153" s="2">
        <v>18657</v>
      </c>
      <c r="C153" s="10">
        <v>2048</v>
      </c>
      <c r="E153" s="10">
        <v>8632</v>
      </c>
      <c r="F153" s="3">
        <v>935</v>
      </c>
    </row>
    <row r="154" spans="2:6" x14ac:dyDescent="0.3">
      <c r="B154" s="2">
        <v>5958</v>
      </c>
      <c r="C154" s="10">
        <v>636</v>
      </c>
      <c r="E154" s="10">
        <v>8632</v>
      </c>
      <c r="F154" s="3">
        <v>935</v>
      </c>
    </row>
    <row r="155" spans="2:6" x14ac:dyDescent="0.3">
      <c r="B155" s="2">
        <v>8956</v>
      </c>
      <c r="C155" s="10">
        <v>974</v>
      </c>
      <c r="E155" s="10">
        <v>8632</v>
      </c>
      <c r="F155" s="3">
        <v>935</v>
      </c>
    </row>
    <row r="156" spans="2:6" x14ac:dyDescent="0.3">
      <c r="B156" s="2">
        <v>10538</v>
      </c>
      <c r="C156" s="10">
        <v>1147</v>
      </c>
      <c r="E156" s="10">
        <v>8632</v>
      </c>
      <c r="F156" s="3">
        <v>935</v>
      </c>
    </row>
    <row r="157" spans="2:6" x14ac:dyDescent="0.3">
      <c r="B157" s="2">
        <v>14641</v>
      </c>
      <c r="C157" s="10">
        <v>1602</v>
      </c>
      <c r="E157" s="10">
        <v>8632</v>
      </c>
      <c r="F157" s="3">
        <v>935</v>
      </c>
    </row>
    <row r="158" spans="2:6" x14ac:dyDescent="0.3">
      <c r="B158" s="2">
        <v>5186</v>
      </c>
      <c r="C158" s="10">
        <v>555</v>
      </c>
      <c r="E158" s="10">
        <v>8632</v>
      </c>
      <c r="F158" s="3">
        <v>935</v>
      </c>
    </row>
    <row r="159" spans="2:6" x14ac:dyDescent="0.3">
      <c r="B159" s="2">
        <v>14205</v>
      </c>
      <c r="C159" s="10">
        <v>1553</v>
      </c>
      <c r="E159" s="10">
        <v>8632</v>
      </c>
      <c r="F159" s="3">
        <v>935</v>
      </c>
    </row>
    <row r="160" spans="2:6" x14ac:dyDescent="0.3">
      <c r="B160" s="2">
        <v>3940</v>
      </c>
      <c r="C160" s="10">
        <v>414</v>
      </c>
      <c r="E160" s="10">
        <v>8632</v>
      </c>
      <c r="F160" s="3">
        <v>935</v>
      </c>
    </row>
    <row r="161" spans="2:6" x14ac:dyDescent="0.3">
      <c r="B161" s="2">
        <v>12791</v>
      </c>
      <c r="C161" s="10">
        <v>1398</v>
      </c>
      <c r="E161" s="10">
        <v>8632</v>
      </c>
      <c r="F161" s="3">
        <v>935</v>
      </c>
    </row>
    <row r="162" spans="2:6" x14ac:dyDescent="0.3">
      <c r="B162" s="2">
        <v>11602</v>
      </c>
      <c r="C162" s="10">
        <v>1264</v>
      </c>
      <c r="E162" s="10">
        <v>8632</v>
      </c>
      <c r="F162" s="3">
        <v>935</v>
      </c>
    </row>
    <row r="163" spans="2:6" x14ac:dyDescent="0.3">
      <c r="B163" s="2">
        <v>18752</v>
      </c>
      <c r="C163" s="10">
        <v>2057</v>
      </c>
      <c r="E163" s="10">
        <v>8632</v>
      </c>
      <c r="F163" s="3">
        <v>935</v>
      </c>
    </row>
    <row r="164" spans="2:6" x14ac:dyDescent="0.3">
      <c r="B164" s="2">
        <v>12445</v>
      </c>
      <c r="C164" s="10">
        <v>1360</v>
      </c>
      <c r="E164" s="10">
        <v>8632</v>
      </c>
      <c r="F164" s="3">
        <v>935</v>
      </c>
    </row>
    <row r="165" spans="2:6" x14ac:dyDescent="0.3">
      <c r="B165" s="2">
        <v>8163</v>
      </c>
      <c r="C165" s="10">
        <v>883</v>
      </c>
      <c r="E165" s="10">
        <v>8632</v>
      </c>
      <c r="F165" s="3">
        <v>935</v>
      </c>
    </row>
    <row r="166" spans="2:6" x14ac:dyDescent="0.3">
      <c r="B166" s="2">
        <v>8633</v>
      </c>
      <c r="C166" s="10">
        <v>938</v>
      </c>
      <c r="E166" s="10">
        <v>8632</v>
      </c>
      <c r="F166" s="3">
        <v>935</v>
      </c>
    </row>
    <row r="167" spans="2:6" x14ac:dyDescent="0.3">
      <c r="B167" s="2">
        <v>14108</v>
      </c>
      <c r="C167" s="10">
        <v>1543</v>
      </c>
      <c r="E167" s="10">
        <v>8632</v>
      </c>
      <c r="F167" s="3">
        <v>935</v>
      </c>
    </row>
    <row r="168" spans="2:6" x14ac:dyDescent="0.3">
      <c r="B168" s="2">
        <v>18235</v>
      </c>
      <c r="C168" s="10">
        <v>2000</v>
      </c>
      <c r="E168" s="10">
        <v>8632</v>
      </c>
      <c r="F168" s="3">
        <v>935</v>
      </c>
    </row>
    <row r="169" spans="2:6" x14ac:dyDescent="0.3">
      <c r="B169" s="2">
        <v>15936</v>
      </c>
      <c r="C169" s="10">
        <v>1746</v>
      </c>
      <c r="E169" s="10">
        <v>8632</v>
      </c>
      <c r="F169" s="3">
        <v>935</v>
      </c>
    </row>
    <row r="170" spans="2:6" x14ac:dyDescent="0.3">
      <c r="B170" s="2">
        <v>7333</v>
      </c>
      <c r="C170" s="10">
        <v>792</v>
      </c>
      <c r="E170" s="10">
        <v>8632</v>
      </c>
      <c r="F170" s="3">
        <v>935</v>
      </c>
    </row>
    <row r="171" spans="2:6" x14ac:dyDescent="0.3">
      <c r="B171" s="2">
        <v>13208</v>
      </c>
      <c r="C171" s="10">
        <v>1442</v>
      </c>
      <c r="E171" s="10">
        <v>8632</v>
      </c>
      <c r="F171" s="3">
        <v>935</v>
      </c>
    </row>
    <row r="172" spans="2:6" x14ac:dyDescent="0.3">
      <c r="B172" s="2">
        <v>10371</v>
      </c>
      <c r="C172" s="10">
        <v>1126</v>
      </c>
      <c r="E172" s="10">
        <v>8632</v>
      </c>
      <c r="F172" s="3">
        <v>935</v>
      </c>
    </row>
    <row r="173" spans="2:6" x14ac:dyDescent="0.3">
      <c r="B173" s="2">
        <v>12093</v>
      </c>
      <c r="C173" s="10">
        <v>1322</v>
      </c>
      <c r="E173" s="10">
        <v>8632</v>
      </c>
      <c r="F173" s="3">
        <v>935</v>
      </c>
    </row>
    <row r="174" spans="2:6" x14ac:dyDescent="0.3">
      <c r="B174" s="2">
        <v>13933</v>
      </c>
      <c r="C174" s="10">
        <v>1523</v>
      </c>
      <c r="E174" s="10">
        <v>8632</v>
      </c>
      <c r="F174" s="3">
        <v>935</v>
      </c>
    </row>
    <row r="175" spans="2:6" x14ac:dyDescent="0.3">
      <c r="B175" s="2">
        <v>7174</v>
      </c>
      <c r="C175" s="10">
        <v>775</v>
      </c>
      <c r="E175" s="10">
        <v>8632</v>
      </c>
      <c r="F175" s="3">
        <v>935</v>
      </c>
    </row>
    <row r="176" spans="2:6" x14ac:dyDescent="0.3">
      <c r="B176" s="2">
        <v>12300</v>
      </c>
      <c r="C176" s="10">
        <v>1346</v>
      </c>
      <c r="E176" s="10">
        <v>8632</v>
      </c>
      <c r="F176" s="3">
        <v>935</v>
      </c>
    </row>
    <row r="177" spans="2:6" x14ac:dyDescent="0.3">
      <c r="B177" s="2">
        <v>9370</v>
      </c>
      <c r="C177" s="10">
        <v>1016</v>
      </c>
      <c r="E177" s="10">
        <v>8632</v>
      </c>
      <c r="F177" s="3">
        <v>935</v>
      </c>
    </row>
    <row r="178" spans="2:6" x14ac:dyDescent="0.3">
      <c r="B178" s="2">
        <v>10161</v>
      </c>
      <c r="C178" s="10">
        <v>1106</v>
      </c>
      <c r="E178" s="10">
        <v>8632</v>
      </c>
      <c r="F178" s="3">
        <v>935</v>
      </c>
    </row>
    <row r="179" spans="2:6" x14ac:dyDescent="0.3">
      <c r="B179" s="2">
        <v>12481</v>
      </c>
      <c r="C179" s="10">
        <v>1362</v>
      </c>
      <c r="E179" s="10">
        <v>8632</v>
      </c>
      <c r="F179" s="3">
        <v>935</v>
      </c>
    </row>
    <row r="180" spans="2:6" x14ac:dyDescent="0.3">
      <c r="B180" s="2">
        <v>11693</v>
      </c>
      <c r="C180" s="10">
        <v>1272</v>
      </c>
      <c r="E180" s="10">
        <v>8632</v>
      </c>
      <c r="F180" s="3">
        <v>935</v>
      </c>
    </row>
    <row r="181" spans="2:6" x14ac:dyDescent="0.3">
      <c r="B181" s="2">
        <v>8379</v>
      </c>
      <c r="C181" s="10">
        <v>907</v>
      </c>
      <c r="E181" s="10">
        <v>8632</v>
      </c>
      <c r="F181" s="3">
        <v>935</v>
      </c>
    </row>
    <row r="182" spans="2:6" x14ac:dyDescent="0.3">
      <c r="B182" s="2">
        <v>10404</v>
      </c>
      <c r="C182" s="10">
        <v>1131</v>
      </c>
      <c r="E182" s="10">
        <v>8632</v>
      </c>
      <c r="F182" s="3">
        <v>935</v>
      </c>
    </row>
    <row r="183" spans="2:6" x14ac:dyDescent="0.3">
      <c r="B183" s="2">
        <v>6623</v>
      </c>
      <c r="C183" s="10">
        <v>712</v>
      </c>
      <c r="E183" s="10">
        <v>8632</v>
      </c>
      <c r="F183" s="3">
        <v>935</v>
      </c>
    </row>
    <row r="184" spans="2:6" x14ac:dyDescent="0.3">
      <c r="B184" s="2">
        <v>8726</v>
      </c>
      <c r="C184" s="10">
        <v>944</v>
      </c>
      <c r="E184" s="10">
        <v>8632</v>
      </c>
      <c r="F184" s="3">
        <v>935</v>
      </c>
    </row>
    <row r="185" spans="2:6" x14ac:dyDescent="0.3">
      <c r="B185" s="2">
        <v>9240</v>
      </c>
      <c r="C185" s="10">
        <v>1003</v>
      </c>
      <c r="E185" s="10">
        <v>8632</v>
      </c>
      <c r="F185" s="3">
        <v>935</v>
      </c>
    </row>
    <row r="186" spans="2:6" x14ac:dyDescent="0.3">
      <c r="B186" s="2">
        <v>6028</v>
      </c>
      <c r="C186" s="10">
        <v>645</v>
      </c>
      <c r="E186" s="10">
        <v>8632</v>
      </c>
      <c r="F186" s="3">
        <v>935</v>
      </c>
    </row>
    <row r="187" spans="2:6" x14ac:dyDescent="0.3">
      <c r="B187" s="2">
        <v>7177</v>
      </c>
      <c r="C187" s="10">
        <v>773</v>
      </c>
      <c r="E187" s="10">
        <v>8632</v>
      </c>
      <c r="F187" s="3">
        <v>935</v>
      </c>
    </row>
    <row r="188" spans="2:6" x14ac:dyDescent="0.3">
      <c r="B188" s="2">
        <v>7697</v>
      </c>
      <c r="C188" s="10">
        <v>827</v>
      </c>
      <c r="E188" s="10">
        <v>8632</v>
      </c>
      <c r="F188" s="3">
        <v>935</v>
      </c>
    </row>
    <row r="189" spans="2:6" x14ac:dyDescent="0.3">
      <c r="B189" s="2">
        <v>18581</v>
      </c>
      <c r="C189" s="10">
        <v>2039</v>
      </c>
      <c r="E189" s="10">
        <v>8632</v>
      </c>
      <c r="F189" s="3">
        <v>935</v>
      </c>
    </row>
    <row r="190" spans="2:6" x14ac:dyDescent="0.3">
      <c r="B190" s="2">
        <v>16995</v>
      </c>
      <c r="C190" s="10">
        <v>1867</v>
      </c>
      <c r="E190" s="10">
        <v>8632</v>
      </c>
      <c r="F190" s="3">
        <v>935</v>
      </c>
    </row>
    <row r="191" spans="2:6" x14ac:dyDescent="0.3">
      <c r="B191" s="2">
        <v>15067</v>
      </c>
      <c r="C191" s="10">
        <v>1649</v>
      </c>
      <c r="E191" s="10">
        <v>8632</v>
      </c>
      <c r="F191" s="3">
        <v>935</v>
      </c>
    </row>
    <row r="192" spans="2:6" x14ac:dyDescent="0.3">
      <c r="B192" s="2">
        <v>11875</v>
      </c>
      <c r="C192" s="10">
        <v>1296</v>
      </c>
      <c r="E192" s="10">
        <v>8632</v>
      </c>
      <c r="F192" s="3">
        <v>935</v>
      </c>
    </row>
    <row r="193" spans="2:6" x14ac:dyDescent="0.3">
      <c r="B193" s="2">
        <v>4397</v>
      </c>
      <c r="C193" s="10">
        <v>462</v>
      </c>
      <c r="E193" s="10">
        <v>8632</v>
      </c>
      <c r="F193" s="3">
        <v>935</v>
      </c>
    </row>
    <row r="194" spans="2:6" x14ac:dyDescent="0.3">
      <c r="B194" s="2">
        <v>7979</v>
      </c>
      <c r="C194" s="10">
        <v>862</v>
      </c>
      <c r="E194" s="10">
        <v>8632</v>
      </c>
      <c r="F194" s="3">
        <v>935</v>
      </c>
    </row>
    <row r="195" spans="2:6" x14ac:dyDescent="0.3">
      <c r="B195" s="2">
        <v>10383</v>
      </c>
      <c r="C195" s="10">
        <v>1128</v>
      </c>
      <c r="E195" s="10">
        <v>8632</v>
      </c>
      <c r="F195" s="3">
        <v>935</v>
      </c>
    </row>
    <row r="196" spans="2:6" x14ac:dyDescent="0.3">
      <c r="B196" s="2">
        <v>5808</v>
      </c>
      <c r="C196" s="10">
        <v>622</v>
      </c>
      <c r="E196" s="10">
        <v>8632</v>
      </c>
      <c r="F196" s="3">
        <v>935</v>
      </c>
    </row>
    <row r="197" spans="2:6" x14ac:dyDescent="0.3">
      <c r="B197" s="2">
        <v>13483</v>
      </c>
      <c r="C197" s="10">
        <v>1474</v>
      </c>
      <c r="E197" s="10">
        <v>8632</v>
      </c>
      <c r="F197" s="3">
        <v>935</v>
      </c>
    </row>
    <row r="198" spans="2:6" x14ac:dyDescent="0.3">
      <c r="B198" s="2">
        <v>3343</v>
      </c>
      <c r="C198" s="10">
        <v>349</v>
      </c>
      <c r="E198" s="10">
        <v>8632</v>
      </c>
      <c r="F198" s="3">
        <v>935</v>
      </c>
    </row>
    <row r="199" spans="2:6" x14ac:dyDescent="0.3">
      <c r="B199" s="2">
        <v>8615</v>
      </c>
      <c r="C199" s="10">
        <v>934</v>
      </c>
      <c r="E199" s="10">
        <v>8632</v>
      </c>
      <c r="F199" s="3">
        <v>935</v>
      </c>
    </row>
    <row r="200" spans="2:6" x14ac:dyDescent="0.3">
      <c r="B200" s="2">
        <v>7600</v>
      </c>
      <c r="C200" s="10">
        <v>821</v>
      </c>
      <c r="E200" s="10">
        <v>8632</v>
      </c>
      <c r="F200" s="3">
        <v>935</v>
      </c>
    </row>
    <row r="201" spans="2:6" x14ac:dyDescent="0.3">
      <c r="B201" s="2">
        <v>15670</v>
      </c>
      <c r="C201" s="10">
        <v>1717</v>
      </c>
      <c r="E201" s="10">
        <v>8632</v>
      </c>
      <c r="F201" s="3">
        <v>935</v>
      </c>
    </row>
    <row r="202" spans="2:6" ht="15" thickBot="1" x14ac:dyDescent="0.35">
      <c r="B202" s="4">
        <v>2164</v>
      </c>
      <c r="C202" s="11">
        <v>215</v>
      </c>
      <c r="E202" s="11">
        <v>8632</v>
      </c>
      <c r="F202" s="5">
        <v>935</v>
      </c>
    </row>
  </sheetData>
  <mergeCells count="8">
    <mergeCell ref="H3:J3"/>
    <mergeCell ref="K3:M3"/>
    <mergeCell ref="H60:M60"/>
    <mergeCell ref="H61:J61"/>
    <mergeCell ref="K61:M61"/>
    <mergeCell ref="B1:C1"/>
    <mergeCell ref="E1:F1"/>
    <mergeCell ref="H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Bruynseels</dc:creator>
  <cp:lastModifiedBy>Arno Bruynseels</cp:lastModifiedBy>
  <dcterms:created xsi:type="dcterms:W3CDTF">2016-10-01T09:43:26Z</dcterms:created>
  <dcterms:modified xsi:type="dcterms:W3CDTF">2016-10-01T15:30:27Z</dcterms:modified>
</cp:coreProperties>
</file>