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masteru365.sharepoint.com/sites/4HGroup/Shared Documents/General/Project/"/>
    </mc:Choice>
  </mc:AlternateContent>
  <xr:revisionPtr revIDLastSave="749" documentId="8_{826061F4-F265-46BF-9B5B-7A570CC3DD4B}" xr6:coauthVersionLast="46" xr6:coauthVersionMax="46" xr10:uidLastSave="{21401DEC-1131-4BC1-BA25-AF487112E21F}"/>
  <bookViews>
    <workbookView xWindow="-28920" yWindow="-120" windowWidth="29040" windowHeight="15840" activeTab="1" xr2:uid="{769259EF-2E3D-41A2-A674-A70D66885B5D}"/>
  </bookViews>
  <sheets>
    <sheet name="Results" sheetId="1" r:id="rId1"/>
    <sheet name="Sheet1" sheetId="3" r:id="rId2"/>
    <sheet name="ANN guid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3" l="1"/>
  <c r="L28" i="3"/>
  <c r="M6" i="3"/>
  <c r="M7" i="3"/>
  <c r="M8" i="3"/>
  <c r="M10" i="3"/>
  <c r="M11" i="3"/>
  <c r="M12" i="3"/>
  <c r="M13" i="3"/>
  <c r="M14" i="3"/>
  <c r="M15" i="3"/>
  <c r="M17" i="3"/>
  <c r="M18" i="3"/>
  <c r="M19" i="3"/>
  <c r="M20" i="3"/>
  <c r="M5" i="3"/>
  <c r="M5" i="1"/>
  <c r="M16" i="1"/>
  <c r="M18" i="1"/>
  <c r="M24" i="1"/>
  <c r="M30" i="1"/>
  <c r="M34" i="1"/>
  <c r="M32" i="1"/>
  <c r="M28" i="1"/>
  <c r="M26" i="1"/>
  <c r="M21" i="1"/>
  <c r="M23" i="1"/>
  <c r="M17" i="1"/>
  <c r="M15" i="1"/>
  <c r="M12" i="1"/>
  <c r="M4" i="1"/>
  <c r="M7" i="1"/>
  <c r="M9" i="1"/>
  <c r="M10" i="1"/>
  <c r="M11" i="1"/>
  <c r="M6" i="1"/>
  <c r="M8" i="1"/>
  <c r="M14" i="1"/>
  <c r="M13" i="1"/>
  <c r="M19" i="1"/>
  <c r="M20" i="1"/>
  <c r="M22" i="1"/>
  <c r="M25" i="1"/>
  <c r="M27" i="1"/>
  <c r="M29" i="1"/>
  <c r="M31" i="1"/>
  <c r="M33" i="1"/>
  <c r="M35" i="1"/>
</calcChain>
</file>

<file path=xl/sharedStrings.xml><?xml version="1.0" encoding="utf-8"?>
<sst xmlns="http://schemas.openxmlformats.org/spreadsheetml/2006/main" count="44" uniqueCount="27">
  <si>
    <t>X</t>
  </si>
  <si>
    <t>Y</t>
  </si>
  <si>
    <t>Nodes</t>
  </si>
  <si>
    <t>R2</t>
  </si>
  <si>
    <t>Train</t>
  </si>
  <si>
    <t>Validation</t>
  </si>
  <si>
    <t>Test</t>
  </si>
  <si>
    <t>Performance index</t>
  </si>
  <si>
    <t>Notes</t>
  </si>
  <si>
    <t>PCA, 41 variables</t>
  </si>
  <si>
    <t>number of solar system per household, solar panel area/district area, solar panel area per capita</t>
  </si>
  <si>
    <t>All</t>
  </si>
  <si>
    <t>Without center and scaling</t>
  </si>
  <si>
    <t>Epoch</t>
  </si>
  <si>
    <t>glitch in MATLAB?</t>
  </si>
  <si>
    <t>Center and Scaled X &amp; Y</t>
  </si>
  <si>
    <t>number of solar system per household</t>
  </si>
  <si>
    <t>solar panel area/district area</t>
  </si>
  <si>
    <t>solar panel area per capita</t>
  </si>
  <si>
    <t>STD</t>
  </si>
  <si>
    <t>FROM ASSIGNMENT 4</t>
  </si>
  <si>
    <t>1 (total panel area)</t>
  </si>
  <si>
    <t>Xgeo</t>
  </si>
  <si>
    <t>Xemploy</t>
  </si>
  <si>
    <t xml:space="preserve">Xenergy </t>
  </si>
  <si>
    <t>Xall</t>
  </si>
  <si>
    <t>cleaned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</si>
</sst>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Fill="1" applyBorder="1"/>
    <xf numFmtId="0" fontId="0" fillId="0" borderId="1" xfId="0" applyBorder="1"/>
    <xf numFmtId="0" fontId="0" fillId="0" borderId="0" xfId="0" applyBorder="1"/>
    <xf numFmtId="0" fontId="0" fillId="0" borderId="0" xfId="0" applyNumberFormat="1" applyBorder="1"/>
    <xf numFmtId="0" fontId="1" fillId="0" borderId="0" xfId="0" applyFont="1" applyBorder="1"/>
    <xf numFmtId="11" fontId="0" fillId="0" borderId="0" xfId="0" applyNumberFormat="1"/>
    <xf numFmtId="0" fontId="0" fillId="0" borderId="1" xfId="0" applyNumberFormat="1" applyBorder="1"/>
    <xf numFmtId="0" fontId="0" fillId="0" borderId="1" xfId="0" applyFill="1" applyBorder="1"/>
    <xf numFmtId="0" fontId="0" fillId="0" borderId="1" xfId="0" applyNumberForma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13098874846398"/>
          <c:y val="4.7453815752153169E-2"/>
          <c:w val="0.80364959829018756"/>
          <c:h val="0.65709777626052379"/>
        </c:manualLayout>
      </c:layout>
      <c:scatterChart>
        <c:scatterStyle val="lineMarker"/>
        <c:varyColors val="0"/>
        <c:ser>
          <c:idx val="1"/>
          <c:order val="0"/>
          <c:tx>
            <c:v>Original data</c:v>
          </c:tx>
          <c:errBars>
            <c:errDir val="y"/>
            <c:errBarType val="both"/>
            <c:errValType val="cust"/>
            <c:noEndCap val="0"/>
            <c:plus>
              <c:numRef>
                <c:f>Results!$M$4:$M$9</c:f>
                <c:numCache>
                  <c:formatCode>General</c:formatCode>
                  <c:ptCount val="6"/>
                  <c:pt idx="0">
                    <c:v>3.1021497922139978E-2</c:v>
                  </c:pt>
                  <c:pt idx="1">
                    <c:v>4.4635561308594932E-2</c:v>
                  </c:pt>
                  <c:pt idx="2">
                    <c:v>2.8676354952004181E-2</c:v>
                  </c:pt>
                  <c:pt idx="3">
                    <c:v>2.6576932353703554E-2</c:v>
                  </c:pt>
                  <c:pt idx="4">
                    <c:v>3.7269290307168482E-2</c:v>
                  </c:pt>
                  <c:pt idx="5">
                    <c:v>4.5177427992306111E-2</c:v>
                  </c:pt>
                </c:numCache>
              </c:numRef>
            </c:plus>
            <c:minus>
              <c:numRef>
                <c:f>Results!$M$4:$M$9</c:f>
                <c:numCache>
                  <c:formatCode>General</c:formatCode>
                  <c:ptCount val="6"/>
                  <c:pt idx="0">
                    <c:v>3.1021497922139978E-2</c:v>
                  </c:pt>
                  <c:pt idx="1">
                    <c:v>4.4635561308594932E-2</c:v>
                  </c:pt>
                  <c:pt idx="2">
                    <c:v>2.8676354952004181E-2</c:v>
                  </c:pt>
                  <c:pt idx="3">
                    <c:v>2.6576932353703554E-2</c:v>
                  </c:pt>
                  <c:pt idx="4">
                    <c:v>3.7269290307168482E-2</c:v>
                  </c:pt>
                  <c:pt idx="5">
                    <c:v>4.5177427992306111E-2</c:v>
                  </c:pt>
                </c:numCache>
              </c:numRef>
            </c:minus>
          </c:errBars>
          <c:xVal>
            <c:numRef>
              <c:f>Results!$G$4:$G$9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Results!$N$4:$N$9</c:f>
              <c:numCache>
                <c:formatCode>General</c:formatCode>
                <c:ptCount val="6"/>
                <c:pt idx="0">
                  <c:v>0.752</c:v>
                </c:pt>
                <c:pt idx="1">
                  <c:v>0.76700000000000002</c:v>
                </c:pt>
                <c:pt idx="2">
                  <c:v>0.748</c:v>
                </c:pt>
                <c:pt idx="3">
                  <c:v>0.75800000000000001</c:v>
                </c:pt>
                <c:pt idx="4">
                  <c:v>0.752</c:v>
                </c:pt>
                <c:pt idx="5">
                  <c:v>0.77600000000000002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6E-42E4-85BB-317786914AA7}"/>
            </c:ext>
          </c:extLst>
        </c:ser>
        <c:ser>
          <c:idx val="0"/>
          <c:order val="1"/>
          <c:tx>
            <c:v>C&amp;S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errBars>
            <c:errDir val="y"/>
            <c:errBarType val="both"/>
            <c:errValType val="cust"/>
            <c:noEndCap val="0"/>
            <c:plus>
              <c:numRef>
                <c:f>Results!$M$12:$M$17</c:f>
                <c:numCache>
                  <c:formatCode>General</c:formatCode>
                  <c:ptCount val="6"/>
                  <c:pt idx="0">
                    <c:v>1.9697715603592226E-2</c:v>
                  </c:pt>
                  <c:pt idx="1">
                    <c:v>2.8360771028541076E-2</c:v>
                  </c:pt>
                  <c:pt idx="2">
                    <c:v>2.8844410203711878E-2</c:v>
                  </c:pt>
                  <c:pt idx="3">
                    <c:v>5.5302200076790244E-2</c:v>
                  </c:pt>
                  <c:pt idx="4">
                    <c:v>3.9526362510776729E-2</c:v>
                  </c:pt>
                  <c:pt idx="5">
                    <c:v>4.4060564378288855E-2</c:v>
                  </c:pt>
                </c:numCache>
              </c:numRef>
            </c:plus>
            <c:minus>
              <c:numRef>
                <c:f>Results!$M$12:$M$17</c:f>
                <c:numCache>
                  <c:formatCode>General</c:formatCode>
                  <c:ptCount val="6"/>
                  <c:pt idx="0">
                    <c:v>1.9697715603592226E-2</c:v>
                  </c:pt>
                  <c:pt idx="1">
                    <c:v>2.8360771028541076E-2</c:v>
                  </c:pt>
                  <c:pt idx="2">
                    <c:v>2.8844410203711878E-2</c:v>
                  </c:pt>
                  <c:pt idx="3">
                    <c:v>5.5302200076790244E-2</c:v>
                  </c:pt>
                  <c:pt idx="4">
                    <c:v>3.9526362510776729E-2</c:v>
                  </c:pt>
                  <c:pt idx="5">
                    <c:v>4.4060564378288855E-2</c:v>
                  </c:pt>
                </c:numCache>
              </c:numRef>
            </c:minus>
          </c:errBars>
          <c:xVal>
            <c:numRef>
              <c:f>Results!$G$12:$G$17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Results!$N$12:$N$17</c:f>
              <c:numCache>
                <c:formatCode>General</c:formatCode>
                <c:ptCount val="6"/>
                <c:pt idx="0">
                  <c:v>0.73599999999999999</c:v>
                </c:pt>
                <c:pt idx="1">
                  <c:v>0.76500000000000001</c:v>
                </c:pt>
                <c:pt idx="2">
                  <c:v>0.81499999999999995</c:v>
                </c:pt>
                <c:pt idx="3">
                  <c:v>0.78600000000000003</c:v>
                </c:pt>
                <c:pt idx="4">
                  <c:v>0.78</c:v>
                </c:pt>
                <c:pt idx="5">
                  <c:v>0.75900000000000001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6E-42E4-85BB-317786914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508000"/>
        <c:axId val="1153023040"/>
      </c:scatterChart>
      <c:valAx>
        <c:axId val="99450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23040"/>
        <c:crosses val="autoZero"/>
        <c:crossBetween val="midCat"/>
      </c:valAx>
      <c:valAx>
        <c:axId val="1153023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R2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50800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74759835565597"/>
          <c:y val="4.5659867780527753E-2"/>
          <c:w val="0.82951255809148006"/>
          <c:h val="0.56134960502416742"/>
        </c:manualLayout>
      </c:layout>
      <c:scatterChart>
        <c:scatterStyle val="lineMarker"/>
        <c:varyColors val="0"/>
        <c:ser>
          <c:idx val="2"/>
          <c:order val="0"/>
          <c:tx>
            <c:v>No. of solar system per household</c:v>
          </c:tx>
          <c:errBars>
            <c:errDir val="y"/>
            <c:errBarType val="both"/>
            <c:errValType val="cust"/>
            <c:noEndCap val="0"/>
            <c:plus>
              <c:numRef>
                <c:f>Results!$M$18:$M$23</c:f>
                <c:numCache>
                  <c:formatCode>General</c:formatCode>
                  <c:ptCount val="6"/>
                  <c:pt idx="0">
                    <c:v>2.0599352740640519E-2</c:v>
                  </c:pt>
                  <c:pt idx="1">
                    <c:v>7.537461995481852E-2</c:v>
                  </c:pt>
                  <c:pt idx="2">
                    <c:v>4.8273526216067272E-2</c:v>
                  </c:pt>
                  <c:pt idx="3">
                    <c:v>4.2770706486254494E-2</c:v>
                  </c:pt>
                  <c:pt idx="4">
                    <c:v>4.5003703551300435E-2</c:v>
                  </c:pt>
                  <c:pt idx="5">
                    <c:v>4.9903239707791855E-2</c:v>
                  </c:pt>
                </c:numCache>
              </c:numRef>
            </c:plus>
            <c:minus>
              <c:numRef>
                <c:f>Results!$M$18:$M$23</c:f>
                <c:numCache>
                  <c:formatCode>General</c:formatCode>
                  <c:ptCount val="6"/>
                  <c:pt idx="0">
                    <c:v>2.0599352740640519E-2</c:v>
                  </c:pt>
                  <c:pt idx="1">
                    <c:v>7.537461995481852E-2</c:v>
                  </c:pt>
                  <c:pt idx="2">
                    <c:v>4.8273526216067272E-2</c:v>
                  </c:pt>
                  <c:pt idx="3">
                    <c:v>4.2770706486254494E-2</c:v>
                  </c:pt>
                  <c:pt idx="4">
                    <c:v>4.5003703551300435E-2</c:v>
                  </c:pt>
                  <c:pt idx="5">
                    <c:v>4.9903239707791855E-2</c:v>
                  </c:pt>
                </c:numCache>
              </c:numRef>
            </c:minus>
          </c:errBars>
          <c:xVal>
            <c:numRef>
              <c:f>Results!$G$18:$G$23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Results!$N$18:$N$23</c:f>
              <c:numCache>
                <c:formatCode>General</c:formatCode>
                <c:ptCount val="6"/>
                <c:pt idx="0">
                  <c:v>0.72899999999999998</c:v>
                </c:pt>
                <c:pt idx="1">
                  <c:v>0.78300000000000003</c:v>
                </c:pt>
                <c:pt idx="2">
                  <c:v>0.79800000000000004</c:v>
                </c:pt>
                <c:pt idx="3">
                  <c:v>0.81299999999999994</c:v>
                </c:pt>
                <c:pt idx="4">
                  <c:v>0.82099999999999995</c:v>
                </c:pt>
                <c:pt idx="5">
                  <c:v>0.80700000000000005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3EA-40E8-B3B5-D04D59656671}"/>
            </c:ext>
          </c:extLst>
        </c:ser>
        <c:ser>
          <c:idx val="3"/>
          <c:order val="1"/>
          <c:tx>
            <c:v>Solar panel area/district area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errBars>
            <c:errDir val="y"/>
            <c:errBarType val="both"/>
            <c:errValType val="cust"/>
            <c:noEndCap val="0"/>
            <c:plus>
              <c:numRef>
                <c:f>Results!$M$24:$M$29</c:f>
                <c:numCache>
                  <c:formatCode>General</c:formatCode>
                  <c:ptCount val="6"/>
                  <c:pt idx="0">
                    <c:v>3.178574103797694E-2</c:v>
                  </c:pt>
                  <c:pt idx="1">
                    <c:v>3.3291640592396997E-2</c:v>
                  </c:pt>
                  <c:pt idx="2">
                    <c:v>3.9004273270160233E-2</c:v>
                  </c:pt>
                  <c:pt idx="3">
                    <c:v>4.9652123150307856E-2</c:v>
                  </c:pt>
                  <c:pt idx="4">
                    <c:v>7.8818356575948267E-2</c:v>
                  </c:pt>
                  <c:pt idx="5">
                    <c:v>7.1807613338234086E-2</c:v>
                  </c:pt>
                </c:numCache>
              </c:numRef>
            </c:plus>
            <c:minus>
              <c:numRef>
                <c:f>Results!$M$24:$M$29</c:f>
                <c:numCache>
                  <c:formatCode>General</c:formatCode>
                  <c:ptCount val="6"/>
                  <c:pt idx="0">
                    <c:v>3.178574103797694E-2</c:v>
                  </c:pt>
                  <c:pt idx="1">
                    <c:v>3.3291640592396997E-2</c:v>
                  </c:pt>
                  <c:pt idx="2">
                    <c:v>3.9004273270160233E-2</c:v>
                  </c:pt>
                  <c:pt idx="3">
                    <c:v>4.9652123150307856E-2</c:v>
                  </c:pt>
                  <c:pt idx="4">
                    <c:v>7.8818356575948267E-2</c:v>
                  </c:pt>
                  <c:pt idx="5">
                    <c:v>7.1807613338234086E-2</c:v>
                  </c:pt>
                </c:numCache>
              </c:numRef>
            </c:minus>
          </c:errBars>
          <c:xVal>
            <c:numRef>
              <c:f>Results!$G$24:$G$29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Results!$N$24:$N$29</c:f>
              <c:numCache>
                <c:formatCode>General</c:formatCode>
                <c:ptCount val="6"/>
                <c:pt idx="0">
                  <c:v>0.8</c:v>
                </c:pt>
                <c:pt idx="1">
                  <c:v>0.72699999999999998</c:v>
                </c:pt>
                <c:pt idx="2">
                  <c:v>0.75600000000000001</c:v>
                </c:pt>
                <c:pt idx="3">
                  <c:v>0.77200000000000002</c:v>
                </c:pt>
                <c:pt idx="4">
                  <c:v>0.77800000000000002</c:v>
                </c:pt>
                <c:pt idx="5">
                  <c:v>0.76800000000000002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3EA-40E8-B3B5-D04D59656671}"/>
            </c:ext>
          </c:extLst>
        </c:ser>
        <c:ser>
          <c:idx val="4"/>
          <c:order val="2"/>
          <c:tx>
            <c:v>Solar panel area per capita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errBars>
            <c:errDir val="y"/>
            <c:errBarType val="both"/>
            <c:errValType val="cust"/>
            <c:noEndCap val="0"/>
            <c:plus>
              <c:numRef>
                <c:f>Results!$M$30:$M$35</c:f>
                <c:numCache>
                  <c:formatCode>General</c:formatCode>
                  <c:ptCount val="6"/>
                  <c:pt idx="0">
                    <c:v>2.7061657993059689E-2</c:v>
                  </c:pt>
                  <c:pt idx="1">
                    <c:v>0.12290375638414516</c:v>
                  </c:pt>
                  <c:pt idx="2">
                    <c:v>0.12300541993478635</c:v>
                  </c:pt>
                  <c:pt idx="3">
                    <c:v>6.4156059729381751E-2</c:v>
                  </c:pt>
                  <c:pt idx="4">
                    <c:v>4.5092497528228928E-2</c:v>
                  </c:pt>
                  <c:pt idx="5">
                    <c:v>9.9901618271844114E-2</c:v>
                  </c:pt>
                </c:numCache>
              </c:numRef>
            </c:plus>
            <c:minus>
              <c:numRef>
                <c:f>Results!$M$30:$M$35</c:f>
                <c:numCache>
                  <c:formatCode>General</c:formatCode>
                  <c:ptCount val="6"/>
                  <c:pt idx="0">
                    <c:v>2.7061657993059689E-2</c:v>
                  </c:pt>
                  <c:pt idx="1">
                    <c:v>0.12290375638414516</c:v>
                  </c:pt>
                  <c:pt idx="2">
                    <c:v>0.12300541993478635</c:v>
                  </c:pt>
                  <c:pt idx="3">
                    <c:v>6.4156059729381751E-2</c:v>
                  </c:pt>
                  <c:pt idx="4">
                    <c:v>4.5092497528228928E-2</c:v>
                  </c:pt>
                  <c:pt idx="5">
                    <c:v>9.9901618271844114E-2</c:v>
                  </c:pt>
                </c:numCache>
              </c:numRef>
            </c:minus>
          </c:errBars>
          <c:xVal>
            <c:numRef>
              <c:f>Results!$G$30:$G$35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Results!$N$30:$N$35</c:f>
              <c:numCache>
                <c:formatCode>General</c:formatCode>
                <c:ptCount val="6"/>
                <c:pt idx="0">
                  <c:v>0.81499999999999995</c:v>
                </c:pt>
                <c:pt idx="1">
                  <c:v>0.82399999999999995</c:v>
                </c:pt>
                <c:pt idx="2">
                  <c:v>0.753</c:v>
                </c:pt>
                <c:pt idx="3">
                  <c:v>0.82699999999999996</c:v>
                </c:pt>
                <c:pt idx="4">
                  <c:v>0.79200000000000004</c:v>
                </c:pt>
                <c:pt idx="5">
                  <c:v>0.83899999999999997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3EA-40E8-B3B5-D04D59656671}"/>
            </c:ext>
          </c:extLst>
        </c:ser>
        <c:ser>
          <c:idx val="0"/>
          <c:order val="4"/>
          <c:tx>
            <c:v>Combined 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errBars>
            <c:errDir val="y"/>
            <c:errBarType val="both"/>
            <c:errValType val="cust"/>
            <c:noEndCap val="0"/>
            <c:plus>
              <c:numRef>
                <c:f>Results!$M$12:$M$17</c:f>
                <c:numCache>
                  <c:formatCode>General</c:formatCode>
                  <c:ptCount val="6"/>
                  <c:pt idx="0">
                    <c:v>1.9697715603592226E-2</c:v>
                  </c:pt>
                  <c:pt idx="1">
                    <c:v>2.8360771028541076E-2</c:v>
                  </c:pt>
                  <c:pt idx="2">
                    <c:v>2.8844410203711878E-2</c:v>
                  </c:pt>
                  <c:pt idx="3">
                    <c:v>5.5302200076790244E-2</c:v>
                  </c:pt>
                  <c:pt idx="4">
                    <c:v>3.9526362510776729E-2</c:v>
                  </c:pt>
                  <c:pt idx="5">
                    <c:v>4.4060564378288855E-2</c:v>
                  </c:pt>
                </c:numCache>
              </c:numRef>
            </c:plus>
            <c:minus>
              <c:numRef>
                <c:f>Results!$M$12:$M$17</c:f>
                <c:numCache>
                  <c:formatCode>General</c:formatCode>
                  <c:ptCount val="6"/>
                  <c:pt idx="0">
                    <c:v>1.9697715603592226E-2</c:v>
                  </c:pt>
                  <c:pt idx="1">
                    <c:v>2.8360771028541076E-2</c:v>
                  </c:pt>
                  <c:pt idx="2">
                    <c:v>2.8844410203711878E-2</c:v>
                  </c:pt>
                  <c:pt idx="3">
                    <c:v>5.5302200076790244E-2</c:v>
                  </c:pt>
                  <c:pt idx="4">
                    <c:v>3.9526362510776729E-2</c:v>
                  </c:pt>
                  <c:pt idx="5">
                    <c:v>4.4060564378288855E-2</c:v>
                  </c:pt>
                </c:numCache>
              </c:numRef>
            </c:minus>
          </c:errBars>
          <c:xVal>
            <c:numRef>
              <c:f>Results!$G$12:$G$17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Results!$N$12:$N$17</c:f>
              <c:numCache>
                <c:formatCode>General</c:formatCode>
                <c:ptCount val="6"/>
                <c:pt idx="0">
                  <c:v>0.73599999999999999</c:v>
                </c:pt>
                <c:pt idx="1">
                  <c:v>0.76500000000000001</c:v>
                </c:pt>
                <c:pt idx="2">
                  <c:v>0.81499999999999995</c:v>
                </c:pt>
                <c:pt idx="3">
                  <c:v>0.78600000000000003</c:v>
                </c:pt>
                <c:pt idx="4">
                  <c:v>0.78</c:v>
                </c:pt>
                <c:pt idx="5">
                  <c:v>0.75900000000000001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3EA-40E8-B3B5-D04D59656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508000"/>
        <c:axId val="11530230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v>Original data</c:v>
                </c:tx>
                <c:xVal>
                  <c:numRef>
                    <c:extLst>
                      <c:ext uri="{02D57815-91ED-43cb-92C2-25804820EDAC}">
                        <c15:formulaRef>
                          <c15:sqref>Results!$G$4:$G$9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Results!$N$4:$N$9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0.752</c:v>
                      </c:pt>
                      <c:pt idx="1">
                        <c:v>0.76700000000000002</c:v>
                      </c:pt>
                      <c:pt idx="2">
                        <c:v>0.748</c:v>
                      </c:pt>
                      <c:pt idx="3">
                        <c:v>0.75800000000000001</c:v>
                      </c:pt>
                      <c:pt idx="4">
                        <c:v>0.752</c:v>
                      </c:pt>
                      <c:pt idx="5">
                        <c:v>0.77600000000000002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43EA-40E8-B3B5-D04D59656671}"/>
                  </c:ext>
                </c:extLst>
              </c15:ser>
            </c15:filteredScatterSeries>
          </c:ext>
        </c:extLst>
      </c:scatterChart>
      <c:valAx>
        <c:axId val="99450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23040"/>
        <c:crosses val="autoZero"/>
        <c:crossBetween val="midCat"/>
      </c:valAx>
      <c:valAx>
        <c:axId val="1153023040"/>
        <c:scaling>
          <c:orientation val="minMax"/>
          <c:min val="0.65000000000000013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R2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50800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35893520110233"/>
          <c:y val="5.1848598921272852E-2"/>
          <c:w val="0.74441558259840568"/>
          <c:h val="0.65709777626052379"/>
        </c:manualLayout>
      </c:layout>
      <c:barChart>
        <c:barDir val="col"/>
        <c:grouping val="clustered"/>
        <c:varyColors val="0"/>
        <c:ser>
          <c:idx val="1"/>
          <c:order val="0"/>
          <c:tx>
            <c:v>Original data</c:v>
          </c:tx>
          <c:invertIfNegative val="0"/>
          <c:errBars>
            <c:errBarType val="both"/>
            <c:errValType val="cust"/>
            <c:noEndCap val="0"/>
            <c:plus>
              <c:numRef>
                <c:f>Results!$M$4:$M$9</c:f>
                <c:numCache>
                  <c:formatCode>General</c:formatCode>
                  <c:ptCount val="6"/>
                  <c:pt idx="0">
                    <c:v>3.1021497922139978E-2</c:v>
                  </c:pt>
                  <c:pt idx="1">
                    <c:v>4.4635561308594932E-2</c:v>
                  </c:pt>
                  <c:pt idx="2">
                    <c:v>2.8676354952004181E-2</c:v>
                  </c:pt>
                  <c:pt idx="3">
                    <c:v>2.6576932353703554E-2</c:v>
                  </c:pt>
                  <c:pt idx="4">
                    <c:v>3.7269290307168482E-2</c:v>
                  </c:pt>
                  <c:pt idx="5">
                    <c:v>4.5177427992306111E-2</c:v>
                  </c:pt>
                </c:numCache>
              </c:numRef>
            </c:plus>
            <c:minus>
              <c:numRef>
                <c:f>Results!$M$4:$M$9</c:f>
                <c:numCache>
                  <c:formatCode>General</c:formatCode>
                  <c:ptCount val="6"/>
                  <c:pt idx="0">
                    <c:v>3.1021497922139978E-2</c:v>
                  </c:pt>
                  <c:pt idx="1">
                    <c:v>4.4635561308594932E-2</c:v>
                  </c:pt>
                  <c:pt idx="2">
                    <c:v>2.8676354952004181E-2</c:v>
                  </c:pt>
                  <c:pt idx="3">
                    <c:v>2.6576932353703554E-2</c:v>
                  </c:pt>
                  <c:pt idx="4">
                    <c:v>3.7269290307168482E-2</c:v>
                  </c:pt>
                  <c:pt idx="5">
                    <c:v>4.5177427992306111E-2</c:v>
                  </c:pt>
                </c:numCache>
              </c:numRef>
            </c:minus>
          </c:errBars>
          <c:cat>
            <c:numRef>
              <c:f>Results!$G$4:$G$9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Results!$N$4:$N$9</c:f>
              <c:numCache>
                <c:formatCode>General</c:formatCode>
                <c:ptCount val="6"/>
                <c:pt idx="0">
                  <c:v>0.752</c:v>
                </c:pt>
                <c:pt idx="1">
                  <c:v>0.76700000000000002</c:v>
                </c:pt>
                <c:pt idx="2">
                  <c:v>0.748</c:v>
                </c:pt>
                <c:pt idx="3">
                  <c:v>0.75800000000000001</c:v>
                </c:pt>
                <c:pt idx="4">
                  <c:v>0.752</c:v>
                </c:pt>
                <c:pt idx="5">
                  <c:v>0.77600000000000002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8-47A8-B0F8-FF1AE97FB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508000"/>
        <c:axId val="1153023040"/>
      </c:barChart>
      <c:lineChart>
        <c:grouping val="standard"/>
        <c:varyColors val="0"/>
        <c:ser>
          <c:idx val="0"/>
          <c:order val="1"/>
          <c:tx>
            <c:strRef>
              <c:f>Results!$H$3</c:f>
              <c:strCache>
                <c:ptCount val="1"/>
                <c:pt idx="0">
                  <c:v>Performance index</c:v>
                </c:pt>
              </c:strCache>
            </c:strRef>
          </c:tx>
          <c:marker>
            <c:symbol val="none"/>
          </c:marker>
          <c:cat>
            <c:numRef>
              <c:f>Results!$G$4:$G$9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Results!$H$4:$H$9</c:f>
              <c:numCache>
                <c:formatCode>General</c:formatCode>
                <c:ptCount val="6"/>
                <c:pt idx="0" formatCode="0.00E+00">
                  <c:v>11700</c:v>
                </c:pt>
                <c:pt idx="1">
                  <c:v>160000</c:v>
                </c:pt>
                <c:pt idx="2">
                  <c:v>177000</c:v>
                </c:pt>
                <c:pt idx="3">
                  <c:v>136000</c:v>
                </c:pt>
                <c:pt idx="4">
                  <c:v>137000</c:v>
                </c:pt>
                <c:pt idx="5">
                  <c:v>149000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D8-47A8-B0F8-FF1AE97FB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9030815"/>
        <c:axId val="1056414687"/>
      </c:lineChart>
      <c:catAx>
        <c:axId val="99450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23040"/>
        <c:crosses val="autoZero"/>
        <c:auto val="1"/>
        <c:lblAlgn val="ctr"/>
        <c:lblOffset val="100"/>
        <c:noMultiLvlLbl val="0"/>
      </c:catAx>
      <c:valAx>
        <c:axId val="1153023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R2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508000"/>
        <c:crosses val="autoZero"/>
        <c:crossBetween val="between"/>
      </c:valAx>
      <c:valAx>
        <c:axId val="1056414687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1269030815"/>
        <c:crosses val="max"/>
        <c:crossBetween val="between"/>
      </c:valAx>
      <c:catAx>
        <c:axId val="1269030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6414687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75407965308685"/>
          <c:y val="5.1882678562150168E-2"/>
          <c:w val="0.73408444596599343"/>
          <c:h val="0.65709777626052379"/>
        </c:manualLayout>
      </c:layout>
      <c:barChart>
        <c:barDir val="col"/>
        <c:grouping val="clustered"/>
        <c:varyColors val="0"/>
        <c:ser>
          <c:idx val="0"/>
          <c:order val="0"/>
          <c:tx>
            <c:v>C&amp;S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Results!$M$12:$M$17</c:f>
                <c:numCache>
                  <c:formatCode>General</c:formatCode>
                  <c:ptCount val="6"/>
                  <c:pt idx="0">
                    <c:v>1.9697715603592226E-2</c:v>
                  </c:pt>
                  <c:pt idx="1">
                    <c:v>2.8360771028541076E-2</c:v>
                  </c:pt>
                  <c:pt idx="2">
                    <c:v>2.8844410203711878E-2</c:v>
                  </c:pt>
                  <c:pt idx="3">
                    <c:v>5.5302200076790244E-2</c:v>
                  </c:pt>
                  <c:pt idx="4">
                    <c:v>3.9526362510776729E-2</c:v>
                  </c:pt>
                  <c:pt idx="5">
                    <c:v>4.4060564378288855E-2</c:v>
                  </c:pt>
                </c:numCache>
              </c:numRef>
            </c:plus>
            <c:minus>
              <c:numRef>
                <c:f>Results!$M$12:$M$17</c:f>
                <c:numCache>
                  <c:formatCode>General</c:formatCode>
                  <c:ptCount val="6"/>
                  <c:pt idx="0">
                    <c:v>1.9697715603592226E-2</c:v>
                  </c:pt>
                  <c:pt idx="1">
                    <c:v>2.8360771028541076E-2</c:v>
                  </c:pt>
                  <c:pt idx="2">
                    <c:v>2.8844410203711878E-2</c:v>
                  </c:pt>
                  <c:pt idx="3">
                    <c:v>5.5302200076790244E-2</c:v>
                  </c:pt>
                  <c:pt idx="4">
                    <c:v>3.9526362510776729E-2</c:v>
                  </c:pt>
                  <c:pt idx="5">
                    <c:v>4.4060564378288855E-2</c:v>
                  </c:pt>
                </c:numCache>
              </c:numRef>
            </c:minus>
          </c:errBars>
          <c:cat>
            <c:numRef>
              <c:f>Results!$G$12:$G$17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Results!$N$12:$N$17</c:f>
              <c:numCache>
                <c:formatCode>General</c:formatCode>
                <c:ptCount val="6"/>
                <c:pt idx="0">
                  <c:v>0.73599999999999999</c:v>
                </c:pt>
                <c:pt idx="1">
                  <c:v>0.76500000000000001</c:v>
                </c:pt>
                <c:pt idx="2">
                  <c:v>0.81499999999999995</c:v>
                </c:pt>
                <c:pt idx="3">
                  <c:v>0.78600000000000003</c:v>
                </c:pt>
                <c:pt idx="4">
                  <c:v>0.78</c:v>
                </c:pt>
                <c:pt idx="5">
                  <c:v>0.75900000000000001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1-4DD6-8675-7F6147F77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508000"/>
        <c:axId val="1153023040"/>
      </c:barChart>
      <c:lineChart>
        <c:grouping val="standard"/>
        <c:varyColors val="0"/>
        <c:ser>
          <c:idx val="1"/>
          <c:order val="1"/>
          <c:tx>
            <c:strRef>
              <c:f>Results!$H$3</c:f>
              <c:strCache>
                <c:ptCount val="1"/>
                <c:pt idx="0">
                  <c:v>Performance index</c:v>
                </c:pt>
              </c:strCache>
            </c:strRef>
          </c:tx>
          <c:marker>
            <c:symbol val="none"/>
          </c:marker>
          <c:cat>
            <c:numRef>
              <c:f>Results!$G$12:$G$17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Results!$H$12:$H$17</c:f>
              <c:numCache>
                <c:formatCode>General</c:formatCode>
                <c:ptCount val="6"/>
                <c:pt idx="0">
                  <c:v>0.371</c:v>
                </c:pt>
                <c:pt idx="1">
                  <c:v>0.35099999999999998</c:v>
                </c:pt>
                <c:pt idx="2">
                  <c:v>0.26400000000000001</c:v>
                </c:pt>
                <c:pt idx="3">
                  <c:v>0.27300000000000002</c:v>
                </c:pt>
                <c:pt idx="4">
                  <c:v>0.34200000000000003</c:v>
                </c:pt>
                <c:pt idx="5">
                  <c:v>0.372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71-4DD6-8675-7F6147F77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541183"/>
        <c:axId val="907544095"/>
      </c:lineChart>
      <c:catAx>
        <c:axId val="99450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23040"/>
        <c:crosses val="autoZero"/>
        <c:auto val="1"/>
        <c:lblAlgn val="ctr"/>
        <c:lblOffset val="100"/>
        <c:noMultiLvlLbl val="0"/>
      </c:catAx>
      <c:valAx>
        <c:axId val="1153023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R2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508000"/>
        <c:crosses val="autoZero"/>
        <c:crossBetween val="between"/>
      </c:valAx>
      <c:valAx>
        <c:axId val="907544095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7541183"/>
        <c:crosses val="max"/>
        <c:crossBetween val="between"/>
      </c:valAx>
      <c:catAx>
        <c:axId val="907541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7544095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30747015031096E-2"/>
          <c:y val="4.5659765750595507E-2"/>
          <c:w val="0.7614780779534317"/>
          <c:h val="0.56134960502416742"/>
        </c:manualLayout>
      </c:layout>
      <c:barChart>
        <c:barDir val="col"/>
        <c:grouping val="clustered"/>
        <c:varyColors val="0"/>
        <c:ser>
          <c:idx val="3"/>
          <c:order val="0"/>
          <c:tx>
            <c:v>Solar panel area/district area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Results!$M$24:$M$29</c:f>
                <c:numCache>
                  <c:formatCode>General</c:formatCode>
                  <c:ptCount val="6"/>
                  <c:pt idx="0">
                    <c:v>3.178574103797694E-2</c:v>
                  </c:pt>
                  <c:pt idx="1">
                    <c:v>3.3291640592396997E-2</c:v>
                  </c:pt>
                  <c:pt idx="2">
                    <c:v>3.9004273270160233E-2</c:v>
                  </c:pt>
                  <c:pt idx="3">
                    <c:v>4.9652123150307856E-2</c:v>
                  </c:pt>
                  <c:pt idx="4">
                    <c:v>7.8818356575948267E-2</c:v>
                  </c:pt>
                  <c:pt idx="5">
                    <c:v>7.1807613338234086E-2</c:v>
                  </c:pt>
                </c:numCache>
              </c:numRef>
            </c:plus>
            <c:minus>
              <c:numRef>
                <c:f>Results!$M$24:$M$29</c:f>
                <c:numCache>
                  <c:formatCode>General</c:formatCode>
                  <c:ptCount val="6"/>
                  <c:pt idx="0">
                    <c:v>3.178574103797694E-2</c:v>
                  </c:pt>
                  <c:pt idx="1">
                    <c:v>3.3291640592396997E-2</c:v>
                  </c:pt>
                  <c:pt idx="2">
                    <c:v>3.9004273270160233E-2</c:v>
                  </c:pt>
                  <c:pt idx="3">
                    <c:v>4.9652123150307856E-2</c:v>
                  </c:pt>
                  <c:pt idx="4">
                    <c:v>7.8818356575948267E-2</c:v>
                  </c:pt>
                  <c:pt idx="5">
                    <c:v>7.1807613338234086E-2</c:v>
                  </c:pt>
                </c:numCache>
              </c:numRef>
            </c:minus>
          </c:errBars>
          <c:cat>
            <c:numRef>
              <c:f>Results!$G$24:$G$29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Results!$N$24:$N$29</c:f>
              <c:numCache>
                <c:formatCode>General</c:formatCode>
                <c:ptCount val="6"/>
                <c:pt idx="0">
                  <c:v>0.8</c:v>
                </c:pt>
                <c:pt idx="1">
                  <c:v>0.72699999999999998</c:v>
                </c:pt>
                <c:pt idx="2">
                  <c:v>0.75600000000000001</c:v>
                </c:pt>
                <c:pt idx="3">
                  <c:v>0.77200000000000002</c:v>
                </c:pt>
                <c:pt idx="4">
                  <c:v>0.77800000000000002</c:v>
                </c:pt>
                <c:pt idx="5">
                  <c:v>0.76800000000000002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5-4917-AAED-AB7EA10F3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508000"/>
        <c:axId val="11530230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Original data</c:v>
                </c:tx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Results!$G$4:$G$9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Results!$N$4:$N$9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0.752</c:v>
                      </c:pt>
                      <c:pt idx="1">
                        <c:v>0.76700000000000002</c:v>
                      </c:pt>
                      <c:pt idx="2">
                        <c:v>0.748</c:v>
                      </c:pt>
                      <c:pt idx="3">
                        <c:v>0.75800000000000001</c:v>
                      </c:pt>
                      <c:pt idx="4">
                        <c:v>0.752</c:v>
                      </c:pt>
                      <c:pt idx="5">
                        <c:v>0.77600000000000002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265-4917-AAED-AB7EA10F3F2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2"/>
          <c:tx>
            <c:strRef>
              <c:f>Results!$H$3</c:f>
              <c:strCache>
                <c:ptCount val="1"/>
                <c:pt idx="0">
                  <c:v>Performance index</c:v>
                </c:pt>
              </c:strCache>
            </c:strRef>
          </c:tx>
          <c:marker>
            <c:symbol val="none"/>
          </c:marker>
          <c:cat>
            <c:numRef>
              <c:f>Results!$G$24:$G$29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Results!$H$24:$H$29</c:f>
              <c:numCache>
                <c:formatCode>General</c:formatCode>
                <c:ptCount val="6"/>
                <c:pt idx="0">
                  <c:v>0.33400000000000002</c:v>
                </c:pt>
                <c:pt idx="1">
                  <c:v>0.374</c:v>
                </c:pt>
                <c:pt idx="2">
                  <c:v>0.34799999999999998</c:v>
                </c:pt>
                <c:pt idx="3">
                  <c:v>0.311</c:v>
                </c:pt>
                <c:pt idx="4">
                  <c:v>0.24299999999999999</c:v>
                </c:pt>
                <c:pt idx="5">
                  <c:v>0.27400000000000002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65-4917-AAED-AB7EA10F3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391807"/>
        <c:axId val="1777390975"/>
      </c:lineChart>
      <c:catAx>
        <c:axId val="99450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23040"/>
        <c:crosses val="autoZero"/>
        <c:auto val="1"/>
        <c:lblAlgn val="ctr"/>
        <c:lblOffset val="100"/>
        <c:noMultiLvlLbl val="0"/>
      </c:catAx>
      <c:valAx>
        <c:axId val="1153023040"/>
        <c:scaling>
          <c:orientation val="minMax"/>
          <c:min val="0.65000000000000013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R2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508000"/>
        <c:crosses val="autoZero"/>
        <c:crossBetween val="between"/>
      </c:valAx>
      <c:valAx>
        <c:axId val="1777390975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7391807"/>
        <c:crosses val="max"/>
        <c:crossBetween val="between"/>
      </c:valAx>
      <c:catAx>
        <c:axId val="17773918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390975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09111460288091"/>
          <c:y val="4.5659785576880357E-2"/>
          <c:w val="0.75408567752531408"/>
          <c:h val="0.56134960502416742"/>
        </c:manualLayout>
      </c:layout>
      <c:barChart>
        <c:barDir val="col"/>
        <c:grouping val="clustered"/>
        <c:varyColors val="0"/>
        <c:ser>
          <c:idx val="4"/>
          <c:order val="0"/>
          <c:tx>
            <c:v>Solar panel area per capita</c:v>
          </c:tx>
          <c:spPr>
            <a:solidFill>
              <a:schemeClr val="accent6">
                <a:lumMod val="75000"/>
              </a:schemeClr>
            </a:solidFill>
            <a:ln w="19050" cap="rnd">
              <a:solidFill>
                <a:schemeClr val="accent6"/>
              </a:solidFill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Results!$M$30:$M$35</c:f>
                <c:numCache>
                  <c:formatCode>General</c:formatCode>
                  <c:ptCount val="6"/>
                  <c:pt idx="0">
                    <c:v>2.7061657993059689E-2</c:v>
                  </c:pt>
                  <c:pt idx="1">
                    <c:v>0.12290375638414516</c:v>
                  </c:pt>
                  <c:pt idx="2">
                    <c:v>0.12300541993478635</c:v>
                  </c:pt>
                  <c:pt idx="3">
                    <c:v>6.4156059729381751E-2</c:v>
                  </c:pt>
                  <c:pt idx="4">
                    <c:v>4.5092497528228928E-2</c:v>
                  </c:pt>
                  <c:pt idx="5">
                    <c:v>9.9901618271844114E-2</c:v>
                  </c:pt>
                </c:numCache>
              </c:numRef>
            </c:plus>
            <c:minus>
              <c:numRef>
                <c:f>Results!$M$30:$M$35</c:f>
                <c:numCache>
                  <c:formatCode>General</c:formatCode>
                  <c:ptCount val="6"/>
                  <c:pt idx="0">
                    <c:v>2.7061657993059689E-2</c:v>
                  </c:pt>
                  <c:pt idx="1">
                    <c:v>0.12290375638414516</c:v>
                  </c:pt>
                  <c:pt idx="2">
                    <c:v>0.12300541993478635</c:v>
                  </c:pt>
                  <c:pt idx="3">
                    <c:v>6.4156059729381751E-2</c:v>
                  </c:pt>
                  <c:pt idx="4">
                    <c:v>4.5092497528228928E-2</c:v>
                  </c:pt>
                  <c:pt idx="5">
                    <c:v>9.9901618271844114E-2</c:v>
                  </c:pt>
                </c:numCache>
              </c:numRef>
            </c:minus>
          </c:errBars>
          <c:cat>
            <c:numRef>
              <c:f>Results!$G$30:$G$35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Results!$N$30:$N$35</c:f>
              <c:numCache>
                <c:formatCode>General</c:formatCode>
                <c:ptCount val="6"/>
                <c:pt idx="0">
                  <c:v>0.81499999999999995</c:v>
                </c:pt>
                <c:pt idx="1">
                  <c:v>0.82399999999999995</c:v>
                </c:pt>
                <c:pt idx="2">
                  <c:v>0.753</c:v>
                </c:pt>
                <c:pt idx="3">
                  <c:v>0.82699999999999996</c:v>
                </c:pt>
                <c:pt idx="4">
                  <c:v>0.79200000000000004</c:v>
                </c:pt>
                <c:pt idx="5">
                  <c:v>0.83899999999999997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25-4C15-816F-207DEFD50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508000"/>
        <c:axId val="11530230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Original data</c:v>
                </c:tx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Results!$G$4:$G$9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Results!$N$4:$N$9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0.752</c:v>
                      </c:pt>
                      <c:pt idx="1">
                        <c:v>0.76700000000000002</c:v>
                      </c:pt>
                      <c:pt idx="2">
                        <c:v>0.748</c:v>
                      </c:pt>
                      <c:pt idx="3">
                        <c:v>0.75800000000000001</c:v>
                      </c:pt>
                      <c:pt idx="4">
                        <c:v>0.752</c:v>
                      </c:pt>
                      <c:pt idx="5">
                        <c:v>0.77600000000000002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725-4C15-816F-207DEFD50A4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2"/>
          <c:tx>
            <c:strRef>
              <c:f>Results!$H$3</c:f>
              <c:strCache>
                <c:ptCount val="1"/>
                <c:pt idx="0">
                  <c:v>Performance index</c:v>
                </c:pt>
              </c:strCache>
            </c:strRef>
          </c:tx>
          <c:marker>
            <c:symbol val="none"/>
          </c:marker>
          <c:cat>
            <c:numRef>
              <c:f>Results!$G$30:$G$35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Results!$H$30:$H$35</c:f>
              <c:numCache>
                <c:formatCode>General</c:formatCode>
                <c:ptCount val="6"/>
                <c:pt idx="0">
                  <c:v>0.28000000000000003</c:v>
                </c:pt>
                <c:pt idx="1">
                  <c:v>0.13900000000000001</c:v>
                </c:pt>
                <c:pt idx="2">
                  <c:v>0.23</c:v>
                </c:pt>
                <c:pt idx="3">
                  <c:v>0.19800000000000001</c:v>
                </c:pt>
                <c:pt idx="4">
                  <c:v>0.23200000000000001</c:v>
                </c:pt>
                <c:pt idx="5">
                  <c:v>0.158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25-4C15-816F-207DEFD50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850735"/>
        <c:axId val="1640720367"/>
      </c:lineChart>
      <c:catAx>
        <c:axId val="99450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23040"/>
        <c:crosses val="autoZero"/>
        <c:auto val="1"/>
        <c:lblAlgn val="ctr"/>
        <c:lblOffset val="100"/>
        <c:noMultiLvlLbl val="0"/>
      </c:catAx>
      <c:valAx>
        <c:axId val="1153023040"/>
        <c:scaling>
          <c:orientation val="minMax"/>
          <c:min val="0.65000000000000013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R2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508000"/>
        <c:crosses val="autoZero"/>
        <c:crossBetween val="between"/>
      </c:valAx>
      <c:valAx>
        <c:axId val="1640720367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</a:t>
                </a:r>
              </a:p>
            </c:rich>
          </c:tx>
          <c:layout>
            <c:manualLayout>
              <c:xMode val="edge"/>
              <c:yMode val="edge"/>
              <c:x val="0.9394024401518597"/>
              <c:y val="0.29399232132438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77850735"/>
        <c:crosses val="max"/>
        <c:crossBetween val="between"/>
      </c:valAx>
      <c:catAx>
        <c:axId val="1877850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0720367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24264511380514E-2"/>
          <c:y val="4.5659792167314306E-2"/>
          <c:w val="0.77154781774896319"/>
          <c:h val="0.56134960502416742"/>
        </c:manualLayout>
      </c:layout>
      <c:barChart>
        <c:barDir val="col"/>
        <c:grouping val="clustered"/>
        <c:varyColors val="0"/>
        <c:ser>
          <c:idx val="2"/>
          <c:order val="0"/>
          <c:tx>
            <c:v>No. of solar system per household</c:v>
          </c:tx>
          <c:invertIfNegative val="0"/>
          <c:errBars>
            <c:errBarType val="both"/>
            <c:errValType val="cust"/>
            <c:noEndCap val="0"/>
            <c:plus>
              <c:numRef>
                <c:f>Results!$M$18:$M$23</c:f>
                <c:numCache>
                  <c:formatCode>General</c:formatCode>
                  <c:ptCount val="6"/>
                  <c:pt idx="0">
                    <c:v>2.0599352740640519E-2</c:v>
                  </c:pt>
                  <c:pt idx="1">
                    <c:v>7.537461995481852E-2</c:v>
                  </c:pt>
                  <c:pt idx="2">
                    <c:v>4.8273526216067272E-2</c:v>
                  </c:pt>
                  <c:pt idx="3">
                    <c:v>4.2770706486254494E-2</c:v>
                  </c:pt>
                  <c:pt idx="4">
                    <c:v>4.5003703551300435E-2</c:v>
                  </c:pt>
                  <c:pt idx="5">
                    <c:v>4.9903239707791855E-2</c:v>
                  </c:pt>
                </c:numCache>
              </c:numRef>
            </c:plus>
            <c:minus>
              <c:numRef>
                <c:f>Results!$M$18:$M$23</c:f>
                <c:numCache>
                  <c:formatCode>General</c:formatCode>
                  <c:ptCount val="6"/>
                  <c:pt idx="0">
                    <c:v>2.0599352740640519E-2</c:v>
                  </c:pt>
                  <c:pt idx="1">
                    <c:v>7.537461995481852E-2</c:v>
                  </c:pt>
                  <c:pt idx="2">
                    <c:v>4.8273526216067272E-2</c:v>
                  </c:pt>
                  <c:pt idx="3">
                    <c:v>4.2770706486254494E-2</c:v>
                  </c:pt>
                  <c:pt idx="4">
                    <c:v>4.5003703551300435E-2</c:v>
                  </c:pt>
                  <c:pt idx="5">
                    <c:v>4.9903239707791855E-2</c:v>
                  </c:pt>
                </c:numCache>
              </c:numRef>
            </c:minus>
          </c:errBars>
          <c:cat>
            <c:numRef>
              <c:f>Results!$G$18:$G$23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Results!$N$18:$N$23</c:f>
              <c:numCache>
                <c:formatCode>General</c:formatCode>
                <c:ptCount val="6"/>
                <c:pt idx="0">
                  <c:v>0.72899999999999998</c:v>
                </c:pt>
                <c:pt idx="1">
                  <c:v>0.78300000000000003</c:v>
                </c:pt>
                <c:pt idx="2">
                  <c:v>0.79800000000000004</c:v>
                </c:pt>
                <c:pt idx="3">
                  <c:v>0.81299999999999994</c:v>
                </c:pt>
                <c:pt idx="4">
                  <c:v>0.82099999999999995</c:v>
                </c:pt>
                <c:pt idx="5">
                  <c:v>0.80700000000000005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F-410F-9A35-4FC71A7C5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508000"/>
        <c:axId val="11530230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Original data</c:v>
                </c:tx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Results!$G$4:$G$9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Results!$N$4:$N$9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0.752</c:v>
                      </c:pt>
                      <c:pt idx="1">
                        <c:v>0.76700000000000002</c:v>
                      </c:pt>
                      <c:pt idx="2">
                        <c:v>0.748</c:v>
                      </c:pt>
                      <c:pt idx="3">
                        <c:v>0.75800000000000001</c:v>
                      </c:pt>
                      <c:pt idx="4">
                        <c:v>0.752</c:v>
                      </c:pt>
                      <c:pt idx="5">
                        <c:v>0.77600000000000002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84F-410F-9A35-4FC71A7C520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2"/>
          <c:tx>
            <c:strRef>
              <c:f>Results!$H$3</c:f>
              <c:strCache>
                <c:ptCount val="1"/>
                <c:pt idx="0">
                  <c:v>Performance index</c:v>
                </c:pt>
              </c:strCache>
            </c:strRef>
          </c:tx>
          <c:marker>
            <c:symbol val="none"/>
          </c:marker>
          <c:cat>
            <c:numRef>
              <c:f>Results!$G$18:$G$23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Results!$H$18:$H$23</c:f>
              <c:numCache>
                <c:formatCode>General</c:formatCode>
                <c:ptCount val="6"/>
                <c:pt idx="0">
                  <c:v>0.41899999999999998</c:v>
                </c:pt>
                <c:pt idx="1">
                  <c:v>0.26800000000000002</c:v>
                </c:pt>
                <c:pt idx="2">
                  <c:v>0.25600000000000001</c:v>
                </c:pt>
                <c:pt idx="3">
                  <c:v>0.23400000000000001</c:v>
                </c:pt>
                <c:pt idx="4">
                  <c:v>0.19800000000000001</c:v>
                </c:pt>
                <c:pt idx="5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4F-410F-9A35-4FC71A7C5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771231"/>
        <c:axId val="970772895"/>
      </c:lineChart>
      <c:catAx>
        <c:axId val="99450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23040"/>
        <c:crosses val="autoZero"/>
        <c:auto val="1"/>
        <c:lblAlgn val="ctr"/>
        <c:lblOffset val="100"/>
        <c:noMultiLvlLbl val="0"/>
      </c:catAx>
      <c:valAx>
        <c:axId val="1153023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R2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508000"/>
        <c:crosses val="autoZero"/>
        <c:crossBetween val="between"/>
      </c:valAx>
      <c:valAx>
        <c:axId val="970772895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0771231"/>
        <c:crosses val="max"/>
        <c:crossBetween val="between"/>
      </c:valAx>
      <c:catAx>
        <c:axId val="9707712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0772895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75407965308685"/>
          <c:y val="5.1882678562150168E-2"/>
          <c:w val="0.73408444596599343"/>
          <c:h val="0.65709777626052379"/>
        </c:manualLayout>
      </c:layout>
      <c:barChart>
        <c:barDir val="col"/>
        <c:grouping val="clustered"/>
        <c:varyColors val="0"/>
        <c:ser>
          <c:idx val="0"/>
          <c:order val="0"/>
          <c:tx>
            <c:v>Combined 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Results!$M$12:$M$17</c:f>
                <c:numCache>
                  <c:formatCode>General</c:formatCode>
                  <c:ptCount val="6"/>
                  <c:pt idx="0">
                    <c:v>1.9697715603592226E-2</c:v>
                  </c:pt>
                  <c:pt idx="1">
                    <c:v>2.8360771028541076E-2</c:v>
                  </c:pt>
                  <c:pt idx="2">
                    <c:v>2.8844410203711878E-2</c:v>
                  </c:pt>
                  <c:pt idx="3">
                    <c:v>5.5302200076790244E-2</c:v>
                  </c:pt>
                  <c:pt idx="4">
                    <c:v>3.9526362510776729E-2</c:v>
                  </c:pt>
                  <c:pt idx="5">
                    <c:v>4.4060564378288855E-2</c:v>
                  </c:pt>
                </c:numCache>
              </c:numRef>
            </c:plus>
            <c:minus>
              <c:numRef>
                <c:f>Results!$M$12:$M$17</c:f>
                <c:numCache>
                  <c:formatCode>General</c:formatCode>
                  <c:ptCount val="6"/>
                  <c:pt idx="0">
                    <c:v>1.9697715603592226E-2</c:v>
                  </c:pt>
                  <c:pt idx="1">
                    <c:v>2.8360771028541076E-2</c:v>
                  </c:pt>
                  <c:pt idx="2">
                    <c:v>2.8844410203711878E-2</c:v>
                  </c:pt>
                  <c:pt idx="3">
                    <c:v>5.5302200076790244E-2</c:v>
                  </c:pt>
                  <c:pt idx="4">
                    <c:v>3.9526362510776729E-2</c:v>
                  </c:pt>
                  <c:pt idx="5">
                    <c:v>4.4060564378288855E-2</c:v>
                  </c:pt>
                </c:numCache>
              </c:numRef>
            </c:minus>
          </c:errBars>
          <c:cat>
            <c:numRef>
              <c:f>Results!$G$12:$G$17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Results!$N$12:$N$17</c:f>
              <c:numCache>
                <c:formatCode>General</c:formatCode>
                <c:ptCount val="6"/>
                <c:pt idx="0">
                  <c:v>0.73599999999999999</c:v>
                </c:pt>
                <c:pt idx="1">
                  <c:v>0.76500000000000001</c:v>
                </c:pt>
                <c:pt idx="2">
                  <c:v>0.81499999999999995</c:v>
                </c:pt>
                <c:pt idx="3">
                  <c:v>0.78600000000000003</c:v>
                </c:pt>
                <c:pt idx="4">
                  <c:v>0.78</c:v>
                </c:pt>
                <c:pt idx="5">
                  <c:v>0.75900000000000001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C-4A38-A64B-4F905108A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508000"/>
        <c:axId val="1153023040"/>
      </c:barChart>
      <c:lineChart>
        <c:grouping val="standard"/>
        <c:varyColors val="0"/>
        <c:ser>
          <c:idx val="1"/>
          <c:order val="1"/>
          <c:tx>
            <c:strRef>
              <c:f>Results!$H$3</c:f>
              <c:strCache>
                <c:ptCount val="1"/>
                <c:pt idx="0">
                  <c:v>Performance index</c:v>
                </c:pt>
              </c:strCache>
            </c:strRef>
          </c:tx>
          <c:marker>
            <c:symbol val="none"/>
          </c:marker>
          <c:cat>
            <c:numRef>
              <c:f>Results!$G$12:$G$17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Results!$H$12:$H$17</c:f>
              <c:numCache>
                <c:formatCode>General</c:formatCode>
                <c:ptCount val="6"/>
                <c:pt idx="0">
                  <c:v>0.371</c:v>
                </c:pt>
                <c:pt idx="1">
                  <c:v>0.35099999999999998</c:v>
                </c:pt>
                <c:pt idx="2">
                  <c:v>0.26400000000000001</c:v>
                </c:pt>
                <c:pt idx="3">
                  <c:v>0.27300000000000002</c:v>
                </c:pt>
                <c:pt idx="4">
                  <c:v>0.34200000000000003</c:v>
                </c:pt>
                <c:pt idx="5">
                  <c:v>0.372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CC-4A38-A64B-4F905108A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541183"/>
        <c:axId val="907544095"/>
      </c:lineChart>
      <c:catAx>
        <c:axId val="99450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23040"/>
        <c:crosses val="autoZero"/>
        <c:auto val="1"/>
        <c:lblAlgn val="ctr"/>
        <c:lblOffset val="100"/>
        <c:noMultiLvlLbl val="0"/>
      </c:catAx>
      <c:valAx>
        <c:axId val="1153023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R2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508000"/>
        <c:crosses val="autoZero"/>
        <c:crossBetween val="between"/>
      </c:valAx>
      <c:valAx>
        <c:axId val="907544095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7541183"/>
        <c:crosses val="max"/>
        <c:crossBetween val="between"/>
      </c:valAx>
      <c:catAx>
        <c:axId val="907541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7544095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287654</xdr:colOff>
      <xdr:row>1</xdr:row>
      <xdr:rowOff>47625</xdr:rowOff>
    </xdr:from>
    <xdr:to>
      <xdr:col>3</xdr:col>
      <xdr:colOff>554354</xdr:colOff>
      <xdr:row>6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DB3CEF7-B6F3-4C36-840B-AC65A291BF0F}"/>
            </a:ext>
          </a:extLst>
        </xdr:cNvPr>
        <xdr:cNvSpPr txBox="1"/>
      </xdr:nvSpPr>
      <xdr:spPr>
        <a:xfrm>
          <a:off x="287654" y="228600"/>
          <a:ext cx="2181225" cy="148399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Things I've tried:</a:t>
          </a:r>
        </a:p>
        <a:p>
          <a:r>
            <a:rPr lang="en-CA" sz="1100"/>
            <a:t>- PCA X, all Y's (3 of them)</a:t>
          </a:r>
        </a:p>
        <a:p>
          <a:r>
            <a:rPr lang="en-CA" sz="1100"/>
            <a:t>- PCA X, all Y's,</a:t>
          </a:r>
          <a:r>
            <a:rPr lang="en-CA" sz="1100" baseline="0"/>
            <a:t> centered &amp; scaled datasets</a:t>
          </a:r>
        </a:p>
        <a:p>
          <a:r>
            <a:rPr lang="en-CA" sz="1100" baseline="0"/>
            <a:t>-PCA X, 1 of 3 Y's at a time, c&amp;s</a:t>
          </a:r>
        </a:p>
        <a:p>
          <a:endParaRPr lang="en-CA" sz="1100" baseline="0"/>
        </a:p>
        <a:p>
          <a:r>
            <a:rPr lang="en-CA" sz="1100" baseline="0"/>
            <a:t>different # of nodes each time, everything else was set to default</a:t>
          </a:r>
          <a:endParaRPr lang="en-CA" sz="1100"/>
        </a:p>
      </xdr:txBody>
    </xdr:sp>
    <xdr:clientData/>
  </xdr:twoCellAnchor>
  <xdr:twoCellAnchor>
    <xdr:from>
      <xdr:col>17</xdr:col>
      <xdr:colOff>330004</xdr:colOff>
      <xdr:row>1</xdr:row>
      <xdr:rowOff>58688</xdr:rowOff>
    </xdr:from>
    <xdr:to>
      <xdr:col>24</xdr:col>
      <xdr:colOff>438589</xdr:colOff>
      <xdr:row>15</xdr:row>
      <xdr:rowOff>73269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7CC6274A-6DFC-4867-AAAE-2AF877C74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733425</xdr:colOff>
      <xdr:row>18</xdr:row>
      <xdr:rowOff>134302</xdr:rowOff>
    </xdr:from>
    <xdr:to>
      <xdr:col>23</xdr:col>
      <xdr:colOff>590550</xdr:colOff>
      <xdr:row>34</xdr:row>
      <xdr:rowOff>38100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8AB894E4-95FE-424F-ADC5-A9572F3DB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460081</xdr:colOff>
      <xdr:row>1</xdr:row>
      <xdr:rowOff>124369</xdr:rowOff>
    </xdr:from>
    <xdr:to>
      <xdr:col>34</xdr:col>
      <xdr:colOff>340179</xdr:colOff>
      <xdr:row>15</xdr:row>
      <xdr:rowOff>135072</xdr:rowOff>
    </xdr:to>
    <xdr:graphicFrame macro="">
      <xdr:nvGraphicFramePr>
        <xdr:cNvPr id="7" name="Chart 5">
          <a:extLst>
            <a:ext uri="{FF2B5EF4-FFF2-40B4-BE49-F238E27FC236}">
              <a16:creationId xmlns:a16="http://schemas.microsoft.com/office/drawing/2014/main" id="{9FB9BD7B-9AAC-480A-B67E-CE0FEFB03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112771</xdr:colOff>
      <xdr:row>15</xdr:row>
      <xdr:rowOff>178827</xdr:rowOff>
    </xdr:from>
    <xdr:to>
      <xdr:col>24</xdr:col>
      <xdr:colOff>202306</xdr:colOff>
      <xdr:row>32</xdr:row>
      <xdr:rowOff>33011</xdr:rowOff>
    </xdr:to>
    <xdr:graphicFrame macro="">
      <xdr:nvGraphicFramePr>
        <xdr:cNvPr id="8" name="Chart 5">
          <a:extLst>
            <a:ext uri="{FF2B5EF4-FFF2-40B4-BE49-F238E27FC236}">
              <a16:creationId xmlns:a16="http://schemas.microsoft.com/office/drawing/2014/main" id="{3BF1B19F-CA65-4622-BB26-AF93EA98D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136071</xdr:colOff>
      <xdr:row>35</xdr:row>
      <xdr:rowOff>54429</xdr:rowOff>
    </xdr:from>
    <xdr:to>
      <xdr:col>7</xdr:col>
      <xdr:colOff>59871</xdr:colOff>
      <xdr:row>50</xdr:row>
      <xdr:rowOff>146822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F1359229-8002-4B0D-863B-0D3FA66BF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36</xdr:row>
      <xdr:rowOff>0</xdr:rowOff>
    </xdr:from>
    <xdr:to>
      <xdr:col>14</xdr:col>
      <xdr:colOff>232410</xdr:colOff>
      <xdr:row>51</xdr:row>
      <xdr:rowOff>88583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1DB64492-60DD-458B-B56D-60C08C520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272688</xdr:colOff>
      <xdr:row>33</xdr:row>
      <xdr:rowOff>151311</xdr:rowOff>
    </xdr:from>
    <xdr:to>
      <xdr:col>29</xdr:col>
      <xdr:colOff>415290</xdr:colOff>
      <xdr:row>49</xdr:row>
      <xdr:rowOff>70622</xdr:rowOff>
    </xdr:to>
    <xdr:graphicFrame macro="">
      <xdr:nvGraphicFramePr>
        <xdr:cNvPr id="16" name="Chart 3">
          <a:extLst>
            <a:ext uri="{FF2B5EF4-FFF2-40B4-BE49-F238E27FC236}">
              <a16:creationId xmlns:a16="http://schemas.microsoft.com/office/drawing/2014/main" id="{433E167F-4FAB-4738-9E78-74342BCEF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721179</xdr:colOff>
      <xdr:row>35</xdr:row>
      <xdr:rowOff>54429</xdr:rowOff>
    </xdr:from>
    <xdr:to>
      <xdr:col>20</xdr:col>
      <xdr:colOff>153761</xdr:colOff>
      <xdr:row>51</xdr:row>
      <xdr:rowOff>91786</xdr:rowOff>
    </xdr:to>
    <xdr:graphicFrame macro="">
      <xdr:nvGraphicFramePr>
        <xdr:cNvPr id="17" name="Chart 5">
          <a:extLst>
            <a:ext uri="{FF2B5EF4-FFF2-40B4-BE49-F238E27FC236}">
              <a16:creationId xmlns:a16="http://schemas.microsoft.com/office/drawing/2014/main" id="{84EC8807-FAAE-40B5-868E-3CB8C131A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306705</xdr:colOff>
      <xdr:row>5</xdr:row>
      <xdr:rowOff>17645</xdr:rowOff>
    </xdr:from>
    <xdr:to>
      <xdr:col>21</xdr:col>
      <xdr:colOff>290304</xdr:colOff>
      <xdr:row>16</xdr:row>
      <xdr:rowOff>18487</xdr:rowOff>
    </xdr:to>
    <xdr:pic>
      <xdr:nvPicPr>
        <xdr:cNvPr id="8" name="Picture 1">
          <a:extLst>
            <a:ext uri="{FF2B5EF4-FFF2-40B4-BE49-F238E27FC236}">
              <a16:creationId xmlns:a16="http://schemas.microsoft.com/office/drawing/2014/main" id="{7D399ABE-73D3-4CC4-8276-4F4118B72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5505" y="932045"/>
          <a:ext cx="10956399" cy="2012522"/>
        </a:xfrm>
        <a:prstGeom prst="rect">
          <a:avLst/>
        </a:prstGeom>
      </xdr:spPr>
    </xdr:pic>
    <xdr:clientData/>
  </xdr:twoCellAnchor>
  <xdr:twoCellAnchor editAs="oneCell">
    <xdr:from>
      <xdr:col>3</xdr:col>
      <xdr:colOff>217171</xdr:colOff>
      <xdr:row>19</xdr:row>
      <xdr:rowOff>121920</xdr:rowOff>
    </xdr:from>
    <xdr:to>
      <xdr:col>12</xdr:col>
      <xdr:colOff>101053</xdr:colOff>
      <xdr:row>21</xdr:row>
      <xdr:rowOff>175260</xdr:rowOff>
    </xdr:to>
    <xdr:pic>
      <xdr:nvPicPr>
        <xdr:cNvPr id="13" name="Picture 2">
          <a:extLst>
            <a:ext uri="{FF2B5EF4-FFF2-40B4-BE49-F238E27FC236}">
              <a16:creationId xmlns:a16="http://schemas.microsoft.com/office/drawing/2014/main" id="{415A9069-8AE4-4478-9F90-A8EA742AA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31696" y="3560445"/>
          <a:ext cx="5370282" cy="4210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CF202-40BC-4BA0-BCD1-99FEF641A16B}">
  <dimension ref="E2:Q35"/>
  <sheetViews>
    <sheetView zoomScale="85" zoomScaleNormal="85" workbookViewId="0">
      <selection activeCell="E2" sqref="E2:O3"/>
    </sheetView>
  </sheetViews>
  <sheetFormatPr defaultRowHeight="14.4" x14ac:dyDescent="0.55000000000000004"/>
  <cols>
    <col min="5" max="5" width="14.7890625" bestFit="1" customWidth="1"/>
    <col min="6" max="6" width="33" bestFit="1" customWidth="1"/>
    <col min="8" max="8" width="16.68359375" style="5" bestFit="1" customWidth="1"/>
    <col min="13" max="13" width="8.89453125" style="8"/>
    <col min="15" max="15" width="23" bestFit="1" customWidth="1"/>
    <col min="16" max="16" width="13.3125" bestFit="1" customWidth="1"/>
  </cols>
  <sheetData>
    <row r="2" spans="5:16" x14ac:dyDescent="0.55000000000000004">
      <c r="I2" s="2"/>
      <c r="J2" s="16" t="s">
        <v>3</v>
      </c>
      <c r="K2" s="16"/>
      <c r="L2" s="16"/>
      <c r="M2" s="16"/>
      <c r="N2" s="16"/>
    </row>
    <row r="3" spans="5:16" x14ac:dyDescent="0.55000000000000004">
      <c r="E3" t="s">
        <v>0</v>
      </c>
      <c r="F3" t="s">
        <v>1</v>
      </c>
      <c r="G3" t="s">
        <v>2</v>
      </c>
      <c r="H3" s="5" t="s">
        <v>7</v>
      </c>
      <c r="I3" t="s">
        <v>13</v>
      </c>
      <c r="J3" t="s">
        <v>4</v>
      </c>
      <c r="K3" t="s">
        <v>5</v>
      </c>
      <c r="L3" t="s">
        <v>6</v>
      </c>
      <c r="M3" s="8" t="s">
        <v>19</v>
      </c>
      <c r="N3" t="s">
        <v>11</v>
      </c>
      <c r="O3" t="s">
        <v>8</v>
      </c>
    </row>
    <row r="4" spans="5:16" ht="43.2" x14ac:dyDescent="0.55000000000000004">
      <c r="E4" t="s">
        <v>9</v>
      </c>
      <c r="F4" s="1" t="s">
        <v>10</v>
      </c>
      <c r="G4">
        <v>5</v>
      </c>
      <c r="H4" s="11">
        <v>11700</v>
      </c>
      <c r="I4">
        <v>8</v>
      </c>
      <c r="J4">
        <v>0.75700000000000001</v>
      </c>
      <c r="K4">
        <v>0.78600000000000003</v>
      </c>
      <c r="L4">
        <v>0.72399999999999998</v>
      </c>
      <c r="M4" s="4">
        <f>STDEV(J4:L4)</f>
        <v>3.1021497922139978E-2</v>
      </c>
      <c r="N4" s="4">
        <v>0.752</v>
      </c>
      <c r="O4" s="3" t="s">
        <v>12</v>
      </c>
    </row>
    <row r="5" spans="5:16" x14ac:dyDescent="0.55000000000000004">
      <c r="G5">
        <v>10</v>
      </c>
      <c r="H5" s="5">
        <v>160000</v>
      </c>
      <c r="I5">
        <v>8</v>
      </c>
      <c r="J5">
        <v>0.78700000000000003</v>
      </c>
      <c r="K5">
        <v>0.69899999999999995</v>
      </c>
      <c r="L5">
        <v>0.75600000000000001</v>
      </c>
      <c r="M5" s="8">
        <f>STDEV(J5:L5)</f>
        <v>4.4635561308594932E-2</v>
      </c>
      <c r="N5">
        <v>0.76700000000000002</v>
      </c>
    </row>
    <row r="6" spans="5:16" x14ac:dyDescent="0.55000000000000004">
      <c r="E6" s="8"/>
      <c r="F6" s="8"/>
      <c r="G6" s="8">
        <v>15</v>
      </c>
      <c r="H6" s="9">
        <v>177000</v>
      </c>
      <c r="I6" s="8">
        <v>14</v>
      </c>
      <c r="J6" s="8">
        <v>0.76200000000000001</v>
      </c>
      <c r="K6" s="8">
        <v>0.70499999999999996</v>
      </c>
      <c r="L6" s="8">
        <v>0.72799999999999998</v>
      </c>
      <c r="M6" s="8">
        <f>STDEV(J6:L6)</f>
        <v>2.8676354952004181E-2</v>
      </c>
      <c r="N6" s="8">
        <v>0.748</v>
      </c>
      <c r="O6" s="8"/>
      <c r="P6" s="8"/>
    </row>
    <row r="7" spans="5:16" x14ac:dyDescent="0.55000000000000004">
      <c r="E7" s="8"/>
      <c r="F7" s="8"/>
      <c r="G7" s="8">
        <v>20</v>
      </c>
      <c r="H7" s="9">
        <v>136000</v>
      </c>
      <c r="I7" s="8">
        <v>7</v>
      </c>
      <c r="J7" s="8">
        <v>0.77300000000000002</v>
      </c>
      <c r="K7" s="8">
        <v>0.75</v>
      </c>
      <c r="L7" s="8">
        <v>0.72</v>
      </c>
      <c r="M7" s="8">
        <f t="shared" ref="M7:M35" si="0">STDEV(J7:L7)</f>
        <v>2.6576932353703554E-2</v>
      </c>
      <c r="N7" s="8">
        <v>0.75800000000000001</v>
      </c>
      <c r="O7" s="8"/>
      <c r="P7" s="8"/>
    </row>
    <row r="8" spans="5:16" x14ac:dyDescent="0.55000000000000004">
      <c r="E8" s="8"/>
      <c r="F8" s="8"/>
      <c r="G8" s="8">
        <v>25</v>
      </c>
      <c r="H8" s="9">
        <v>137000</v>
      </c>
      <c r="I8" s="8">
        <v>7</v>
      </c>
      <c r="J8" s="8">
        <v>0.77200000000000002</v>
      </c>
      <c r="K8" s="8">
        <v>0.70599999999999996</v>
      </c>
      <c r="L8" s="8">
        <v>0.70899999999999996</v>
      </c>
      <c r="M8" s="8">
        <f>STDEV(J8:L8)</f>
        <v>3.7269290307168482E-2</v>
      </c>
      <c r="N8" s="8">
        <v>0.752</v>
      </c>
      <c r="O8" s="8"/>
      <c r="P8" s="8"/>
    </row>
    <row r="9" spans="5:16" x14ac:dyDescent="0.55000000000000004">
      <c r="E9" s="7"/>
      <c r="F9" s="7"/>
      <c r="G9" s="7">
        <v>30</v>
      </c>
      <c r="H9" s="12">
        <v>149000</v>
      </c>
      <c r="I9" s="7">
        <v>15</v>
      </c>
      <c r="J9" s="7">
        <v>0.79600000000000004</v>
      </c>
      <c r="K9" s="7">
        <v>0.76500000000000001</v>
      </c>
      <c r="L9" s="7">
        <v>0.70699999999999996</v>
      </c>
      <c r="M9" s="7">
        <f t="shared" si="0"/>
        <v>4.5177427992306111E-2</v>
      </c>
      <c r="N9" s="7">
        <v>0.77600000000000002</v>
      </c>
      <c r="O9" s="7"/>
      <c r="P9" s="7"/>
    </row>
    <row r="10" spans="5:16" hidden="1" x14ac:dyDescent="0.55000000000000004">
      <c r="G10">
        <v>25</v>
      </c>
      <c r="H10" s="5">
        <v>114000</v>
      </c>
      <c r="I10">
        <v>12</v>
      </c>
      <c r="J10">
        <v>0.83899999999999997</v>
      </c>
      <c r="K10">
        <v>0.77200000000000002</v>
      </c>
      <c r="L10">
        <v>0.67600000000000005</v>
      </c>
      <c r="M10" s="8">
        <f t="shared" si="0"/>
        <v>8.1928830904226424E-2</v>
      </c>
      <c r="N10">
        <v>0.80600000000000005</v>
      </c>
    </row>
    <row r="11" spans="5:16" hidden="1" x14ac:dyDescent="0.55000000000000004">
      <c r="G11">
        <v>25</v>
      </c>
      <c r="H11" s="5">
        <v>158000</v>
      </c>
      <c r="I11">
        <v>4</v>
      </c>
      <c r="J11">
        <v>0.47499999999999998</v>
      </c>
      <c r="K11">
        <v>0.41899999999999998</v>
      </c>
      <c r="L11">
        <v>0.42699999999999999</v>
      </c>
      <c r="M11" s="8">
        <f t="shared" si="0"/>
        <v>3.0287511177601454E-2</v>
      </c>
      <c r="N11">
        <v>0.45900000000000002</v>
      </c>
      <c r="O11" t="s">
        <v>14</v>
      </c>
    </row>
    <row r="12" spans="5:16" ht="43.2" x14ac:dyDescent="0.55000000000000004">
      <c r="F12" s="1" t="s">
        <v>10</v>
      </c>
      <c r="G12" s="4">
        <v>5</v>
      </c>
      <c r="H12" s="5">
        <v>0.371</v>
      </c>
      <c r="I12" s="4">
        <v>9</v>
      </c>
      <c r="J12" s="4">
        <v>0.747</v>
      </c>
      <c r="K12" s="4">
        <v>0.71899999999999997</v>
      </c>
      <c r="L12" s="4">
        <v>0.70899999999999996</v>
      </c>
      <c r="M12" s="4">
        <f>STDEV(J12:L12)</f>
        <v>1.9697715603592226E-2</v>
      </c>
      <c r="N12" s="4">
        <v>0.73599999999999999</v>
      </c>
      <c r="O12" s="10" t="s">
        <v>15</v>
      </c>
      <c r="P12" s="4"/>
    </row>
    <row r="13" spans="5:16" x14ac:dyDescent="0.55000000000000004">
      <c r="G13" s="4">
        <v>10</v>
      </c>
      <c r="H13" s="5">
        <v>0.35099999999999998</v>
      </c>
      <c r="I13" s="4">
        <v>13</v>
      </c>
      <c r="J13" s="4">
        <v>0.78</v>
      </c>
      <c r="K13" s="4">
        <v>0.72699999999999998</v>
      </c>
      <c r="L13" s="4">
        <v>0.73599999999999999</v>
      </c>
      <c r="M13" s="8">
        <f>STDEV(J13:L13)</f>
        <v>2.8360771028541076E-2</v>
      </c>
      <c r="N13" s="4">
        <v>0.76500000000000001</v>
      </c>
      <c r="P13" s="4"/>
    </row>
    <row r="14" spans="5:16" x14ac:dyDescent="0.55000000000000004">
      <c r="E14" s="8"/>
      <c r="F14" s="8"/>
      <c r="G14" s="4">
        <v>15</v>
      </c>
      <c r="H14" s="9">
        <v>0.26400000000000001</v>
      </c>
      <c r="I14" s="4">
        <v>10</v>
      </c>
      <c r="J14" s="4">
        <v>0.82899999999999996</v>
      </c>
      <c r="K14" s="4">
        <v>0.78900000000000003</v>
      </c>
      <c r="L14" s="4">
        <v>0.77300000000000002</v>
      </c>
      <c r="M14" s="8">
        <f>STDEV(J14:L14)</f>
        <v>2.8844410203711878E-2</v>
      </c>
      <c r="N14" s="4">
        <v>0.81499999999999995</v>
      </c>
      <c r="O14" s="8"/>
      <c r="P14" s="4"/>
    </row>
    <row r="15" spans="5:16" x14ac:dyDescent="0.55000000000000004">
      <c r="E15" s="8"/>
      <c r="F15" s="8"/>
      <c r="G15" s="4">
        <v>20</v>
      </c>
      <c r="H15" s="6">
        <v>0.27300000000000002</v>
      </c>
      <c r="I15" s="4">
        <v>9</v>
      </c>
      <c r="J15" s="4">
        <v>0.81</v>
      </c>
      <c r="K15" s="4">
        <v>0.7</v>
      </c>
      <c r="L15" s="4">
        <v>0.745</v>
      </c>
      <c r="M15" s="4">
        <f>STDEV(J15:L15)</f>
        <v>5.5302200076790244E-2</v>
      </c>
      <c r="N15" s="4">
        <v>0.78600000000000003</v>
      </c>
      <c r="O15" s="10"/>
      <c r="P15" s="8"/>
    </row>
    <row r="16" spans="5:16" x14ac:dyDescent="0.55000000000000004">
      <c r="E16" s="8"/>
      <c r="F16" s="8"/>
      <c r="G16" s="8">
        <v>25</v>
      </c>
      <c r="H16" s="9">
        <v>0.34200000000000003</v>
      </c>
      <c r="I16" s="8">
        <v>11</v>
      </c>
      <c r="J16" s="8">
        <v>0.79700000000000004</v>
      </c>
      <c r="K16" s="8">
        <v>0.71799999999999997</v>
      </c>
      <c r="L16" s="8">
        <v>0.755</v>
      </c>
      <c r="M16" s="8">
        <f t="shared" si="0"/>
        <v>3.9526362510776729E-2</v>
      </c>
      <c r="N16" s="8">
        <v>0.78</v>
      </c>
      <c r="O16" s="8"/>
      <c r="P16" s="8"/>
    </row>
    <row r="17" spans="5:17" x14ac:dyDescent="0.55000000000000004">
      <c r="E17" s="7"/>
      <c r="F17" s="7"/>
      <c r="G17" s="13">
        <v>30</v>
      </c>
      <c r="H17" s="12">
        <v>0.372</v>
      </c>
      <c r="I17" s="13">
        <v>6</v>
      </c>
      <c r="J17" s="13">
        <v>0.77800000000000002</v>
      </c>
      <c r="K17" s="13">
        <v>0.69799999999999995</v>
      </c>
      <c r="L17" s="13">
        <v>0.70599999999999996</v>
      </c>
      <c r="M17" s="13">
        <f t="shared" si="0"/>
        <v>4.4060564378288855E-2</v>
      </c>
      <c r="N17" s="13">
        <v>0.75900000000000001</v>
      </c>
      <c r="O17" s="7"/>
      <c r="P17" s="4"/>
    </row>
    <row r="18" spans="5:17" x14ac:dyDescent="0.55000000000000004">
      <c r="E18" s="8"/>
      <c r="F18" s="8" t="s">
        <v>16</v>
      </c>
      <c r="G18" s="4">
        <v>5</v>
      </c>
      <c r="H18" s="6">
        <v>0.41899999999999998</v>
      </c>
      <c r="I18" s="4">
        <v>8</v>
      </c>
      <c r="J18" s="4">
        <v>0.72</v>
      </c>
      <c r="K18" s="4">
        <v>0.751</v>
      </c>
      <c r="L18" s="4">
        <v>0.75900000000000001</v>
      </c>
      <c r="M18" s="4">
        <f>STDEV(J18:L18)</f>
        <v>2.0599352740640519E-2</v>
      </c>
      <c r="N18" s="4">
        <v>0.72899999999999998</v>
      </c>
      <c r="O18" s="8"/>
      <c r="P18" s="4"/>
    </row>
    <row r="19" spans="5:17" x14ac:dyDescent="0.55000000000000004">
      <c r="E19" s="8"/>
      <c r="G19" s="8">
        <v>10</v>
      </c>
      <c r="H19" s="9">
        <v>0.26800000000000002</v>
      </c>
      <c r="I19" s="8">
        <v>9</v>
      </c>
      <c r="J19" s="8">
        <v>0.81599999999999995</v>
      </c>
      <c r="K19" s="8">
        <v>0.754</v>
      </c>
      <c r="L19" s="8">
        <v>0.66600000000000004</v>
      </c>
      <c r="M19" s="8">
        <f t="shared" si="0"/>
        <v>7.537461995481852E-2</v>
      </c>
      <c r="N19" s="8">
        <v>0.78300000000000003</v>
      </c>
      <c r="O19" s="8"/>
      <c r="P19" s="8"/>
    </row>
    <row r="20" spans="5:17" x14ac:dyDescent="0.55000000000000004">
      <c r="E20" s="8"/>
      <c r="F20" s="8"/>
      <c r="G20" s="4">
        <v>15</v>
      </c>
      <c r="H20" s="6">
        <v>0.25600000000000001</v>
      </c>
      <c r="I20" s="4">
        <v>8</v>
      </c>
      <c r="J20" s="4">
        <v>0.81699999999999995</v>
      </c>
      <c r="K20" s="4">
        <v>0.81200000000000006</v>
      </c>
      <c r="L20" s="4">
        <v>0.73099999999999998</v>
      </c>
      <c r="M20" s="8">
        <f t="shared" si="0"/>
        <v>4.8273526216067272E-2</v>
      </c>
      <c r="N20" s="4">
        <v>0.79800000000000004</v>
      </c>
      <c r="O20" s="8"/>
      <c r="P20" s="4"/>
    </row>
    <row r="21" spans="5:17" x14ac:dyDescent="0.55000000000000004">
      <c r="G21" s="4">
        <v>20</v>
      </c>
      <c r="H21" s="6">
        <v>0.23400000000000001</v>
      </c>
      <c r="I21" s="4">
        <v>6</v>
      </c>
      <c r="J21" s="4">
        <v>0.82899999999999996</v>
      </c>
      <c r="K21" s="4">
        <v>0.80100000000000005</v>
      </c>
      <c r="L21" s="4">
        <v>0.745</v>
      </c>
      <c r="M21" s="8">
        <f t="shared" si="0"/>
        <v>4.2770706486254494E-2</v>
      </c>
      <c r="N21" s="4">
        <v>0.81299999999999994</v>
      </c>
      <c r="P21" s="4"/>
    </row>
    <row r="22" spans="5:17" x14ac:dyDescent="0.55000000000000004">
      <c r="E22" s="8"/>
      <c r="F22" s="8"/>
      <c r="G22" s="4">
        <v>25</v>
      </c>
      <c r="H22" s="6">
        <v>0.19800000000000001</v>
      </c>
      <c r="I22" s="4">
        <v>10</v>
      </c>
      <c r="J22" s="4">
        <v>0.82299999999999995</v>
      </c>
      <c r="K22" s="4">
        <v>0.75700000000000001</v>
      </c>
      <c r="L22" s="4">
        <v>0.73699999999999999</v>
      </c>
      <c r="M22" s="8">
        <f t="shared" si="0"/>
        <v>4.5003703551300435E-2</v>
      </c>
      <c r="N22" s="4">
        <v>0.82099999999999995</v>
      </c>
      <c r="O22" s="8"/>
      <c r="P22" s="4"/>
    </row>
    <row r="23" spans="5:17" x14ac:dyDescent="0.55000000000000004">
      <c r="E23" s="7"/>
      <c r="F23" s="7"/>
      <c r="G23" s="13">
        <v>30</v>
      </c>
      <c r="H23" s="14">
        <v>0.20899999999999999</v>
      </c>
      <c r="I23" s="13">
        <v>9</v>
      </c>
      <c r="J23" s="13">
        <v>0.82399999999999995</v>
      </c>
      <c r="K23" s="13">
        <v>0.80300000000000005</v>
      </c>
      <c r="L23" s="13">
        <v>0.72899999999999998</v>
      </c>
      <c r="M23" s="13">
        <f t="shared" si="0"/>
        <v>4.9903239707791855E-2</v>
      </c>
      <c r="N23" s="13">
        <v>0.80700000000000005</v>
      </c>
      <c r="O23" s="7"/>
      <c r="P23" s="4"/>
    </row>
    <row r="24" spans="5:17" x14ac:dyDescent="0.55000000000000004">
      <c r="E24" s="8"/>
      <c r="F24" s="8" t="s">
        <v>17</v>
      </c>
      <c r="G24" s="4">
        <v>5</v>
      </c>
      <c r="H24" s="6">
        <v>0.33400000000000002</v>
      </c>
      <c r="I24" s="4">
        <v>23</v>
      </c>
      <c r="J24" s="4">
        <v>0.81599999999999995</v>
      </c>
      <c r="K24" s="4">
        <v>0.77</v>
      </c>
      <c r="L24" s="4">
        <v>0.755</v>
      </c>
      <c r="M24" s="4">
        <f>STDEV(J24:L24)</f>
        <v>3.178574103797694E-2</v>
      </c>
      <c r="N24" s="4">
        <v>0.8</v>
      </c>
      <c r="O24" s="8"/>
      <c r="P24" s="4"/>
    </row>
    <row r="25" spans="5:17" x14ac:dyDescent="0.55000000000000004">
      <c r="E25" s="8"/>
      <c r="G25" s="8">
        <v>10</v>
      </c>
      <c r="H25" s="9">
        <v>0.374</v>
      </c>
      <c r="I25" s="8">
        <v>6</v>
      </c>
      <c r="J25" s="8">
        <v>0.754</v>
      </c>
      <c r="K25" s="8">
        <v>0.69399999999999995</v>
      </c>
      <c r="L25" s="8">
        <v>0.69899999999999995</v>
      </c>
      <c r="M25" s="8">
        <f t="shared" si="0"/>
        <v>3.3291640592396997E-2</v>
      </c>
      <c r="N25" s="8">
        <v>0.72699999999999998</v>
      </c>
      <c r="O25" s="8"/>
      <c r="P25" s="8"/>
    </row>
    <row r="26" spans="5:17" x14ac:dyDescent="0.55000000000000004">
      <c r="E26" s="8"/>
      <c r="F26" s="8"/>
      <c r="G26" s="4">
        <v>15</v>
      </c>
      <c r="H26" s="6">
        <v>0.34799999999999998</v>
      </c>
      <c r="I26" s="4">
        <v>10</v>
      </c>
      <c r="J26" s="4">
        <v>0.77300000000000002</v>
      </c>
      <c r="K26" s="4">
        <v>0.73499999999999999</v>
      </c>
      <c r="L26" s="4">
        <v>0.69499999999999995</v>
      </c>
      <c r="M26" s="4">
        <f t="shared" si="0"/>
        <v>3.9004273270160233E-2</v>
      </c>
      <c r="N26" s="4">
        <v>0.75600000000000001</v>
      </c>
      <c r="O26" s="8"/>
      <c r="P26" s="8"/>
    </row>
    <row r="27" spans="5:17" x14ac:dyDescent="0.55000000000000004">
      <c r="G27" s="4">
        <v>20</v>
      </c>
      <c r="H27" s="6">
        <v>0.311</v>
      </c>
      <c r="I27" s="4">
        <v>10</v>
      </c>
      <c r="J27" s="4">
        <v>0.79600000000000004</v>
      </c>
      <c r="K27" s="4">
        <v>0.72599999999999998</v>
      </c>
      <c r="L27" s="4">
        <v>0.7</v>
      </c>
      <c r="M27" s="8">
        <f t="shared" si="0"/>
        <v>4.9652123150307856E-2</v>
      </c>
      <c r="N27" s="4">
        <v>0.77200000000000002</v>
      </c>
    </row>
    <row r="28" spans="5:17" x14ac:dyDescent="0.55000000000000004">
      <c r="G28" s="4">
        <v>25</v>
      </c>
      <c r="H28" s="6">
        <v>0.24299999999999999</v>
      </c>
      <c r="I28" s="4">
        <v>9</v>
      </c>
      <c r="J28" s="4">
        <v>0.82</v>
      </c>
      <c r="K28" s="4">
        <v>0.67200000000000004</v>
      </c>
      <c r="L28" s="4">
        <v>0.69899999999999995</v>
      </c>
      <c r="M28" s="4">
        <f t="shared" si="0"/>
        <v>7.8818356575948267E-2</v>
      </c>
      <c r="N28" s="4">
        <v>0.77800000000000002</v>
      </c>
    </row>
    <row r="29" spans="5:17" x14ac:dyDescent="0.55000000000000004">
      <c r="E29" s="7"/>
      <c r="F29" s="7"/>
      <c r="G29" s="13">
        <v>30</v>
      </c>
      <c r="H29" s="14">
        <v>0.27400000000000002</v>
      </c>
      <c r="I29" s="13">
        <v>7</v>
      </c>
      <c r="J29" s="13">
        <v>0.80100000000000005</v>
      </c>
      <c r="K29" s="13">
        <v>0.68600000000000005</v>
      </c>
      <c r="L29" s="13">
        <v>0.66900000000000004</v>
      </c>
      <c r="M29" s="7">
        <f t="shared" si="0"/>
        <v>7.1807613338234086E-2</v>
      </c>
      <c r="N29" s="13">
        <v>0.76800000000000002</v>
      </c>
      <c r="O29" s="7"/>
      <c r="P29" s="8"/>
    </row>
    <row r="30" spans="5:17" x14ac:dyDescent="0.55000000000000004">
      <c r="E30" s="8"/>
      <c r="F30" s="8" t="s">
        <v>18</v>
      </c>
      <c r="G30" s="4">
        <v>5</v>
      </c>
      <c r="H30" s="6">
        <v>0.28000000000000003</v>
      </c>
      <c r="I30" s="4">
        <v>9</v>
      </c>
      <c r="J30" s="4">
        <v>0.81799999999999995</v>
      </c>
      <c r="K30" s="4">
        <v>0.78200000000000003</v>
      </c>
      <c r="L30" s="4">
        <v>0.83499999999999996</v>
      </c>
      <c r="M30" s="4">
        <f>STDEV(J30:L30)</f>
        <v>2.7061657993059689E-2</v>
      </c>
      <c r="N30" s="4">
        <v>0.81499999999999995</v>
      </c>
      <c r="O30" s="8"/>
      <c r="P30" s="8"/>
      <c r="Q30" s="8"/>
    </row>
    <row r="31" spans="5:17" x14ac:dyDescent="0.55000000000000004">
      <c r="E31" s="8"/>
      <c r="G31" s="4">
        <v>10</v>
      </c>
      <c r="H31" s="6">
        <v>0.13900000000000001</v>
      </c>
      <c r="I31" s="4">
        <v>18</v>
      </c>
      <c r="J31" s="4">
        <v>0.88500000000000001</v>
      </c>
      <c r="K31" s="4">
        <v>0.71899999999999997</v>
      </c>
      <c r="L31" s="4">
        <v>0.64500000000000002</v>
      </c>
      <c r="M31" s="8">
        <f t="shared" si="0"/>
        <v>0.12290375638414516</v>
      </c>
      <c r="N31" s="4">
        <v>0.82399999999999995</v>
      </c>
      <c r="O31" s="8"/>
      <c r="P31" s="8"/>
      <c r="Q31" s="8"/>
    </row>
    <row r="32" spans="5:17" x14ac:dyDescent="0.55000000000000004">
      <c r="E32" s="8"/>
      <c r="F32" s="8"/>
      <c r="G32" s="4">
        <v>15</v>
      </c>
      <c r="H32" s="6">
        <v>0.23</v>
      </c>
      <c r="I32" s="4">
        <v>7</v>
      </c>
      <c r="J32" s="4">
        <v>0.82</v>
      </c>
      <c r="K32" s="4">
        <v>0.751</v>
      </c>
      <c r="L32" s="4">
        <v>0.58099999999999996</v>
      </c>
      <c r="M32" s="4">
        <f t="shared" si="0"/>
        <v>0.12300541993478635</v>
      </c>
      <c r="N32" s="4">
        <v>0.753</v>
      </c>
      <c r="O32" s="8"/>
      <c r="P32" s="8"/>
    </row>
    <row r="33" spans="7:14" x14ac:dyDescent="0.55000000000000004">
      <c r="G33" s="4">
        <v>20</v>
      </c>
      <c r="H33" s="6">
        <v>0.19800000000000001</v>
      </c>
      <c r="I33" s="4">
        <v>7</v>
      </c>
      <c r="J33" s="4">
        <v>0.85299999999999998</v>
      </c>
      <c r="K33" s="4">
        <v>0.73899999999999999</v>
      </c>
      <c r="L33" s="4">
        <v>0.745</v>
      </c>
      <c r="M33" s="8">
        <f t="shared" si="0"/>
        <v>6.4156059729381751E-2</v>
      </c>
      <c r="N33" s="4">
        <v>0.82699999999999996</v>
      </c>
    </row>
    <row r="34" spans="7:14" x14ac:dyDescent="0.55000000000000004">
      <c r="G34" s="4">
        <v>25</v>
      </c>
      <c r="H34" s="6">
        <v>0.23200000000000001</v>
      </c>
      <c r="I34" s="4">
        <v>6</v>
      </c>
      <c r="J34" s="4">
        <v>0.81599999999999995</v>
      </c>
      <c r="K34" s="4">
        <v>0.76600000000000001</v>
      </c>
      <c r="L34" s="4">
        <v>0.72599999999999998</v>
      </c>
      <c r="M34" s="4">
        <f t="shared" si="0"/>
        <v>4.5092497528228928E-2</v>
      </c>
      <c r="N34" s="4">
        <v>0.79200000000000004</v>
      </c>
    </row>
    <row r="35" spans="7:14" x14ac:dyDescent="0.55000000000000004">
      <c r="G35" s="4">
        <v>30</v>
      </c>
      <c r="H35" s="6">
        <v>0.158</v>
      </c>
      <c r="I35" s="4">
        <v>7</v>
      </c>
      <c r="J35" s="4">
        <v>0.88400000000000001</v>
      </c>
      <c r="K35" s="4">
        <v>0.70899999999999996</v>
      </c>
      <c r="L35" s="4">
        <v>0.71299999999999997</v>
      </c>
      <c r="M35" s="8">
        <f t="shared" si="0"/>
        <v>9.9901618271844114E-2</v>
      </c>
      <c r="N35" s="4">
        <v>0.83899999999999997</v>
      </c>
    </row>
  </sheetData>
  <mergeCells count="1">
    <mergeCell ref="J2:N2"/>
  </mergeCells>
  <conditionalFormatting sqref="M4:M9">
    <cfRule type="top10" dxfId="9" priority="10" bottom="1" rank="2"/>
  </conditionalFormatting>
  <conditionalFormatting sqref="M12:M17">
    <cfRule type="top10" dxfId="8" priority="9" bottom="1" rank="2"/>
  </conditionalFormatting>
  <conditionalFormatting sqref="M18:M23">
    <cfRule type="top10" dxfId="7" priority="8" bottom="1" rank="2"/>
  </conditionalFormatting>
  <conditionalFormatting sqref="M24:M29">
    <cfRule type="top10" dxfId="6" priority="7" bottom="1" rank="2"/>
  </conditionalFormatting>
  <conditionalFormatting sqref="M30:M35">
    <cfRule type="top10" dxfId="5" priority="6" bottom="1" rank="2"/>
  </conditionalFormatting>
  <conditionalFormatting sqref="N4:N9">
    <cfRule type="top10" dxfId="4" priority="5" rank="3"/>
  </conditionalFormatting>
  <conditionalFormatting sqref="N12:N17">
    <cfRule type="top10" dxfId="3" priority="4" rank="3"/>
  </conditionalFormatting>
  <conditionalFormatting sqref="N18:N23">
    <cfRule type="top10" dxfId="2" priority="3" rank="3"/>
  </conditionalFormatting>
  <conditionalFormatting sqref="N24:N29">
    <cfRule type="top10" dxfId="1" priority="2" rank="3"/>
  </conditionalFormatting>
  <conditionalFormatting sqref="N30:N35">
    <cfRule type="top10" dxfId="0" priority="1" rank="3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8397C-495C-4A9A-AD40-E42EDD23F461}">
  <dimension ref="D3:O29"/>
  <sheetViews>
    <sheetView tabSelected="1" workbookViewId="0">
      <selection activeCell="L28" sqref="L28:L29"/>
    </sheetView>
  </sheetViews>
  <sheetFormatPr defaultRowHeight="14.4" x14ac:dyDescent="0.55000000000000004"/>
  <cols>
    <col min="6" max="6" width="15.68359375" bestFit="1" customWidth="1"/>
  </cols>
  <sheetData>
    <row r="3" spans="4:15" x14ac:dyDescent="0.55000000000000004">
      <c r="H3" s="5"/>
      <c r="I3" s="15"/>
      <c r="J3" s="16" t="s">
        <v>3</v>
      </c>
      <c r="K3" s="16"/>
      <c r="L3" s="16"/>
      <c r="M3" s="16"/>
      <c r="N3" s="16"/>
    </row>
    <row r="4" spans="4:15" x14ac:dyDescent="0.55000000000000004">
      <c r="E4" t="s">
        <v>0</v>
      </c>
      <c r="F4" t="s">
        <v>1</v>
      </c>
      <c r="G4" t="s">
        <v>2</v>
      </c>
      <c r="H4" s="5" t="s">
        <v>7</v>
      </c>
      <c r="I4" t="s">
        <v>13</v>
      </c>
      <c r="J4" t="s">
        <v>4</v>
      </c>
      <c r="K4" t="s">
        <v>5</v>
      </c>
      <c r="L4" t="s">
        <v>6</v>
      </c>
      <c r="M4" t="s">
        <v>19</v>
      </c>
      <c r="N4" t="s">
        <v>11</v>
      </c>
      <c r="O4" t="s">
        <v>8</v>
      </c>
    </row>
    <row r="5" spans="4:15" x14ac:dyDescent="0.55000000000000004">
      <c r="E5">
        <v>125</v>
      </c>
      <c r="F5">
        <v>12</v>
      </c>
      <c r="G5">
        <v>20</v>
      </c>
      <c r="H5" s="11">
        <v>748000</v>
      </c>
      <c r="I5">
        <v>11</v>
      </c>
      <c r="J5">
        <v>0.87549999999999994</v>
      </c>
      <c r="K5">
        <v>0.60570000000000002</v>
      </c>
      <c r="L5">
        <v>0.55220000000000002</v>
      </c>
      <c r="M5">
        <f>STDEV(J5:L5)</f>
        <v>0.17329030555688937</v>
      </c>
      <c r="N5">
        <v>0.83840000000000003</v>
      </c>
    </row>
    <row r="6" spans="4:15" x14ac:dyDescent="0.55000000000000004">
      <c r="G6">
        <v>25</v>
      </c>
      <c r="H6" s="11">
        <v>6860000</v>
      </c>
      <c r="I6">
        <v>9</v>
      </c>
      <c r="J6">
        <v>0.43709999999999999</v>
      </c>
      <c r="K6">
        <v>0.42270000000000002</v>
      </c>
      <c r="L6">
        <v>0.49409999999999998</v>
      </c>
      <c r="M6">
        <f t="shared" ref="M6:M20" si="0">STDEV(J6:L6)</f>
        <v>3.775870760500151E-2</v>
      </c>
      <c r="N6">
        <v>0.42380000000000001</v>
      </c>
    </row>
    <row r="7" spans="4:15" x14ac:dyDescent="0.55000000000000004">
      <c r="D7" t="s">
        <v>26</v>
      </c>
      <c r="E7" t="s">
        <v>25</v>
      </c>
      <c r="F7" t="s">
        <v>21</v>
      </c>
      <c r="G7">
        <v>10</v>
      </c>
      <c r="H7" s="11">
        <v>7930000</v>
      </c>
      <c r="I7">
        <v>12</v>
      </c>
      <c r="J7">
        <v>0.69430000000000003</v>
      </c>
      <c r="K7">
        <v>0.53549999999999998</v>
      </c>
      <c r="L7">
        <v>0.54820000000000002</v>
      </c>
      <c r="M7">
        <f t="shared" si="0"/>
        <v>8.8245811987500672E-2</v>
      </c>
      <c r="N7">
        <v>0.64180000000000004</v>
      </c>
    </row>
    <row r="8" spans="4:15" x14ac:dyDescent="0.55000000000000004">
      <c r="G8">
        <v>20</v>
      </c>
      <c r="H8" s="11">
        <v>16500000</v>
      </c>
      <c r="I8">
        <v>21</v>
      </c>
      <c r="J8">
        <v>0.44379999999999997</v>
      </c>
      <c r="K8">
        <v>0.42680000000000001</v>
      </c>
      <c r="L8">
        <v>0.3866</v>
      </c>
      <c r="M8">
        <f t="shared" si="0"/>
        <v>2.9373684367701183E-2</v>
      </c>
      <c r="N8">
        <v>0.43209999999999998</v>
      </c>
    </row>
    <row r="9" spans="4:15" x14ac:dyDescent="0.55000000000000004">
      <c r="H9" s="11"/>
    </row>
    <row r="10" spans="4:15" x14ac:dyDescent="0.55000000000000004">
      <c r="G10">
        <v>5</v>
      </c>
      <c r="H10" s="11">
        <v>9250000</v>
      </c>
      <c r="I10">
        <v>5</v>
      </c>
      <c r="J10">
        <v>0.46179999999999999</v>
      </c>
      <c r="K10">
        <v>0.498</v>
      </c>
      <c r="L10">
        <v>0.49130000000000001</v>
      </c>
      <c r="M10">
        <f t="shared" si="0"/>
        <v>1.9259543089076656E-2</v>
      </c>
      <c r="N10">
        <v>0.44479999999999997</v>
      </c>
    </row>
    <row r="11" spans="4:15" x14ac:dyDescent="0.55000000000000004">
      <c r="F11" t="s">
        <v>21</v>
      </c>
      <c r="G11">
        <v>10</v>
      </c>
      <c r="H11" s="11">
        <v>7700000</v>
      </c>
      <c r="I11">
        <v>9</v>
      </c>
      <c r="J11">
        <v>0.49109999999999998</v>
      </c>
      <c r="K11">
        <v>0.48770000000000002</v>
      </c>
      <c r="L11">
        <v>0.52859999999999996</v>
      </c>
      <c r="M11">
        <f t="shared" si="0"/>
        <v>2.2695888026982601E-2</v>
      </c>
      <c r="N11">
        <v>0.48970000000000002</v>
      </c>
    </row>
    <row r="12" spans="4:15" x14ac:dyDescent="0.55000000000000004">
      <c r="G12">
        <v>10</v>
      </c>
      <c r="H12" s="11">
        <v>32200000</v>
      </c>
      <c r="I12">
        <v>5</v>
      </c>
      <c r="J12">
        <v>0.4158</v>
      </c>
      <c r="K12">
        <v>0.49430000000000002</v>
      </c>
      <c r="L12">
        <v>0.38329999999999997</v>
      </c>
      <c r="M12">
        <f t="shared" si="0"/>
        <v>5.7066481697519121E-2</v>
      </c>
      <c r="N12">
        <v>0.41299999999999998</v>
      </c>
    </row>
    <row r="13" spans="4:15" x14ac:dyDescent="0.55000000000000004">
      <c r="F13" t="s">
        <v>21</v>
      </c>
      <c r="G13">
        <v>20</v>
      </c>
      <c r="H13" s="11">
        <v>4310000</v>
      </c>
      <c r="I13">
        <v>15</v>
      </c>
      <c r="J13">
        <v>0.93320000000000003</v>
      </c>
      <c r="K13">
        <v>0.68459999999999999</v>
      </c>
      <c r="L13">
        <v>0.4229</v>
      </c>
      <c r="M13">
        <f t="shared" si="0"/>
        <v>0.25517802282589586</v>
      </c>
      <c r="N13">
        <v>0.85670000000000002</v>
      </c>
    </row>
    <row r="14" spans="4:15" x14ac:dyDescent="0.55000000000000004">
      <c r="G14">
        <v>25</v>
      </c>
      <c r="H14" s="11">
        <v>51700000</v>
      </c>
      <c r="I14">
        <v>14</v>
      </c>
      <c r="J14">
        <v>0.23949999999999999</v>
      </c>
      <c r="K14">
        <v>0.43380000000000002</v>
      </c>
      <c r="L14">
        <v>0.33460000000000001</v>
      </c>
      <c r="M14">
        <f t="shared" si="0"/>
        <v>9.7157209373948866E-2</v>
      </c>
      <c r="N14">
        <v>0.26029999999999998</v>
      </c>
    </row>
    <row r="15" spans="4:15" x14ac:dyDescent="0.55000000000000004">
      <c r="F15" t="s">
        <v>21</v>
      </c>
      <c r="G15">
        <v>30</v>
      </c>
      <c r="H15" s="11">
        <v>40600000</v>
      </c>
      <c r="I15">
        <v>20</v>
      </c>
      <c r="J15">
        <v>0.41470000000000001</v>
      </c>
      <c r="K15">
        <v>0.49490000000000001</v>
      </c>
      <c r="L15">
        <v>0.53859999999999997</v>
      </c>
      <c r="M15">
        <f t="shared" si="0"/>
        <v>6.283966369525934E-2</v>
      </c>
      <c r="N15">
        <v>0.42780000000000001</v>
      </c>
    </row>
    <row r="17" spans="5:14" x14ac:dyDescent="0.55000000000000004">
      <c r="E17" t="s">
        <v>22</v>
      </c>
      <c r="F17" t="s">
        <v>21</v>
      </c>
      <c r="G17">
        <v>10</v>
      </c>
      <c r="H17" s="11">
        <v>17600000</v>
      </c>
      <c r="I17">
        <v>19</v>
      </c>
      <c r="J17">
        <v>0.42299999999999999</v>
      </c>
      <c r="K17">
        <v>0.30719999999999997</v>
      </c>
      <c r="L17">
        <v>0.14030000000000001</v>
      </c>
      <c r="M17">
        <f t="shared" si="0"/>
        <v>0.14211763906473171</v>
      </c>
      <c r="N17">
        <v>0.2838</v>
      </c>
    </row>
    <row r="18" spans="5:14" x14ac:dyDescent="0.55000000000000004">
      <c r="G18">
        <v>10</v>
      </c>
      <c r="H18" s="11">
        <v>51500000</v>
      </c>
      <c r="I18">
        <v>10</v>
      </c>
      <c r="J18">
        <v>0.24940000000000001</v>
      </c>
      <c r="K18">
        <v>0.37190000000000001</v>
      </c>
      <c r="L18">
        <v>0.40889999999999999</v>
      </c>
      <c r="M18">
        <f t="shared" si="0"/>
        <v>8.3482033995345262E-2</v>
      </c>
      <c r="N18">
        <v>0.27039999999999997</v>
      </c>
    </row>
    <row r="19" spans="5:14" x14ac:dyDescent="0.55000000000000004">
      <c r="E19" t="s">
        <v>23</v>
      </c>
      <c r="G19">
        <v>10</v>
      </c>
      <c r="H19" s="11">
        <v>18500000</v>
      </c>
      <c r="I19">
        <v>8</v>
      </c>
      <c r="J19">
        <v>0.37290000000000001</v>
      </c>
      <c r="K19">
        <v>0.3034</v>
      </c>
      <c r="L19">
        <v>0.10680000000000001</v>
      </c>
      <c r="M19">
        <f t="shared" si="0"/>
        <v>0.13801631546064891</v>
      </c>
      <c r="N19">
        <v>0.25480000000000003</v>
      </c>
    </row>
    <row r="20" spans="5:14" x14ac:dyDescent="0.55000000000000004">
      <c r="E20" t="s">
        <v>24</v>
      </c>
      <c r="G20">
        <v>10</v>
      </c>
      <c r="H20" s="11">
        <v>47000000</v>
      </c>
      <c r="I20">
        <v>7</v>
      </c>
      <c r="J20">
        <v>0.32100000000000001</v>
      </c>
      <c r="K20">
        <v>0.4869</v>
      </c>
      <c r="L20">
        <v>0.38529999999999998</v>
      </c>
      <c r="M20">
        <f t="shared" si="0"/>
        <v>8.364594032786829E-2</v>
      </c>
      <c r="N20">
        <v>0.33489999999999998</v>
      </c>
    </row>
    <row r="27" spans="5:14" ht="14.7" thickBot="1" x14ac:dyDescent="0.6"/>
    <row r="28" spans="5:14" ht="14.7" thickBot="1" x14ac:dyDescent="0.6">
      <c r="I28" s="17">
        <v>0.7601</v>
      </c>
      <c r="J28" s="18">
        <v>0.6351</v>
      </c>
      <c r="K28" s="18">
        <v>0.42930000000000001</v>
      </c>
      <c r="L28">
        <f>STDEV(I28:K28)</f>
        <v>0.16703656286374369</v>
      </c>
    </row>
    <row r="29" spans="5:14" ht="14.7" thickBot="1" x14ac:dyDescent="0.6">
      <c r="I29" s="19">
        <v>0.70230000000000004</v>
      </c>
      <c r="J29" s="20">
        <v>0.59350000000000003</v>
      </c>
      <c r="K29" s="20">
        <v>0.62709999999999999</v>
      </c>
      <c r="L29">
        <f>STDEV(I29:K29)</f>
        <v>5.5709723866963608E-2</v>
      </c>
    </row>
  </sheetData>
  <mergeCells count="1">
    <mergeCell ref="J3:N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F0525-7BC1-423C-BA56-458D0C47FD5E}">
  <dimension ref="F3"/>
  <sheetViews>
    <sheetView workbookViewId="0">
      <selection activeCell="R22" sqref="R22"/>
    </sheetView>
  </sheetViews>
  <sheetFormatPr defaultRowHeight="14.4" x14ac:dyDescent="0.55000000000000004"/>
  <sheetData>
    <row r="3" spans="6:6" x14ac:dyDescent="0.55000000000000004">
      <c r="F3" t="s">
        <v>20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FF6F4747C333408C8C61C96B53B182" ma:contentTypeVersion="9" ma:contentTypeDescription="Create a new document." ma:contentTypeScope="" ma:versionID="ec192892b2208dddbf8d13b4449dc0b7">
  <xsd:schema xmlns:xsd="http://www.w3.org/2001/XMLSchema" xmlns:xs="http://www.w3.org/2001/XMLSchema" xmlns:p="http://schemas.microsoft.com/office/2006/metadata/properties" xmlns:ns2="038e150b-bd81-4dcf-ad17-ed08773244e9" targetNamespace="http://schemas.microsoft.com/office/2006/metadata/properties" ma:root="true" ma:fieldsID="57713d7388dd197124917ab757ab2973" ns2:_="">
    <xsd:import namespace="038e150b-bd81-4dcf-ad17-ed08773244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8e150b-bd81-4dcf-ad17-ed08773244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A323C6-E52F-4E9F-BC3B-AB332E8E02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8D5808-48B0-474F-B8F1-6BE53DC98E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8e150b-bd81-4dcf-ad17-ed08773244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F454AB-AB60-481E-B05E-A64033F61C39}">
  <ds:schemaRefs>
    <ds:schemaRef ds:uri="http://schemas.microsoft.com/office/2006/metadata/properties"/>
    <ds:schemaRef ds:uri="038e150b-bd81-4dcf-ad17-ed08773244e9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Sheet1</vt:lpstr>
      <vt:lpstr>ANN guide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</dc:creator>
  <cp:lastModifiedBy>Yang Chen</cp:lastModifiedBy>
  <dcterms:created xsi:type="dcterms:W3CDTF">2021-04-11T16:39:37Z</dcterms:created>
  <dcterms:modified xsi:type="dcterms:W3CDTF">2021-04-18T19:11:26Z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0x01010096FF6F4747C333408C8C61C96B53B182</vt:lpwstr>
  </property>
</Properties>
</file>