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vel" sheetId="1" state="visible" r:id="rId2"/>
    <sheet name="camera" sheetId="2" state="visible" r:id="rId3"/>
    <sheet name="route_formula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<sst xmlns="http://schemas.openxmlformats.org/spreadsheetml/2006/main" count="147" uniqueCount="36">
  <si>
    <t xml:space="preserve">SLNL</t>
  </si>
  <si>
    <t xml:space="preserve">Vehicle</t>
  </si>
  <si>
    <t xml:space="preserve">Camera</t>
  </si>
  <si>
    <t xml:space="preserve">TimeStamp</t>
  </si>
  <si>
    <t xml:space="preserve">GPS location</t>
  </si>
  <si>
    <t xml:space="preserve">reID</t>
  </si>
  <si>
    <t xml:space="preserve">red car</t>
  </si>
  <si>
    <t xml:space="preserve">Dharmashala Junction</t>
  </si>
  <si>
    <t xml:space="preserve">11.98638, 75.37624</t>
  </si>
  <si>
    <t xml:space="preserve">Dharmashala Canara Bank</t>
  </si>
  <si>
    <t xml:space="preserve">11.98702, 75.38011</t>
  </si>
  <si>
    <t xml:space="preserve">ID road</t>
  </si>
  <si>
    <t xml:space="preserve">11.98811, 75.38138</t>
  </si>
  <si>
    <t xml:space="preserve">Parassini Snake Park</t>
  </si>
  <si>
    <t xml:space="preserve">11.99012, 75.38865</t>
  </si>
  <si>
    <t xml:space="preserve">Vismaya Park</t>
  </si>
  <si>
    <t xml:space="preserve">11.99179, 75.39458</t>
  </si>
  <si>
    <t xml:space="preserve">Parassini Bridge1</t>
  </si>
  <si>
    <t xml:space="preserve">Parassini Bridge 2</t>
  </si>
  <si>
    <t xml:space="preserve">black bike</t>
  </si>
  <si>
    <t xml:space="preserve">MiZone</t>
  </si>
  <si>
    <t xml:space="preserve">GCEK back entrance</t>
  </si>
  <si>
    <t xml:space="preserve">black auto</t>
  </si>
  <si>
    <t xml:space="preserve">NIFT</t>
  </si>
  <si>
    <t xml:space="preserve">white tempo traveller</t>
  </si>
  <si>
    <t xml:space="preserve">blue car</t>
  </si>
  <si>
    <t xml:space="preserve">Camera id</t>
  </si>
  <si>
    <t xml:space="preserve">Camera name</t>
  </si>
  <si>
    <t xml:space="preserve">11.98478, 75.40221</t>
  </si>
  <si>
    <t xml:space="preserve">11.98503, 75.40505</t>
  </si>
  <si>
    <t xml:space="preserve">11.98432, 75.38137</t>
  </si>
  <si>
    <t xml:space="preserve">11.98461, 75.36664</t>
  </si>
  <si>
    <t xml:space="preserve">11.98865, 75.38008</t>
  </si>
  <si>
    <t xml:space="preserve">Distance (m)</t>
  </si>
  <si>
    <t xml:space="preserve">speed (km/h)</t>
  </si>
  <si>
    <t xml:space="preserve">Travel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</si>
</sst>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h:mm:ss"/>
    <numFmt numFmtId="166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5" colorId="64" zoomScale="180" zoomScaleNormal="18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3"/>
    <col collapsed="false" customWidth="true" hidden="false" outlineLevel="0" max="2" min="2" style="0" width="18.38"/>
    <col collapsed="false" customWidth="true" hidden="false" outlineLevel="0" max="3" min="3" style="0" width="23.47"/>
    <col collapsed="false" customWidth="true" hidden="false" outlineLevel="0" max="4" min="4" style="0" width="18.22"/>
    <col collapsed="false" customWidth="true" hidden="false" outlineLevel="0" max="5" min="5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1" t="n">
        <v>44706.4137152778</v>
      </c>
      <c r="E2" s="0" t="s">
        <v>8</v>
      </c>
      <c r="F2" s="0" t="n">
        <v>1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s">
        <v>9</v>
      </c>
      <c r="D3" s="1" t="n">
        <v>44706.4141319444</v>
      </c>
      <c r="E3" s="0" t="s">
        <v>10</v>
      </c>
      <c r="F3" s="0" t="n">
        <v>1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s">
        <v>11</v>
      </c>
      <c r="D4" s="1" t="n">
        <v>44706.4143171296</v>
      </c>
      <c r="E4" s="0" t="s">
        <v>12</v>
      </c>
      <c r="F4" s="0" t="n">
        <v>1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">
        <v>13</v>
      </c>
      <c r="D5" s="1" t="n">
        <v>44706.4150578704</v>
      </c>
      <c r="E5" s="0" t="s">
        <v>14</v>
      </c>
      <c r="F5" s="0" t="n">
        <v>1</v>
      </c>
    </row>
    <row r="6" customFormat="false" ht="12.8" hidden="false" customHeight="false" outlineLevel="0" collapsed="false">
      <c r="A6" s="0" t="n">
        <v>5</v>
      </c>
      <c r="B6" s="0" t="s">
        <v>6</v>
      </c>
      <c r="C6" s="0" t="s">
        <v>15</v>
      </c>
      <c r="D6" s="1" t="n">
        <v>44706.4159837963</v>
      </c>
      <c r="E6" s="0" t="s">
        <v>16</v>
      </c>
      <c r="F6" s="0" t="n">
        <v>1</v>
      </c>
    </row>
    <row r="7" customFormat="false" ht="12.8" hidden="false" customHeight="false" outlineLevel="0" collapsed="false">
      <c r="A7" s="0" t="n">
        <v>6</v>
      </c>
      <c r="B7" s="0" t="s">
        <v>6</v>
      </c>
      <c r="C7" s="0" t="s">
        <v>17</v>
      </c>
      <c r="D7" s="1" t="n">
        <v>44706.4174305556</v>
      </c>
      <c r="E7" s="0" t="s">
        <v>12</v>
      </c>
      <c r="F7" s="0" t="n">
        <v>1</v>
      </c>
    </row>
    <row r="8" customFormat="false" ht="12.8" hidden="false" customHeight="false" outlineLevel="0" collapsed="false">
      <c r="A8" s="0" t="n">
        <v>7</v>
      </c>
      <c r="B8" s="0" t="s">
        <v>6</v>
      </c>
      <c r="C8" s="0" t="s">
        <v>18</v>
      </c>
      <c r="D8" s="1" t="n">
        <v>44706.417662037</v>
      </c>
      <c r="E8" s="0" t="s">
        <v>12</v>
      </c>
      <c r="F8" s="0" t="n">
        <v>1</v>
      </c>
    </row>
    <row r="9" customFormat="false" ht="12.8" hidden="false" customHeight="false" outlineLevel="0" collapsed="false">
      <c r="A9" s="0" t="n">
        <v>8</v>
      </c>
      <c r="B9" s="0" t="s">
        <v>19</v>
      </c>
      <c r="C9" s="0" t="s">
        <v>20</v>
      </c>
      <c r="D9" s="1" t="n">
        <v>44706.3968518519</v>
      </c>
      <c r="E9" s="0" t="s">
        <v>12</v>
      </c>
      <c r="F9" s="0" t="n">
        <v>2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0" t="s">
        <v>7</v>
      </c>
      <c r="D10" s="1" t="n">
        <v>44706.3978935185</v>
      </c>
      <c r="E10" s="0" t="s">
        <v>8</v>
      </c>
      <c r="F10" s="0" t="n">
        <v>2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0" t="s">
        <v>21</v>
      </c>
      <c r="D11" s="1" t="n">
        <v>44706.3984490741</v>
      </c>
      <c r="E11" s="0" t="s">
        <v>10</v>
      </c>
      <c r="F11" s="0" t="n">
        <v>2</v>
      </c>
    </row>
    <row r="12" customFormat="false" ht="12.8" hidden="false" customHeight="false" outlineLevel="0" collapsed="false">
      <c r="A12" s="0" t="n">
        <v>11</v>
      </c>
      <c r="B12" s="0" t="s">
        <v>22</v>
      </c>
      <c r="C12" s="0" t="s">
        <v>15</v>
      </c>
      <c r="D12" s="1" t="n">
        <v>44706.4191898148</v>
      </c>
      <c r="E12" s="0" t="s">
        <v>16</v>
      </c>
      <c r="F12" s="0" t="n">
        <v>3</v>
      </c>
    </row>
    <row r="13" customFormat="false" ht="12.8" hidden="false" customHeight="false" outlineLevel="0" collapsed="false">
      <c r="A13" s="0" t="n">
        <v>12</v>
      </c>
      <c r="B13" s="0" t="s">
        <v>22</v>
      </c>
      <c r="C13" s="0" t="s">
        <v>13</v>
      </c>
      <c r="D13" s="1" t="n">
        <v>44706.4199421296</v>
      </c>
      <c r="E13" s="0" t="s">
        <v>14</v>
      </c>
      <c r="F13" s="0" t="n">
        <v>3</v>
      </c>
    </row>
    <row r="14" customFormat="false" ht="12.8" hidden="false" customHeight="false" outlineLevel="0" collapsed="false">
      <c r="A14" s="0" t="n">
        <v>13</v>
      </c>
      <c r="B14" s="0" t="s">
        <v>22</v>
      </c>
      <c r="C14" s="0" t="s">
        <v>11</v>
      </c>
      <c r="D14" s="1" t="n">
        <v>44706.4207638889</v>
      </c>
      <c r="E14" s="0" t="s">
        <v>12</v>
      </c>
      <c r="F14" s="0" t="n">
        <v>3</v>
      </c>
    </row>
    <row r="15" customFormat="false" ht="12.8" hidden="false" customHeight="false" outlineLevel="0" collapsed="false">
      <c r="A15" s="0" t="n">
        <v>14</v>
      </c>
      <c r="B15" s="0" t="s">
        <v>22</v>
      </c>
      <c r="C15" s="0" t="s">
        <v>9</v>
      </c>
      <c r="D15" s="1" t="n">
        <v>44706.4209143519</v>
      </c>
      <c r="E15" s="0" t="s">
        <v>10</v>
      </c>
      <c r="F15" s="0" t="n">
        <v>3</v>
      </c>
    </row>
    <row r="16" customFormat="false" ht="12.8" hidden="false" customHeight="false" outlineLevel="0" collapsed="false">
      <c r="A16" s="0" t="n">
        <v>15</v>
      </c>
      <c r="B16" s="0" t="s">
        <v>22</v>
      </c>
      <c r="C16" s="0" t="s">
        <v>23</v>
      </c>
      <c r="D16" s="1" t="n">
        <v>44706.4210416667</v>
      </c>
      <c r="E16" s="0" t="s">
        <v>12</v>
      </c>
      <c r="F16" s="0" t="n">
        <v>3</v>
      </c>
    </row>
    <row r="17" customFormat="false" ht="12.8" hidden="false" customHeight="false" outlineLevel="0" collapsed="false">
      <c r="A17" s="0" t="n">
        <v>16</v>
      </c>
      <c r="B17" s="0" t="s">
        <v>24</v>
      </c>
      <c r="C17" s="0" t="s">
        <v>13</v>
      </c>
      <c r="D17" s="1" t="n">
        <v>44706.4064583333</v>
      </c>
      <c r="E17" s="0" t="s">
        <v>14</v>
      </c>
      <c r="F17" s="0" t="n">
        <v>4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0" t="s">
        <v>11</v>
      </c>
      <c r="D18" s="1" t="n">
        <v>44706.4074652778</v>
      </c>
      <c r="E18" s="0" t="s">
        <v>12</v>
      </c>
      <c r="F18" s="0" t="n">
        <v>4</v>
      </c>
    </row>
    <row r="19" customFormat="false" ht="12.8" hidden="false" customHeight="false" outlineLevel="0" collapsed="false">
      <c r="A19" s="0" t="n">
        <v>18</v>
      </c>
      <c r="B19" s="0" t="s">
        <v>24</v>
      </c>
      <c r="C19" s="0" t="s">
        <v>9</v>
      </c>
      <c r="D19" s="1" t="n">
        <v>44706.4075925926</v>
      </c>
      <c r="E19" s="0" t="s">
        <v>10</v>
      </c>
      <c r="F19" s="0" t="n">
        <v>4</v>
      </c>
    </row>
    <row r="20" customFormat="false" ht="12.8" hidden="false" customHeight="false" outlineLevel="0" collapsed="false">
      <c r="A20" s="0" t="n">
        <v>19</v>
      </c>
      <c r="B20" s="0" t="s">
        <v>24</v>
      </c>
      <c r="C20" s="0" t="s">
        <v>21</v>
      </c>
      <c r="D20" s="1" t="n">
        <v>44706.4080787037</v>
      </c>
      <c r="E20" s="0" t="s">
        <v>10</v>
      </c>
      <c r="F20" s="0" t="n">
        <v>4</v>
      </c>
    </row>
    <row r="21" customFormat="false" ht="12.8" hidden="false" customHeight="false" outlineLevel="0" collapsed="false">
      <c r="A21" s="0" t="n">
        <v>20</v>
      </c>
      <c r="B21" s="0" t="s">
        <v>25</v>
      </c>
      <c r="C21" s="0" t="s">
        <v>23</v>
      </c>
      <c r="D21" s="1" t="n">
        <v>44706.4272569445</v>
      </c>
      <c r="E21" s="0" t="s">
        <v>12</v>
      </c>
      <c r="F21" s="0" t="n">
        <v>5</v>
      </c>
    </row>
    <row r="22" customFormat="false" ht="12.8" hidden="false" customHeight="false" outlineLevel="0" collapsed="false">
      <c r="A22" s="0" t="n">
        <v>21</v>
      </c>
      <c r="B22" s="0" t="s">
        <v>25</v>
      </c>
      <c r="C22" s="0" t="s">
        <v>9</v>
      </c>
      <c r="D22" s="1" t="n">
        <v>44706.4275231482</v>
      </c>
      <c r="E22" s="0" t="s">
        <v>10</v>
      </c>
      <c r="F22" s="0" t="n">
        <v>5</v>
      </c>
    </row>
    <row r="23" customFormat="false" ht="12.8" hidden="false" customHeight="false" outlineLevel="0" collapsed="false">
      <c r="A23" s="0" t="n">
        <v>22</v>
      </c>
      <c r="B23" s="0" t="s">
        <v>25</v>
      </c>
      <c r="C23" s="0" t="s">
        <v>7</v>
      </c>
      <c r="D23" s="1" t="n">
        <v>44706.4278819444</v>
      </c>
      <c r="E23" s="0" t="s">
        <v>8</v>
      </c>
      <c r="F2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4"/>
    <col collapsed="false" customWidth="true" hidden="false" outlineLevel="0" max="3" min="3" style="0" width="17.67"/>
  </cols>
  <sheetData>
    <row r="1" customFormat="false" ht="12.8" hidden="false" customHeight="false" outlineLevel="0" collapsed="false">
      <c r="A1" s="0" t="s">
        <v>26</v>
      </c>
      <c r="B1" s="0" t="s">
        <v>27</v>
      </c>
      <c r="C1" s="0" t="s">
        <v>4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s">
        <v>12</v>
      </c>
    </row>
    <row r="5" customFormat="false" ht="12.8" hidden="false" customHeight="false" outlineLevel="0" collapsed="false">
      <c r="A5" s="0" t="n">
        <v>4</v>
      </c>
      <c r="B5" s="0" t="s">
        <v>13</v>
      </c>
      <c r="C5" s="0" t="s">
        <v>14</v>
      </c>
    </row>
    <row r="6" customFormat="false" ht="12.8" hidden="false" customHeight="false" outlineLevel="0" collapsed="false">
      <c r="A6" s="0" t="n">
        <v>5</v>
      </c>
      <c r="B6" s="0" t="s">
        <v>15</v>
      </c>
      <c r="C6" s="0" t="s">
        <v>16</v>
      </c>
    </row>
    <row r="7" customFormat="false" ht="12.8" hidden="false" customHeight="false" outlineLevel="0" collapsed="false">
      <c r="A7" s="0" t="n">
        <v>6</v>
      </c>
      <c r="B7" s="0" t="s">
        <v>17</v>
      </c>
      <c r="C7" s="0" t="s">
        <v>28</v>
      </c>
    </row>
    <row r="8" customFormat="false" ht="12.8" hidden="false" customHeight="false" outlineLevel="0" collapsed="false">
      <c r="A8" s="0" t="n">
        <v>7</v>
      </c>
      <c r="B8" s="0" t="s">
        <v>18</v>
      </c>
      <c r="C8" s="0" t="s">
        <v>29</v>
      </c>
    </row>
    <row r="9" customFormat="false" ht="12.8" hidden="false" customHeight="false" outlineLevel="0" collapsed="false">
      <c r="A9" s="0" t="n">
        <v>8</v>
      </c>
      <c r="B9" s="0" t="s">
        <v>21</v>
      </c>
      <c r="C9" s="0" t="s">
        <v>30</v>
      </c>
    </row>
    <row r="10" customFormat="false" ht="12.8" hidden="false" customHeight="false" outlineLevel="0" collapsed="false">
      <c r="A10" s="0" t="n">
        <v>9</v>
      </c>
      <c r="B10" s="0" t="s">
        <v>20</v>
      </c>
      <c r="C10" s="0" t="s">
        <v>31</v>
      </c>
    </row>
    <row r="11" customFormat="false" ht="12.8" hidden="false" customHeight="false" outlineLevel="0" collapsed="false">
      <c r="A11" s="0" t="n">
        <v>10</v>
      </c>
      <c r="B11" s="0" t="s">
        <v>23</v>
      </c>
      <c r="C11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3"/>
    <col collapsed="false" customWidth="true" hidden="false" outlineLevel="0" max="2" min="2" style="0" width="18.38"/>
    <col collapsed="false" customWidth="true" hidden="false" outlineLevel="0" max="3" min="3" style="0" width="23.47"/>
    <col collapsed="false" customWidth="true" hidden="false" outlineLevel="0" max="4" min="4" style="0" width="18.22"/>
    <col collapsed="false" customWidth="true" hidden="false" outlineLevel="0" max="5" min="5" style="0" width="2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33</v>
      </c>
      <c r="G1" s="0" t="s">
        <v>34</v>
      </c>
      <c r="H1" s="0" t="s">
        <v>35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1" t="n">
        <v>44706.4137152778</v>
      </c>
      <c r="E2" s="1" t="str">
        <f aca="false">VLOOKUP(C2,camera!$B$2:$C$11,2,2)</f>
        <v>11.98638, 75.37624</v>
      </c>
      <c r="F2" s="0" t="n">
        <v>0</v>
      </c>
      <c r="G2" s="0" t="n">
        <v>43</v>
      </c>
      <c r="H2" s="2" t="n">
        <f aca="false">TIME(0,0,((F3/1000)/G2)*60*60)</f>
        <v>0.000416666666666667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s">
        <v>9</v>
      </c>
      <c r="D3" s="1" t="n">
        <f aca="false">D2+H2</f>
        <v>44706.4141319444</v>
      </c>
      <c r="E3" s="1" t="str">
        <f aca="false">VLOOKUP(C3,camera!$B$2:$C$11,2,2)</f>
        <v>11.98702, 75.38011</v>
      </c>
      <c r="F3" s="0" t="n">
        <v>430</v>
      </c>
      <c r="G3" s="0" t="n">
        <v>45</v>
      </c>
      <c r="H3" s="2" t="n">
        <f aca="false">TIME(0,0,((F4/1000)/G3)*60*60)</f>
        <v>0.000185185185185185</v>
      </c>
    </row>
    <row r="4" customFormat="false" ht="12.8" hidden="false" customHeight="false" outlineLevel="0" collapsed="false">
      <c r="A4" s="0" t="n">
        <v>3</v>
      </c>
      <c r="B4" s="3" t="s">
        <v>6</v>
      </c>
      <c r="C4" s="0" t="s">
        <v>11</v>
      </c>
      <c r="D4" s="1" t="n">
        <f aca="false">D3+H3</f>
        <v>44706.4143171296</v>
      </c>
      <c r="E4" s="1" t="str">
        <f aca="false">VLOOKUP(C4,camera!$B$2:$C$11,2,2)</f>
        <v>11.98811, 75.38138</v>
      </c>
      <c r="F4" s="0" t="n">
        <v>200</v>
      </c>
      <c r="G4" s="0" t="n">
        <v>50</v>
      </c>
      <c r="H4" s="2" t="n">
        <f aca="false">TIME(0,0,((F5/1000)/G4)*60*60)</f>
        <v>0.00075</v>
      </c>
    </row>
    <row r="5" customFormat="false" ht="12.8" hidden="false" customHeight="false" outlineLevel="0" collapsed="false">
      <c r="A5" s="0" t="n">
        <v>4</v>
      </c>
      <c r="B5" s="3" t="s">
        <v>6</v>
      </c>
      <c r="C5" s="0" t="s">
        <v>13</v>
      </c>
      <c r="D5" s="1" t="n">
        <f aca="false">D4+H4</f>
        <v>44706.4150671296</v>
      </c>
      <c r="E5" s="1" t="str">
        <f aca="false">VLOOKUP(C5,camera!$B$2:$C$11,2,2)</f>
        <v>11.99012, 75.38865</v>
      </c>
      <c r="F5" s="0" t="n">
        <v>900</v>
      </c>
      <c r="G5" s="0" t="n">
        <v>45</v>
      </c>
      <c r="H5" s="2" t="n">
        <f aca="false">TIME(0,0,((F6/1000)/G5)*60*60)</f>
        <v>0.000925925925925926</v>
      </c>
    </row>
    <row r="6" customFormat="false" ht="12.8" hidden="false" customHeight="false" outlineLevel="0" collapsed="false">
      <c r="A6" s="0" t="n">
        <v>5</v>
      </c>
      <c r="B6" s="3" t="s">
        <v>6</v>
      </c>
      <c r="C6" s="0" t="s">
        <v>15</v>
      </c>
      <c r="D6" s="1" t="n">
        <f aca="false">D5+H5</f>
        <v>44706.4159930556</v>
      </c>
      <c r="E6" s="1" t="str">
        <f aca="false">VLOOKUP(C6,camera!$B$2:$C$11,2,2)</f>
        <v>11.99179, 75.39458</v>
      </c>
      <c r="F6" s="0" t="n">
        <v>1000</v>
      </c>
      <c r="G6" s="0" t="n">
        <v>55</v>
      </c>
      <c r="H6" s="2" t="n">
        <f aca="false">TIME(0,0,((F7/1000)/G6)*60*60)</f>
        <v>0.00144318181818182</v>
      </c>
    </row>
    <row r="7" customFormat="false" ht="12.8" hidden="false" customHeight="false" outlineLevel="0" collapsed="false">
      <c r="A7" s="0" t="n">
        <v>6</v>
      </c>
      <c r="B7" s="3" t="s">
        <v>6</v>
      </c>
      <c r="C7" s="0" t="s">
        <v>17</v>
      </c>
      <c r="D7" s="1" t="n">
        <f aca="false">D6+H6</f>
        <v>44706.4174362374</v>
      </c>
      <c r="E7" s="1" t="str">
        <f aca="false">VLOOKUP(C7,camera!$B$2:$C$11,2,2)</f>
        <v>11.98811, 75.38138</v>
      </c>
      <c r="F7" s="0" t="n">
        <v>1905</v>
      </c>
      <c r="G7" s="0" t="n">
        <v>55</v>
      </c>
      <c r="H7" s="2" t="n">
        <f aca="false">TIME(0,0,((F8/1000)/G7)*60*60)</f>
        <v>0.000227272727272727</v>
      </c>
    </row>
    <row r="8" customFormat="false" ht="12.8" hidden="false" customHeight="false" outlineLevel="0" collapsed="false">
      <c r="A8" s="0" t="n">
        <v>7</v>
      </c>
      <c r="B8" s="3" t="s">
        <v>6</v>
      </c>
      <c r="C8" s="0" t="s">
        <v>18</v>
      </c>
      <c r="D8" s="1" t="n">
        <f aca="false">D7+H7</f>
        <v>44706.4176635101</v>
      </c>
      <c r="E8" s="1" t="str">
        <f aca="false">VLOOKUP(C8,camera!$B$2:$C$11,2,2)</f>
        <v>11.98811, 75.38138</v>
      </c>
      <c r="F8" s="0" t="n">
        <v>300</v>
      </c>
      <c r="G8" s="0" t="n">
        <v>30</v>
      </c>
      <c r="H8" s="2" t="n">
        <f aca="false">TIME(0,0,((F9/1000)/G8)*60*60)</f>
        <v>0</v>
      </c>
    </row>
    <row r="9" customFormat="false" ht="12.8" hidden="false" customHeight="false" outlineLevel="0" collapsed="false">
      <c r="A9" s="0" t="n">
        <v>8</v>
      </c>
      <c r="B9" s="0" t="s">
        <v>19</v>
      </c>
      <c r="C9" s="0" t="s">
        <v>20</v>
      </c>
      <c r="D9" s="1" t="n">
        <v>44706.3968518519</v>
      </c>
      <c r="E9" s="1" t="str">
        <f aca="false">VLOOKUP(C9,camera!$B$2:$C$11,2,2)</f>
        <v>11.98811, 75.38138</v>
      </c>
      <c r="F9" s="0" t="n">
        <v>0</v>
      </c>
      <c r="G9" s="0" t="n">
        <v>50</v>
      </c>
      <c r="H9" s="2" t="n">
        <f aca="false">TIME(0,0,((F10/1000)/G9)*60*60)</f>
        <v>0.00104166666666667</v>
      </c>
    </row>
    <row r="10" customFormat="false" ht="12.8" hidden="false" customHeight="false" outlineLevel="0" collapsed="false">
      <c r="A10" s="0" t="n">
        <v>9</v>
      </c>
      <c r="B10" s="3" t="s">
        <v>19</v>
      </c>
      <c r="C10" s="0" t="s">
        <v>7</v>
      </c>
      <c r="D10" s="1" t="n">
        <f aca="false">D9+H9</f>
        <v>44706.3978935185</v>
      </c>
      <c r="E10" s="1" t="str">
        <f aca="false">VLOOKUP(C10,camera!$B$2:$C$11,2,2)</f>
        <v>11.98638, 75.37624</v>
      </c>
      <c r="F10" s="0" t="n">
        <v>1250</v>
      </c>
      <c r="G10" s="0" t="n">
        <v>52</v>
      </c>
      <c r="H10" s="2" t="n">
        <f aca="false">TIME(0,0,((F11/1000)/G10)*60*60)</f>
        <v>0.000560897435897436</v>
      </c>
    </row>
    <row r="11" customFormat="false" ht="12.8" hidden="false" customHeight="false" outlineLevel="0" collapsed="false">
      <c r="A11" s="0" t="n">
        <v>10</v>
      </c>
      <c r="B11" s="3" t="s">
        <v>19</v>
      </c>
      <c r="C11" s="0" t="s">
        <v>21</v>
      </c>
      <c r="D11" s="1" t="n">
        <f aca="false">D10+H10</f>
        <v>44706.398454416</v>
      </c>
      <c r="E11" s="1" t="str">
        <f aca="false">VLOOKUP(C11,camera!$B$2:$C$11,2,2)</f>
        <v>11.98702, 75.38011</v>
      </c>
      <c r="F11" s="0" t="n">
        <v>700</v>
      </c>
      <c r="G11" s="0" t="n">
        <v>45</v>
      </c>
      <c r="H11" s="2" t="n">
        <f aca="false">TIME(0,0,((F12/1000)/G11)*60*60)</f>
        <v>0</v>
      </c>
    </row>
    <row r="12" customFormat="false" ht="12.8" hidden="false" customHeight="false" outlineLevel="0" collapsed="false">
      <c r="A12" s="0" t="n">
        <v>11</v>
      </c>
      <c r="B12" s="0" t="s">
        <v>22</v>
      </c>
      <c r="C12" s="0" t="s">
        <v>15</v>
      </c>
      <c r="D12" s="1" t="n">
        <v>44706.4191898148</v>
      </c>
      <c r="E12" s="1" t="str">
        <f aca="false">VLOOKUP(C12,camera!$B$2:$C$11,2,2)</f>
        <v>11.99179, 75.39458</v>
      </c>
      <c r="F12" s="0" t="n">
        <v>0</v>
      </c>
      <c r="G12" s="0" t="n">
        <v>55</v>
      </c>
      <c r="H12" s="2" t="n">
        <f aca="false">TIME(0,0,((F13/1000)/G12)*60*60)</f>
        <v>0.000757575757575758</v>
      </c>
    </row>
    <row r="13" customFormat="false" ht="12.8" hidden="false" customHeight="false" outlineLevel="0" collapsed="false">
      <c r="A13" s="0" t="n">
        <v>12</v>
      </c>
      <c r="B13" s="0" t="s">
        <v>22</v>
      </c>
      <c r="C13" s="0" t="s">
        <v>13</v>
      </c>
      <c r="D13" s="1" t="n">
        <f aca="false">D12+H12</f>
        <v>44706.4199473906</v>
      </c>
      <c r="E13" s="1" t="str">
        <f aca="false">VLOOKUP(C13,camera!$B$2:$C$11,2,2)</f>
        <v>11.99012, 75.38865</v>
      </c>
      <c r="F13" s="0" t="n">
        <v>1000</v>
      </c>
      <c r="G13" s="0" t="n">
        <v>46</v>
      </c>
      <c r="H13" s="2" t="n">
        <f aca="false">TIME(0,0,((F14/1000)/G13)*60*60)</f>
        <v>0.000824275362318841</v>
      </c>
    </row>
    <row r="14" customFormat="false" ht="12.8" hidden="false" customHeight="false" outlineLevel="0" collapsed="false">
      <c r="A14" s="0" t="n">
        <v>13</v>
      </c>
      <c r="B14" s="3" t="s">
        <v>22</v>
      </c>
      <c r="C14" s="0" t="s">
        <v>11</v>
      </c>
      <c r="D14" s="1" t="n">
        <f aca="false">D13+H13</f>
        <v>44706.4207716659</v>
      </c>
      <c r="E14" s="1" t="str">
        <f aca="false">VLOOKUP(C14,camera!$B$2:$C$11,2,2)</f>
        <v>11.98811, 75.38138</v>
      </c>
      <c r="F14" s="0" t="n">
        <v>910</v>
      </c>
      <c r="G14" s="0" t="n">
        <v>52</v>
      </c>
      <c r="H14" s="2" t="n">
        <f aca="false">TIME(0,0,((F15/1000)/G14)*60*60)</f>
        <v>0.000144230769230769</v>
      </c>
    </row>
    <row r="15" customFormat="false" ht="12.8" hidden="false" customHeight="false" outlineLevel="0" collapsed="false">
      <c r="A15" s="0" t="n">
        <v>14</v>
      </c>
      <c r="B15" s="3" t="s">
        <v>22</v>
      </c>
      <c r="C15" s="0" t="s">
        <v>9</v>
      </c>
      <c r="D15" s="1" t="n">
        <f aca="false">D14+H14</f>
        <v>44706.4209158967</v>
      </c>
      <c r="E15" s="1" t="str">
        <f aca="false">VLOOKUP(C15,camera!$B$2:$C$11,2,2)</f>
        <v>11.98702, 75.38011</v>
      </c>
      <c r="F15" s="0" t="n">
        <v>180</v>
      </c>
      <c r="G15" s="0" t="n">
        <v>58</v>
      </c>
      <c r="H15" s="2" t="n">
        <f aca="false">TIME(0,0,((F16/1000)/G15)*60*60)</f>
        <v>0.000128591954022989</v>
      </c>
    </row>
    <row r="16" customFormat="false" ht="12.8" hidden="false" customHeight="false" outlineLevel="0" collapsed="false">
      <c r="A16" s="0" t="n">
        <v>15</v>
      </c>
      <c r="B16" s="3" t="s">
        <v>22</v>
      </c>
      <c r="C16" s="0" t="s">
        <v>23</v>
      </c>
      <c r="D16" s="1" t="n">
        <f aca="false">D15+H15</f>
        <v>44706.4210444887</v>
      </c>
      <c r="E16" s="1" t="str">
        <f aca="false">VLOOKUP(C16,camera!$B$2:$C$11,2,2)</f>
        <v>11.98811, 75.38138</v>
      </c>
      <c r="F16" s="0" t="n">
        <v>179</v>
      </c>
      <c r="G16" s="0" t="n">
        <v>53</v>
      </c>
      <c r="H16" s="2" t="n">
        <f aca="false">TIME(0,0,((F17/1000)/G16)*60*60)</f>
        <v>0</v>
      </c>
    </row>
    <row r="17" customFormat="false" ht="12.8" hidden="false" customHeight="false" outlineLevel="0" collapsed="false">
      <c r="A17" s="0" t="n">
        <v>16</v>
      </c>
      <c r="B17" s="0" t="s">
        <v>24</v>
      </c>
      <c r="C17" s="0" t="s">
        <v>13</v>
      </c>
      <c r="D17" s="1" t="n">
        <v>44706.4064583333</v>
      </c>
      <c r="E17" s="1" t="str">
        <f aca="false">VLOOKUP(C17,camera!$B$2:$C$11,2,2)</f>
        <v>11.99012, 75.38865</v>
      </c>
      <c r="F17" s="0" t="n">
        <v>0</v>
      </c>
      <c r="G17" s="0" t="n">
        <v>36</v>
      </c>
      <c r="H17" s="2" t="n">
        <f aca="false">TIME(0,0,((F18/1000)/G17)*60*60)</f>
        <v>0.00101041666666667</v>
      </c>
    </row>
    <row r="18" customFormat="false" ht="12.8" hidden="false" customHeight="false" outlineLevel="0" collapsed="false">
      <c r="A18" s="0" t="n">
        <v>17</v>
      </c>
      <c r="B18" s="3" t="s">
        <v>24</v>
      </c>
      <c r="C18" s="0" t="s">
        <v>11</v>
      </c>
      <c r="D18" s="1" t="n">
        <f aca="false">D17+H17</f>
        <v>44706.40746875</v>
      </c>
      <c r="E18" s="1" t="str">
        <f aca="false">VLOOKUP(C18,camera!$B$2:$C$11,2,2)</f>
        <v>11.98811, 75.38138</v>
      </c>
      <c r="F18" s="0" t="n">
        <v>873</v>
      </c>
      <c r="G18" s="0" t="n">
        <v>58</v>
      </c>
      <c r="H18" s="2" t="n">
        <f aca="false">TIME(0,0,((F19/1000)/G18)*60*60)</f>
        <v>0.000131465517241379</v>
      </c>
    </row>
    <row r="19" customFormat="false" ht="12.8" hidden="false" customHeight="false" outlineLevel="0" collapsed="false">
      <c r="A19" s="0" t="n">
        <v>18</v>
      </c>
      <c r="B19" s="3" t="s">
        <v>24</v>
      </c>
      <c r="C19" s="0" t="s">
        <v>9</v>
      </c>
      <c r="D19" s="1" t="n">
        <f aca="false">D18+H18</f>
        <v>44706.4076002155</v>
      </c>
      <c r="E19" s="1" t="str">
        <f aca="false">VLOOKUP(C19,camera!$B$2:$C$11,2,2)</f>
        <v>11.98702, 75.38011</v>
      </c>
      <c r="F19" s="0" t="n">
        <v>183</v>
      </c>
      <c r="G19" s="0" t="n">
        <v>50</v>
      </c>
      <c r="H19" s="2" t="n">
        <f aca="false">TIME(0,0,((F20/1000)/G19)*60*60)</f>
        <v>0.000483333333333333</v>
      </c>
    </row>
    <row r="20" customFormat="false" ht="12.8" hidden="false" customHeight="false" outlineLevel="0" collapsed="false">
      <c r="A20" s="0" t="n">
        <v>19</v>
      </c>
      <c r="B20" s="3" t="s">
        <v>24</v>
      </c>
      <c r="C20" s="0" t="s">
        <v>21</v>
      </c>
      <c r="D20" s="1" t="n">
        <f aca="false">D19+H19</f>
        <v>44706.4080835489</v>
      </c>
      <c r="E20" s="1" t="str">
        <f aca="false">VLOOKUP(C20,camera!$B$2:$C$11,2,2)</f>
        <v>11.98702, 75.38011</v>
      </c>
      <c r="F20" s="0" t="n">
        <v>580</v>
      </c>
      <c r="G20" s="0" t="n">
        <v>46</v>
      </c>
      <c r="H20" s="2" t="n">
        <f aca="false">TIME(0,0,((F21/1000)/G20)*60*60)</f>
        <v>0</v>
      </c>
    </row>
    <row r="21" customFormat="false" ht="12.8" hidden="false" customHeight="false" outlineLevel="0" collapsed="false">
      <c r="A21" s="0" t="n">
        <v>20</v>
      </c>
      <c r="B21" s="0" t="s">
        <v>25</v>
      </c>
      <c r="C21" s="0" t="s">
        <v>23</v>
      </c>
      <c r="D21" s="1" t="n">
        <v>44706.4272569445</v>
      </c>
      <c r="E21" s="1" t="str">
        <f aca="false">VLOOKUP(C21,camera!$B$2:$C$11,2,2)</f>
        <v>11.98811, 75.38138</v>
      </c>
      <c r="F21" s="0" t="n">
        <v>0</v>
      </c>
      <c r="G21" s="0" t="n">
        <v>30</v>
      </c>
      <c r="H21" s="2" t="n">
        <f aca="false">TIME(0,0,((F22/1000)/G21)*60*60)</f>
        <v>0.000266666666666667</v>
      </c>
    </row>
    <row r="22" customFormat="false" ht="12.8" hidden="false" customHeight="false" outlineLevel="0" collapsed="false">
      <c r="A22" s="0" t="n">
        <v>21</v>
      </c>
      <c r="B22" s="3" t="s">
        <v>25</v>
      </c>
      <c r="C22" s="0" t="s">
        <v>9</v>
      </c>
      <c r="D22" s="1" t="n">
        <f aca="false">D21+H21</f>
        <v>44706.4275236111</v>
      </c>
      <c r="E22" s="1" t="str">
        <f aca="false">VLOOKUP(C22,camera!$B$2:$C$11,2,2)</f>
        <v>11.98702, 75.38011</v>
      </c>
      <c r="F22" s="0" t="n">
        <v>192</v>
      </c>
      <c r="G22" s="0" t="n">
        <v>48</v>
      </c>
      <c r="H22" s="2" t="n">
        <f aca="false">TIME(0,0,((F23/1000)/G22)*60*60)</f>
        <v>0.000364583333333333</v>
      </c>
    </row>
    <row r="23" customFormat="false" ht="12.8" hidden="false" customHeight="false" outlineLevel="0" collapsed="false">
      <c r="A23" s="0" t="n">
        <v>22</v>
      </c>
      <c r="B23" s="3" t="s">
        <v>25</v>
      </c>
      <c r="C23" s="0" t="s">
        <v>7</v>
      </c>
      <c r="D23" s="1" t="n">
        <f aca="false">D22+H22</f>
        <v>44706.4278881945</v>
      </c>
      <c r="E23" s="1" t="str">
        <f aca="false">VLOOKUP(C23,camera!$B$2:$C$11,2,2)</f>
        <v>11.98638, 75.37624</v>
      </c>
      <c r="F23" s="0" t="n">
        <v>420</v>
      </c>
      <c r="G23" s="0" t="n">
        <v>50</v>
      </c>
      <c r="H23" s="2" t="n">
        <f aca="false">TIME(0,0,((F24/1000)/G23)*60*60)</f>
        <v>0</v>
      </c>
    </row>
    <row r="29" customFormat="false" ht="12.8" hidden="false" customHeight="false" outlineLevel="0" collapsed="false">
      <c r="A29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2022-05-30T09:52:18Z</dcterms:created>
  <dc:creator/>
  <dc:description/>
  <dc:language>en-IN</dc:language>
  <cp:lastModifiedBy/>
  <dcterms:modified xsi:type="dcterms:W3CDTF">2022-05-30T11:20:46Z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