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Requirement Traceability Matrix" sheetId="2" r:id="rId4"/>
    <sheet state="visible" name="Statistics" sheetId="3" r:id="rId5"/>
  </sheets>
  <definedNames>
    <definedName hidden="1" localSheetId="1" name="_xlnm._FilterDatabase">'Requirement Traceability Matrix'!$A$1:$K$1</definedName>
  </definedNames>
  <calcPr/>
</workbook>
</file>

<file path=xl/sharedStrings.xml><?xml version="1.0" encoding="utf-8"?>
<sst xmlns="http://schemas.openxmlformats.org/spreadsheetml/2006/main" count="221" uniqueCount="159">
  <si>
    <t>Rqmt ID</t>
  </si>
  <si>
    <t>Requirement Item</t>
  </si>
  <si>
    <t>Requirement Status</t>
  </si>
  <si>
    <t>Design Module</t>
  </si>
  <si>
    <t>Design Reference (section# under project Report)</t>
  </si>
  <si>
    <t>Instructions For Completing This Document</t>
  </si>
  <si>
    <t>Test Case
Number</t>
  </si>
  <si>
    <t>Technical Platform of Implementation</t>
  </si>
  <si>
    <t>Prototype prepared ?</t>
  </si>
  <si>
    <t>0)</t>
  </si>
  <si>
    <t>Name of Program / Component</t>
  </si>
  <si>
    <t>Please use latest circulated version for populating your data.</t>
  </si>
  <si>
    <t xml:space="preserve">Test Results Reference </t>
  </si>
  <si>
    <t>1)</t>
  </si>
  <si>
    <t>Please do not merge cells. Each row represents a distinct requirement. No cell should be left as blank.</t>
  </si>
  <si>
    <t>2)</t>
  </si>
  <si>
    <t>For each issue identified, complete the following:</t>
  </si>
  <si>
    <t>Additional Comments (if not included in previous columns)</t>
  </si>
  <si>
    <t>Rqmt ID: A unique ID number used to identify the specific requirement item. This should preferably contain the requirement area short code as the prefix.</t>
  </si>
  <si>
    <t>INPUT</t>
  </si>
  <si>
    <t>Functional Requirement: This column should be populated with a description of the functional requirement.</t>
  </si>
  <si>
    <t>Status: This column should be populated with the current status of the functional requirement: Open (analysis not started), In-progress (ongoing analysis), Cancelled (cancelled after analysis and will not be required in design onwards phases), Completed (analysis completed and selected for design onwards phases). 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</si>
  <si>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Image Input</t>
  </si>
  <si>
    <t>Design Module: This column should be populated with the short code of design module.</t>
  </si>
  <si>
    <t>Design Reference:  Use subsections, e.g. 6.3.1.1, 6.3.1.2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</si>
  <si>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</si>
  <si>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In-progress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</si>
  <si>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</si>
  <si>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</si>
  <si>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0.4</t>
  </si>
  <si>
    <t>Name of Program / Component:  This column should be populated with the appropriate name of programme / components.</t>
  </si>
  <si>
    <t>.</t>
  </si>
  <si>
    <t>6.3.1</t>
  </si>
  <si>
    <t>Test Result Reference:  This column should be populated with the name of the file with test results / output after tests followed from Test Plan.</t>
  </si>
  <si>
    <t>T&lt;6.3.2&gt;</t>
  </si>
  <si>
    <t>Additional Comments: This column should be populated with any additional comments. Optional column.</t>
  </si>
  <si>
    <t>3)</t>
  </si>
  <si>
    <t>JAVA</t>
  </si>
  <si>
    <t>Columns A-C should be filled before Internal Assessment (7th Semester Checkpoint Review) showing the completion of Analysis phase.</t>
  </si>
  <si>
    <t xml:space="preserve">4) </t>
  </si>
  <si>
    <t>Columns A-H should be completed before 7th Semester closure showing the completion of Design phase..</t>
  </si>
  <si>
    <t xml:space="preserve">5) </t>
  </si>
  <si>
    <t>No</t>
  </si>
  <si>
    <t>Column I-K should be filled in 8th Semester showing the completion of Coding &amp; Testing phases.</t>
  </si>
  <si>
    <t>Read Only</t>
  </si>
  <si>
    <t>IANN-1</t>
  </si>
  <si>
    <t xml:space="preserve">Image Segmentation </t>
  </si>
  <si>
    <t>0.1</t>
  </si>
  <si>
    <t>TIG/CSE/UD/RQMT_MATX_TEMPL v1.3</t>
  </si>
  <si>
    <t>6.3.2</t>
  </si>
  <si>
    <t>OCTAVE</t>
  </si>
  <si>
    <t>Requirements</t>
  </si>
  <si>
    <t>IANN-1.1</t>
  </si>
  <si>
    <t xml:space="preserve">       Line segmentation</t>
  </si>
  <si>
    <t>0.1.1</t>
  </si>
  <si>
    <t>6.3.2.1</t>
  </si>
  <si>
    <t>T&lt;6.3.2.1&gt;</t>
  </si>
  <si>
    <t>IANN-1.2</t>
  </si>
  <si>
    <t xml:space="preserve">       Word Segmentation</t>
  </si>
  <si>
    <t>0.1.2</t>
  </si>
  <si>
    <t>6.3.2.2</t>
  </si>
  <si>
    <t>T&lt;6.3.2.2&gt;</t>
  </si>
  <si>
    <t>Designed</t>
  </si>
  <si>
    <t>IANN-1.3</t>
  </si>
  <si>
    <t xml:space="preserve">       Letter Segmentation</t>
  </si>
  <si>
    <t>0.1.3</t>
  </si>
  <si>
    <t>6.3.2.3</t>
  </si>
  <si>
    <t>T&lt;6.3.2.3&gt;</t>
  </si>
  <si>
    <t>IANN-2</t>
  </si>
  <si>
    <t xml:space="preserve">Image Processing </t>
  </si>
  <si>
    <t>0.2</t>
  </si>
  <si>
    <t>6.3.3</t>
  </si>
  <si>
    <t>T&lt;6.3.3&gt;</t>
  </si>
  <si>
    <t>IANN-2.1</t>
  </si>
  <si>
    <t xml:space="preserve">      Noise Removal </t>
  </si>
  <si>
    <t>0.2.1</t>
  </si>
  <si>
    <t>6.3.3.1</t>
  </si>
  <si>
    <t>T&lt;6.3.3.1&gt;</t>
  </si>
  <si>
    <t>IANN-2.2</t>
  </si>
  <si>
    <t xml:space="preserve">      Grayscale Convertion</t>
  </si>
  <si>
    <t>0.2.2</t>
  </si>
  <si>
    <t>6.3.3.2</t>
  </si>
  <si>
    <t>T&lt;6.3.3.2&gt;</t>
  </si>
  <si>
    <t>IANN-2.3</t>
  </si>
  <si>
    <t xml:space="preserve">      1D vector convertion</t>
  </si>
  <si>
    <t>0.2.3</t>
  </si>
  <si>
    <t>6.3.3.3</t>
  </si>
  <si>
    <t>T&lt;6.3.3.3&gt;</t>
  </si>
  <si>
    <t>IANN-3</t>
  </si>
  <si>
    <t xml:space="preserve">Machine Learning </t>
  </si>
  <si>
    <t>0.3</t>
  </si>
  <si>
    <t>6.3.4</t>
  </si>
  <si>
    <t>T&lt;6.3.4&gt;</t>
  </si>
  <si>
    <t>IANN-3.1</t>
  </si>
  <si>
    <t xml:space="preserve">     Number Detection Module</t>
  </si>
  <si>
    <t>Completed</t>
  </si>
  <si>
    <t>0.3.1</t>
  </si>
  <si>
    <t>6.3.4.1</t>
  </si>
  <si>
    <t>Test Case Coverage</t>
  </si>
  <si>
    <t>T&lt;6.3.4.1&gt;</t>
  </si>
  <si>
    <t>YES</t>
  </si>
  <si>
    <t>NumberModule.m</t>
  </si>
  <si>
    <t>IANN-3.2</t>
  </si>
  <si>
    <t xml:space="preserve">     Character Detection Module</t>
  </si>
  <si>
    <t>0.3.2</t>
  </si>
  <si>
    <t>6.3.4.2</t>
  </si>
  <si>
    <t>T&lt;6.3.4.2&gt;</t>
  </si>
  <si>
    <t>IANN-3.3</t>
  </si>
  <si>
    <t xml:space="preserve">     Special Character Module </t>
  </si>
  <si>
    <t>0.3.3</t>
  </si>
  <si>
    <t>6.3.4.3</t>
  </si>
  <si>
    <t>T&lt;6.3.4.3&gt;</t>
  </si>
  <si>
    <t>OUTPUT</t>
  </si>
  <si>
    <t xml:space="preserve">Output Unit </t>
  </si>
  <si>
    <t>Technical Platform</t>
  </si>
  <si>
    <t>0.5</t>
  </si>
  <si>
    <t>6.3.5</t>
  </si>
  <si>
    <t>T&lt;6.3.5&gt;</t>
  </si>
  <si>
    <t>IANN_extra-1</t>
  </si>
  <si>
    <t xml:space="preserve">Trainning set </t>
  </si>
  <si>
    <t>6.3.6</t>
  </si>
  <si>
    <t>binary file</t>
  </si>
  <si>
    <t>IANN_extra-1.1</t>
  </si>
  <si>
    <t xml:space="preserve">      Number Training set</t>
  </si>
  <si>
    <t>6.3.6.1</t>
  </si>
  <si>
    <t>Yes</t>
  </si>
  <si>
    <t>train-images.idx3-ubyte</t>
  </si>
  <si>
    <t>Prototype Coverage</t>
  </si>
  <si>
    <t>IANN_extra-1.2</t>
  </si>
  <si>
    <t xml:space="preserve">     Character Training set</t>
  </si>
  <si>
    <t>6.3.6.2</t>
  </si>
  <si>
    <t>IANN_extra-1.3</t>
  </si>
  <si>
    <t xml:space="preserve">     Special character training set </t>
  </si>
  <si>
    <t>6.3.6.3</t>
  </si>
  <si>
    <t>IANN_extra-2</t>
  </si>
  <si>
    <t xml:space="preserve">Training Script </t>
  </si>
  <si>
    <t>1.0</t>
  </si>
  <si>
    <t>6.3.7</t>
  </si>
  <si>
    <t>T&lt;6.3.7&gt;</t>
  </si>
  <si>
    <t>Program coverage</t>
  </si>
  <si>
    <t>IANN_extra-2.1</t>
  </si>
  <si>
    <t xml:space="preserve">      Number Script</t>
  </si>
  <si>
    <t>1.0.1</t>
  </si>
  <si>
    <t>6.3.7.1</t>
  </si>
  <si>
    <t>T&lt;6.3.7.1&gt;</t>
  </si>
  <si>
    <t>trainme.m</t>
  </si>
  <si>
    <t>IANN_extra-2.2</t>
  </si>
  <si>
    <t xml:space="preserve">      Character Script</t>
  </si>
  <si>
    <t>Open</t>
  </si>
  <si>
    <t>1.0.2</t>
  </si>
  <si>
    <t>6.3.7.2</t>
  </si>
  <si>
    <t>T&lt;6.3.7.2&gt;</t>
  </si>
  <si>
    <t>IANN_extra-2.3</t>
  </si>
  <si>
    <t xml:space="preserve">      Special character Script </t>
  </si>
  <si>
    <t>1.0.3</t>
  </si>
  <si>
    <t>6.3.7.3</t>
  </si>
  <si>
    <t>T&lt;6.3.7.3&gt;</t>
  </si>
  <si>
    <t>Test Results</t>
  </si>
  <si>
    <t>Cancelled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</si>
</sst>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6">
    <font>
      <sz val="10.0"/>
      <color rgb="FF000000"/>
      <name val="Arial"/>
    </font>
    <font>
      <b/>
      <sz val="8.0"/>
      <color rgb="FFFFFFFF"/>
      <name val="Arial"/>
    </font>
    <font>
      <b/>
      <sz val="8.0"/>
      <name val="Arial"/>
    </font>
    <font>
      <b/>
      <sz val="7.0"/>
      <color rgb="FFFFFFFF"/>
      <name val="Arial"/>
    </font>
    <font>
      <sz val="10.0"/>
      <name val="Arial"/>
    </font>
    <font>
      <b/>
      <i/>
      <sz val="8.0"/>
      <name val="Arial"/>
    </font>
    <font>
      <b/>
      <sz val="12.0"/>
      <name val="Arial"/>
    </font>
    <font/>
    <font>
      <b/>
      <sz val="10.0"/>
      <name val="Arial"/>
    </font>
    <font>
      <sz val="8.0"/>
      <name val="Arial"/>
    </font>
    <font>
      <b/>
      <sz val="10.0"/>
      <color rgb="FF0000FF"/>
      <name val="Arial"/>
    </font>
    <font>
      <sz val="7.0"/>
      <name val="Arial"/>
    </font>
    <font>
      <sz val="7.0"/>
      <color rgb="FF4F81BD"/>
      <name val="Arial"/>
    </font>
    <font>
      <sz val="8.0"/>
      <color rgb="FF000000"/>
      <name val="Arial"/>
    </font>
    <font>
      <sz val="10.0"/>
      <color rgb="FFFF0000"/>
      <name val="Arial"/>
    </font>
    <font>
      <b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2" fontId="1" numFmtId="0" xfId="0" applyAlignment="1" applyBorder="1" applyFill="1" applyFont="1">
      <alignment vertical="top"/>
    </xf>
    <xf borderId="1" fillId="3" fontId="2" numFmtId="49" xfId="0" applyAlignment="1" applyBorder="1" applyFill="1" applyFont="1" applyNumberFormat="1">
      <alignment horizontal="left" vertical="top" wrapText="1"/>
    </xf>
    <xf borderId="0" fillId="2" fontId="3" numFmtId="0" xfId="0" applyAlignment="1" applyBorder="1" applyFont="1">
      <alignment horizontal="right" vertical="top" wrapText="1"/>
    </xf>
    <xf borderId="0" fillId="0" fontId="4" numFmtId="0" xfId="0" applyAlignment="1" applyFont="1">
      <alignment vertical="top" wrapText="1"/>
    </xf>
    <xf borderId="2" fillId="3" fontId="5" numFmtId="49" xfId="0" applyAlignment="1" applyBorder="1" applyFont="1" applyNumberFormat="1">
      <alignment horizontal="center" vertical="top" wrapText="1"/>
    </xf>
    <xf borderId="0" fillId="0" fontId="0" numFmtId="0" xfId="0" applyFont="1"/>
    <xf borderId="3" fillId="3" fontId="5" numFmtId="49" xfId="0" applyAlignment="1" applyBorder="1" applyFont="1" applyNumberFormat="1">
      <alignment horizontal="center" vertical="top" wrapText="1"/>
    </xf>
    <xf borderId="1" fillId="4" fontId="5" numFmtId="49" xfId="0" applyAlignment="1" applyBorder="1" applyFill="1" applyFont="1" applyNumberFormat="1">
      <alignment horizontal="center" vertical="top" wrapText="1"/>
    </xf>
    <xf borderId="2" fillId="4" fontId="5" numFmtId="49" xfId="0" applyAlignment="1" applyBorder="1" applyFont="1" applyNumberFormat="1">
      <alignment horizontal="left" vertical="top" wrapText="1"/>
    </xf>
    <xf borderId="4" fillId="4" fontId="2" numFmtId="49" xfId="0" applyAlignment="1" applyBorder="1" applyFont="1" applyNumberFormat="1">
      <alignment horizontal="left" vertical="top" wrapText="1"/>
    </xf>
    <xf borderId="5" fillId="4" fontId="5" numFmtId="49" xfId="0" applyAlignment="1" applyBorder="1" applyFont="1" applyNumberFormat="1">
      <alignment horizontal="center" vertical="top" wrapText="1"/>
    </xf>
    <xf borderId="6" fillId="5" fontId="6" numFmtId="0" xfId="0" applyAlignment="1" applyBorder="1" applyFill="1" applyFont="1">
      <alignment horizontal="center" vertical="top" wrapText="1"/>
    </xf>
    <xf borderId="7" fillId="0" fontId="7" numFmtId="0" xfId="0" applyBorder="1" applyFont="1"/>
    <xf borderId="8" fillId="4" fontId="5" numFmtId="49" xfId="0" applyAlignment="1" applyBorder="1" applyFont="1" applyNumberFormat="1">
      <alignment horizontal="center" vertical="top" wrapText="1"/>
    </xf>
    <xf borderId="9" fillId="5" fontId="8" numFmtId="49" xfId="0" applyAlignment="1" applyBorder="1" applyFont="1" applyNumberFormat="1">
      <alignment vertical="top" wrapText="1"/>
    </xf>
    <xf borderId="10" fillId="3" fontId="2" numFmtId="164" xfId="0" applyAlignment="1" applyBorder="1" applyFont="1" applyNumberFormat="1">
      <alignment horizontal="center" vertical="top" wrapText="1"/>
    </xf>
    <xf borderId="9" fillId="0" fontId="4" numFmtId="0" xfId="0" applyAlignment="1" applyBorder="1" applyFont="1">
      <alignment vertical="top" wrapText="1"/>
    </xf>
    <xf borderId="4" fillId="3" fontId="2" numFmtId="164" xfId="0" applyAlignment="1" applyBorder="1" applyFont="1" applyNumberFormat="1">
      <alignment horizontal="center" vertical="top" wrapText="1"/>
    </xf>
    <xf borderId="3" fillId="3" fontId="2" numFmtId="49" xfId="0" applyAlignment="1" applyBorder="1" applyFont="1" applyNumberFormat="1">
      <alignment horizontal="center" vertical="top" wrapText="1"/>
    </xf>
    <xf borderId="9" fillId="0" fontId="8" numFmtId="49" xfId="0" applyAlignment="1" applyBorder="1" applyFont="1" applyNumberFormat="1">
      <alignment vertical="top" wrapText="1"/>
    </xf>
    <xf borderId="0" fillId="0" fontId="9" numFmtId="0" xfId="0" applyAlignment="1" applyFont="1">
      <alignment horizontal="center" vertical="top"/>
    </xf>
    <xf borderId="9" fillId="0" fontId="10" numFmtId="0" xfId="0" applyAlignment="1" applyBorder="1" applyFont="1">
      <alignment horizontal="left" vertical="top" wrapText="1"/>
    </xf>
    <xf borderId="11" fillId="0" fontId="11" numFmtId="49" xfId="0" applyAlignment="1" applyBorder="1" applyFont="1" applyNumberFormat="1">
      <alignment horizontal="left" vertical="top"/>
    </xf>
    <xf borderId="12" fillId="0" fontId="9" numFmtId="49" xfId="0" applyAlignment="1" applyBorder="1" applyFont="1" applyNumberFormat="1">
      <alignment vertical="top" wrapText="1"/>
    </xf>
    <xf borderId="13" fillId="0" fontId="9" numFmtId="49" xfId="0" applyAlignment="1" applyBorder="1" applyFont="1" applyNumberFormat="1">
      <alignment horizontal="center" vertical="top" wrapText="1"/>
    </xf>
    <xf borderId="11" fillId="0" fontId="9" numFmtId="49" xfId="0" applyAlignment="1" applyBorder="1" applyFont="1" applyNumberFormat="1">
      <alignment horizontal="center" vertical="top" wrapText="1"/>
    </xf>
    <xf borderId="12" fillId="0" fontId="9" numFmtId="49" xfId="0" applyAlignment="1" applyBorder="1" applyFont="1" applyNumberFormat="1">
      <alignment horizontal="center" vertical="top" wrapText="1"/>
    </xf>
    <xf borderId="14" fillId="0" fontId="11" numFmtId="0" xfId="0" applyAlignment="1" applyBorder="1" applyFont="1">
      <alignment horizontal="center" vertical="top"/>
    </xf>
    <xf borderId="9" fillId="0" fontId="9" numFmtId="49" xfId="0" applyAlignment="1" applyBorder="1" applyFont="1" applyNumberFormat="1">
      <alignment horizontal="center" vertical="top" wrapText="1"/>
    </xf>
    <xf borderId="15" fillId="0" fontId="9" numFmtId="49" xfId="0" applyAlignment="1" applyBorder="1" applyFont="1" applyNumberFormat="1">
      <alignment horizontal="center" vertical="top" wrapText="1"/>
    </xf>
    <xf borderId="0" fillId="0" fontId="8" numFmtId="49" xfId="0" applyAlignment="1" applyFont="1" applyNumberFormat="1">
      <alignment vertical="top" wrapText="1"/>
    </xf>
    <xf borderId="16" fillId="0" fontId="9" numFmtId="164" xfId="0" applyAlignment="1" applyBorder="1" applyFont="1" applyNumberFormat="1">
      <alignment horizontal="center" vertical="top" wrapText="1"/>
    </xf>
    <xf borderId="0" fillId="0" fontId="4" numFmtId="0" xfId="0" applyFont="1"/>
    <xf borderId="14" fillId="0" fontId="9" numFmtId="164" xfId="0" applyAlignment="1" applyBorder="1" applyFont="1" applyNumberFormat="1">
      <alignment horizontal="center" vertical="top"/>
    </xf>
    <xf borderId="13" fillId="0" fontId="9" numFmtId="164" xfId="0" applyAlignment="1" applyBorder="1" applyFont="1" applyNumberFormat="1">
      <alignment horizontal="center" vertical="top"/>
    </xf>
    <xf borderId="0" fillId="0" fontId="9" numFmtId="0" xfId="0" applyAlignment="1" applyFont="1">
      <alignment vertical="top"/>
    </xf>
    <xf borderId="0" fillId="2" fontId="1" numFmtId="0" xfId="0" applyBorder="1" applyFont="1"/>
    <xf borderId="0" fillId="0" fontId="4" numFmtId="0" xfId="0" applyAlignment="1" applyFont="1">
      <alignment horizontal="center"/>
    </xf>
    <xf borderId="17" fillId="0" fontId="9" numFmtId="49" xfId="0" applyAlignment="1" applyBorder="1" applyFont="1" applyNumberFormat="1">
      <alignment horizontal="center" vertical="top" wrapText="1"/>
    </xf>
    <xf borderId="0" fillId="0" fontId="12" numFmtId="0" xfId="0" applyAlignment="1" applyFont="1">
      <alignment vertical="top"/>
    </xf>
    <xf borderId="15" fillId="0" fontId="9" numFmtId="164" xfId="0" applyAlignment="1" applyBorder="1" applyFont="1" applyNumberFormat="1">
      <alignment horizontal="center" vertical="top"/>
    </xf>
    <xf borderId="9" fillId="0" fontId="8" numFmtId="0" xfId="0" applyBorder="1" applyFont="1"/>
    <xf borderId="9" fillId="0" fontId="9" numFmtId="49" xfId="0" applyAlignment="1" applyBorder="1" applyFont="1" applyNumberFormat="1">
      <alignment horizontal="left" vertical="top" wrapText="1"/>
    </xf>
    <xf borderId="0" fillId="6" fontId="13" numFmtId="49" xfId="0" applyAlignment="1" applyFill="1" applyFont="1" applyNumberFormat="1">
      <alignment horizontal="center"/>
    </xf>
    <xf borderId="9" fillId="0" fontId="8" numFmtId="49" xfId="0" applyAlignment="1" applyBorder="1" applyFont="1" applyNumberFormat="1">
      <alignment horizontal="center"/>
    </xf>
    <xf borderId="6" fillId="0" fontId="11" numFmtId="0" xfId="0" applyAlignment="1" applyBorder="1" applyFont="1">
      <alignment horizontal="center" vertical="top"/>
    </xf>
    <xf borderId="9" fillId="0" fontId="4" numFmtId="0" xfId="0" applyAlignment="1" applyBorder="1" applyFont="1">
      <alignment horizontal="left"/>
    </xf>
    <xf borderId="9" fillId="0" fontId="9" numFmtId="49" xfId="0" applyAlignment="1" applyBorder="1" applyFont="1" applyNumberFormat="1">
      <alignment vertical="top" wrapText="1"/>
    </xf>
    <xf borderId="6" fillId="0" fontId="11" numFmtId="49" xfId="0" applyAlignment="1" applyBorder="1" applyFont="1" applyNumberFormat="1">
      <alignment horizontal="center" vertical="top" wrapText="1"/>
    </xf>
    <xf borderId="9" fillId="0" fontId="8" numFmtId="49" xfId="0" applyAlignment="1" applyBorder="1" applyFont="1" applyNumberFormat="1">
      <alignment horizontal="left"/>
    </xf>
    <xf borderId="16" fillId="0" fontId="9" numFmtId="49" xfId="0" applyAlignment="1" applyBorder="1" applyFont="1" applyNumberFormat="1">
      <alignment horizontal="center" vertical="top" wrapText="1"/>
    </xf>
    <xf borderId="0" fillId="0" fontId="14" numFmtId="0" xfId="0" applyFont="1"/>
    <xf borderId="16" fillId="0" fontId="9" numFmtId="49" xfId="0" applyAlignment="1" applyBorder="1" applyFont="1" applyNumberFormat="1">
      <alignment horizontal="center" vertical="top" wrapText="1"/>
    </xf>
    <xf borderId="17" fillId="0" fontId="11" numFmtId="49" xfId="0" applyAlignment="1" applyBorder="1" applyFont="1" applyNumberFormat="1">
      <alignment horizontal="left" vertical="top"/>
    </xf>
    <xf borderId="7" fillId="0" fontId="9" numFmtId="164" xfId="0" applyAlignment="1" applyBorder="1" applyFont="1" applyNumberFormat="1">
      <alignment horizontal="center" vertical="top" wrapText="1"/>
    </xf>
    <xf borderId="17" fillId="0" fontId="9" numFmtId="49" xfId="0" applyAlignment="1" applyBorder="1" applyFont="1" applyNumberFormat="1">
      <alignment horizontal="center" vertical="top" wrapText="1"/>
    </xf>
    <xf borderId="6" fillId="0" fontId="11" numFmtId="164" xfId="0" applyAlignment="1" applyBorder="1" applyFont="1" applyNumberFormat="1">
      <alignment horizontal="center" vertical="top"/>
    </xf>
    <xf borderId="7" fillId="0" fontId="9" numFmtId="0" xfId="0" applyAlignment="1" applyBorder="1" applyFont="1">
      <alignment horizontal="center" vertical="top" wrapText="1"/>
    </xf>
    <xf borderId="9" fillId="6" fontId="0" numFmtId="0" xfId="0" applyAlignment="1" applyBorder="1" applyFont="1">
      <alignment horizontal="left"/>
    </xf>
    <xf borderId="6" fillId="0" fontId="11" numFmtId="164" xfId="0" applyAlignment="1" applyBorder="1" applyFont="1" applyNumberFormat="1">
      <alignment horizontal="left" vertical="top"/>
    </xf>
    <xf borderId="9" fillId="6" fontId="15" numFmtId="0" xfId="0" applyAlignment="1" applyBorder="1" applyFont="1">
      <alignment horizontal="left"/>
    </xf>
    <xf borderId="13" fillId="0" fontId="9" numFmtId="49" xfId="0" applyAlignment="1" applyBorder="1" applyFont="1" applyNumberFormat="1">
      <alignment horizontal="center" vertical="top" wrapText="1"/>
    </xf>
    <xf borderId="9" fillId="0" fontId="9" numFmtId="49" xfId="0" applyAlignment="1" applyBorder="1" applyFont="1" applyNumberFormat="1">
      <alignment horizontal="center" vertical="top" wrapText="1"/>
    </xf>
    <xf borderId="9" fillId="0" fontId="8" numFmtId="0" xfId="0" applyAlignment="1" applyBorder="1" applyFont="1">
      <alignment horizontal="left"/>
    </xf>
    <xf borderId="15" fillId="0" fontId="9" numFmtId="49" xfId="0" applyAlignment="1" applyBorder="1" applyFont="1" applyNumberFormat="1">
      <alignment horizontal="center" vertical="top" wrapText="1"/>
    </xf>
    <xf borderId="0" fillId="0" fontId="2" numFmtId="0" xfId="0" applyFont="1"/>
    <xf borderId="9" fillId="3" fontId="5" numFmtId="49" xfId="0" applyAlignment="1" applyBorder="1" applyFont="1" applyNumberFormat="1">
      <alignment horizontal="center" vertical="top" wrapText="1"/>
    </xf>
    <xf borderId="9" fillId="0" fontId="4" numFmtId="0" xfId="0" applyAlignment="1" applyBorder="1" applyFont="1">
      <alignment horizontal="center"/>
    </xf>
    <xf borderId="9" fillId="0" fontId="2" numFmtId="49" xfId="0" applyAlignment="1" applyBorder="1" applyFont="1" applyNumberFormat="1">
      <alignment horizontal="center" vertical="top" wrapText="1"/>
    </xf>
    <xf borderId="0" fillId="0" fontId="11" numFmtId="49" xfId="0" applyAlignment="1" applyFont="1" applyNumberFormat="1">
      <alignment horizontal="left" vertical="top"/>
    </xf>
    <xf borderId="0" fillId="0" fontId="9" numFmtId="49" xfId="0" applyAlignment="1" applyFont="1" applyNumberFormat="1">
      <alignment horizontal="center" vertical="top" wrapText="1"/>
    </xf>
    <xf borderId="0" fillId="0" fontId="9" numFmtId="49" xfId="0" applyAlignment="1" applyFont="1" applyNumberFormat="1">
      <alignment horizontal="center" vertical="top"/>
    </xf>
    <xf borderId="0" fillId="0" fontId="11" numFmtId="49" xfId="0" applyAlignment="1" applyFont="1" applyNumberFormat="1">
      <alignment horizontal="left" vertical="top" wrapText="1"/>
    </xf>
    <xf borderId="0" fillId="0" fontId="9" numFmtId="49" xfId="0" applyAlignment="1" applyFont="1" applyNumberFormat="1">
      <alignment vertical="top" wrapText="1"/>
    </xf>
  </cellXfs>
  <cellStyles count="1">
    <cellStyle xfId="0" name="Normal" builtinId="0"/>
  </cellStyles>
  <dxfs count="6">
    <dxf>
      <font>
        <color rgb="FF9C6500"/>
      </font>
      <fill>
        <patternFill patternType="solid">
          <fgColor rgb="FFFFEB9C"/>
          <bgColor rgb="FFFFEB9C"/>
        </patternFill>
      </fill>
      <alignment/>
      <border>
        <left/>
        <right/>
        <top/>
        <bottom/>
      </border>
    </dxf>
    <dxf>
      <font/>
      <fill>
        <patternFill patternType="solid">
          <fgColor rgb="FF99CCFF"/>
          <bgColor rgb="FF99CCFF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  <dxf>
      <font/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/>
      <fill>
        <patternFill patternType="solid">
          <fgColor rgb="FFCCFFCC"/>
          <bgColor rgb="FFCCFF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595959"/>
                </a:solidFill>
              </a:defRPr>
            </a:pPr>
            <a:r>
              <a:t>Requirement Elaboration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CC"/>
              </a:solidFill>
            </c:spPr>
          </c:dPt>
          <c:dPt>
            <c:idx val="2"/>
            <c:spPr>
              <a:solidFill>
                <a:srgbClr val="FFCC66"/>
              </a:solidFill>
            </c:spPr>
          </c:dPt>
          <c:dPt>
            <c:idx val="3"/>
            <c:spPr>
              <a:solidFill>
                <a:srgbClr val="D9969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Statistics!$B$10:$B$13</c:f>
            </c:strRef>
          </c:cat>
          <c:val>
            <c:numRef>
              <c:f>Statistics!$C$10:$C$13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</a:defRPr>
            </a:pPr>
            <a:r>
              <a:t>Requirement Conversion Progress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</c:spPr>
          <c:cat>
            <c:strRef>
              <c:f>Statistics!$B$2:$B$8</c:f>
            </c:strRef>
          </c:cat>
          <c:val>
            <c:numRef>
              <c:f>Statistics!$C$2:$C$8</c:f>
            </c:numRef>
          </c:val>
        </c:ser>
        <c:overlap val="100"/>
        <c:axId val="1980909958"/>
        <c:axId val="368855514"/>
      </c:barChart>
      <c:catAx>
        <c:axId val="198090995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808080"/>
                </a:solidFill>
              </a:defRPr>
            </a:pPr>
          </a:p>
        </c:txPr>
        <c:crossAx val="368855514"/>
      </c:catAx>
      <c:valAx>
        <c:axId val="36885551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808080"/>
                </a:solidFill>
              </a:defRPr>
            </a:pPr>
          </a:p>
        </c:txPr>
        <c:crossAx val="1980909958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8</xdr:row>
      <xdr:rowOff>123825</xdr:rowOff>
    </xdr:from>
    <xdr:to>
      <xdr:col>4</xdr:col>
      <xdr:colOff>276225</xdr:colOff>
      <xdr:row>24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304800</xdr:colOff>
      <xdr:row>0</xdr:row>
      <xdr:rowOff>114300</xdr:rowOff>
    </xdr:from>
    <xdr:to>
      <xdr:col>12</xdr:col>
      <xdr:colOff>114300</xdr:colOff>
      <xdr:row>24</xdr:row>
      <xdr:rowOff>38100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14"/>
    <col customWidth="1" min="2" max="2" width="100.29"/>
    <col customWidth="1" min="3" max="6" width="9.14"/>
    <col customWidth="1" min="7" max="14" width="8.71"/>
  </cols>
  <sheetData>
    <row r="1" ht="10.5" customHeight="1">
      <c r="A1" s="1"/>
      <c r="B1" s="3" t="str">
        <f>CONCATENATE(Statistics!J1)</f>
        <v>TIG/CSE/UD/RQMT_MATX_TEMPL v1.3</v>
      </c>
      <c r="C1" s="4"/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2" t="s">
        <v>5</v>
      </c>
      <c r="B2" s="13"/>
      <c r="C2" s="4"/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15" t="s">
        <v>9</v>
      </c>
      <c r="B3" s="17" t="s">
        <v>11</v>
      </c>
      <c r="C3" s="4"/>
      <c r="D3" s="4"/>
      <c r="E3" s="4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5" t="s">
        <v>13</v>
      </c>
      <c r="B4" s="17" t="s">
        <v>14</v>
      </c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5" t="s">
        <v>15</v>
      </c>
      <c r="B5" s="17" t="s">
        <v>16</v>
      </c>
      <c r="C5" s="4"/>
      <c r="D5" s="4"/>
      <c r="E5" s="4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5.5" customHeight="1">
      <c r="A6" s="20"/>
      <c r="B6" s="22" t="s">
        <v>18</v>
      </c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20"/>
      <c r="B7" s="22" t="s">
        <v>20</v>
      </c>
      <c r="C7" s="4"/>
      <c r="D7" s="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4.5" customHeight="1">
      <c r="A8" s="20"/>
      <c r="B8" s="22" t="s">
        <v>21</v>
      </c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20"/>
      <c r="B9" s="22" t="s">
        <v>23</v>
      </c>
      <c r="C9" s="4"/>
      <c r="D9" s="4"/>
      <c r="E9" s="4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5.5" customHeight="1">
      <c r="A10" s="20"/>
      <c r="B10" s="22" t="s">
        <v>24</v>
      </c>
      <c r="C10" s="4"/>
      <c r="D10" s="4"/>
      <c r="E10" s="4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5.5" customHeight="1">
      <c r="A11" s="20"/>
      <c r="B11" s="22" t="s">
        <v>25</v>
      </c>
      <c r="C11" s="4"/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5.5" customHeight="1">
      <c r="A12" s="20"/>
      <c r="B12" s="22" t="s">
        <v>27</v>
      </c>
      <c r="C12" s="4"/>
      <c r="D12" s="4"/>
      <c r="E12" s="4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5.5" customHeight="1">
      <c r="A13" s="20"/>
      <c r="B13" s="22" t="s">
        <v>28</v>
      </c>
      <c r="C13" s="4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5.5" customHeight="1">
      <c r="A14" s="20"/>
      <c r="B14" s="22" t="s">
        <v>30</v>
      </c>
      <c r="C14" s="4"/>
      <c r="D14" s="4" t="s">
        <v>31</v>
      </c>
      <c r="E14" s="4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5.5" customHeight="1">
      <c r="A15" s="20"/>
      <c r="B15" s="22" t="s">
        <v>33</v>
      </c>
      <c r="C15" s="4"/>
      <c r="D15" s="4"/>
      <c r="E15" s="4"/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20"/>
      <c r="B16" s="22" t="s">
        <v>35</v>
      </c>
      <c r="C16" s="4"/>
      <c r="D16" s="4" t="s">
        <v>31</v>
      </c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0" customHeight="1">
      <c r="A17" s="15" t="s">
        <v>36</v>
      </c>
      <c r="B17" s="17" t="s">
        <v>38</v>
      </c>
      <c r="C17" s="4"/>
      <c r="D17" s="4"/>
      <c r="E17" s="4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15" t="s">
        <v>39</v>
      </c>
      <c r="B18" s="17" t="s">
        <v>40</v>
      </c>
      <c r="C18" s="4"/>
      <c r="D18" s="4"/>
      <c r="E18" s="4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15" t="s">
        <v>41</v>
      </c>
      <c r="B19" s="17" t="s">
        <v>43</v>
      </c>
      <c r="C19" s="4"/>
      <c r="D19" s="4"/>
      <c r="E19" s="4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31"/>
      <c r="B20" s="4"/>
      <c r="C20" s="4"/>
      <c r="D20" s="4"/>
      <c r="E20" s="4"/>
      <c r="F20" s="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31"/>
      <c r="B21" s="4"/>
      <c r="C21" s="4"/>
      <c r="D21" s="4"/>
      <c r="E21" s="4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2:B2"/>
  </mergeCells>
  <conditionalFormatting sqref="A1">
    <cfRule type="cellIs" dxfId="0" priority="1" operator="equal">
      <formula>"In-progress"</formula>
    </cfRule>
  </conditionalFormatting>
  <conditionalFormatting sqref="A1">
    <cfRule type="cellIs" dxfId="2" priority="2" operator="equal">
      <formula>"Open"</formula>
    </cfRule>
  </conditionalFormatting>
  <conditionalFormatting sqref="A1">
    <cfRule type="cellIs" dxfId="4" priority="3" operator="equal">
      <formula>"Completed"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10.71"/>
    <col customWidth="1" min="2" max="2" width="52.0"/>
    <col customWidth="1" min="3" max="3" width="10.86"/>
    <col customWidth="1" min="4" max="4" width="7.86"/>
    <col customWidth="1" min="5" max="5" width="13.29"/>
    <col customWidth="1" min="6" max="6" width="12.0"/>
    <col customWidth="1" min="7" max="7" width="16.71"/>
    <col customWidth="1" min="8" max="8" width="9.29"/>
    <col customWidth="1" min="9" max="10" width="17.29"/>
    <col customWidth="1" min="11" max="11" width="25.57"/>
    <col customWidth="1" min="12" max="21" width="8.71"/>
  </cols>
  <sheetData>
    <row r="1" ht="46.5" customHeight="1">
      <c r="A1" s="2" t="s">
        <v>0</v>
      </c>
      <c r="B1" s="5" t="s">
        <v>1</v>
      </c>
      <c r="C1" s="7" t="s">
        <v>2</v>
      </c>
      <c r="D1" s="8" t="s">
        <v>3</v>
      </c>
      <c r="E1" s="9" t="s">
        <v>4</v>
      </c>
      <c r="F1" s="10" t="s">
        <v>6</v>
      </c>
      <c r="G1" s="11" t="s">
        <v>7</v>
      </c>
      <c r="H1" s="14" t="s">
        <v>8</v>
      </c>
      <c r="I1" s="16" t="s">
        <v>10</v>
      </c>
      <c r="J1" s="18" t="s">
        <v>12</v>
      </c>
      <c r="K1" s="19" t="s">
        <v>17</v>
      </c>
      <c r="L1" s="2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1.25" customHeight="1">
      <c r="A2" s="23" t="s">
        <v>19</v>
      </c>
      <c r="B2" s="24" t="s">
        <v>22</v>
      </c>
      <c r="C2" s="25" t="s">
        <v>26</v>
      </c>
      <c r="D2" s="26" t="s">
        <v>29</v>
      </c>
      <c r="E2" s="27" t="s">
        <v>32</v>
      </c>
      <c r="F2" s="28" t="s">
        <v>34</v>
      </c>
      <c r="G2" s="29" t="s">
        <v>37</v>
      </c>
      <c r="H2" s="30" t="s">
        <v>42</v>
      </c>
      <c r="I2" s="32"/>
      <c r="J2" s="34"/>
      <c r="K2" s="35"/>
      <c r="L2" s="3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.25" customHeight="1">
      <c r="A3" s="23" t="s">
        <v>45</v>
      </c>
      <c r="B3" s="24" t="s">
        <v>46</v>
      </c>
      <c r="C3" s="25" t="s">
        <v>26</v>
      </c>
      <c r="D3" s="39" t="s">
        <v>47</v>
      </c>
      <c r="E3" s="29" t="s">
        <v>49</v>
      </c>
      <c r="F3" s="28" t="s">
        <v>34</v>
      </c>
      <c r="G3" s="29" t="s">
        <v>50</v>
      </c>
      <c r="H3" s="30" t="s">
        <v>42</v>
      </c>
      <c r="I3" s="32"/>
      <c r="J3" s="34"/>
      <c r="K3" s="41"/>
      <c r="L3" s="3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1.25" customHeight="1">
      <c r="A4" s="23" t="s">
        <v>52</v>
      </c>
      <c r="B4" s="43" t="s">
        <v>53</v>
      </c>
      <c r="C4" s="25" t="s">
        <v>26</v>
      </c>
      <c r="D4" s="39" t="s">
        <v>54</v>
      </c>
      <c r="E4" s="29" t="s">
        <v>55</v>
      </c>
      <c r="F4" s="28" t="s">
        <v>56</v>
      </c>
      <c r="G4" s="44" t="s">
        <v>50</v>
      </c>
      <c r="H4" s="30" t="s">
        <v>42</v>
      </c>
      <c r="I4" s="32"/>
      <c r="J4" s="34"/>
      <c r="K4" s="41"/>
      <c r="L4" s="3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1.25" customHeight="1">
      <c r="A5" s="23" t="s">
        <v>57</v>
      </c>
      <c r="B5" s="43" t="s">
        <v>58</v>
      </c>
      <c r="C5" s="25" t="s">
        <v>26</v>
      </c>
      <c r="D5" s="39" t="s">
        <v>59</v>
      </c>
      <c r="E5" s="29" t="s">
        <v>60</v>
      </c>
      <c r="F5" s="46" t="s">
        <v>61</v>
      </c>
      <c r="G5" s="44" t="s">
        <v>50</v>
      </c>
      <c r="H5" s="30" t="s">
        <v>42</v>
      </c>
      <c r="I5" s="32"/>
      <c r="J5" s="34"/>
      <c r="K5" s="41"/>
      <c r="L5" s="3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1.25" customHeight="1">
      <c r="A6" s="23" t="s">
        <v>63</v>
      </c>
      <c r="B6" s="48" t="s">
        <v>64</v>
      </c>
      <c r="C6" s="25" t="s">
        <v>26</v>
      </c>
      <c r="D6" s="39" t="s">
        <v>65</v>
      </c>
      <c r="E6" s="29" t="s">
        <v>66</v>
      </c>
      <c r="F6" s="46" t="s">
        <v>67</v>
      </c>
      <c r="G6" s="44" t="s">
        <v>50</v>
      </c>
      <c r="H6" s="30" t="s">
        <v>42</v>
      </c>
      <c r="I6" s="32"/>
      <c r="J6" s="34"/>
      <c r="K6" s="41"/>
      <c r="L6" s="3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1.25" customHeight="1">
      <c r="A7" s="23" t="s">
        <v>68</v>
      </c>
      <c r="B7" s="48" t="s">
        <v>69</v>
      </c>
      <c r="C7" s="25" t="s">
        <v>26</v>
      </c>
      <c r="D7" s="39" t="s">
        <v>70</v>
      </c>
      <c r="E7" s="29" t="s">
        <v>71</v>
      </c>
      <c r="F7" s="49" t="s">
        <v>72</v>
      </c>
      <c r="G7" s="29" t="s">
        <v>50</v>
      </c>
      <c r="H7" s="30" t="s">
        <v>42</v>
      </c>
      <c r="I7" s="32"/>
      <c r="J7" s="34"/>
      <c r="K7" s="25"/>
      <c r="L7" s="3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1.25" customHeight="1">
      <c r="A8" s="23" t="s">
        <v>73</v>
      </c>
      <c r="B8" s="43" t="s">
        <v>74</v>
      </c>
      <c r="C8" s="25" t="s">
        <v>26</v>
      </c>
      <c r="D8" s="39" t="s">
        <v>75</v>
      </c>
      <c r="E8" s="29" t="s">
        <v>76</v>
      </c>
      <c r="F8" s="49" t="s">
        <v>77</v>
      </c>
      <c r="G8" s="44" t="s">
        <v>50</v>
      </c>
      <c r="H8" s="30" t="s">
        <v>42</v>
      </c>
      <c r="I8" s="32"/>
      <c r="J8" s="34"/>
      <c r="K8" s="25"/>
      <c r="L8" s="3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1.25" customHeight="1">
      <c r="A9" s="23" t="s">
        <v>78</v>
      </c>
      <c r="B9" s="43" t="s">
        <v>79</v>
      </c>
      <c r="C9" s="25" t="s">
        <v>26</v>
      </c>
      <c r="D9" s="39" t="s">
        <v>80</v>
      </c>
      <c r="E9" s="29" t="s">
        <v>81</v>
      </c>
      <c r="F9" s="49" t="s">
        <v>82</v>
      </c>
      <c r="G9" s="44" t="s">
        <v>50</v>
      </c>
      <c r="H9" s="30" t="s">
        <v>42</v>
      </c>
      <c r="I9" s="32"/>
      <c r="J9" s="34"/>
      <c r="K9" s="25"/>
      <c r="L9" s="3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1.25" customHeight="1">
      <c r="A10" s="23" t="s">
        <v>83</v>
      </c>
      <c r="B10" s="43" t="s">
        <v>84</v>
      </c>
      <c r="C10" s="25" t="s">
        <v>26</v>
      </c>
      <c r="D10" s="39" t="s">
        <v>85</v>
      </c>
      <c r="E10" s="29" t="s">
        <v>86</v>
      </c>
      <c r="F10" s="49" t="s">
        <v>87</v>
      </c>
      <c r="G10" s="44" t="s">
        <v>50</v>
      </c>
      <c r="H10" s="30" t="s">
        <v>42</v>
      </c>
      <c r="I10" s="51"/>
      <c r="J10" s="34"/>
      <c r="K10" s="25"/>
      <c r="L10" s="3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1.25" customHeight="1">
      <c r="A11" s="23" t="s">
        <v>88</v>
      </c>
      <c r="B11" s="43" t="s">
        <v>89</v>
      </c>
      <c r="C11" s="25" t="s">
        <v>26</v>
      </c>
      <c r="D11" s="39" t="s">
        <v>90</v>
      </c>
      <c r="E11" s="29" t="s">
        <v>91</v>
      </c>
      <c r="F11" s="49" t="s">
        <v>92</v>
      </c>
      <c r="G11" s="29" t="s">
        <v>50</v>
      </c>
      <c r="H11" s="30" t="s">
        <v>42</v>
      </c>
      <c r="I11" s="51"/>
      <c r="J11" s="34"/>
      <c r="K11" s="25"/>
      <c r="L11" s="3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.25" customHeight="1">
      <c r="A12" s="23" t="s">
        <v>93</v>
      </c>
      <c r="B12" s="43" t="s">
        <v>94</v>
      </c>
      <c r="C12" s="25" t="s">
        <v>95</v>
      </c>
      <c r="D12" s="39" t="s">
        <v>96</v>
      </c>
      <c r="E12" s="29" t="s">
        <v>97</v>
      </c>
      <c r="F12" s="49" t="s">
        <v>99</v>
      </c>
      <c r="G12" s="29" t="s">
        <v>50</v>
      </c>
      <c r="H12" s="30" t="s">
        <v>100</v>
      </c>
      <c r="I12" s="53" t="s">
        <v>101</v>
      </c>
      <c r="J12" s="34"/>
      <c r="K12" s="25"/>
      <c r="L12" s="3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1.25" customHeight="1">
      <c r="A13" s="23" t="s">
        <v>102</v>
      </c>
      <c r="B13" s="43" t="s">
        <v>103</v>
      </c>
      <c r="C13" s="25" t="s">
        <v>26</v>
      </c>
      <c r="D13" s="39" t="s">
        <v>104</v>
      </c>
      <c r="E13" s="29" t="s">
        <v>105</v>
      </c>
      <c r="F13" s="46" t="s">
        <v>106</v>
      </c>
      <c r="G13" s="29" t="s">
        <v>50</v>
      </c>
      <c r="H13" s="30" t="s">
        <v>42</v>
      </c>
      <c r="I13" s="51"/>
      <c r="J13" s="34"/>
      <c r="K13" s="41"/>
      <c r="L13" s="3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1.25" customHeight="1">
      <c r="A14" s="54" t="s">
        <v>107</v>
      </c>
      <c r="B14" s="36" t="s">
        <v>108</v>
      </c>
      <c r="C14" s="25" t="s">
        <v>26</v>
      </c>
      <c r="D14" s="39" t="s">
        <v>109</v>
      </c>
      <c r="E14" s="29" t="s">
        <v>110</v>
      </c>
      <c r="F14" s="46" t="s">
        <v>111</v>
      </c>
      <c r="G14" s="29" t="s">
        <v>50</v>
      </c>
      <c r="H14" s="30" t="s">
        <v>42</v>
      </c>
      <c r="I14" s="55"/>
      <c r="J14" s="34"/>
      <c r="K14" s="41"/>
      <c r="L14" s="3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1.25" customHeight="1">
      <c r="A15" s="54" t="s">
        <v>112</v>
      </c>
      <c r="B15" s="43" t="s">
        <v>113</v>
      </c>
      <c r="C15" s="25" t="s">
        <v>26</v>
      </c>
      <c r="D15" s="39" t="s">
        <v>115</v>
      </c>
      <c r="E15" s="29" t="s">
        <v>116</v>
      </c>
      <c r="F15" s="46" t="s">
        <v>117</v>
      </c>
      <c r="G15" s="29" t="s">
        <v>37</v>
      </c>
      <c r="H15" s="30" t="s">
        <v>42</v>
      </c>
      <c r="I15" s="55"/>
      <c r="J15" s="34"/>
      <c r="K15" s="41"/>
      <c r="L15" s="3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1.25" customHeight="1">
      <c r="A16" s="54" t="s">
        <v>118</v>
      </c>
      <c r="B16" s="43" t="s">
        <v>119</v>
      </c>
      <c r="C16" s="25" t="s">
        <v>26</v>
      </c>
      <c r="D16" s="56"/>
      <c r="E16" s="29" t="s">
        <v>120</v>
      </c>
      <c r="F16" s="57"/>
      <c r="G16" s="29" t="s">
        <v>121</v>
      </c>
      <c r="H16" s="30" t="s">
        <v>42</v>
      </c>
      <c r="I16" s="55"/>
      <c r="J16" s="34"/>
      <c r="K16" s="41"/>
      <c r="L16" s="3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1.25" customHeight="1">
      <c r="A17" s="54" t="s">
        <v>122</v>
      </c>
      <c r="B17" s="48" t="s">
        <v>123</v>
      </c>
      <c r="C17" s="25" t="s">
        <v>95</v>
      </c>
      <c r="D17" s="56"/>
      <c r="E17" s="29" t="s">
        <v>124</v>
      </c>
      <c r="F17" s="57"/>
      <c r="G17" s="29" t="s">
        <v>121</v>
      </c>
      <c r="H17" s="30" t="s">
        <v>125</v>
      </c>
      <c r="I17" s="58" t="s">
        <v>126</v>
      </c>
      <c r="J17" s="34"/>
      <c r="K17" s="41"/>
      <c r="L17" s="3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1.25" customHeight="1">
      <c r="A18" s="54" t="s">
        <v>128</v>
      </c>
      <c r="B18" s="48" t="s">
        <v>129</v>
      </c>
      <c r="C18" s="25" t="s">
        <v>26</v>
      </c>
      <c r="D18" s="56"/>
      <c r="E18" s="29" t="s">
        <v>130</v>
      </c>
      <c r="F18" s="57"/>
      <c r="G18" s="29" t="s">
        <v>121</v>
      </c>
      <c r="H18" s="30" t="s">
        <v>42</v>
      </c>
      <c r="I18" s="55"/>
      <c r="J18" s="34"/>
      <c r="K18" s="41"/>
      <c r="L18" s="3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.25" customHeight="1">
      <c r="A19" s="54" t="s">
        <v>131</v>
      </c>
      <c r="B19" s="48" t="s">
        <v>132</v>
      </c>
      <c r="C19" s="25" t="s">
        <v>26</v>
      </c>
      <c r="D19" s="56"/>
      <c r="E19" s="29" t="s">
        <v>133</v>
      </c>
      <c r="F19" s="60"/>
      <c r="G19" s="29" t="s">
        <v>121</v>
      </c>
      <c r="H19" s="30" t="s">
        <v>42</v>
      </c>
      <c r="I19" s="55"/>
      <c r="J19" s="34"/>
      <c r="K19" s="41"/>
      <c r="L19" s="3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1.25" customHeight="1">
      <c r="A20" s="54" t="s">
        <v>134</v>
      </c>
      <c r="B20" s="48" t="s">
        <v>135</v>
      </c>
      <c r="C20" s="62" t="s">
        <v>26</v>
      </c>
      <c r="D20" s="39" t="s">
        <v>136</v>
      </c>
      <c r="E20" s="29" t="s">
        <v>137</v>
      </c>
      <c r="F20" s="46" t="s">
        <v>138</v>
      </c>
      <c r="G20" s="29" t="s">
        <v>50</v>
      </c>
      <c r="H20" s="30" t="s">
        <v>42</v>
      </c>
      <c r="I20" s="55"/>
      <c r="J20" s="34"/>
      <c r="K20" s="41"/>
      <c r="L20" s="3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1.25" customHeight="1">
      <c r="A21" s="54" t="s">
        <v>140</v>
      </c>
      <c r="B21" s="48" t="s">
        <v>141</v>
      </c>
      <c r="C21" s="25" t="s">
        <v>95</v>
      </c>
      <c r="D21" s="39" t="s">
        <v>142</v>
      </c>
      <c r="E21" s="29" t="s">
        <v>143</v>
      </c>
      <c r="F21" s="46" t="s">
        <v>144</v>
      </c>
      <c r="G21" s="29" t="s">
        <v>50</v>
      </c>
      <c r="H21" s="30" t="s">
        <v>125</v>
      </c>
      <c r="I21" s="58" t="s">
        <v>145</v>
      </c>
      <c r="J21" s="34"/>
      <c r="K21" s="41"/>
      <c r="L21" s="3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1.25" customHeight="1">
      <c r="A22" s="54" t="s">
        <v>146</v>
      </c>
      <c r="B22" s="48" t="s">
        <v>147</v>
      </c>
      <c r="C22" s="25" t="s">
        <v>148</v>
      </c>
      <c r="D22" s="39" t="s">
        <v>149</v>
      </c>
      <c r="E22" s="29" t="s">
        <v>150</v>
      </c>
      <c r="F22" s="46" t="s">
        <v>151</v>
      </c>
      <c r="G22" s="29" t="s">
        <v>50</v>
      </c>
      <c r="H22" s="30" t="s">
        <v>42</v>
      </c>
      <c r="I22" s="55"/>
      <c r="J22" s="34"/>
      <c r="K22" s="41"/>
      <c r="L22" s="3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1.25" customHeight="1">
      <c r="A23" s="54" t="s">
        <v>152</v>
      </c>
      <c r="B23" s="48" t="s">
        <v>153</v>
      </c>
      <c r="C23" s="25" t="s">
        <v>148</v>
      </c>
      <c r="D23" s="39" t="s">
        <v>154</v>
      </c>
      <c r="E23" s="29" t="s">
        <v>155</v>
      </c>
      <c r="F23" s="46" t="s">
        <v>156</v>
      </c>
      <c r="G23" s="29" t="s">
        <v>50</v>
      </c>
      <c r="H23" s="30" t="s">
        <v>42</v>
      </c>
      <c r="I23" s="55"/>
      <c r="J23" s="34"/>
      <c r="K23" s="41"/>
      <c r="L23" s="3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1.25" customHeight="1">
      <c r="A24" s="54"/>
      <c r="B24" s="48"/>
      <c r="C24" s="25"/>
      <c r="D24" s="56"/>
      <c r="E24" s="48"/>
      <c r="F24" s="60"/>
      <c r="G24" s="63"/>
      <c r="H24" s="65"/>
      <c r="I24" s="55"/>
      <c r="J24" s="34"/>
      <c r="K24" s="41"/>
      <c r="L24" s="3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1.25" customHeight="1">
      <c r="A25" s="54"/>
      <c r="B25" s="48"/>
      <c r="C25" s="25"/>
      <c r="D25" s="56"/>
      <c r="E25" s="48"/>
      <c r="F25" s="60"/>
      <c r="G25" s="63"/>
      <c r="H25" s="65"/>
      <c r="I25" s="55"/>
      <c r="J25" s="34"/>
      <c r="K25" s="41"/>
      <c r="L25" s="3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1.25" customHeight="1">
      <c r="A26" s="54"/>
      <c r="B26" s="48"/>
      <c r="C26" s="25"/>
      <c r="D26" s="56"/>
      <c r="E26" s="48"/>
      <c r="F26" s="60"/>
      <c r="G26" s="63"/>
      <c r="H26" s="65"/>
      <c r="I26" s="55"/>
      <c r="J26" s="34"/>
      <c r="K26" s="41"/>
      <c r="L26" s="3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1.25" customHeight="1">
      <c r="A27" s="54"/>
      <c r="B27" s="48"/>
      <c r="C27" s="25"/>
      <c r="D27" s="56"/>
      <c r="E27" s="48"/>
      <c r="F27" s="60"/>
      <c r="G27" s="63"/>
      <c r="H27" s="65"/>
      <c r="I27" s="55"/>
      <c r="J27" s="34"/>
      <c r="K27" s="41"/>
      <c r="L27" s="3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1.25" customHeight="1">
      <c r="A28" s="54"/>
      <c r="B28" s="48"/>
      <c r="C28" s="25"/>
      <c r="D28" s="56"/>
      <c r="E28" s="48"/>
      <c r="F28" s="60"/>
      <c r="G28" s="63"/>
      <c r="H28" s="65"/>
      <c r="I28" s="55"/>
      <c r="J28" s="34"/>
      <c r="K28" s="41"/>
      <c r="L28" s="3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1.25" customHeight="1">
      <c r="A29" s="54"/>
      <c r="B29" s="48"/>
      <c r="C29" s="25"/>
      <c r="D29" s="56"/>
      <c r="E29" s="48"/>
      <c r="F29" s="60"/>
      <c r="G29" s="63"/>
      <c r="H29" s="65"/>
      <c r="I29" s="55"/>
      <c r="J29" s="34"/>
      <c r="K29" s="41"/>
      <c r="L29" s="3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1.25" customHeight="1">
      <c r="A30" s="54"/>
      <c r="B30" s="48"/>
      <c r="C30" s="25"/>
      <c r="D30" s="56"/>
      <c r="E30" s="48"/>
      <c r="F30" s="60"/>
      <c r="G30" s="63"/>
      <c r="H30" s="65"/>
      <c r="I30" s="55"/>
      <c r="J30" s="34"/>
      <c r="K30" s="41"/>
      <c r="L30" s="3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1.25" customHeight="1">
      <c r="A31" s="54"/>
      <c r="B31" s="48"/>
      <c r="C31" s="25"/>
      <c r="D31" s="56"/>
      <c r="E31" s="48"/>
      <c r="F31" s="60"/>
      <c r="G31" s="63"/>
      <c r="H31" s="65"/>
      <c r="I31" s="55"/>
      <c r="J31" s="34"/>
      <c r="K31" s="41"/>
      <c r="L31" s="3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1.25" customHeight="1">
      <c r="A32" s="54"/>
      <c r="B32" s="48"/>
      <c r="C32" s="25"/>
      <c r="D32" s="56"/>
      <c r="E32" s="48"/>
      <c r="F32" s="60"/>
      <c r="G32" s="63"/>
      <c r="H32" s="65"/>
      <c r="I32" s="55"/>
      <c r="J32" s="34"/>
      <c r="K32" s="41"/>
      <c r="L32" s="3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1.25" customHeight="1">
      <c r="A33" s="54"/>
      <c r="B33" s="48"/>
      <c r="C33" s="25"/>
      <c r="D33" s="56"/>
      <c r="E33" s="48"/>
      <c r="F33" s="60"/>
      <c r="G33" s="63"/>
      <c r="H33" s="65"/>
      <c r="I33" s="55"/>
      <c r="J33" s="34"/>
      <c r="K33" s="41"/>
      <c r="L33" s="3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1.25" customHeight="1">
      <c r="A34" s="54"/>
      <c r="B34" s="48"/>
      <c r="C34" s="25"/>
      <c r="D34" s="56"/>
      <c r="E34" s="48"/>
      <c r="F34" s="60"/>
      <c r="G34" s="63"/>
      <c r="H34" s="65"/>
      <c r="I34" s="55"/>
      <c r="J34" s="34"/>
      <c r="K34" s="41"/>
      <c r="L34" s="3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1.25" customHeight="1">
      <c r="A35" s="54"/>
      <c r="B35" s="48"/>
      <c r="C35" s="25"/>
      <c r="D35" s="56"/>
      <c r="E35" s="48"/>
      <c r="F35" s="60"/>
      <c r="G35" s="63"/>
      <c r="H35" s="65"/>
      <c r="I35" s="55"/>
      <c r="J35" s="34"/>
      <c r="K35" s="41"/>
      <c r="L35" s="3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1.25" customHeight="1">
      <c r="A36" s="54"/>
      <c r="B36" s="48"/>
      <c r="C36" s="25"/>
      <c r="D36" s="56"/>
      <c r="E36" s="48"/>
      <c r="F36" s="60"/>
      <c r="G36" s="63"/>
      <c r="H36" s="65"/>
      <c r="I36" s="55"/>
      <c r="J36" s="34"/>
      <c r="K36" s="41"/>
      <c r="L36" s="3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1.25" customHeight="1">
      <c r="A37" s="54"/>
      <c r="B37" s="48"/>
      <c r="C37" s="25"/>
      <c r="D37" s="56"/>
      <c r="E37" s="48"/>
      <c r="F37" s="60"/>
      <c r="G37" s="63"/>
      <c r="H37" s="65"/>
      <c r="I37" s="55"/>
      <c r="J37" s="34"/>
      <c r="K37" s="41"/>
      <c r="L37" s="3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1.25" customHeight="1">
      <c r="A38" s="54"/>
      <c r="B38" s="48"/>
      <c r="C38" s="25"/>
      <c r="D38" s="56"/>
      <c r="E38" s="48"/>
      <c r="F38" s="60"/>
      <c r="G38" s="63"/>
      <c r="H38" s="65"/>
      <c r="I38" s="55"/>
      <c r="J38" s="34"/>
      <c r="K38" s="41"/>
      <c r="L38" s="3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1.25" customHeight="1">
      <c r="A39" s="54"/>
      <c r="B39" s="48"/>
      <c r="C39" s="25"/>
      <c r="D39" s="56"/>
      <c r="E39" s="48"/>
      <c r="F39" s="60"/>
      <c r="G39" s="63"/>
      <c r="H39" s="65"/>
      <c r="I39" s="55"/>
      <c r="J39" s="34"/>
      <c r="K39" s="41"/>
      <c r="L39" s="3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1.25" customHeight="1">
      <c r="A40" s="54"/>
      <c r="B40" s="48"/>
      <c r="C40" s="25"/>
      <c r="D40" s="56"/>
      <c r="E40" s="48"/>
      <c r="F40" s="60"/>
      <c r="G40" s="63"/>
      <c r="H40" s="65"/>
      <c r="I40" s="55"/>
      <c r="J40" s="34"/>
      <c r="K40" s="41"/>
      <c r="L40" s="3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1.25" customHeight="1">
      <c r="A41" s="54"/>
      <c r="B41" s="48"/>
      <c r="C41" s="25"/>
      <c r="D41" s="56"/>
      <c r="E41" s="48"/>
      <c r="F41" s="60"/>
      <c r="G41" s="63"/>
      <c r="H41" s="65"/>
      <c r="I41" s="55"/>
      <c r="J41" s="34"/>
      <c r="K41" s="41"/>
      <c r="L41" s="3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1.25" customHeight="1">
      <c r="A42" s="54"/>
      <c r="B42" s="48"/>
      <c r="C42" s="25"/>
      <c r="D42" s="56"/>
      <c r="E42" s="48"/>
      <c r="F42" s="60"/>
      <c r="G42" s="63"/>
      <c r="H42" s="65"/>
      <c r="I42" s="55"/>
      <c r="J42" s="34"/>
      <c r="K42" s="41"/>
      <c r="L42" s="3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1.25" customHeight="1">
      <c r="A43" s="54"/>
      <c r="B43" s="48"/>
      <c r="C43" s="25"/>
      <c r="D43" s="56"/>
      <c r="E43" s="48"/>
      <c r="F43" s="60"/>
      <c r="G43" s="63"/>
      <c r="H43" s="65"/>
      <c r="I43" s="55"/>
      <c r="J43" s="34"/>
      <c r="K43" s="41"/>
      <c r="L43" s="3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1.25" customHeight="1">
      <c r="A44" s="54"/>
      <c r="B44" s="48"/>
      <c r="C44" s="25"/>
      <c r="D44" s="56"/>
      <c r="E44" s="48"/>
      <c r="F44" s="60"/>
      <c r="G44" s="63"/>
      <c r="H44" s="65"/>
      <c r="I44" s="55"/>
      <c r="J44" s="34"/>
      <c r="K44" s="41"/>
      <c r="L44" s="3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1.25" customHeight="1">
      <c r="A45" s="54"/>
      <c r="B45" s="48"/>
      <c r="C45" s="25"/>
      <c r="D45" s="56"/>
      <c r="E45" s="48"/>
      <c r="F45" s="60"/>
      <c r="G45" s="63"/>
      <c r="H45" s="65"/>
      <c r="I45" s="55"/>
      <c r="J45" s="34"/>
      <c r="K45" s="41"/>
      <c r="L45" s="3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1.25" customHeight="1">
      <c r="A46" s="54"/>
      <c r="B46" s="48"/>
      <c r="C46" s="25"/>
      <c r="D46" s="56"/>
      <c r="E46" s="48"/>
      <c r="F46" s="60"/>
      <c r="G46" s="63"/>
      <c r="H46" s="65"/>
      <c r="I46" s="55"/>
      <c r="J46" s="34"/>
      <c r="K46" s="41"/>
      <c r="L46" s="3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1.25" customHeight="1">
      <c r="A47" s="54"/>
      <c r="B47" s="48"/>
      <c r="C47" s="25"/>
      <c r="D47" s="56"/>
      <c r="E47" s="48"/>
      <c r="F47" s="60"/>
      <c r="G47" s="63"/>
      <c r="H47" s="65"/>
      <c r="I47" s="55"/>
      <c r="J47" s="34"/>
      <c r="K47" s="41"/>
      <c r="L47" s="3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1.25" customHeight="1">
      <c r="A48" s="54"/>
      <c r="B48" s="48"/>
      <c r="C48" s="25"/>
      <c r="D48" s="56"/>
      <c r="E48" s="48"/>
      <c r="F48" s="60"/>
      <c r="G48" s="63"/>
      <c r="H48" s="65"/>
      <c r="I48" s="55"/>
      <c r="J48" s="34"/>
      <c r="K48" s="41"/>
      <c r="L48" s="3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1.25" customHeight="1">
      <c r="A49" s="54"/>
      <c r="B49" s="48"/>
      <c r="C49" s="25"/>
      <c r="D49" s="56"/>
      <c r="E49" s="48"/>
      <c r="F49" s="60"/>
      <c r="G49" s="63"/>
      <c r="H49" s="65"/>
      <c r="I49" s="55"/>
      <c r="J49" s="34"/>
      <c r="K49" s="41"/>
      <c r="L49" s="3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1.25" customHeight="1">
      <c r="A50" s="54"/>
      <c r="B50" s="48"/>
      <c r="C50" s="25"/>
      <c r="D50" s="56"/>
      <c r="E50" s="48"/>
      <c r="F50" s="60"/>
      <c r="G50" s="63"/>
      <c r="H50" s="65"/>
      <c r="I50" s="55"/>
      <c r="J50" s="34"/>
      <c r="K50" s="41"/>
      <c r="L50" s="3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1.25" customHeight="1">
      <c r="A51" s="54"/>
      <c r="B51" s="48"/>
      <c r="C51" s="25"/>
      <c r="D51" s="56"/>
      <c r="E51" s="48"/>
      <c r="F51" s="60"/>
      <c r="G51" s="63"/>
      <c r="H51" s="65"/>
      <c r="I51" s="55"/>
      <c r="J51" s="34"/>
      <c r="K51" s="41"/>
      <c r="L51" s="3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1.25" customHeight="1">
      <c r="A52" s="54"/>
      <c r="B52" s="48"/>
      <c r="C52" s="25"/>
      <c r="D52" s="56"/>
      <c r="E52" s="48"/>
      <c r="F52" s="60"/>
      <c r="G52" s="63"/>
      <c r="H52" s="65"/>
      <c r="I52" s="55"/>
      <c r="J52" s="34"/>
      <c r="K52" s="41"/>
      <c r="L52" s="3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54"/>
      <c r="B53" s="48"/>
      <c r="C53" s="25"/>
      <c r="D53" s="56"/>
      <c r="E53" s="48"/>
      <c r="F53" s="60"/>
      <c r="G53" s="63"/>
      <c r="H53" s="65"/>
      <c r="I53" s="55"/>
      <c r="J53" s="34"/>
      <c r="K53" s="41"/>
      <c r="L53" s="3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1.25" customHeight="1">
      <c r="A54" s="54"/>
      <c r="B54" s="48"/>
      <c r="C54" s="25"/>
      <c r="D54" s="56"/>
      <c r="E54" s="48"/>
      <c r="F54" s="60"/>
      <c r="G54" s="63"/>
      <c r="H54" s="65"/>
      <c r="I54" s="55"/>
      <c r="J54" s="34"/>
      <c r="K54" s="41"/>
      <c r="L54" s="3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1.25" customHeight="1">
      <c r="A55" s="54"/>
      <c r="B55" s="48"/>
      <c r="C55" s="25"/>
      <c r="D55" s="56"/>
      <c r="E55" s="48"/>
      <c r="F55" s="60"/>
      <c r="G55" s="63"/>
      <c r="H55" s="65"/>
      <c r="I55" s="55"/>
      <c r="J55" s="34"/>
      <c r="K55" s="41"/>
      <c r="L55" s="3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1.25" customHeight="1">
      <c r="A56" s="54"/>
      <c r="B56" s="48"/>
      <c r="C56" s="25"/>
      <c r="D56" s="56"/>
      <c r="E56" s="48"/>
      <c r="F56" s="60"/>
      <c r="G56" s="63"/>
      <c r="H56" s="65"/>
      <c r="I56" s="55"/>
      <c r="J56" s="34"/>
      <c r="K56" s="41"/>
      <c r="L56" s="3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1.25" customHeight="1">
      <c r="A57" s="54"/>
      <c r="B57" s="48"/>
      <c r="C57" s="25"/>
      <c r="D57" s="56"/>
      <c r="E57" s="48"/>
      <c r="F57" s="60"/>
      <c r="G57" s="63"/>
      <c r="H57" s="65"/>
      <c r="I57" s="55"/>
      <c r="J57" s="34"/>
      <c r="K57" s="41"/>
      <c r="L57" s="3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1.25" customHeight="1">
      <c r="A58" s="54"/>
      <c r="B58" s="48"/>
      <c r="C58" s="25"/>
      <c r="D58" s="56"/>
      <c r="E58" s="48"/>
      <c r="F58" s="60"/>
      <c r="G58" s="63"/>
      <c r="H58" s="65"/>
      <c r="I58" s="55"/>
      <c r="J58" s="34"/>
      <c r="K58" s="41"/>
      <c r="L58" s="3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1.25" customHeight="1">
      <c r="A59" s="54"/>
      <c r="B59" s="48"/>
      <c r="C59" s="25"/>
      <c r="D59" s="56"/>
      <c r="E59" s="48"/>
      <c r="F59" s="60"/>
      <c r="G59" s="63"/>
      <c r="H59" s="65"/>
      <c r="I59" s="55"/>
      <c r="J59" s="34"/>
      <c r="K59" s="41"/>
      <c r="L59" s="3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1.25" customHeight="1">
      <c r="A60" s="54"/>
      <c r="B60" s="48"/>
      <c r="C60" s="25"/>
      <c r="D60" s="56"/>
      <c r="E60" s="48"/>
      <c r="F60" s="60"/>
      <c r="G60" s="63"/>
      <c r="H60" s="65"/>
      <c r="I60" s="55"/>
      <c r="J60" s="34"/>
      <c r="K60" s="41"/>
      <c r="L60" s="3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1.25" customHeight="1">
      <c r="A61" s="54"/>
      <c r="B61" s="48"/>
      <c r="C61" s="25"/>
      <c r="D61" s="56"/>
      <c r="E61" s="48"/>
      <c r="F61" s="60"/>
      <c r="G61" s="63"/>
      <c r="H61" s="65"/>
      <c r="I61" s="55"/>
      <c r="J61" s="34"/>
      <c r="K61" s="41"/>
      <c r="L61" s="3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1.25" customHeight="1">
      <c r="A62" s="54"/>
      <c r="B62" s="48"/>
      <c r="C62" s="25"/>
      <c r="D62" s="56"/>
      <c r="E62" s="48"/>
      <c r="F62" s="60"/>
      <c r="G62" s="63"/>
      <c r="H62" s="65"/>
      <c r="I62" s="55"/>
      <c r="J62" s="34"/>
      <c r="K62" s="41"/>
      <c r="L62" s="3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1.25" customHeight="1">
      <c r="A63" s="54"/>
      <c r="B63" s="48"/>
      <c r="C63" s="25"/>
      <c r="D63" s="56"/>
      <c r="E63" s="48"/>
      <c r="F63" s="60"/>
      <c r="G63" s="63"/>
      <c r="H63" s="65"/>
      <c r="I63" s="55"/>
      <c r="J63" s="34"/>
      <c r="K63" s="41"/>
      <c r="L63" s="3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1.25" customHeight="1">
      <c r="A64" s="54"/>
      <c r="B64" s="48"/>
      <c r="C64" s="25"/>
      <c r="D64" s="56"/>
      <c r="E64" s="48"/>
      <c r="F64" s="60"/>
      <c r="G64" s="63"/>
      <c r="H64" s="65"/>
      <c r="I64" s="55"/>
      <c r="J64" s="34"/>
      <c r="K64" s="41"/>
      <c r="L64" s="3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1.25" customHeight="1">
      <c r="A65" s="54"/>
      <c r="B65" s="48"/>
      <c r="C65" s="25"/>
      <c r="D65" s="56"/>
      <c r="E65" s="48"/>
      <c r="F65" s="60"/>
      <c r="G65" s="63"/>
      <c r="H65" s="65"/>
      <c r="I65" s="55"/>
      <c r="J65" s="34"/>
      <c r="K65" s="41"/>
      <c r="L65" s="3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1.25" customHeight="1">
      <c r="A66" s="54"/>
      <c r="B66" s="48"/>
      <c r="C66" s="25"/>
      <c r="D66" s="56"/>
      <c r="E66" s="48"/>
      <c r="F66" s="60"/>
      <c r="G66" s="63"/>
      <c r="H66" s="65"/>
      <c r="I66" s="55"/>
      <c r="J66" s="34"/>
      <c r="K66" s="41"/>
      <c r="L66" s="3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1.25" customHeight="1">
      <c r="A67" s="54"/>
      <c r="B67" s="48"/>
      <c r="C67" s="25"/>
      <c r="D67" s="56"/>
      <c r="E67" s="48"/>
      <c r="F67" s="60"/>
      <c r="G67" s="63"/>
      <c r="H67" s="65"/>
      <c r="I67" s="55"/>
      <c r="J67" s="34"/>
      <c r="K67" s="41"/>
      <c r="L67" s="3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1.25" customHeight="1">
      <c r="A68" s="54"/>
      <c r="B68" s="48"/>
      <c r="C68" s="25"/>
      <c r="D68" s="56"/>
      <c r="E68" s="48"/>
      <c r="F68" s="60"/>
      <c r="G68" s="63"/>
      <c r="H68" s="65"/>
      <c r="I68" s="55"/>
      <c r="J68" s="34"/>
      <c r="K68" s="41"/>
      <c r="L68" s="3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1.25" customHeight="1">
      <c r="A69" s="54"/>
      <c r="B69" s="48"/>
      <c r="C69" s="25"/>
      <c r="D69" s="56"/>
      <c r="E69" s="48"/>
      <c r="F69" s="60"/>
      <c r="G69" s="63"/>
      <c r="H69" s="65"/>
      <c r="I69" s="55"/>
      <c r="J69" s="34"/>
      <c r="K69" s="41"/>
      <c r="L69" s="3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1.25" customHeight="1">
      <c r="A70" s="54"/>
      <c r="B70" s="48"/>
      <c r="C70" s="25"/>
      <c r="D70" s="56"/>
      <c r="E70" s="48"/>
      <c r="F70" s="60"/>
      <c r="G70" s="63"/>
      <c r="H70" s="65"/>
      <c r="I70" s="55"/>
      <c r="J70" s="34"/>
      <c r="K70" s="41"/>
      <c r="L70" s="3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1.25" customHeight="1">
      <c r="A71" s="54"/>
      <c r="B71" s="48"/>
      <c r="C71" s="25"/>
      <c r="D71" s="56"/>
      <c r="E71" s="48"/>
      <c r="F71" s="60"/>
      <c r="G71" s="63"/>
      <c r="H71" s="65"/>
      <c r="I71" s="55"/>
      <c r="J71" s="34"/>
      <c r="K71" s="41"/>
      <c r="L71" s="3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1.25" customHeight="1">
      <c r="A72" s="54"/>
      <c r="B72" s="48"/>
      <c r="C72" s="25"/>
      <c r="D72" s="56"/>
      <c r="E72" s="48"/>
      <c r="F72" s="60"/>
      <c r="G72" s="63"/>
      <c r="H72" s="65"/>
      <c r="I72" s="55"/>
      <c r="J72" s="34"/>
      <c r="K72" s="41"/>
      <c r="L72" s="3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1.25" customHeight="1">
      <c r="A73" s="54"/>
      <c r="B73" s="48"/>
      <c r="C73" s="25"/>
      <c r="D73" s="56"/>
      <c r="E73" s="48"/>
      <c r="F73" s="60"/>
      <c r="G73" s="63"/>
      <c r="H73" s="65"/>
      <c r="I73" s="55"/>
      <c r="J73" s="34"/>
      <c r="K73" s="41"/>
      <c r="L73" s="3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1.25" customHeight="1">
      <c r="A74" s="54"/>
      <c r="B74" s="48"/>
      <c r="C74" s="25"/>
      <c r="D74" s="56"/>
      <c r="E74" s="48"/>
      <c r="F74" s="60"/>
      <c r="G74" s="63"/>
      <c r="H74" s="65"/>
      <c r="I74" s="55"/>
      <c r="J74" s="34"/>
      <c r="K74" s="41"/>
      <c r="L74" s="3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1.25" customHeight="1">
      <c r="A75" s="54"/>
      <c r="B75" s="48"/>
      <c r="C75" s="25"/>
      <c r="D75" s="56"/>
      <c r="E75" s="48"/>
      <c r="F75" s="60"/>
      <c r="G75" s="63"/>
      <c r="H75" s="65"/>
      <c r="I75" s="55"/>
      <c r="J75" s="34"/>
      <c r="K75" s="41"/>
      <c r="L75" s="3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1.25" customHeight="1">
      <c r="A76" s="54"/>
      <c r="B76" s="48"/>
      <c r="C76" s="25"/>
      <c r="D76" s="56"/>
      <c r="E76" s="48"/>
      <c r="F76" s="60"/>
      <c r="G76" s="63"/>
      <c r="H76" s="65"/>
      <c r="I76" s="55"/>
      <c r="J76" s="34"/>
      <c r="K76" s="41"/>
      <c r="L76" s="3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1.25" customHeight="1">
      <c r="A77" s="54"/>
      <c r="B77" s="48"/>
      <c r="C77" s="25"/>
      <c r="D77" s="56"/>
      <c r="E77" s="48"/>
      <c r="F77" s="60"/>
      <c r="G77" s="63"/>
      <c r="H77" s="65"/>
      <c r="I77" s="55"/>
      <c r="J77" s="34"/>
      <c r="K77" s="41"/>
      <c r="L77" s="3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1.25" customHeight="1">
      <c r="A78" s="54"/>
      <c r="B78" s="48"/>
      <c r="C78" s="25"/>
      <c r="D78" s="56"/>
      <c r="E78" s="48"/>
      <c r="F78" s="60"/>
      <c r="G78" s="63"/>
      <c r="H78" s="65"/>
      <c r="I78" s="55"/>
      <c r="J78" s="34"/>
      <c r="K78" s="41"/>
      <c r="L78" s="3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1.25" customHeight="1">
      <c r="A79" s="54"/>
      <c r="B79" s="48"/>
      <c r="C79" s="25"/>
      <c r="D79" s="56"/>
      <c r="E79" s="48"/>
      <c r="F79" s="60"/>
      <c r="G79" s="63"/>
      <c r="H79" s="65"/>
      <c r="I79" s="55"/>
      <c r="J79" s="34"/>
      <c r="K79" s="41"/>
      <c r="L79" s="3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1.25" customHeight="1">
      <c r="A80" s="54"/>
      <c r="B80" s="48"/>
      <c r="C80" s="25"/>
      <c r="D80" s="56"/>
      <c r="E80" s="48"/>
      <c r="F80" s="60"/>
      <c r="G80" s="63"/>
      <c r="H80" s="65"/>
      <c r="I80" s="55"/>
      <c r="J80" s="34"/>
      <c r="K80" s="41"/>
      <c r="L80" s="3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1.25" customHeight="1">
      <c r="A81" s="54"/>
      <c r="B81" s="48"/>
      <c r="C81" s="25"/>
      <c r="D81" s="56"/>
      <c r="E81" s="48"/>
      <c r="F81" s="60"/>
      <c r="G81" s="63"/>
      <c r="H81" s="65"/>
      <c r="I81" s="55"/>
      <c r="J81" s="34"/>
      <c r="K81" s="41"/>
      <c r="L81" s="3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1.25" customHeight="1">
      <c r="A82" s="54"/>
      <c r="B82" s="48"/>
      <c r="C82" s="25"/>
      <c r="D82" s="56"/>
      <c r="E82" s="48"/>
      <c r="F82" s="60"/>
      <c r="G82" s="63"/>
      <c r="H82" s="65"/>
      <c r="I82" s="55"/>
      <c r="J82" s="34"/>
      <c r="K82" s="41"/>
      <c r="L82" s="3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1.25" customHeight="1">
      <c r="A83" s="54"/>
      <c r="B83" s="48"/>
      <c r="C83" s="25"/>
      <c r="D83" s="56"/>
      <c r="E83" s="48"/>
      <c r="F83" s="60"/>
      <c r="G83" s="63"/>
      <c r="H83" s="65"/>
      <c r="I83" s="55"/>
      <c r="J83" s="34"/>
      <c r="K83" s="41"/>
      <c r="L83" s="3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1.25" customHeight="1">
      <c r="A84" s="54"/>
      <c r="B84" s="48"/>
      <c r="C84" s="25"/>
      <c r="D84" s="56"/>
      <c r="E84" s="48"/>
      <c r="F84" s="60"/>
      <c r="G84" s="63"/>
      <c r="H84" s="65"/>
      <c r="I84" s="55"/>
      <c r="J84" s="34"/>
      <c r="K84" s="41"/>
      <c r="L84" s="3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1.25" customHeight="1">
      <c r="A85" s="54"/>
      <c r="B85" s="48"/>
      <c r="C85" s="25"/>
      <c r="D85" s="56"/>
      <c r="E85" s="48"/>
      <c r="F85" s="60"/>
      <c r="G85" s="63"/>
      <c r="H85" s="65"/>
      <c r="I85" s="55"/>
      <c r="J85" s="34"/>
      <c r="K85" s="41"/>
      <c r="L85" s="3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1.25" customHeight="1">
      <c r="A86" s="54"/>
      <c r="B86" s="48"/>
      <c r="C86" s="25"/>
      <c r="D86" s="56"/>
      <c r="E86" s="48"/>
      <c r="F86" s="60"/>
      <c r="G86" s="63"/>
      <c r="H86" s="65"/>
      <c r="I86" s="55"/>
      <c r="J86" s="34"/>
      <c r="K86" s="41"/>
      <c r="L86" s="3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1.25" customHeight="1">
      <c r="A87" s="54"/>
      <c r="B87" s="48"/>
      <c r="C87" s="25"/>
      <c r="D87" s="56"/>
      <c r="E87" s="48"/>
      <c r="F87" s="60"/>
      <c r="G87" s="63"/>
      <c r="H87" s="65"/>
      <c r="I87" s="55"/>
      <c r="J87" s="34"/>
      <c r="K87" s="41"/>
      <c r="L87" s="3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1.25" customHeight="1">
      <c r="A88" s="54"/>
      <c r="B88" s="48"/>
      <c r="C88" s="25"/>
      <c r="D88" s="56"/>
      <c r="E88" s="48"/>
      <c r="F88" s="60"/>
      <c r="G88" s="63"/>
      <c r="H88" s="65"/>
      <c r="I88" s="55"/>
      <c r="J88" s="34"/>
      <c r="K88" s="41"/>
      <c r="L88" s="3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1.25" customHeight="1">
      <c r="A89" s="54"/>
      <c r="B89" s="48"/>
      <c r="C89" s="25"/>
      <c r="D89" s="56"/>
      <c r="E89" s="48"/>
      <c r="F89" s="60"/>
      <c r="G89" s="63"/>
      <c r="H89" s="65"/>
      <c r="I89" s="55"/>
      <c r="J89" s="34"/>
      <c r="K89" s="41"/>
      <c r="L89" s="3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1.25" customHeight="1">
      <c r="A90" s="54"/>
      <c r="B90" s="48"/>
      <c r="C90" s="25"/>
      <c r="D90" s="56"/>
      <c r="E90" s="48"/>
      <c r="F90" s="60"/>
      <c r="G90" s="63"/>
      <c r="H90" s="65"/>
      <c r="I90" s="55"/>
      <c r="J90" s="34"/>
      <c r="K90" s="41"/>
      <c r="L90" s="3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1.25" customHeight="1">
      <c r="A91" s="54"/>
      <c r="B91" s="48"/>
      <c r="C91" s="25"/>
      <c r="D91" s="56"/>
      <c r="E91" s="48"/>
      <c r="F91" s="60"/>
      <c r="G91" s="63"/>
      <c r="H91" s="65"/>
      <c r="I91" s="55"/>
      <c r="J91" s="34"/>
      <c r="K91" s="41"/>
      <c r="L91" s="3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1.25" customHeight="1">
      <c r="A92" s="54"/>
      <c r="B92" s="48"/>
      <c r="C92" s="25"/>
      <c r="D92" s="56"/>
      <c r="E92" s="48"/>
      <c r="F92" s="60"/>
      <c r="G92" s="63"/>
      <c r="H92" s="65"/>
      <c r="I92" s="55"/>
      <c r="J92" s="34"/>
      <c r="K92" s="41"/>
      <c r="L92" s="3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1.25" customHeight="1">
      <c r="A93" s="54"/>
      <c r="B93" s="48"/>
      <c r="C93" s="25"/>
      <c r="D93" s="56"/>
      <c r="E93" s="48"/>
      <c r="F93" s="60"/>
      <c r="G93" s="63"/>
      <c r="H93" s="65"/>
      <c r="I93" s="55"/>
      <c r="J93" s="34"/>
      <c r="K93" s="41"/>
      <c r="L93" s="3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1.25" customHeight="1">
      <c r="A94" s="54"/>
      <c r="B94" s="48"/>
      <c r="C94" s="25"/>
      <c r="D94" s="56"/>
      <c r="E94" s="48"/>
      <c r="F94" s="60"/>
      <c r="G94" s="63"/>
      <c r="H94" s="65"/>
      <c r="I94" s="55"/>
      <c r="J94" s="34"/>
      <c r="K94" s="41"/>
      <c r="L94" s="3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1.25" customHeight="1">
      <c r="A95" s="54"/>
      <c r="B95" s="48"/>
      <c r="C95" s="25"/>
      <c r="D95" s="56"/>
      <c r="E95" s="48"/>
      <c r="F95" s="60"/>
      <c r="G95" s="63"/>
      <c r="H95" s="65"/>
      <c r="I95" s="55"/>
      <c r="J95" s="34"/>
      <c r="K95" s="41"/>
      <c r="L95" s="3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1.25" customHeight="1">
      <c r="A96" s="54"/>
      <c r="B96" s="48"/>
      <c r="C96" s="25"/>
      <c r="D96" s="56"/>
      <c r="E96" s="48"/>
      <c r="F96" s="60"/>
      <c r="G96" s="63"/>
      <c r="H96" s="65"/>
      <c r="I96" s="55"/>
      <c r="J96" s="34"/>
      <c r="K96" s="41"/>
      <c r="L96" s="3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1.25" customHeight="1">
      <c r="A97" s="54"/>
      <c r="B97" s="48"/>
      <c r="C97" s="25"/>
      <c r="D97" s="56"/>
      <c r="E97" s="48"/>
      <c r="F97" s="60"/>
      <c r="G97" s="63"/>
      <c r="H97" s="65"/>
      <c r="I97" s="55"/>
      <c r="J97" s="34"/>
      <c r="K97" s="41"/>
      <c r="L97" s="3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1.25" customHeight="1">
      <c r="A98" s="54"/>
      <c r="B98" s="48"/>
      <c r="C98" s="25"/>
      <c r="D98" s="56"/>
      <c r="E98" s="48"/>
      <c r="F98" s="60"/>
      <c r="G98" s="63"/>
      <c r="H98" s="65"/>
      <c r="I98" s="55"/>
      <c r="J98" s="34"/>
      <c r="K98" s="41"/>
      <c r="L98" s="3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1.25" customHeight="1">
      <c r="A99" s="54"/>
      <c r="B99" s="48"/>
      <c r="C99" s="25"/>
      <c r="D99" s="56"/>
      <c r="E99" s="48"/>
      <c r="F99" s="60"/>
      <c r="G99" s="63"/>
      <c r="H99" s="65"/>
      <c r="I99" s="55"/>
      <c r="J99" s="34"/>
      <c r="K99" s="41"/>
      <c r="L99" s="3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1.25" customHeight="1">
      <c r="A100" s="54"/>
      <c r="B100" s="48"/>
      <c r="C100" s="25"/>
      <c r="D100" s="56"/>
      <c r="E100" s="48"/>
      <c r="F100" s="60"/>
      <c r="G100" s="63"/>
      <c r="H100" s="65"/>
      <c r="I100" s="55"/>
      <c r="J100" s="34"/>
      <c r="K100" s="41"/>
      <c r="L100" s="3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1.25" customHeight="1">
      <c r="A101" s="54"/>
      <c r="B101" s="48"/>
      <c r="C101" s="25"/>
      <c r="D101" s="56"/>
      <c r="E101" s="48"/>
      <c r="F101" s="60"/>
      <c r="G101" s="63"/>
      <c r="H101" s="65"/>
      <c r="I101" s="55"/>
      <c r="J101" s="34"/>
      <c r="K101" s="41"/>
      <c r="L101" s="3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1.25" customHeight="1">
      <c r="A102" s="54"/>
      <c r="B102" s="48"/>
      <c r="C102" s="25"/>
      <c r="D102" s="56"/>
      <c r="E102" s="48"/>
      <c r="F102" s="60"/>
      <c r="G102" s="63"/>
      <c r="H102" s="65"/>
      <c r="I102" s="55"/>
      <c r="J102" s="34"/>
      <c r="K102" s="41"/>
      <c r="L102" s="3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1.25" customHeight="1">
      <c r="A103" s="54"/>
      <c r="B103" s="48"/>
      <c r="C103" s="25"/>
      <c r="D103" s="56"/>
      <c r="E103" s="48"/>
      <c r="F103" s="60"/>
      <c r="G103" s="63"/>
      <c r="H103" s="65"/>
      <c r="I103" s="55"/>
      <c r="J103" s="34"/>
      <c r="K103" s="41"/>
      <c r="L103" s="3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1.25" customHeight="1">
      <c r="A104" s="54"/>
      <c r="B104" s="48"/>
      <c r="C104" s="25"/>
      <c r="D104" s="56"/>
      <c r="E104" s="48"/>
      <c r="F104" s="60"/>
      <c r="G104" s="63"/>
      <c r="H104" s="65"/>
      <c r="I104" s="55"/>
      <c r="J104" s="34"/>
      <c r="K104" s="41"/>
      <c r="L104" s="3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1.25" customHeight="1">
      <c r="A105" s="54"/>
      <c r="B105" s="48"/>
      <c r="C105" s="25"/>
      <c r="D105" s="56"/>
      <c r="E105" s="48"/>
      <c r="F105" s="60"/>
      <c r="G105" s="63"/>
      <c r="H105" s="65"/>
      <c r="I105" s="55"/>
      <c r="J105" s="34"/>
      <c r="K105" s="41"/>
      <c r="L105" s="3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1.25" customHeight="1">
      <c r="A106" s="54"/>
      <c r="B106" s="48"/>
      <c r="C106" s="25"/>
      <c r="D106" s="56"/>
      <c r="E106" s="48"/>
      <c r="F106" s="60"/>
      <c r="G106" s="63"/>
      <c r="H106" s="65"/>
      <c r="I106" s="55"/>
      <c r="J106" s="34"/>
      <c r="K106" s="41"/>
      <c r="L106" s="3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1.25" customHeight="1">
      <c r="A107" s="54"/>
      <c r="B107" s="48"/>
      <c r="C107" s="25"/>
      <c r="D107" s="56"/>
      <c r="E107" s="48"/>
      <c r="F107" s="60"/>
      <c r="G107" s="63"/>
      <c r="H107" s="65"/>
      <c r="I107" s="55"/>
      <c r="J107" s="34"/>
      <c r="K107" s="41"/>
      <c r="L107" s="3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1.25" customHeight="1">
      <c r="A108" s="54"/>
      <c r="B108" s="48"/>
      <c r="C108" s="25"/>
      <c r="D108" s="56"/>
      <c r="E108" s="48"/>
      <c r="F108" s="60"/>
      <c r="G108" s="63"/>
      <c r="H108" s="65"/>
      <c r="I108" s="55"/>
      <c r="J108" s="34"/>
      <c r="K108" s="41"/>
      <c r="L108" s="3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1.25" customHeight="1">
      <c r="A109" s="54"/>
      <c r="B109" s="48"/>
      <c r="C109" s="25"/>
      <c r="D109" s="56"/>
      <c r="E109" s="48"/>
      <c r="F109" s="60"/>
      <c r="G109" s="63"/>
      <c r="H109" s="65"/>
      <c r="I109" s="55"/>
      <c r="J109" s="34"/>
      <c r="K109" s="41"/>
      <c r="L109" s="3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1.25" customHeight="1">
      <c r="A110" s="54"/>
      <c r="B110" s="48"/>
      <c r="C110" s="25"/>
      <c r="D110" s="56"/>
      <c r="E110" s="48"/>
      <c r="F110" s="60"/>
      <c r="G110" s="63"/>
      <c r="H110" s="65"/>
      <c r="I110" s="55"/>
      <c r="J110" s="34"/>
      <c r="K110" s="41"/>
      <c r="L110" s="3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1.25" customHeight="1">
      <c r="A111" s="54"/>
      <c r="B111" s="48"/>
      <c r="C111" s="25"/>
      <c r="D111" s="56"/>
      <c r="E111" s="48"/>
      <c r="F111" s="60"/>
      <c r="G111" s="63"/>
      <c r="H111" s="65"/>
      <c r="I111" s="55"/>
      <c r="J111" s="34"/>
      <c r="K111" s="41"/>
      <c r="L111" s="3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1.25" customHeight="1">
      <c r="A112" s="54"/>
      <c r="B112" s="48"/>
      <c r="C112" s="25"/>
      <c r="D112" s="56"/>
      <c r="E112" s="48"/>
      <c r="F112" s="60"/>
      <c r="G112" s="63"/>
      <c r="H112" s="65"/>
      <c r="I112" s="55"/>
      <c r="J112" s="34"/>
      <c r="K112" s="41"/>
      <c r="L112" s="3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1.25" customHeight="1">
      <c r="A113" s="54"/>
      <c r="B113" s="48"/>
      <c r="C113" s="25"/>
      <c r="D113" s="56"/>
      <c r="E113" s="48"/>
      <c r="F113" s="60"/>
      <c r="G113" s="63"/>
      <c r="H113" s="65"/>
      <c r="I113" s="55"/>
      <c r="J113" s="34"/>
      <c r="K113" s="41"/>
      <c r="L113" s="3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1.25" customHeight="1">
      <c r="A114" s="54"/>
      <c r="B114" s="48"/>
      <c r="C114" s="25"/>
      <c r="D114" s="56"/>
      <c r="E114" s="48"/>
      <c r="F114" s="60"/>
      <c r="G114" s="63"/>
      <c r="H114" s="65"/>
      <c r="I114" s="55"/>
      <c r="J114" s="34"/>
      <c r="K114" s="41"/>
      <c r="L114" s="3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1.25" customHeight="1">
      <c r="A115" s="54"/>
      <c r="B115" s="48"/>
      <c r="C115" s="25"/>
      <c r="D115" s="56"/>
      <c r="E115" s="48"/>
      <c r="F115" s="60"/>
      <c r="G115" s="63"/>
      <c r="H115" s="65"/>
      <c r="I115" s="55"/>
      <c r="J115" s="34"/>
      <c r="K115" s="41"/>
      <c r="L115" s="3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1.25" customHeight="1">
      <c r="A116" s="54"/>
      <c r="B116" s="48"/>
      <c r="C116" s="25"/>
      <c r="D116" s="56"/>
      <c r="E116" s="48"/>
      <c r="F116" s="60"/>
      <c r="G116" s="63"/>
      <c r="H116" s="65"/>
      <c r="I116" s="55"/>
      <c r="J116" s="34"/>
      <c r="K116" s="41"/>
      <c r="L116" s="3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1.25" customHeight="1">
      <c r="A117" s="54"/>
      <c r="B117" s="48"/>
      <c r="C117" s="25"/>
      <c r="D117" s="56"/>
      <c r="E117" s="48"/>
      <c r="F117" s="60"/>
      <c r="G117" s="63"/>
      <c r="H117" s="65"/>
      <c r="I117" s="55"/>
      <c r="J117" s="34"/>
      <c r="K117" s="41"/>
      <c r="L117" s="3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1.25" customHeight="1">
      <c r="A118" s="54"/>
      <c r="B118" s="48"/>
      <c r="C118" s="25"/>
      <c r="D118" s="56"/>
      <c r="E118" s="48"/>
      <c r="F118" s="60"/>
      <c r="G118" s="63"/>
      <c r="H118" s="65"/>
      <c r="I118" s="55"/>
      <c r="J118" s="34"/>
      <c r="K118" s="41"/>
      <c r="L118" s="3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1.25" customHeight="1">
      <c r="A119" s="54"/>
      <c r="B119" s="48"/>
      <c r="C119" s="25"/>
      <c r="D119" s="56"/>
      <c r="E119" s="48"/>
      <c r="F119" s="60"/>
      <c r="G119" s="63"/>
      <c r="H119" s="65"/>
      <c r="I119" s="55"/>
      <c r="J119" s="34"/>
      <c r="K119" s="41"/>
      <c r="L119" s="3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1.25" customHeight="1">
      <c r="A120" s="70"/>
      <c r="B120" s="71"/>
      <c r="C120" s="72"/>
      <c r="D120" s="72"/>
      <c r="E120" s="72"/>
      <c r="F120" s="73"/>
      <c r="G120" s="71"/>
      <c r="H120" s="71"/>
      <c r="I120" s="74"/>
      <c r="J120" s="74"/>
      <c r="K120" s="74"/>
      <c r="L120" s="3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K$1"/>
  <conditionalFormatting sqref="H10:H1000 H2:H8">
    <cfRule type="cellIs" dxfId="1" priority="1" stopIfTrue="1" operator="equal">
      <formula>"In Progress"</formula>
    </cfRule>
  </conditionalFormatting>
  <conditionalFormatting sqref="H10:H1000 H2:H8">
    <cfRule type="cellIs" dxfId="3" priority="2" stopIfTrue="1" operator="equal">
      <formula>"Testing"</formula>
    </cfRule>
  </conditionalFormatting>
  <conditionalFormatting sqref="H10:H1000 H2:H8">
    <cfRule type="cellIs" dxfId="5" priority="3" stopIfTrue="1" operator="equal">
      <formula>"Completed"</formula>
    </cfRule>
  </conditionalFormatting>
  <conditionalFormatting sqref="H9">
    <cfRule type="cellIs" dxfId="1" priority="4" stopIfTrue="1" operator="equal">
      <formula>"In Progress"</formula>
    </cfRule>
  </conditionalFormatting>
  <conditionalFormatting sqref="H9">
    <cfRule type="cellIs" dxfId="3" priority="5" stopIfTrue="1" operator="equal">
      <formula>"Testing"</formula>
    </cfRule>
  </conditionalFormatting>
  <conditionalFormatting sqref="H9">
    <cfRule type="cellIs" dxfId="5" priority="6" stopIfTrue="1" operator="equal">
      <formula>"Completed"</formula>
    </cfRule>
  </conditionalFormatting>
  <conditionalFormatting sqref="C1:C1000">
    <cfRule type="cellIs" dxfId="0" priority="7" operator="equal">
      <formula>"In-progress"</formula>
    </cfRule>
  </conditionalFormatting>
  <conditionalFormatting sqref="C1:C1000">
    <cfRule type="cellIs" dxfId="2" priority="8" operator="equal">
      <formula>"Open"</formula>
    </cfRule>
  </conditionalFormatting>
  <conditionalFormatting sqref="C1:C1000">
    <cfRule type="cellIs" dxfId="4" priority="9" operator="equal">
      <formula>"Completed"</formula>
    </cfRule>
  </conditionalFormatting>
  <conditionalFormatting sqref="H1:H1000">
    <cfRule type="cellIs" dxfId="4" priority="10" operator="equal">
      <formula>"Yes"</formula>
    </cfRule>
  </conditionalFormatting>
  <dataValidations>
    <dataValidation type="list" allowBlank="1" showErrorMessage="1" sqref="H2:H6 H13:H206">
      <formula1>"Yes,No"</formula1>
    </dataValidation>
    <dataValidation type="list" allowBlank="1" showErrorMessage="1" sqref="C2:C206">
      <formula1>"Open,In-progress,Cancelled,Completed"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.57"/>
    <col customWidth="1" min="2" max="2" width="20.71"/>
    <col customWidth="1" min="3" max="3" width="9.14"/>
    <col customWidth="1" min="4" max="4" width="16.29"/>
    <col customWidth="1" min="5" max="10" width="9.14"/>
    <col customWidth="1" min="11" max="20" width="8.71"/>
  </cols>
  <sheetData>
    <row r="1" ht="12.75" customHeight="1">
      <c r="A1" s="33"/>
      <c r="B1" s="37" t="s">
        <v>44</v>
      </c>
      <c r="C1" s="38"/>
      <c r="D1" s="33"/>
      <c r="E1" s="33"/>
      <c r="F1" s="33"/>
      <c r="G1" s="33"/>
      <c r="H1" s="33"/>
      <c r="I1" s="33"/>
      <c r="J1" s="40" t="s">
        <v>48</v>
      </c>
      <c r="K1" s="3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33"/>
      <c r="B2" s="42" t="s">
        <v>51</v>
      </c>
      <c r="C2" s="45">
        <f>COUNTIF('Requirement Traceability Matrix'!B:B,"&gt; ")-1</f>
        <v>22</v>
      </c>
      <c r="D2" s="33"/>
      <c r="E2" s="33"/>
      <c r="F2" s="33"/>
      <c r="G2" s="33"/>
      <c r="H2" s="33"/>
      <c r="I2" s="33"/>
      <c r="J2" s="33"/>
      <c r="K2" s="3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33"/>
      <c r="B3" s="47" t="s">
        <v>62</v>
      </c>
      <c r="C3" s="50">
        <f>COUNTIF('Requirement Traceability Matrix'!E:E,"&gt; ")-1-COUNTIF('Requirement Traceability Matrix'!E:E,"tbd")-COUNTIF('Requirement Traceability Matrix'!E:E,"to be done")--COUNTIF('Requirement Traceability Matrix'!E:E,"on hold")-COUNTIF('Requirement Traceability Matrix'!E:E,"hold")-COUNTIF('Requirement Traceability Matrix'!E:E,".")--COUNTIF('Requirement Traceability Matrix'!E:E,"-")-COUNTIF('Requirement Traceability Matrix'!E:E,"ok")--COUNTIF('Requirement Traceability Matrix'!E:E,"yes")--COUNTIF('Requirement Traceability Matrix'!E:E,"no")</f>
        <v>22</v>
      </c>
      <c r="D3" s="52"/>
      <c r="E3" s="33"/>
      <c r="F3" s="33"/>
      <c r="G3" s="33"/>
      <c r="H3" s="33"/>
      <c r="I3" s="33"/>
      <c r="J3" s="33"/>
      <c r="K3" s="33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33"/>
      <c r="B4" s="47" t="s">
        <v>98</v>
      </c>
      <c r="C4" s="50">
        <f>COUNTIF('Requirement Traceability Matrix'!F:F,"&gt; ")-1-COUNTIF('Requirement Traceability Matrix'!F:F,"tbd")-COUNTIF('Requirement Traceability Matrix'!F:F,"to be done")--COUNTIF('Requirement Traceability Matrix'!F:F,"on hold")-COUNTIF('Requirement Traceability Matrix'!F:F,"hold")-COUNTIF('Requirement Traceability Matrix'!F:F,".")--COUNTIF('Requirement Traceability Matrix'!F:F,"-")-COUNTIF('Requirement Traceability Matrix'!F:F,"ok")--COUNTIF('Requirement Traceability Matrix'!F:F,"yes")--COUNTIF('Requirement Traceability Matrix'!F:F,"no")</f>
        <v>18</v>
      </c>
      <c r="D4" s="52" t="str">
        <f>IF(C4&gt;C$3,"Fill design details!","")</f>
        <v/>
      </c>
      <c r="E4" s="33"/>
      <c r="F4" s="33"/>
      <c r="G4" s="33"/>
      <c r="H4" s="33"/>
      <c r="I4" s="33"/>
      <c r="J4" s="33"/>
      <c r="K4" s="33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33"/>
      <c r="B5" s="47" t="s">
        <v>114</v>
      </c>
      <c r="C5" s="50">
        <f>COUNTIF('Requirement Traceability Matrix'!G:G,"&gt; ")-1-COUNTIF('Requirement Traceability Matrix'!G:G,"tbd")-COUNTIF('Requirement Traceability Matrix'!G:G,"to be done")--COUNTIF('Requirement Traceability Matrix'!G:G,"on hold")-COUNTIF('Requirement Traceability Matrix'!G:G,"hold")-COUNTIF('Requirement Traceability Matrix'!G:G,".")--COUNTIF('Requirement Traceability Matrix'!G:G,"-")-COUNTIF('Requirement Traceability Matrix'!G:G,"ok")--COUNTIF('Requirement Traceability Matrix'!G:G,"yes")--COUNTIF('Requirement Traceability Matrix'!G:G,"no")</f>
        <v>22</v>
      </c>
      <c r="D5" s="52"/>
      <c r="E5" s="33"/>
      <c r="F5" s="33"/>
      <c r="G5" s="33"/>
      <c r="H5" s="33"/>
      <c r="I5" s="33"/>
      <c r="J5" s="33"/>
      <c r="K5" s="33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33"/>
      <c r="B6" s="59" t="s">
        <v>127</v>
      </c>
      <c r="C6" s="61">
        <f>COUNTIF('Requirement Traceability Matrix'!H:H,"Yes")</f>
        <v>3</v>
      </c>
      <c r="D6" s="52" t="str">
        <f t="shared" ref="D6:D7" si="1">IF(C6&gt;C$3,"Fill design details!","")</f>
        <v/>
      </c>
      <c r="E6" s="33"/>
      <c r="F6" s="33"/>
      <c r="G6" s="33"/>
      <c r="H6" s="33"/>
      <c r="I6" s="33"/>
      <c r="J6" s="33"/>
      <c r="K6" s="33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33"/>
      <c r="B7" s="47" t="s">
        <v>139</v>
      </c>
      <c r="C7" s="64">
        <f>COUNTIF('Requirement Traceability Matrix'!I:I,"&gt; ")-1-COUNTIF('Requirement Traceability Matrix'!I:I,"tbd")-COUNTIF('Requirement Traceability Matrix'!I:I,"to be done")--COUNTIF('Requirement Traceability Matrix'!I:I,"on hold")-COUNTIF('Requirement Traceability Matrix'!I:I,"hold")-COUNTIF('Requirement Traceability Matrix'!I:I,".")--COUNTIF('Requirement Traceability Matrix'!I:I,"-")-COUNTIF('Requirement Traceability Matrix'!I:I,"ok")--COUNTIF('Requirement Traceability Matrix'!I:I,"yes")--COUNTIF('Requirement Traceability Matrix'!I:I,"no")</f>
        <v>3</v>
      </c>
      <c r="D7" s="52" t="str">
        <f t="shared" si="1"/>
        <v/>
      </c>
      <c r="E7" s="33"/>
      <c r="F7" s="33"/>
      <c r="G7" s="33"/>
      <c r="H7" s="33"/>
      <c r="I7" s="33"/>
      <c r="J7" s="33"/>
      <c r="K7" s="33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33"/>
      <c r="B8" s="47" t="s">
        <v>157</v>
      </c>
      <c r="C8" s="64">
        <f>COUNTIF('Requirement Traceability Matrix'!J:J,"&gt; ")-1-COUNTIF('Requirement Traceability Matrix'!J:J,"tbd")-COUNTIF('Requirement Traceability Matrix'!J:J,"to be done")--COUNTIF('Requirement Traceability Matrix'!J:J,"on hold")-COUNTIF('Requirement Traceability Matrix'!J:J,"hold")-COUNTIF('Requirement Traceability Matrix'!J:J,".")--COUNTIF('Requirement Traceability Matrix'!J:J,"-")-COUNTIF('Requirement Traceability Matrix'!J:J,"ok")--COUNTIF('Requirement Traceability Matrix'!J:J,"yes")--COUNTIF('Requirement Traceability Matrix'!J:J,"no")</f>
        <v>0</v>
      </c>
      <c r="D8" s="52"/>
      <c r="E8" s="33"/>
      <c r="F8" s="33"/>
      <c r="G8" s="33"/>
      <c r="H8" s="33"/>
      <c r="I8" s="33"/>
      <c r="J8" s="33"/>
      <c r="K8" s="3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33"/>
      <c r="B9" s="66"/>
      <c r="C9" s="38"/>
      <c r="D9" s="33"/>
      <c r="E9" s="33"/>
      <c r="F9" s="33"/>
      <c r="G9" s="33"/>
      <c r="H9" s="33"/>
      <c r="I9" s="33"/>
      <c r="J9" s="33"/>
      <c r="K9" s="3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33"/>
      <c r="B10" s="67" t="s">
        <v>95</v>
      </c>
      <c r="C10" s="68">
        <f>COUNTIF('Requirement Traceability Matrix'!C:C,B10)</f>
        <v>3</v>
      </c>
      <c r="D10" s="33"/>
      <c r="E10" s="33"/>
      <c r="F10" s="33"/>
      <c r="G10" s="33"/>
      <c r="H10" s="33"/>
      <c r="I10" s="33"/>
      <c r="J10" s="33"/>
      <c r="K10" s="33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33"/>
      <c r="B11" s="69" t="s">
        <v>158</v>
      </c>
      <c r="C11" s="68">
        <f>COUNTIF('Requirement Traceability Matrix'!C:C,B11)</f>
        <v>0</v>
      </c>
      <c r="D11" s="33"/>
      <c r="E11" s="33"/>
      <c r="F11" s="33"/>
      <c r="G11" s="33"/>
      <c r="H11" s="33"/>
      <c r="I11" s="33"/>
      <c r="J11" s="33"/>
      <c r="K11" s="3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33"/>
      <c r="B12" s="69" t="s">
        <v>26</v>
      </c>
      <c r="C12" s="68">
        <f>COUNTIF('Requirement Traceability Matrix'!C:C,B12)</f>
        <v>17</v>
      </c>
      <c r="D12" s="33"/>
      <c r="E12" s="33"/>
      <c r="F12" s="33"/>
      <c r="G12" s="33"/>
      <c r="H12" s="33"/>
      <c r="I12" s="33"/>
      <c r="J12" s="33"/>
      <c r="K12" s="3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33"/>
      <c r="B13" s="69" t="s">
        <v>148</v>
      </c>
      <c r="C13" s="68">
        <f>COUNTIF('Requirement Traceability Matrix'!C:C,B13)</f>
        <v>2</v>
      </c>
      <c r="D13" s="33"/>
      <c r="E13" s="33"/>
      <c r="F13" s="33"/>
      <c r="G13" s="33"/>
      <c r="H13" s="33"/>
      <c r="I13" s="33"/>
      <c r="J13" s="33"/>
      <c r="K13" s="3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33"/>
      <c r="B14" s="33"/>
      <c r="C14" s="38"/>
      <c r="D14" s="33"/>
      <c r="E14" s="33"/>
      <c r="F14" s="33"/>
      <c r="G14" s="33"/>
      <c r="H14" s="33"/>
      <c r="I14" s="33"/>
      <c r="J14" s="33"/>
      <c r="K14" s="33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33"/>
      <c r="B15" s="33"/>
      <c r="C15" s="38"/>
      <c r="D15" s="33"/>
      <c r="E15" s="33"/>
      <c r="F15" s="33"/>
      <c r="G15" s="33"/>
      <c r="H15" s="33"/>
      <c r="I15" s="33"/>
      <c r="J15" s="33"/>
      <c r="K15" s="3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33"/>
      <c r="B16" s="33"/>
      <c r="C16" s="38"/>
      <c r="D16" s="33"/>
      <c r="E16" s="33"/>
      <c r="F16" s="33"/>
      <c r="G16" s="33"/>
      <c r="H16" s="33"/>
      <c r="I16" s="33"/>
      <c r="J16" s="33"/>
      <c r="K16" s="3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33"/>
      <c r="B17" s="33"/>
      <c r="C17" s="38"/>
      <c r="D17" s="33"/>
      <c r="E17" s="33"/>
      <c r="F17" s="33"/>
      <c r="G17" s="33"/>
      <c r="H17" s="33"/>
      <c r="I17" s="33"/>
      <c r="J17" s="33"/>
      <c r="K17" s="33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33"/>
      <c r="B18" s="33"/>
      <c r="C18" s="38"/>
      <c r="D18" s="33"/>
      <c r="E18" s="33"/>
      <c r="F18" s="33"/>
      <c r="G18" s="33"/>
      <c r="H18" s="33"/>
      <c r="I18" s="33"/>
      <c r="J18" s="33"/>
      <c r="K18" s="3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33"/>
      <c r="B19" s="33"/>
      <c r="C19" s="38"/>
      <c r="D19" s="33"/>
      <c r="E19" s="33"/>
      <c r="F19" s="33"/>
      <c r="G19" s="33"/>
      <c r="H19" s="33"/>
      <c r="I19" s="33"/>
      <c r="J19" s="33"/>
      <c r="K19" s="3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33"/>
      <c r="B20" s="33"/>
      <c r="C20" s="38"/>
      <c r="D20" s="33"/>
      <c r="E20" s="33"/>
      <c r="F20" s="33"/>
      <c r="G20" s="33"/>
      <c r="H20" s="33"/>
      <c r="I20" s="33"/>
      <c r="J20" s="33"/>
      <c r="K20" s="3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33"/>
      <c r="B21" s="33"/>
      <c r="C21" s="38"/>
      <c r="D21" s="33"/>
      <c r="E21" s="33"/>
      <c r="F21" s="33"/>
      <c r="G21" s="33"/>
      <c r="H21" s="33"/>
      <c r="I21" s="33"/>
      <c r="J21" s="33"/>
      <c r="K21" s="33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00">
    <cfRule type="cellIs" dxfId="0" priority="1" operator="equal">
      <formula>"In-progress"</formula>
    </cfRule>
  </conditionalFormatting>
  <conditionalFormatting sqref="B1:B1000">
    <cfRule type="cellIs" dxfId="2" priority="2" operator="equal">
      <formula>"Open"</formula>
    </cfRule>
  </conditionalFormatting>
  <conditionalFormatting sqref="B1:B1000">
    <cfRule type="cellIs" dxfId="4" priority="3" operator="equal">
      <formula>"Completed"</formula>
    </cfRule>
  </conditionalFormatting>
  <conditionalFormatting sqref="C3:C8">
    <cfRule type="cellIs" dxfId="2" priority="4" operator="equal">
      <formula>0</formula>
    </cfRule>
  </conditionalFormatting>
  <drawing r:id="rId1"/>
</worksheet>
</file>