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Projekty\CanSat 2023\PCB design\PCB design\Other\BOM\"/>
    </mc:Choice>
  </mc:AlternateContent>
  <xr:revisionPtr revIDLastSave="0" documentId="13_ncr:1_{ACBBCD92-5B90-4F53-A186-B25854616ED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rged BOM" sheetId="6" r:id="rId1"/>
    <sheet name="Power Unit" sheetId="3" r:id="rId2"/>
    <sheet name="Control Unit" sheetId="2" r:id="rId3"/>
    <sheet name="Side Unit" sheetId="4" r:id="rId4"/>
  </sheets>
  <definedNames>
    <definedName name="ExternalData_1" localSheetId="2" hidden="1">'Control Unit'!$A$1:$E$46</definedName>
    <definedName name="ExternalData_1" localSheetId="3" hidden="1">'Side Unit'!$A$1:$E$10</definedName>
    <definedName name="ExternalData_2" localSheetId="0" hidden="1">'Merged BOM'!$A$1:$C$99</definedName>
    <definedName name="ExternalData_2" localSheetId="1" hidden="1">'Power Unit'!$A$1:$E$65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" l="1"/>
  <c r="C47" i="2"/>
  <c r="C66" i="3"/>
  <c r="E99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BBDE07-DA58-41FA-999D-94A60E9C5197}" keepAlive="1" name="Dotaz – Control Unit" description="Připojení k dotazu produktu Control Unit v sešitě" type="5" refreshedVersion="8" background="1" saveData="1">
    <dbPr connection="Provider=Microsoft.Mashup.OleDb.1;Data Source=$Workbook$;Location=&quot;Control Unit&quot;;Extended Properties=&quot;&quot;" command="SELECT * FROM [Control Unit]"/>
  </connection>
  <connection id="2" xr16:uid="{0D1B9D8C-9561-4695-9351-462D54A823A3}" keepAlive="1" name="Dotaz – Merged BOM" description="Připojení k dotazu produktu Merged BOM v sešitě" type="5" refreshedVersion="8" background="1" saveData="1">
    <dbPr connection="Provider=Microsoft.Mashup.OleDb.1;Data Source=$Workbook$;Location=&quot;Merged BOM&quot;;Extended Properties=&quot;&quot;" command="SELECT * FROM [Merged BOM]"/>
  </connection>
  <connection id="3" xr16:uid="{57B743D6-AC4D-4407-9A14-C256C7068D80}" keepAlive="1" name="Dotaz – Power Unit" description="Připojení k dotazu produktu Power Unit v sešitě" type="5" refreshedVersion="8" background="1" saveData="1">
    <dbPr connection="Provider=Microsoft.Mashup.OleDb.1;Data Source=$Workbook$;Location=&quot;Power Unit&quot;;Extended Properties=&quot;&quot;" command="SELECT * FROM [Power Unit]"/>
  </connection>
  <connection id="4" xr16:uid="{9AF8A21F-2939-463D-AF1A-9FAA2734851E}" keepAlive="1" name="Dotaz – Side Unit" description="Připojení k dotazu produktu Side Unit v sešitě" type="5" refreshedVersion="8" background="1" saveData="1">
    <dbPr connection="Provider=Microsoft.Mashup.OleDb.1;Data Source=$Workbook$;Location=&quot;Side Unit&quot;;Extended Properties=&quot;&quot;" command="SELECT * FROM [Side Unit]"/>
  </connection>
</connections>
</file>

<file path=xl/sharedStrings.xml><?xml version="1.0" encoding="utf-8"?>
<sst xmlns="http://schemas.openxmlformats.org/spreadsheetml/2006/main" count="779" uniqueCount="267">
  <si>
    <t>Designator</t>
  </si>
  <si>
    <t>Footprint</t>
  </si>
  <si>
    <t>Quantity</t>
  </si>
  <si>
    <t>Value</t>
  </si>
  <si>
    <t>LCSC Part #</t>
  </si>
  <si>
    <t>AE401</t>
  </si>
  <si>
    <t>U.FL_Hirose_U.FL-R-SMT-1_Vertical</t>
  </si>
  <si>
    <t>Antenna_Shield</t>
  </si>
  <si>
    <t/>
  </si>
  <si>
    <t>2989</t>
  </si>
  <si>
    <t>Backup battery</t>
  </si>
  <si>
    <t>C201, C206</t>
  </si>
  <si>
    <t>C_0805_2012Metric</t>
  </si>
  <si>
    <t>10uF</t>
  </si>
  <si>
    <t>C202, C208</t>
  </si>
  <si>
    <t>1uF</t>
  </si>
  <si>
    <t>C203</t>
  </si>
  <si>
    <t>CP_Elec_6.3x7.7</t>
  </si>
  <si>
    <t>680uF</t>
  </si>
  <si>
    <t>C204, C205, C207, C504, C601</t>
  </si>
  <si>
    <t>0.1uF</t>
  </si>
  <si>
    <t>C301, C302, C303</t>
  </si>
  <si>
    <t>100nF</t>
  </si>
  <si>
    <t>C501, C502</t>
  </si>
  <si>
    <t>CP_EIA-3528-21_Kemet-B</t>
  </si>
  <si>
    <t>TPSB686K010R0600</t>
  </si>
  <si>
    <t>C503</t>
  </si>
  <si>
    <t>0.47uF</t>
  </si>
  <si>
    <t>C505</t>
  </si>
  <si>
    <t>CP_EIA-7343-31_Kemet-D</t>
  </si>
  <si>
    <t>293D227X9010D2TE3</t>
  </si>
  <si>
    <t>D201</t>
  </si>
  <si>
    <t>D_SOD-123F</t>
  </si>
  <si>
    <t>SBR3U40S1F-7</t>
  </si>
  <si>
    <t>D202, D203</t>
  </si>
  <si>
    <t>LED_0805_2012Metric</t>
  </si>
  <si>
    <t>APT2012LSECK/J4-PRV</t>
  </si>
  <si>
    <t>D204</t>
  </si>
  <si>
    <t>SOT-143</t>
  </si>
  <si>
    <t>SP0503BAHT</t>
  </si>
  <si>
    <t>D501</t>
  </si>
  <si>
    <t>D_SMA</t>
  </si>
  <si>
    <t>B330A</t>
  </si>
  <si>
    <t>IC501</t>
  </si>
  <si>
    <t>SOIC127P600X175-8N</t>
  </si>
  <si>
    <t>MAX1626ESA+T</t>
  </si>
  <si>
    <t>J101</t>
  </si>
  <si>
    <t>PinHeader_2x04_P2.54mm_Vertical</t>
  </si>
  <si>
    <t>Conn_02x04_Male</t>
  </si>
  <si>
    <t>J102, J103, J104</t>
  </si>
  <si>
    <t>PinHeader_2x02_P2.54mm_Vertical</t>
  </si>
  <si>
    <t>Conn_02x02_Male</t>
  </si>
  <si>
    <t>J105, J106, J107</t>
  </si>
  <si>
    <t>009155004541006</t>
  </si>
  <si>
    <t>J201</t>
  </si>
  <si>
    <t>USB4110GFA</t>
  </si>
  <si>
    <t>USB4110-GF-A</t>
  </si>
  <si>
    <t>J601</t>
  </si>
  <si>
    <t>DS1139-05</t>
  </si>
  <si>
    <t>Micro_SD_Card 823-046</t>
  </si>
  <si>
    <t>L501</t>
  </si>
  <si>
    <t>CDRH125101MC</t>
  </si>
  <si>
    <t>CDRH125NP-220MC</t>
  </si>
  <si>
    <t>Q201, Q203, Q207, Q501</t>
  </si>
  <si>
    <t>SOT-23</t>
  </si>
  <si>
    <t>SI2305CDS-T1-BE3</t>
  </si>
  <si>
    <t>Q202, Q204, Q205, Q206</t>
  </si>
  <si>
    <t>BC847</t>
  </si>
  <si>
    <t>R201</t>
  </si>
  <si>
    <t>R_0805_2012Metric</t>
  </si>
  <si>
    <t>1k</t>
  </si>
  <si>
    <t>R202</t>
  </si>
  <si>
    <t>22k1</t>
  </si>
  <si>
    <t>100k</t>
  </si>
  <si>
    <t>10k</t>
  </si>
  <si>
    <t>R207</t>
  </si>
  <si>
    <t>47k5</t>
  </si>
  <si>
    <t>R208</t>
  </si>
  <si>
    <t>27k</t>
  </si>
  <si>
    <t>R212</t>
  </si>
  <si>
    <t>47k</t>
  </si>
  <si>
    <t>R213, R502</t>
  </si>
  <si>
    <t>R_1206_3216Metric</t>
  </si>
  <si>
    <t>0R</t>
  </si>
  <si>
    <t>R215, R216</t>
  </si>
  <si>
    <t>750R</t>
  </si>
  <si>
    <t>R217, R218, R219</t>
  </si>
  <si>
    <t>5k1</t>
  </si>
  <si>
    <t>5k</t>
  </si>
  <si>
    <t>R301</t>
  </si>
  <si>
    <t>4k7</t>
  </si>
  <si>
    <t>R501</t>
  </si>
  <si>
    <t>R_1206_Current</t>
  </si>
  <si>
    <t>PE1206FRE470R04L</t>
  </si>
  <si>
    <t>SW201</t>
  </si>
  <si>
    <t>SW_DIP_SPSTx03_Slide_Omron_A6S-310x_W8.9mm_P2.54mm</t>
  </si>
  <si>
    <t>DS04-254-1-03BK-SMT</t>
  </si>
  <si>
    <t>SW202, SW203</t>
  </si>
  <si>
    <t>Tlačítko SMD LaskaKit</t>
  </si>
  <si>
    <t>LaskaKit tlačítko</t>
  </si>
  <si>
    <t>U201</t>
  </si>
  <si>
    <t>QFN-24-1EP_4x4mm_P0.5mm_EP2.6x2.6mm</t>
  </si>
  <si>
    <t>CP2102N-Axx-xQFN24</t>
  </si>
  <si>
    <t>U202</t>
  </si>
  <si>
    <t>ESP32-MINI-1</t>
  </si>
  <si>
    <t>U301</t>
  </si>
  <si>
    <t>TO-92_Inline</t>
  </si>
  <si>
    <t>DS18B20</t>
  </si>
  <si>
    <t>U302</t>
  </si>
  <si>
    <t>Bosch_LGA-8_2.5x2.5mm_P0.65mm_ClockwisePinNumbering</t>
  </si>
  <si>
    <t>BME280</t>
  </si>
  <si>
    <t>U401</t>
  </si>
  <si>
    <t>HOPERF_RFM9XW_SMD</t>
  </si>
  <si>
    <t>RFM96W-433S2</t>
  </si>
  <si>
    <t>U701</t>
  </si>
  <si>
    <t>SOIC-8-1EP_3.9x4.9mm_P1.27mm_EP2.29x3mm</t>
  </si>
  <si>
    <t>PT7C4339</t>
  </si>
  <si>
    <t>Y701</t>
  </si>
  <si>
    <t>ECX-31B</t>
  </si>
  <si>
    <t>ECS-.327-6-34B-C-TR</t>
  </si>
  <si>
    <t>AE1001</t>
  </si>
  <si>
    <t>BT1001</t>
  </si>
  <si>
    <t>BT301, BT302</t>
  </si>
  <si>
    <t>JST_PH_B2B-PH-K_1x02_P2.00mm_Vertical</t>
  </si>
  <si>
    <t>Battery_Cell</t>
  </si>
  <si>
    <t>C1001, C705, C708</t>
  </si>
  <si>
    <t>C1102, C1202, C401</t>
  </si>
  <si>
    <t>C1103</t>
  </si>
  <si>
    <t>10nF</t>
  </si>
  <si>
    <t>C1203, C1204, C301, C302, C702, C706, C707</t>
  </si>
  <si>
    <t>22uF</t>
  </si>
  <si>
    <t>C703</t>
  </si>
  <si>
    <t>4.7uF</t>
  </si>
  <si>
    <t>C801</t>
  </si>
  <si>
    <t>120nF</t>
  </si>
  <si>
    <t>C802</t>
  </si>
  <si>
    <t>6n8</t>
  </si>
  <si>
    <t>D1001</t>
  </si>
  <si>
    <t>D701</t>
  </si>
  <si>
    <t>D702, D703, D704, D705</t>
  </si>
  <si>
    <t>APT2012LZGCK</t>
  </si>
  <si>
    <t>D706</t>
  </si>
  <si>
    <t>APT2012LSECK/J3-PRV</t>
  </si>
  <si>
    <t>IC701</t>
  </si>
  <si>
    <t>MP2639AGRZ</t>
  </si>
  <si>
    <t>MP2639AGR-Z</t>
  </si>
  <si>
    <t>PinSocket_2x04_P2.54mm_Vertical</t>
  </si>
  <si>
    <t>Conn_02x04_Female</t>
  </si>
  <si>
    <t>PinSocket_2x02_P2.54mm_Vertical</t>
  </si>
  <si>
    <t>Conn_02x02_Female</t>
  </si>
  <si>
    <t>J501</t>
  </si>
  <si>
    <t>Molex_PicoBlade_53261-0271_1x02-1MP_P1.25mm_Horizontal</t>
  </si>
  <si>
    <t>Conn_01x02</t>
  </si>
  <si>
    <t>J502</t>
  </si>
  <si>
    <t>Molex_PicoBlade_53047-0310_1x03_P1.25mm_Vertical</t>
  </si>
  <si>
    <t>Conn_01x03</t>
  </si>
  <si>
    <t>J503, J504</t>
  </si>
  <si>
    <t>Molex_PicoBlade_53047-0210_1x02_P1.25mm_Vertical</t>
  </si>
  <si>
    <t>L1001</t>
  </si>
  <si>
    <t>L_0805_2012Metric</t>
  </si>
  <si>
    <t>27nH</t>
  </si>
  <si>
    <t>L701</t>
  </si>
  <si>
    <t>Q1001, Q1203, Q1206, Q201, Q202, Q203, Q204, Q205, Q206, Q209, Q210, Q301, Q302, Q501</t>
  </si>
  <si>
    <t>Q1201, Q1202, Q1204, Q1205, Q208</t>
  </si>
  <si>
    <t>BC857</t>
  </si>
  <si>
    <t>Q207, Q211, Q212</t>
  </si>
  <si>
    <t>R1001</t>
  </si>
  <si>
    <t>12R</t>
  </si>
  <si>
    <t>R1002, R711</t>
  </si>
  <si>
    <t>R1003, R203, R204, R206, R214, R501</t>
  </si>
  <si>
    <t>R1101, R1103</t>
  </si>
  <si>
    <t>100R</t>
  </si>
  <si>
    <t>R1102</t>
  </si>
  <si>
    <t>20k</t>
  </si>
  <si>
    <t>R1202, R1204, R1205, R1206, R1207, R1208, R1209, R207, R212, R213, R215, R217, R219, R221</t>
  </si>
  <si>
    <t>R1203</t>
  </si>
  <si>
    <t>15k</t>
  </si>
  <si>
    <t>R210</t>
  </si>
  <si>
    <t>R216</t>
  </si>
  <si>
    <t>12k</t>
  </si>
  <si>
    <t>R218</t>
  </si>
  <si>
    <t>R302, R303</t>
  </si>
  <si>
    <t>220k</t>
  </si>
  <si>
    <t>R401</t>
  </si>
  <si>
    <t>R702</t>
  </si>
  <si>
    <t>82k</t>
  </si>
  <si>
    <t>R703</t>
  </si>
  <si>
    <t>820k</t>
  </si>
  <si>
    <t>R706</t>
  </si>
  <si>
    <t>27k4</t>
  </si>
  <si>
    <t>R707</t>
  </si>
  <si>
    <t>143k</t>
  </si>
  <si>
    <t>R708</t>
  </si>
  <si>
    <t>75k</t>
  </si>
  <si>
    <t>R710, R712, R713, R714</t>
  </si>
  <si>
    <t>330R</t>
  </si>
  <si>
    <t>R715</t>
  </si>
  <si>
    <t>0R5</t>
  </si>
  <si>
    <t>RT701</t>
  </si>
  <si>
    <t>1k87</t>
  </si>
  <si>
    <t>RT702</t>
  </si>
  <si>
    <t>5k11</t>
  </si>
  <si>
    <t>SW1001, SW1002</t>
  </si>
  <si>
    <t>SW_DIP_SPSTx04_Slide_Omron_A6S-410x_W8.9mm_P2.54mm</t>
  </si>
  <si>
    <t>DS04-254-1-04BK-SMT</t>
  </si>
  <si>
    <t>SW202</t>
  </si>
  <si>
    <t>PCM12SMTR</t>
  </si>
  <si>
    <t>SW203</t>
  </si>
  <si>
    <t>TH301, TH302</t>
  </si>
  <si>
    <t>NRBE104J3435B2J</t>
  </si>
  <si>
    <t>ublox_NEO</t>
  </si>
  <si>
    <t>NEO-M9N</t>
  </si>
  <si>
    <t>U1101</t>
  </si>
  <si>
    <t>SOT-23-5</t>
  </si>
  <si>
    <t>U1102</t>
  </si>
  <si>
    <t>ME2-O2</t>
  </si>
  <si>
    <t>ME2-02</t>
  </si>
  <si>
    <t>SO-16_5.3x10.2mm_P1.27mm</t>
  </si>
  <si>
    <t>PCA8574D</t>
  </si>
  <si>
    <t>U301, U701, U702</t>
  </si>
  <si>
    <t>SOT-23-6</t>
  </si>
  <si>
    <t>TS5A3159DBV</t>
  </si>
  <si>
    <t>SOIC-8_3.9x4.9mm_P1.27mm</t>
  </si>
  <si>
    <t>INA219AxD</t>
  </si>
  <si>
    <t>U501</t>
  </si>
  <si>
    <t>SOT65P210X110-6N</t>
  </si>
  <si>
    <t>U601</t>
  </si>
  <si>
    <t>TBS UNIFY PRO32 5G8 nano</t>
  </si>
  <si>
    <t>TBS_UNIFY_PRO32_5G8_nano</t>
  </si>
  <si>
    <t>U801</t>
  </si>
  <si>
    <t>LGA-28_5.2x3.8mm_P0.5mm</t>
  </si>
  <si>
    <t>BNO055</t>
  </si>
  <si>
    <t>U901</t>
  </si>
  <si>
    <t>XDCR_SCD41-D-R2</t>
  </si>
  <si>
    <t>SCD41</t>
  </si>
  <si>
    <t>C502, C504, C505, C507</t>
  </si>
  <si>
    <t>LED_WS2812B_PLCC4_5.0x5.0mm_P3.2mm</t>
  </si>
  <si>
    <t>WS2812B</t>
  </si>
  <si>
    <t>R201, R202, R501, R502, R503, R504, R506, R507</t>
  </si>
  <si>
    <t>AMS_LGA-20_4.7x4.5mm_P0.65mm</t>
  </si>
  <si>
    <t>AS72651</t>
  </si>
  <si>
    <t>U502</t>
  </si>
  <si>
    <t>AS72652</t>
  </si>
  <si>
    <t>U503</t>
  </si>
  <si>
    <t>AS72653</t>
  </si>
  <si>
    <t>WSOF6</t>
  </si>
  <si>
    <t>BH1730</t>
  </si>
  <si>
    <t>AT25SF041B-SSHD-B</t>
  </si>
  <si>
    <t>C301, C302, C303, C304, C305, C306, C307, C308, C401, C402, C403, C404, C405, C406, C407, C408, C501, C503, C506, C601, C602</t>
  </si>
  <si>
    <t>D301, D302, D303, D304, D305, D306, D307, D308, D401, D402, D403, D404, D405, D406, D407, D408</t>
  </si>
  <si>
    <t>C1002, C1101, C701, C704, C803, C804, C901</t>
  </si>
  <si>
    <t>R1201, R201, R202, R205, R208, R209, R211, R220, R222, R301, R304, R701, R705, R709, R801, R802</t>
  </si>
  <si>
    <t>R704</t>
  </si>
  <si>
    <t>3k16</t>
  </si>
  <si>
    <t>AD5246BKSZ100</t>
  </si>
  <si>
    <t>Počet</t>
  </si>
  <si>
    <t>R203, R209, R214, R221</t>
  </si>
  <si>
    <t>R204, R205, R206, R210, R211, R223, R224, R226</t>
  </si>
  <si>
    <t>R220, R222, R225</t>
  </si>
  <si>
    <t>L_Bourns_SRP7050AA</t>
  </si>
  <si>
    <t>SRP7050AA-2R2M</t>
  </si>
  <si>
    <t>MCP6486UT-E/OT</t>
  </si>
  <si>
    <t>U1002</t>
  </si>
  <si>
    <t>BT702</t>
  </si>
  <si>
    <t>A</t>
  </si>
  <si>
    <t>Acquired</t>
  </si>
  <si>
    <t>Cu_Conn-R_0805_2012Metric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</si>
</sst>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ální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7FFD295-B8EF-4045-AF8B-8480714E81F6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Footprint" tableColumnId="1"/>
      <queryTableField id="2" name="Value" tableColumnId="2"/>
      <queryTableField id="3" name="Počet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326108A4-B070-4B50-A22E-E1AC52DEAE35}" autoFormatId="16" applyNumberFormats="0" applyBorderFormats="0" applyFontFormats="0" applyPatternFormats="0" applyAlignmentFormats="0" applyWidthHeightFormats="0">
  <queryTableRefresh nextId="6">
    <queryTableFields count="5">
      <queryTableField id="1" name="Designator" tableColumnId="1"/>
      <queryTableField id="2" name="Footprint" tableColumnId="2"/>
      <queryTableField id="3" name="Quantity" tableColumnId="3"/>
      <queryTableField id="4" name="Value" tableColumnId="4"/>
      <queryTableField id="5" name="LCSC Part #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ECD6D8C-7160-49EB-8324-18A05E5CD733}" autoFormatId="16" applyNumberFormats="0" applyBorderFormats="0" applyFontFormats="0" applyPatternFormats="0" applyAlignmentFormats="0" applyWidthHeightFormats="0">
  <queryTableRefresh nextId="6">
    <queryTableFields count="5">
      <queryTableField id="1" name="Designator" tableColumnId="1"/>
      <queryTableField id="2" name="Footprint" tableColumnId="2"/>
      <queryTableField id="3" name="Quantity" tableColumnId="3"/>
      <queryTableField id="4" name="Value" tableColumnId="4"/>
      <queryTableField id="5" name="LCSC Part #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7B4DC64-CD98-4E36-AB6C-383D6E8E8B09}" autoFormatId="16" applyNumberFormats="0" applyBorderFormats="0" applyFontFormats="0" applyPatternFormats="0" applyAlignmentFormats="0" applyWidthHeightFormats="0">
  <queryTableRefresh nextId="6">
    <queryTableFields count="5">
      <queryTableField id="1" name="Designator" tableColumnId="1"/>
      <queryTableField id="2" name="Footprint" tableColumnId="2"/>
      <queryTableField id="3" name="Quantity" tableColumnId="3"/>
      <queryTableField id="4" name="Value" tableColumnId="4"/>
      <queryTableField id="5" name="LCSC Part #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4D081A-7B3D-4D68-A071-6657EC988D86}" name="Merged_BOM" displayName="Merged_BOM" ref="A1:D99" tableType="queryTable" totalsRowShown="0">
  <autoFilter ref="A1:D99" xr:uid="{844D081A-7B3D-4D68-A071-6657EC988D86}"/>
  <tableColumns count="4">
    <tableColumn id="1" xr3:uid="{EC419D42-C4B3-49A3-A884-3C1232CD132D}" uniqueName="1" name="Footprint" queryTableFieldId="1" dataDxfId="13"/>
    <tableColumn id="2" xr3:uid="{01F2DC58-283F-462D-A69A-842A0F546CBC}" uniqueName="2" name="Value" queryTableFieldId="2" dataDxfId="12"/>
    <tableColumn id="3" xr3:uid="{916D25A0-ABBD-44C7-9D22-61F7D7246D87}" uniqueName="3" name="Počet" queryTableFieldId="3"/>
    <tableColumn id="4" xr3:uid="{E83D59B8-BFA7-430F-9FBF-D1708DF4BEED}" uniqueName="4" name="Acquired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B618BA-268C-410F-8118-4916457A327F}" name="Power_Unit" displayName="Power_Unit" ref="A1:E66" tableType="queryTable" totalsRowCount="1">
  <autoFilter ref="A1:E65" xr:uid="{5BB618BA-268C-410F-8118-4916457A327F}"/>
  <tableColumns count="5">
    <tableColumn id="1" xr3:uid="{18C68A32-4C51-4D9A-A8C4-2B44C6983DE8}" uniqueName="1" name="Designator" queryTableFieldId="1" dataDxfId="11"/>
    <tableColumn id="2" xr3:uid="{4A7AE2DC-27C5-4462-B23C-28E7658BB4CB}" uniqueName="2" name="Footprint" queryTableFieldId="2" dataDxfId="10"/>
    <tableColumn id="3" xr3:uid="{2A667B74-54C7-43FD-800F-5BF6AFF640D3}" uniqueName="3" name="Quantity" totalsRowFunction="custom" queryTableFieldId="3">
      <totalsRowFormula>SUM(Power_Unit[Quantity])</totalsRowFormula>
    </tableColumn>
    <tableColumn id="4" xr3:uid="{79047F4D-481D-404E-9988-BB90E9FC076B}" uniqueName="4" name="Value" queryTableFieldId="4" dataDxfId="9"/>
    <tableColumn id="5" xr3:uid="{E60D72E1-56A1-4813-8F74-A84C16760E67}" uniqueName="5" name="LCSC Part #" queryTableFieldId="5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347F40-4FC7-443D-B6C8-DEDF1EE405E4}" name="Control_Unit" displayName="Control_Unit" ref="A1:E47" tableType="queryTable" totalsRowCount="1">
  <autoFilter ref="A1:E46" xr:uid="{74347F40-4FC7-443D-B6C8-DEDF1EE405E4}"/>
  <tableColumns count="5">
    <tableColumn id="1" xr3:uid="{267F9254-52D9-4EC7-A781-32D7C7C708DD}" uniqueName="1" name="Designator" queryTableFieldId="1" dataDxfId="7"/>
    <tableColumn id="2" xr3:uid="{F42C4697-BD26-40EE-878B-9A379CEC1CFA}" uniqueName="2" name="Footprint" queryTableFieldId="2" dataDxfId="6"/>
    <tableColumn id="3" xr3:uid="{C4DBA019-BC40-41CA-9F73-3440E8EEE54F}" uniqueName="3" name="Quantity" totalsRowFunction="custom" queryTableFieldId="3">
      <totalsRowFormula>SUM(Control_Unit[Quantity])</totalsRowFormula>
    </tableColumn>
    <tableColumn id="4" xr3:uid="{06965577-A89B-44EF-953C-F52320BFD8F7}" uniqueName="4" name="Value" queryTableFieldId="4" dataDxfId="5"/>
    <tableColumn id="5" xr3:uid="{C86AB3B5-53D3-41DC-80C6-04C6FC9E59F6}" uniqueName="5" name="LCSC Part #" queryTableFieldId="5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D4F3E4-6BFB-468C-813E-C38E512B9487}" name="Side_Unit" displayName="Side_Unit" ref="A1:E11" tableType="queryTable" totalsRowCount="1">
  <autoFilter ref="A1:E10" xr:uid="{5AD4F3E4-6BFB-468C-813E-C38E512B9487}"/>
  <tableColumns count="5">
    <tableColumn id="1" xr3:uid="{22B5A74B-1BB3-4F35-98E8-AC74422C346D}" uniqueName="1" name="Designator" queryTableFieldId="1" dataDxfId="3"/>
    <tableColumn id="2" xr3:uid="{8403D521-F3C3-4F24-A287-836F35AB9880}" uniqueName="2" name="Footprint" queryTableFieldId="2" dataDxfId="2"/>
    <tableColumn id="3" xr3:uid="{06C85233-3A14-4C64-903F-F93D9C2960D2}" uniqueName="3" name="Quantity" totalsRowFunction="custom" queryTableFieldId="3">
      <totalsRowFormula>SUM(Side_Unit[Quantity])</totalsRowFormula>
    </tableColumn>
    <tableColumn id="4" xr3:uid="{84A327E6-041D-4AFD-8165-1C6A33A8B4ED}" uniqueName="4" name="Value" queryTableFieldId="4" dataDxfId="1"/>
    <tableColumn id="5" xr3:uid="{FC484CF2-6BF8-48DF-8A2B-F8EFBB789105}" uniqueName="5" name="LCSC Part #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8BE3D-6F85-4294-BBB5-3F83B4425D5D}">
  <dimension ref="A1:E99"/>
  <sheetViews>
    <sheetView tabSelected="1" workbookViewId="0">
      <selection activeCell="F25" sqref="F25"/>
    </sheetView>
  </sheetViews>
  <sheetFormatPr defaultRowHeight="15" x14ac:dyDescent="0.25"/>
  <cols>
    <col min="1" max="1" width="57.42578125" bestFit="1" customWidth="1"/>
    <col min="2" max="2" width="27.42578125" bestFit="1" customWidth="1"/>
    <col min="3" max="3" width="8.28515625" bestFit="1" customWidth="1"/>
    <col min="4" max="4" width="11.28515625" bestFit="1" customWidth="1"/>
  </cols>
  <sheetData>
    <row r="1" spans="1:4" x14ac:dyDescent="0.25">
      <c r="A1" t="s">
        <v>1</v>
      </c>
      <c r="B1" t="s">
        <v>3</v>
      </c>
      <c r="C1" t="s">
        <v>255</v>
      </c>
      <c r="D1" t="s">
        <v>265</v>
      </c>
    </row>
    <row r="2" spans="1:4" x14ac:dyDescent="0.25">
      <c r="A2" t="s">
        <v>53</v>
      </c>
      <c r="B2" s="1" t="s">
        <v>53</v>
      </c>
      <c r="C2">
        <v>3</v>
      </c>
      <c r="D2" t="s">
        <v>264</v>
      </c>
    </row>
    <row r="3" spans="1:4" x14ac:dyDescent="0.25">
      <c r="A3" t="s">
        <v>9</v>
      </c>
      <c r="B3" t="s">
        <v>10</v>
      </c>
      <c r="C3">
        <v>2</v>
      </c>
      <c r="D3" t="s">
        <v>264</v>
      </c>
    </row>
    <row r="4" spans="1:4" x14ac:dyDescent="0.25">
      <c r="A4" t="s">
        <v>239</v>
      </c>
      <c r="B4" t="s">
        <v>242</v>
      </c>
      <c r="C4">
        <v>1</v>
      </c>
      <c r="D4" t="s">
        <v>264</v>
      </c>
    </row>
    <row r="5" spans="1:4" x14ac:dyDescent="0.25">
      <c r="A5" t="s">
        <v>239</v>
      </c>
      <c r="B5" t="s">
        <v>240</v>
      </c>
      <c r="C5">
        <v>1</v>
      </c>
      <c r="D5" t="s">
        <v>264</v>
      </c>
    </row>
    <row r="6" spans="1:4" x14ac:dyDescent="0.25">
      <c r="A6" t="s">
        <v>239</v>
      </c>
      <c r="B6" t="s">
        <v>244</v>
      </c>
      <c r="C6">
        <v>1</v>
      </c>
      <c r="D6" t="s">
        <v>264</v>
      </c>
    </row>
    <row r="7" spans="1:4" x14ac:dyDescent="0.25">
      <c r="A7" t="s">
        <v>109</v>
      </c>
      <c r="B7" t="s">
        <v>110</v>
      </c>
      <c r="C7">
        <v>1</v>
      </c>
      <c r="D7" t="s">
        <v>264</v>
      </c>
    </row>
    <row r="8" spans="1:4" x14ac:dyDescent="0.25">
      <c r="A8" t="s">
        <v>61</v>
      </c>
      <c r="B8" t="s">
        <v>62</v>
      </c>
      <c r="C8">
        <v>1</v>
      </c>
      <c r="D8" t="s">
        <v>264</v>
      </c>
    </row>
    <row r="9" spans="1:4" x14ac:dyDescent="0.25">
      <c r="A9" t="s">
        <v>24</v>
      </c>
      <c r="B9" t="s">
        <v>25</v>
      </c>
      <c r="C9">
        <v>2</v>
      </c>
      <c r="D9" t="s">
        <v>264</v>
      </c>
    </row>
    <row r="10" spans="1:4" x14ac:dyDescent="0.25">
      <c r="A10" t="s">
        <v>29</v>
      </c>
      <c r="B10" t="s">
        <v>30</v>
      </c>
      <c r="C10">
        <v>1</v>
      </c>
      <c r="D10" t="s">
        <v>264</v>
      </c>
    </row>
    <row r="11" spans="1:4" x14ac:dyDescent="0.25">
      <c r="A11" t="s">
        <v>17</v>
      </c>
      <c r="B11" t="s">
        <v>18</v>
      </c>
      <c r="C11">
        <v>1</v>
      </c>
      <c r="D11" t="s">
        <v>264</v>
      </c>
    </row>
    <row r="12" spans="1:4" x14ac:dyDescent="0.25">
      <c r="A12" t="s">
        <v>12</v>
      </c>
      <c r="B12" t="s">
        <v>136</v>
      </c>
      <c r="C12">
        <v>1</v>
      </c>
      <c r="D12" t="s">
        <v>264</v>
      </c>
    </row>
    <row r="13" spans="1:4" x14ac:dyDescent="0.25">
      <c r="A13" t="s">
        <v>12</v>
      </c>
      <c r="B13" t="s">
        <v>130</v>
      </c>
      <c r="C13">
        <v>7</v>
      </c>
      <c r="D13" t="s">
        <v>264</v>
      </c>
    </row>
    <row r="14" spans="1:4" x14ac:dyDescent="0.25">
      <c r="A14" t="s">
        <v>12</v>
      </c>
      <c r="B14" t="s">
        <v>128</v>
      </c>
      <c r="C14">
        <v>1</v>
      </c>
      <c r="D14" t="s">
        <v>264</v>
      </c>
    </row>
    <row r="15" spans="1:4" x14ac:dyDescent="0.25">
      <c r="A15" t="s">
        <v>12</v>
      </c>
      <c r="B15" t="s">
        <v>134</v>
      </c>
      <c r="C15">
        <v>1</v>
      </c>
      <c r="D15" t="s">
        <v>264</v>
      </c>
    </row>
    <row r="16" spans="1:4" x14ac:dyDescent="0.25">
      <c r="A16" t="s">
        <v>12</v>
      </c>
      <c r="B16" t="s">
        <v>20</v>
      </c>
      <c r="C16">
        <v>5</v>
      </c>
      <c r="D16" t="s">
        <v>264</v>
      </c>
    </row>
    <row r="17" spans="1:4" x14ac:dyDescent="0.25">
      <c r="A17" t="s">
        <v>12</v>
      </c>
      <c r="B17" t="s">
        <v>132</v>
      </c>
      <c r="C17">
        <v>1</v>
      </c>
      <c r="D17" t="s">
        <v>264</v>
      </c>
    </row>
    <row r="18" spans="1:4" x14ac:dyDescent="0.25">
      <c r="A18" t="s">
        <v>12</v>
      </c>
      <c r="B18" t="s">
        <v>27</v>
      </c>
      <c r="C18">
        <v>1</v>
      </c>
      <c r="D18" t="s">
        <v>264</v>
      </c>
    </row>
    <row r="19" spans="1:4" x14ac:dyDescent="0.25">
      <c r="A19" t="s">
        <v>12</v>
      </c>
      <c r="B19" t="s">
        <v>22</v>
      </c>
      <c r="C19">
        <v>31</v>
      </c>
      <c r="D19" t="s">
        <v>264</v>
      </c>
    </row>
    <row r="20" spans="1:4" x14ac:dyDescent="0.25">
      <c r="A20" t="s">
        <v>12</v>
      </c>
      <c r="B20" t="s">
        <v>13</v>
      </c>
      <c r="C20">
        <v>5</v>
      </c>
      <c r="D20" t="s">
        <v>264</v>
      </c>
    </row>
    <row r="21" spans="1:4" x14ac:dyDescent="0.25">
      <c r="A21" t="s">
        <v>12</v>
      </c>
      <c r="B21" t="s">
        <v>15</v>
      </c>
      <c r="C21">
        <v>9</v>
      </c>
      <c r="D21" t="s">
        <v>264</v>
      </c>
    </row>
    <row r="22" spans="1:4" x14ac:dyDescent="0.25">
      <c r="A22" t="s">
        <v>266</v>
      </c>
      <c r="B22" t="s">
        <v>266</v>
      </c>
      <c r="C22">
        <v>2</v>
      </c>
      <c r="D22" t="s">
        <v>264</v>
      </c>
    </row>
    <row r="23" spans="1:4" x14ac:dyDescent="0.25">
      <c r="A23" t="s">
        <v>58</v>
      </c>
      <c r="B23" t="s">
        <v>59</v>
      </c>
      <c r="C23">
        <v>1</v>
      </c>
      <c r="D23" t="s">
        <v>264</v>
      </c>
    </row>
    <row r="24" spans="1:4" x14ac:dyDescent="0.25">
      <c r="A24" t="s">
        <v>41</v>
      </c>
      <c r="B24" t="s">
        <v>42</v>
      </c>
      <c r="C24">
        <v>2</v>
      </c>
      <c r="D24" t="s">
        <v>264</v>
      </c>
    </row>
    <row r="25" spans="1:4" x14ac:dyDescent="0.25">
      <c r="A25" t="s">
        <v>32</v>
      </c>
      <c r="B25" t="s">
        <v>33</v>
      </c>
      <c r="C25">
        <v>1</v>
      </c>
      <c r="D25" t="s">
        <v>264</v>
      </c>
    </row>
    <row r="26" spans="1:4" x14ac:dyDescent="0.25">
      <c r="A26" t="s">
        <v>118</v>
      </c>
      <c r="B26" t="s">
        <v>119</v>
      </c>
      <c r="C26">
        <v>1</v>
      </c>
      <c r="D26" t="s">
        <v>264</v>
      </c>
    </row>
    <row r="27" spans="1:4" x14ac:dyDescent="0.25">
      <c r="A27" t="s">
        <v>104</v>
      </c>
      <c r="B27" t="s">
        <v>104</v>
      </c>
      <c r="C27">
        <v>1</v>
      </c>
      <c r="D27" t="s">
        <v>264</v>
      </c>
    </row>
    <row r="28" spans="1:4" x14ac:dyDescent="0.25">
      <c r="A28" t="s">
        <v>112</v>
      </c>
      <c r="B28" t="s">
        <v>113</v>
      </c>
      <c r="C28">
        <v>1</v>
      </c>
      <c r="D28" t="s">
        <v>264</v>
      </c>
    </row>
    <row r="29" spans="1:4" x14ac:dyDescent="0.25">
      <c r="A29" t="s">
        <v>123</v>
      </c>
      <c r="B29" t="s">
        <v>124</v>
      </c>
      <c r="C29">
        <v>2</v>
      </c>
      <c r="D29" t="s">
        <v>264</v>
      </c>
    </row>
    <row r="30" spans="1:4" x14ac:dyDescent="0.25">
      <c r="A30" t="s">
        <v>35</v>
      </c>
      <c r="B30" t="s">
        <v>36</v>
      </c>
      <c r="C30">
        <v>3</v>
      </c>
      <c r="D30" t="s">
        <v>264</v>
      </c>
    </row>
    <row r="31" spans="1:4" x14ac:dyDescent="0.25">
      <c r="A31" t="s">
        <v>35</v>
      </c>
      <c r="B31" t="s">
        <v>142</v>
      </c>
      <c r="C31">
        <v>1</v>
      </c>
      <c r="D31" t="s">
        <v>264</v>
      </c>
    </row>
    <row r="32" spans="1:4" x14ac:dyDescent="0.25">
      <c r="A32" t="s">
        <v>35</v>
      </c>
      <c r="B32" t="s">
        <v>140</v>
      </c>
      <c r="C32">
        <v>4</v>
      </c>
      <c r="D32" t="s">
        <v>264</v>
      </c>
    </row>
    <row r="33" spans="1:4" x14ac:dyDescent="0.25">
      <c r="A33" t="s">
        <v>236</v>
      </c>
      <c r="B33" t="s">
        <v>237</v>
      </c>
      <c r="C33">
        <v>16</v>
      </c>
    </row>
    <row r="34" spans="1:4" x14ac:dyDescent="0.25">
      <c r="A34" t="s">
        <v>230</v>
      </c>
      <c r="B34" t="s">
        <v>231</v>
      </c>
      <c r="C34">
        <v>1</v>
      </c>
      <c r="D34" t="s">
        <v>264</v>
      </c>
    </row>
    <row r="35" spans="1:4" x14ac:dyDescent="0.25">
      <c r="A35" t="s">
        <v>159</v>
      </c>
      <c r="B35" t="s">
        <v>160</v>
      </c>
      <c r="C35">
        <v>1</v>
      </c>
      <c r="D35" t="s">
        <v>264</v>
      </c>
    </row>
    <row r="36" spans="1:4" x14ac:dyDescent="0.25">
      <c r="A36" t="s">
        <v>259</v>
      </c>
      <c r="B36" t="s">
        <v>260</v>
      </c>
      <c r="C36">
        <v>1</v>
      </c>
      <c r="D36" t="s">
        <v>264</v>
      </c>
    </row>
    <row r="37" spans="1:4" x14ac:dyDescent="0.25">
      <c r="A37" t="s">
        <v>215</v>
      </c>
      <c r="B37" t="s">
        <v>216</v>
      </c>
      <c r="C37">
        <v>1</v>
      </c>
      <c r="D37" t="s">
        <v>264</v>
      </c>
    </row>
    <row r="38" spans="1:4" x14ac:dyDescent="0.25">
      <c r="A38" t="s">
        <v>144</v>
      </c>
      <c r="B38" t="s">
        <v>145</v>
      </c>
      <c r="C38">
        <v>1</v>
      </c>
      <c r="D38" t="s">
        <v>264</v>
      </c>
    </row>
    <row r="39" spans="1:4" x14ac:dyDescent="0.25">
      <c r="A39" t="s">
        <v>157</v>
      </c>
      <c r="B39" t="s">
        <v>209</v>
      </c>
      <c r="C39">
        <v>2</v>
      </c>
      <c r="D39" t="s">
        <v>264</v>
      </c>
    </row>
    <row r="40" spans="1:4" x14ac:dyDescent="0.25">
      <c r="A40" t="s">
        <v>157</v>
      </c>
      <c r="B40" t="s">
        <v>152</v>
      </c>
      <c r="C40">
        <v>2</v>
      </c>
    </row>
    <row r="41" spans="1:4" x14ac:dyDescent="0.25">
      <c r="A41" t="s">
        <v>154</v>
      </c>
      <c r="B41" t="s">
        <v>155</v>
      </c>
      <c r="C41">
        <v>1</v>
      </c>
    </row>
    <row r="42" spans="1:4" x14ac:dyDescent="0.25">
      <c r="A42" t="s">
        <v>151</v>
      </c>
      <c r="B42" t="s">
        <v>152</v>
      </c>
      <c r="C42">
        <v>1</v>
      </c>
    </row>
    <row r="43" spans="1:4" x14ac:dyDescent="0.25">
      <c r="A43" t="s">
        <v>206</v>
      </c>
      <c r="B43" t="s">
        <v>206</v>
      </c>
      <c r="C43">
        <v>1</v>
      </c>
      <c r="D43" t="s">
        <v>264</v>
      </c>
    </row>
    <row r="44" spans="1:4" x14ac:dyDescent="0.25">
      <c r="A44" t="s">
        <v>50</v>
      </c>
      <c r="B44" t="s">
        <v>51</v>
      </c>
      <c r="C44">
        <v>3</v>
      </c>
      <c r="D44" t="s">
        <v>264</v>
      </c>
    </row>
    <row r="45" spans="1:4" x14ac:dyDescent="0.25">
      <c r="A45" t="s">
        <v>47</v>
      </c>
      <c r="B45" t="s">
        <v>48</v>
      </c>
      <c r="C45">
        <v>1</v>
      </c>
      <c r="D45" t="s">
        <v>264</v>
      </c>
    </row>
    <row r="46" spans="1:4" x14ac:dyDescent="0.25">
      <c r="A46" t="s">
        <v>148</v>
      </c>
      <c r="B46" t="s">
        <v>149</v>
      </c>
      <c r="C46">
        <v>3</v>
      </c>
      <c r="D46" t="s">
        <v>264</v>
      </c>
    </row>
    <row r="47" spans="1:4" x14ac:dyDescent="0.25">
      <c r="A47" t="s">
        <v>146</v>
      </c>
      <c r="B47" t="s">
        <v>147</v>
      </c>
      <c r="C47">
        <v>1</v>
      </c>
      <c r="D47" t="s">
        <v>264</v>
      </c>
    </row>
    <row r="48" spans="1:4" x14ac:dyDescent="0.25">
      <c r="A48" t="s">
        <v>101</v>
      </c>
      <c r="B48" t="s">
        <v>102</v>
      </c>
      <c r="C48">
        <v>1</v>
      </c>
      <c r="D48" t="s">
        <v>264</v>
      </c>
    </row>
    <row r="49" spans="1:4" x14ac:dyDescent="0.25">
      <c r="A49" t="s">
        <v>69</v>
      </c>
      <c r="B49" t="s">
        <v>182</v>
      </c>
      <c r="C49">
        <v>2</v>
      </c>
      <c r="D49" t="s">
        <v>264</v>
      </c>
    </row>
    <row r="50" spans="1:4" x14ac:dyDescent="0.25">
      <c r="A50" t="s">
        <v>69</v>
      </c>
      <c r="B50" t="s">
        <v>179</v>
      </c>
      <c r="C50">
        <v>1</v>
      </c>
      <c r="D50" t="s">
        <v>264</v>
      </c>
    </row>
    <row r="51" spans="1:4" x14ac:dyDescent="0.25">
      <c r="A51" t="s">
        <v>69</v>
      </c>
      <c r="B51" t="s">
        <v>167</v>
      </c>
      <c r="C51">
        <v>1</v>
      </c>
      <c r="D51" t="s">
        <v>264</v>
      </c>
    </row>
    <row r="52" spans="1:4" x14ac:dyDescent="0.25">
      <c r="A52" t="s">
        <v>69</v>
      </c>
      <c r="B52" t="s">
        <v>171</v>
      </c>
      <c r="C52">
        <v>2</v>
      </c>
      <c r="D52" t="s">
        <v>264</v>
      </c>
    </row>
    <row r="53" spans="1:4" x14ac:dyDescent="0.25">
      <c r="A53" t="s">
        <v>69</v>
      </c>
      <c r="B53" t="s">
        <v>176</v>
      </c>
      <c r="C53">
        <v>1</v>
      </c>
      <c r="D53" t="s">
        <v>264</v>
      </c>
    </row>
    <row r="54" spans="1:4" x14ac:dyDescent="0.25">
      <c r="A54" t="s">
        <v>69</v>
      </c>
      <c r="B54" t="s">
        <v>185</v>
      </c>
      <c r="C54">
        <v>1</v>
      </c>
      <c r="D54" t="s">
        <v>264</v>
      </c>
    </row>
    <row r="55" spans="1:4" x14ac:dyDescent="0.25">
      <c r="A55" t="s">
        <v>69</v>
      </c>
      <c r="B55" t="s">
        <v>197</v>
      </c>
      <c r="C55">
        <v>1</v>
      </c>
      <c r="D55" t="s">
        <v>264</v>
      </c>
    </row>
    <row r="56" spans="1:4" x14ac:dyDescent="0.25">
      <c r="A56" t="s">
        <v>69</v>
      </c>
      <c r="B56" t="s">
        <v>195</v>
      </c>
      <c r="C56">
        <v>4</v>
      </c>
      <c r="D56" t="s">
        <v>264</v>
      </c>
    </row>
    <row r="57" spans="1:4" x14ac:dyDescent="0.25">
      <c r="A57" t="s">
        <v>69</v>
      </c>
      <c r="B57" t="s">
        <v>201</v>
      </c>
      <c r="C57">
        <v>1</v>
      </c>
      <c r="D57" t="s">
        <v>264</v>
      </c>
    </row>
    <row r="58" spans="1:4" x14ac:dyDescent="0.25">
      <c r="A58" t="s">
        <v>69</v>
      </c>
      <c r="B58" t="s">
        <v>199</v>
      </c>
      <c r="C58">
        <v>1</v>
      </c>
      <c r="D58" t="s">
        <v>264</v>
      </c>
    </row>
    <row r="59" spans="1:4" x14ac:dyDescent="0.25">
      <c r="A59" t="s">
        <v>69</v>
      </c>
      <c r="B59" t="s">
        <v>193</v>
      </c>
      <c r="C59">
        <v>1</v>
      </c>
      <c r="D59" t="s">
        <v>264</v>
      </c>
    </row>
    <row r="60" spans="1:4" x14ac:dyDescent="0.25">
      <c r="A60" t="s">
        <v>69</v>
      </c>
      <c r="B60" t="s">
        <v>253</v>
      </c>
      <c r="C60">
        <v>1</v>
      </c>
      <c r="D60" t="s">
        <v>264</v>
      </c>
    </row>
    <row r="61" spans="1:4" x14ac:dyDescent="0.25">
      <c r="A61" t="s">
        <v>69</v>
      </c>
      <c r="B61" t="s">
        <v>187</v>
      </c>
      <c r="C61">
        <v>1</v>
      </c>
      <c r="D61" t="s">
        <v>264</v>
      </c>
    </row>
    <row r="62" spans="1:4" x14ac:dyDescent="0.25">
      <c r="A62" t="s">
        <v>69</v>
      </c>
      <c r="B62" t="s">
        <v>191</v>
      </c>
      <c r="C62">
        <v>1</v>
      </c>
      <c r="D62" t="s">
        <v>264</v>
      </c>
    </row>
    <row r="63" spans="1:4" x14ac:dyDescent="0.25">
      <c r="A63" t="s">
        <v>69</v>
      </c>
      <c r="B63" t="s">
        <v>189</v>
      </c>
      <c r="C63">
        <v>1</v>
      </c>
      <c r="D63" t="s">
        <v>264</v>
      </c>
    </row>
    <row r="64" spans="1:4" x14ac:dyDescent="0.25">
      <c r="A64" t="s">
        <v>69</v>
      </c>
      <c r="B64" t="s">
        <v>78</v>
      </c>
      <c r="C64">
        <v>1</v>
      </c>
      <c r="D64" t="s">
        <v>264</v>
      </c>
    </row>
    <row r="65" spans="1:4" x14ac:dyDescent="0.25">
      <c r="A65" t="s">
        <v>69</v>
      </c>
      <c r="B65" t="s">
        <v>88</v>
      </c>
      <c r="C65">
        <v>9</v>
      </c>
      <c r="D65" t="s">
        <v>264</v>
      </c>
    </row>
    <row r="66" spans="1:4" x14ac:dyDescent="0.25">
      <c r="A66" t="s">
        <v>69</v>
      </c>
      <c r="B66" t="s">
        <v>74</v>
      </c>
      <c r="C66">
        <v>32</v>
      </c>
      <c r="D66" t="s">
        <v>264</v>
      </c>
    </row>
    <row r="67" spans="1:4" x14ac:dyDescent="0.25">
      <c r="A67" t="s">
        <v>69</v>
      </c>
      <c r="B67" t="s">
        <v>87</v>
      </c>
      <c r="C67">
        <v>4</v>
      </c>
      <c r="D67" t="s">
        <v>264</v>
      </c>
    </row>
    <row r="68" spans="1:4" x14ac:dyDescent="0.25">
      <c r="A68" t="s">
        <v>69</v>
      </c>
      <c r="B68" t="s">
        <v>85</v>
      </c>
      <c r="C68">
        <v>4</v>
      </c>
      <c r="D68" t="s">
        <v>264</v>
      </c>
    </row>
    <row r="69" spans="1:4" x14ac:dyDescent="0.25">
      <c r="A69" t="s">
        <v>69</v>
      </c>
      <c r="B69" t="s">
        <v>80</v>
      </c>
      <c r="C69">
        <v>1</v>
      </c>
      <c r="D69" t="s">
        <v>264</v>
      </c>
    </row>
    <row r="70" spans="1:4" x14ac:dyDescent="0.25">
      <c r="A70" t="s">
        <v>69</v>
      </c>
      <c r="B70" t="s">
        <v>73</v>
      </c>
      <c r="C70">
        <v>18</v>
      </c>
      <c r="D70" t="s">
        <v>264</v>
      </c>
    </row>
    <row r="71" spans="1:4" x14ac:dyDescent="0.25">
      <c r="A71" t="s">
        <v>69</v>
      </c>
      <c r="B71" t="s">
        <v>70</v>
      </c>
      <c r="C71">
        <v>1</v>
      </c>
      <c r="D71" t="s">
        <v>264</v>
      </c>
    </row>
    <row r="72" spans="1:4" x14ac:dyDescent="0.25">
      <c r="A72" t="s">
        <v>69</v>
      </c>
      <c r="B72" t="s">
        <v>173</v>
      </c>
      <c r="C72">
        <v>1</v>
      </c>
      <c r="D72" t="s">
        <v>264</v>
      </c>
    </row>
    <row r="73" spans="1:4" x14ac:dyDescent="0.25">
      <c r="A73" t="s">
        <v>69</v>
      </c>
      <c r="B73" t="s">
        <v>76</v>
      </c>
      <c r="C73">
        <v>1</v>
      </c>
      <c r="D73" t="s">
        <v>264</v>
      </c>
    </row>
    <row r="74" spans="1:4" x14ac:dyDescent="0.25">
      <c r="A74" t="s">
        <v>69</v>
      </c>
      <c r="B74" t="s">
        <v>72</v>
      </c>
      <c r="C74">
        <v>1</v>
      </c>
      <c r="D74" t="s">
        <v>264</v>
      </c>
    </row>
    <row r="75" spans="1:4" x14ac:dyDescent="0.25">
      <c r="A75" t="s">
        <v>69</v>
      </c>
      <c r="B75" t="s">
        <v>90</v>
      </c>
      <c r="C75">
        <v>1</v>
      </c>
      <c r="D75" t="s">
        <v>264</v>
      </c>
    </row>
    <row r="76" spans="1:4" x14ac:dyDescent="0.25">
      <c r="A76" t="s">
        <v>82</v>
      </c>
      <c r="B76" t="s">
        <v>83</v>
      </c>
      <c r="C76">
        <v>3</v>
      </c>
      <c r="D76" t="s">
        <v>264</v>
      </c>
    </row>
    <row r="77" spans="1:4" x14ac:dyDescent="0.25">
      <c r="A77" t="s">
        <v>92</v>
      </c>
      <c r="B77" t="s">
        <v>93</v>
      </c>
      <c r="C77">
        <v>2</v>
      </c>
      <c r="D77" t="s">
        <v>264</v>
      </c>
    </row>
    <row r="78" spans="1:4" x14ac:dyDescent="0.25">
      <c r="A78" t="s">
        <v>217</v>
      </c>
      <c r="B78" t="s">
        <v>218</v>
      </c>
      <c r="C78">
        <v>1</v>
      </c>
      <c r="D78" t="s">
        <v>264</v>
      </c>
    </row>
    <row r="79" spans="1:4" x14ac:dyDescent="0.25">
      <c r="A79" t="s">
        <v>115</v>
      </c>
      <c r="B79" t="s">
        <v>116</v>
      </c>
      <c r="C79">
        <v>1</v>
      </c>
      <c r="D79" t="s">
        <v>264</v>
      </c>
    </row>
    <row r="80" spans="1:4" x14ac:dyDescent="0.25">
      <c r="A80" t="s">
        <v>222</v>
      </c>
      <c r="B80" t="s">
        <v>223</v>
      </c>
      <c r="C80">
        <v>1</v>
      </c>
      <c r="D80" t="s">
        <v>264</v>
      </c>
    </row>
    <row r="81" spans="1:4" x14ac:dyDescent="0.25">
      <c r="A81" t="s">
        <v>222</v>
      </c>
      <c r="B81" t="s">
        <v>247</v>
      </c>
      <c r="C81">
        <v>1</v>
      </c>
      <c r="D81" t="s">
        <v>264</v>
      </c>
    </row>
    <row r="82" spans="1:4" x14ac:dyDescent="0.25">
      <c r="A82" t="s">
        <v>44</v>
      </c>
      <c r="B82" t="s">
        <v>45</v>
      </c>
      <c r="C82">
        <v>1</v>
      </c>
      <c r="D82" t="s">
        <v>264</v>
      </c>
    </row>
    <row r="83" spans="1:4" x14ac:dyDescent="0.25">
      <c r="A83" t="s">
        <v>38</v>
      </c>
      <c r="B83" t="s">
        <v>39</v>
      </c>
      <c r="C83">
        <v>1</v>
      </c>
      <c r="D83" t="s">
        <v>264</v>
      </c>
    </row>
    <row r="84" spans="1:4" x14ac:dyDescent="0.25">
      <c r="A84" t="s">
        <v>64</v>
      </c>
      <c r="B84" t="s">
        <v>67</v>
      </c>
      <c r="C84">
        <v>18</v>
      </c>
      <c r="D84" t="s">
        <v>264</v>
      </c>
    </row>
    <row r="85" spans="1:4" x14ac:dyDescent="0.25">
      <c r="A85" t="s">
        <v>64</v>
      </c>
      <c r="B85" t="s">
        <v>164</v>
      </c>
      <c r="C85">
        <v>5</v>
      </c>
      <c r="D85" t="s">
        <v>264</v>
      </c>
    </row>
    <row r="86" spans="1:4" x14ac:dyDescent="0.25">
      <c r="A86" t="s">
        <v>64</v>
      </c>
      <c r="B86" t="s">
        <v>65</v>
      </c>
      <c r="C86">
        <v>7</v>
      </c>
      <c r="D86" t="s">
        <v>264</v>
      </c>
    </row>
    <row r="87" spans="1:4" x14ac:dyDescent="0.25">
      <c r="A87" t="s">
        <v>213</v>
      </c>
      <c r="B87" t="s">
        <v>261</v>
      </c>
      <c r="C87">
        <v>1</v>
      </c>
      <c r="D87" t="s">
        <v>264</v>
      </c>
    </row>
    <row r="88" spans="1:4" x14ac:dyDescent="0.25">
      <c r="A88" t="s">
        <v>220</v>
      </c>
      <c r="B88" t="s">
        <v>221</v>
      </c>
      <c r="C88">
        <v>3</v>
      </c>
      <c r="D88" t="s">
        <v>264</v>
      </c>
    </row>
    <row r="89" spans="1:4" x14ac:dyDescent="0.25">
      <c r="A89" t="s">
        <v>225</v>
      </c>
      <c r="B89" t="s">
        <v>254</v>
      </c>
      <c r="C89">
        <v>1</v>
      </c>
      <c r="D89" t="s">
        <v>264</v>
      </c>
    </row>
    <row r="90" spans="1:4" x14ac:dyDescent="0.25">
      <c r="A90" t="s">
        <v>95</v>
      </c>
      <c r="B90" t="s">
        <v>96</v>
      </c>
      <c r="C90">
        <v>1</v>
      </c>
      <c r="D90" t="s">
        <v>264</v>
      </c>
    </row>
    <row r="91" spans="1:4" x14ac:dyDescent="0.25">
      <c r="A91" t="s">
        <v>203</v>
      </c>
      <c r="B91" t="s">
        <v>204</v>
      </c>
      <c r="C91">
        <v>1</v>
      </c>
      <c r="D91" t="s">
        <v>264</v>
      </c>
    </row>
    <row r="92" spans="1:4" x14ac:dyDescent="0.25">
      <c r="A92" t="s">
        <v>227</v>
      </c>
      <c r="B92" t="s">
        <v>228</v>
      </c>
      <c r="C92">
        <v>1</v>
      </c>
    </row>
    <row r="93" spans="1:4" x14ac:dyDescent="0.25">
      <c r="A93" t="s">
        <v>106</v>
      </c>
      <c r="B93" t="s">
        <v>107</v>
      </c>
      <c r="C93">
        <v>1</v>
      </c>
      <c r="D93" t="s">
        <v>264</v>
      </c>
    </row>
    <row r="94" spans="1:4" x14ac:dyDescent="0.25">
      <c r="A94" t="s">
        <v>98</v>
      </c>
      <c r="B94" t="s">
        <v>99</v>
      </c>
      <c r="C94">
        <v>3</v>
      </c>
      <c r="D94" t="s">
        <v>264</v>
      </c>
    </row>
    <row r="95" spans="1:4" x14ac:dyDescent="0.25">
      <c r="A95" t="s">
        <v>6</v>
      </c>
      <c r="B95" t="s">
        <v>7</v>
      </c>
      <c r="C95">
        <v>2</v>
      </c>
      <c r="D95" t="s">
        <v>264</v>
      </c>
    </row>
    <row r="96" spans="1:4" x14ac:dyDescent="0.25">
      <c r="A96" t="s">
        <v>55</v>
      </c>
      <c r="B96" t="s">
        <v>56</v>
      </c>
      <c r="C96">
        <v>1</v>
      </c>
      <c r="D96" t="s">
        <v>264</v>
      </c>
    </row>
    <row r="97" spans="1:5" x14ac:dyDescent="0.25">
      <c r="A97" t="s">
        <v>245</v>
      </c>
      <c r="B97" t="s">
        <v>246</v>
      </c>
      <c r="C97">
        <v>1</v>
      </c>
      <c r="D97" t="s">
        <v>264</v>
      </c>
    </row>
    <row r="98" spans="1:5" x14ac:dyDescent="0.25">
      <c r="A98" t="s">
        <v>233</v>
      </c>
      <c r="B98" t="s">
        <v>234</v>
      </c>
      <c r="C98">
        <v>1</v>
      </c>
    </row>
    <row r="99" spans="1:5" x14ac:dyDescent="0.25">
      <c r="A99" t="s">
        <v>210</v>
      </c>
      <c r="B99" t="s">
        <v>211</v>
      </c>
      <c r="C99">
        <v>1</v>
      </c>
      <c r="D99" t="s">
        <v>264</v>
      </c>
      <c r="E99">
        <f>SUM(Merged_BOM[Počet])</f>
        <v>285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E774-E45E-418D-896B-10183E9769D1}">
  <dimension ref="A1:E66"/>
  <sheetViews>
    <sheetView topLeftCell="A61" zoomScale="85" zoomScaleNormal="85" workbookViewId="0">
      <selection sqref="A1:E66"/>
    </sheetView>
  </sheetViews>
  <sheetFormatPr defaultRowHeight="15" x14ac:dyDescent="0.25"/>
  <cols>
    <col min="1" max="1" width="81.140625" bestFit="1" customWidth="1"/>
    <col min="2" max="2" width="58.140625" bestFit="1" customWidth="1"/>
    <col min="3" max="3" width="11" bestFit="1" customWidth="1"/>
    <col min="4" max="4" width="28" bestFit="1" customWidth="1"/>
    <col min="5" max="5" width="13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120</v>
      </c>
      <c r="B2" t="s">
        <v>6</v>
      </c>
      <c r="C2">
        <v>1</v>
      </c>
      <c r="D2" t="s">
        <v>7</v>
      </c>
      <c r="E2" t="s">
        <v>8</v>
      </c>
    </row>
    <row r="3" spans="1:5" x14ac:dyDescent="0.25">
      <c r="A3" t="s">
        <v>121</v>
      </c>
      <c r="B3" t="s">
        <v>9</v>
      </c>
      <c r="C3">
        <v>1</v>
      </c>
      <c r="D3" t="s">
        <v>10</v>
      </c>
      <c r="E3" t="s">
        <v>8</v>
      </c>
    </row>
    <row r="4" spans="1:5" x14ac:dyDescent="0.25">
      <c r="A4" t="s">
        <v>122</v>
      </c>
      <c r="B4" t="s">
        <v>123</v>
      </c>
      <c r="C4">
        <v>2</v>
      </c>
      <c r="D4" t="s">
        <v>124</v>
      </c>
      <c r="E4" t="s">
        <v>8</v>
      </c>
    </row>
    <row r="5" spans="1:5" x14ac:dyDescent="0.25">
      <c r="A5" t="s">
        <v>125</v>
      </c>
      <c r="B5" t="s">
        <v>12</v>
      </c>
      <c r="C5">
        <v>3</v>
      </c>
      <c r="D5" t="s">
        <v>15</v>
      </c>
      <c r="E5" t="s">
        <v>8</v>
      </c>
    </row>
    <row r="6" spans="1:5" x14ac:dyDescent="0.25">
      <c r="A6" t="s">
        <v>250</v>
      </c>
      <c r="B6" t="s">
        <v>12</v>
      </c>
      <c r="C6">
        <v>7</v>
      </c>
      <c r="D6" t="s">
        <v>22</v>
      </c>
      <c r="E6" t="s">
        <v>8</v>
      </c>
    </row>
    <row r="7" spans="1:5" x14ac:dyDescent="0.25">
      <c r="A7" t="s">
        <v>126</v>
      </c>
      <c r="B7" t="s">
        <v>12</v>
      </c>
      <c r="C7">
        <v>3</v>
      </c>
      <c r="D7" t="s">
        <v>13</v>
      </c>
      <c r="E7" t="s">
        <v>8</v>
      </c>
    </row>
    <row r="8" spans="1:5" x14ac:dyDescent="0.25">
      <c r="A8" t="s">
        <v>127</v>
      </c>
      <c r="B8" t="s">
        <v>12</v>
      </c>
      <c r="C8">
        <v>1</v>
      </c>
      <c r="D8" t="s">
        <v>128</v>
      </c>
      <c r="E8" t="s">
        <v>8</v>
      </c>
    </row>
    <row r="9" spans="1:5" x14ac:dyDescent="0.25">
      <c r="A9" t="s">
        <v>129</v>
      </c>
      <c r="B9" t="s">
        <v>12</v>
      </c>
      <c r="C9">
        <v>7</v>
      </c>
      <c r="D9" t="s">
        <v>130</v>
      </c>
      <c r="E9" t="s">
        <v>8</v>
      </c>
    </row>
    <row r="10" spans="1:5" x14ac:dyDescent="0.25">
      <c r="A10" t="s">
        <v>131</v>
      </c>
      <c r="B10" t="s">
        <v>12</v>
      </c>
      <c r="C10">
        <v>1</v>
      </c>
      <c r="D10" t="s">
        <v>132</v>
      </c>
      <c r="E10" t="s">
        <v>8</v>
      </c>
    </row>
    <row r="11" spans="1:5" x14ac:dyDescent="0.25">
      <c r="A11" t="s">
        <v>133</v>
      </c>
      <c r="B11" t="s">
        <v>12</v>
      </c>
      <c r="C11">
        <v>1</v>
      </c>
      <c r="D11" t="s">
        <v>134</v>
      </c>
      <c r="E11" t="s">
        <v>8</v>
      </c>
    </row>
    <row r="12" spans="1:5" x14ac:dyDescent="0.25">
      <c r="A12" t="s">
        <v>135</v>
      </c>
      <c r="B12" t="s">
        <v>12</v>
      </c>
      <c r="C12">
        <v>1</v>
      </c>
      <c r="D12" t="s">
        <v>136</v>
      </c>
      <c r="E12" t="s">
        <v>8</v>
      </c>
    </row>
    <row r="13" spans="1:5" x14ac:dyDescent="0.25">
      <c r="A13" t="s">
        <v>137</v>
      </c>
      <c r="B13" t="s">
        <v>35</v>
      </c>
      <c r="C13">
        <v>1</v>
      </c>
      <c r="D13" t="s">
        <v>36</v>
      </c>
      <c r="E13" t="s">
        <v>8</v>
      </c>
    </row>
    <row r="14" spans="1:5" x14ac:dyDescent="0.25">
      <c r="A14" t="s">
        <v>138</v>
      </c>
      <c r="B14" t="s">
        <v>41</v>
      </c>
      <c r="C14">
        <v>1</v>
      </c>
      <c r="D14" t="s">
        <v>42</v>
      </c>
      <c r="E14" t="s">
        <v>8</v>
      </c>
    </row>
    <row r="15" spans="1:5" x14ac:dyDescent="0.25">
      <c r="A15" t="s">
        <v>139</v>
      </c>
      <c r="B15" t="s">
        <v>35</v>
      </c>
      <c r="C15">
        <v>4</v>
      </c>
      <c r="D15" t="s">
        <v>140</v>
      </c>
      <c r="E15" t="s">
        <v>8</v>
      </c>
    </row>
    <row r="16" spans="1:5" x14ac:dyDescent="0.25">
      <c r="A16" t="s">
        <v>141</v>
      </c>
      <c r="B16" t="s">
        <v>35</v>
      </c>
      <c r="C16">
        <v>1</v>
      </c>
      <c r="D16" t="s">
        <v>142</v>
      </c>
      <c r="E16" t="s">
        <v>8</v>
      </c>
    </row>
    <row r="17" spans="1:5" x14ac:dyDescent="0.25">
      <c r="A17" t="s">
        <v>143</v>
      </c>
      <c r="B17" t="s">
        <v>144</v>
      </c>
      <c r="C17">
        <v>1</v>
      </c>
      <c r="D17" t="s">
        <v>145</v>
      </c>
      <c r="E17" t="s">
        <v>8</v>
      </c>
    </row>
    <row r="18" spans="1:5" x14ac:dyDescent="0.25">
      <c r="A18" t="s">
        <v>46</v>
      </c>
      <c r="B18" t="s">
        <v>146</v>
      </c>
      <c r="C18">
        <v>1</v>
      </c>
      <c r="D18" t="s">
        <v>147</v>
      </c>
      <c r="E18" t="s">
        <v>8</v>
      </c>
    </row>
    <row r="19" spans="1:5" x14ac:dyDescent="0.25">
      <c r="A19" t="s">
        <v>49</v>
      </c>
      <c r="B19" t="s">
        <v>148</v>
      </c>
      <c r="C19">
        <v>3</v>
      </c>
      <c r="D19" t="s">
        <v>149</v>
      </c>
      <c r="E19" t="s">
        <v>8</v>
      </c>
    </row>
    <row r="20" spans="1:5" x14ac:dyDescent="0.25">
      <c r="A20" t="s">
        <v>150</v>
      </c>
      <c r="B20" t="s">
        <v>151</v>
      </c>
      <c r="C20">
        <v>1</v>
      </c>
      <c r="D20" t="s">
        <v>152</v>
      </c>
      <c r="E20" t="s">
        <v>8</v>
      </c>
    </row>
    <row r="21" spans="1:5" x14ac:dyDescent="0.25">
      <c r="A21" t="s">
        <v>153</v>
      </c>
      <c r="B21" t="s">
        <v>154</v>
      </c>
      <c r="C21">
        <v>1</v>
      </c>
      <c r="D21" t="s">
        <v>155</v>
      </c>
      <c r="E21" t="s">
        <v>8</v>
      </c>
    </row>
    <row r="22" spans="1:5" x14ac:dyDescent="0.25">
      <c r="A22" t="s">
        <v>156</v>
      </c>
      <c r="B22" t="s">
        <v>157</v>
      </c>
      <c r="C22">
        <v>2</v>
      </c>
      <c r="D22" t="s">
        <v>152</v>
      </c>
      <c r="E22" t="s">
        <v>8</v>
      </c>
    </row>
    <row r="23" spans="1:5" x14ac:dyDescent="0.25">
      <c r="A23" t="s">
        <v>158</v>
      </c>
      <c r="B23" t="s">
        <v>159</v>
      </c>
      <c r="C23">
        <v>1</v>
      </c>
      <c r="D23" t="s">
        <v>160</v>
      </c>
      <c r="E23" t="s">
        <v>8</v>
      </c>
    </row>
    <row r="24" spans="1:5" x14ac:dyDescent="0.25">
      <c r="A24" t="s">
        <v>161</v>
      </c>
      <c r="B24" t="s">
        <v>259</v>
      </c>
      <c r="C24">
        <v>1</v>
      </c>
      <c r="D24" t="s">
        <v>260</v>
      </c>
      <c r="E24" t="s">
        <v>8</v>
      </c>
    </row>
    <row r="25" spans="1:5" x14ac:dyDescent="0.25">
      <c r="A25" t="s">
        <v>162</v>
      </c>
      <c r="B25" t="s">
        <v>64</v>
      </c>
      <c r="C25">
        <v>14</v>
      </c>
      <c r="D25" t="s">
        <v>67</v>
      </c>
      <c r="E25" t="s">
        <v>8</v>
      </c>
    </row>
    <row r="26" spans="1:5" x14ac:dyDescent="0.25">
      <c r="A26" t="s">
        <v>163</v>
      </c>
      <c r="B26" t="s">
        <v>64</v>
      </c>
      <c r="C26">
        <v>5</v>
      </c>
      <c r="D26" t="s">
        <v>164</v>
      </c>
      <c r="E26" t="s">
        <v>8</v>
      </c>
    </row>
    <row r="27" spans="1:5" x14ac:dyDescent="0.25">
      <c r="A27" t="s">
        <v>165</v>
      </c>
      <c r="B27" t="s">
        <v>64</v>
      </c>
      <c r="C27">
        <v>3</v>
      </c>
      <c r="D27" t="s">
        <v>65</v>
      </c>
      <c r="E27" t="s">
        <v>8</v>
      </c>
    </row>
    <row r="28" spans="1:5" x14ac:dyDescent="0.25">
      <c r="A28" t="s">
        <v>166</v>
      </c>
      <c r="B28" t="s">
        <v>69</v>
      </c>
      <c r="C28">
        <v>1</v>
      </c>
      <c r="D28" t="s">
        <v>167</v>
      </c>
      <c r="E28" t="s">
        <v>8</v>
      </c>
    </row>
    <row r="29" spans="1:5" x14ac:dyDescent="0.25">
      <c r="A29" t="s">
        <v>168</v>
      </c>
      <c r="B29" t="s">
        <v>69</v>
      </c>
      <c r="C29">
        <v>2</v>
      </c>
      <c r="D29" t="s">
        <v>85</v>
      </c>
      <c r="E29" t="s">
        <v>8</v>
      </c>
    </row>
    <row r="30" spans="1:5" x14ac:dyDescent="0.25">
      <c r="A30" t="s">
        <v>169</v>
      </c>
      <c r="B30" t="s">
        <v>69</v>
      </c>
      <c r="C30">
        <v>6</v>
      </c>
      <c r="D30" t="s">
        <v>88</v>
      </c>
      <c r="E30" t="s">
        <v>8</v>
      </c>
    </row>
    <row r="31" spans="1:5" x14ac:dyDescent="0.25">
      <c r="A31" t="s">
        <v>170</v>
      </c>
      <c r="B31" t="s">
        <v>69</v>
      </c>
      <c r="C31">
        <v>2</v>
      </c>
      <c r="D31" t="s">
        <v>171</v>
      </c>
      <c r="E31" t="s">
        <v>8</v>
      </c>
    </row>
    <row r="32" spans="1:5" x14ac:dyDescent="0.25">
      <c r="A32" t="s">
        <v>172</v>
      </c>
      <c r="B32" t="s">
        <v>69</v>
      </c>
      <c r="C32">
        <v>1</v>
      </c>
      <c r="D32" t="s">
        <v>173</v>
      </c>
      <c r="E32" t="s">
        <v>8</v>
      </c>
    </row>
    <row r="33" spans="1:5" x14ac:dyDescent="0.25">
      <c r="A33" t="s">
        <v>251</v>
      </c>
      <c r="B33" t="s">
        <v>69</v>
      </c>
      <c r="C33">
        <v>16</v>
      </c>
      <c r="D33" t="s">
        <v>74</v>
      </c>
      <c r="E33" t="s">
        <v>8</v>
      </c>
    </row>
    <row r="34" spans="1:5" x14ac:dyDescent="0.25">
      <c r="A34" t="s">
        <v>174</v>
      </c>
      <c r="B34" t="s">
        <v>69</v>
      </c>
      <c r="C34">
        <v>14</v>
      </c>
      <c r="D34" t="s">
        <v>73</v>
      </c>
      <c r="E34" t="s">
        <v>8</v>
      </c>
    </row>
    <row r="35" spans="1:5" x14ac:dyDescent="0.25">
      <c r="A35" t="s">
        <v>175</v>
      </c>
      <c r="B35" t="s">
        <v>69</v>
      </c>
      <c r="C35">
        <v>1</v>
      </c>
      <c r="D35" t="s">
        <v>176</v>
      </c>
      <c r="E35" t="s">
        <v>8</v>
      </c>
    </row>
    <row r="36" spans="1:5" x14ac:dyDescent="0.25">
      <c r="A36" t="s">
        <v>177</v>
      </c>
      <c r="B36" t="s">
        <v>82</v>
      </c>
      <c r="C36">
        <v>1</v>
      </c>
      <c r="D36" t="s">
        <v>83</v>
      </c>
      <c r="E36" t="s">
        <v>8</v>
      </c>
    </row>
    <row r="37" spans="1:5" x14ac:dyDescent="0.25">
      <c r="A37" t="s">
        <v>178</v>
      </c>
      <c r="B37" t="s">
        <v>69</v>
      </c>
      <c r="C37">
        <v>1</v>
      </c>
      <c r="D37" t="s">
        <v>179</v>
      </c>
      <c r="E37" t="s">
        <v>8</v>
      </c>
    </row>
    <row r="38" spans="1:5" x14ac:dyDescent="0.25">
      <c r="A38" t="s">
        <v>180</v>
      </c>
      <c r="B38" t="s">
        <v>69</v>
      </c>
      <c r="C38">
        <v>1</v>
      </c>
      <c r="D38" t="s">
        <v>87</v>
      </c>
      <c r="E38" t="s">
        <v>8</v>
      </c>
    </row>
    <row r="39" spans="1:5" x14ac:dyDescent="0.25">
      <c r="A39" t="s">
        <v>181</v>
      </c>
      <c r="B39" t="s">
        <v>69</v>
      </c>
      <c r="C39">
        <v>2</v>
      </c>
      <c r="D39" t="s">
        <v>182</v>
      </c>
      <c r="E39" t="s">
        <v>8</v>
      </c>
    </row>
    <row r="40" spans="1:5" x14ac:dyDescent="0.25">
      <c r="A40" t="s">
        <v>183</v>
      </c>
      <c r="B40" t="s">
        <v>92</v>
      </c>
      <c r="C40">
        <v>1</v>
      </c>
      <c r="D40" t="s">
        <v>93</v>
      </c>
      <c r="E40" t="s">
        <v>8</v>
      </c>
    </row>
    <row r="41" spans="1:5" x14ac:dyDescent="0.25">
      <c r="A41" t="s">
        <v>184</v>
      </c>
      <c r="B41" t="s">
        <v>69</v>
      </c>
      <c r="C41">
        <v>1</v>
      </c>
      <c r="D41" t="s">
        <v>185</v>
      </c>
      <c r="E41" t="s">
        <v>8</v>
      </c>
    </row>
    <row r="42" spans="1:5" x14ac:dyDescent="0.25">
      <c r="A42" t="s">
        <v>186</v>
      </c>
      <c r="B42" t="s">
        <v>69</v>
      </c>
      <c r="C42">
        <v>1</v>
      </c>
      <c r="D42" t="s">
        <v>187</v>
      </c>
      <c r="E42" t="s">
        <v>8</v>
      </c>
    </row>
    <row r="43" spans="1:5" x14ac:dyDescent="0.25">
      <c r="A43" t="s">
        <v>252</v>
      </c>
      <c r="B43" t="s">
        <v>69</v>
      </c>
      <c r="C43">
        <v>1</v>
      </c>
      <c r="D43" t="s">
        <v>253</v>
      </c>
      <c r="E43" t="s">
        <v>8</v>
      </c>
    </row>
    <row r="44" spans="1:5" x14ac:dyDescent="0.25">
      <c r="A44" t="s">
        <v>188</v>
      </c>
      <c r="B44" t="s">
        <v>69</v>
      </c>
      <c r="C44">
        <v>1</v>
      </c>
      <c r="D44" t="s">
        <v>189</v>
      </c>
      <c r="E44" t="s">
        <v>8</v>
      </c>
    </row>
    <row r="45" spans="1:5" x14ac:dyDescent="0.25">
      <c r="A45" t="s">
        <v>190</v>
      </c>
      <c r="B45" t="s">
        <v>69</v>
      </c>
      <c r="C45">
        <v>1</v>
      </c>
      <c r="D45" t="s">
        <v>191</v>
      </c>
      <c r="E45" t="s">
        <v>8</v>
      </c>
    </row>
    <row r="46" spans="1:5" x14ac:dyDescent="0.25">
      <c r="A46" t="s">
        <v>192</v>
      </c>
      <c r="B46" t="s">
        <v>69</v>
      </c>
      <c r="C46">
        <v>1</v>
      </c>
      <c r="D46" t="s">
        <v>193</v>
      </c>
      <c r="E46" t="s">
        <v>8</v>
      </c>
    </row>
    <row r="47" spans="1:5" x14ac:dyDescent="0.25">
      <c r="A47" t="s">
        <v>194</v>
      </c>
      <c r="B47" t="s">
        <v>69</v>
      </c>
      <c r="C47">
        <v>4</v>
      </c>
      <c r="D47" t="s">
        <v>195</v>
      </c>
      <c r="E47" t="s">
        <v>8</v>
      </c>
    </row>
    <row r="48" spans="1:5" x14ac:dyDescent="0.25">
      <c r="A48" t="s">
        <v>196</v>
      </c>
      <c r="B48" t="s">
        <v>69</v>
      </c>
      <c r="C48">
        <v>1</v>
      </c>
      <c r="D48" t="s">
        <v>197</v>
      </c>
      <c r="E48" t="s">
        <v>8</v>
      </c>
    </row>
    <row r="49" spans="1:5" x14ac:dyDescent="0.25">
      <c r="A49" t="s">
        <v>198</v>
      </c>
      <c r="B49" t="s">
        <v>69</v>
      </c>
      <c r="C49">
        <v>1</v>
      </c>
      <c r="D49" t="s">
        <v>199</v>
      </c>
      <c r="E49" t="s">
        <v>8</v>
      </c>
    </row>
    <row r="50" spans="1:5" x14ac:dyDescent="0.25">
      <c r="A50" t="s">
        <v>200</v>
      </c>
      <c r="B50" t="s">
        <v>69</v>
      </c>
      <c r="C50">
        <v>1</v>
      </c>
      <c r="D50" t="s">
        <v>201</v>
      </c>
      <c r="E50" t="s">
        <v>8</v>
      </c>
    </row>
    <row r="51" spans="1:5" x14ac:dyDescent="0.25">
      <c r="A51" t="s">
        <v>202</v>
      </c>
      <c r="B51" t="s">
        <v>266</v>
      </c>
      <c r="C51">
        <v>2</v>
      </c>
      <c r="D51" t="s">
        <v>266</v>
      </c>
      <c r="E51" t="s">
        <v>8</v>
      </c>
    </row>
    <row r="52" spans="1:5" x14ac:dyDescent="0.25">
      <c r="A52" t="s">
        <v>94</v>
      </c>
      <c r="B52" t="s">
        <v>203</v>
      </c>
      <c r="C52">
        <v>1</v>
      </c>
      <c r="D52" t="s">
        <v>204</v>
      </c>
      <c r="E52" t="s">
        <v>8</v>
      </c>
    </row>
    <row r="53" spans="1:5" x14ac:dyDescent="0.25">
      <c r="A53" t="s">
        <v>205</v>
      </c>
      <c r="B53" t="s">
        <v>206</v>
      </c>
      <c r="C53">
        <v>1</v>
      </c>
      <c r="D53" t="s">
        <v>206</v>
      </c>
      <c r="E53" t="s">
        <v>8</v>
      </c>
    </row>
    <row r="54" spans="1:5" x14ac:dyDescent="0.25">
      <c r="A54" t="s">
        <v>207</v>
      </c>
      <c r="B54" t="s">
        <v>98</v>
      </c>
      <c r="C54">
        <v>1</v>
      </c>
      <c r="D54" t="s">
        <v>99</v>
      </c>
      <c r="E54" t="s">
        <v>8</v>
      </c>
    </row>
    <row r="55" spans="1:5" x14ac:dyDescent="0.25">
      <c r="A55" t="s">
        <v>208</v>
      </c>
      <c r="B55" t="s">
        <v>157</v>
      </c>
      <c r="C55">
        <v>2</v>
      </c>
      <c r="D55" t="s">
        <v>209</v>
      </c>
      <c r="E55" t="s">
        <v>8</v>
      </c>
    </row>
    <row r="56" spans="1:5" x14ac:dyDescent="0.25">
      <c r="A56" t="s">
        <v>262</v>
      </c>
      <c r="B56" t="s">
        <v>210</v>
      </c>
      <c r="C56">
        <v>1</v>
      </c>
      <c r="D56" t="s">
        <v>211</v>
      </c>
      <c r="E56" t="s">
        <v>8</v>
      </c>
    </row>
    <row r="57" spans="1:5" x14ac:dyDescent="0.25">
      <c r="A57" t="s">
        <v>212</v>
      </c>
      <c r="B57" t="s">
        <v>213</v>
      </c>
      <c r="C57">
        <v>1</v>
      </c>
      <c r="D57" t="s">
        <v>261</v>
      </c>
      <c r="E57" t="s">
        <v>8</v>
      </c>
    </row>
    <row r="58" spans="1:5" x14ac:dyDescent="0.25">
      <c r="A58" t="s">
        <v>214</v>
      </c>
      <c r="B58" t="s">
        <v>215</v>
      </c>
      <c r="C58">
        <v>1</v>
      </c>
      <c r="D58" t="s">
        <v>216</v>
      </c>
      <c r="E58" t="s">
        <v>8</v>
      </c>
    </row>
    <row r="59" spans="1:5" x14ac:dyDescent="0.25">
      <c r="A59" t="s">
        <v>100</v>
      </c>
      <c r="B59" t="s">
        <v>217</v>
      </c>
      <c r="C59">
        <v>1</v>
      </c>
      <c r="D59" t="s">
        <v>218</v>
      </c>
      <c r="E59" t="s">
        <v>8</v>
      </c>
    </row>
    <row r="60" spans="1:5" x14ac:dyDescent="0.25">
      <c r="A60" t="s">
        <v>219</v>
      </c>
      <c r="B60" t="s">
        <v>220</v>
      </c>
      <c r="C60">
        <v>3</v>
      </c>
      <c r="D60" t="s">
        <v>221</v>
      </c>
      <c r="E60" t="s">
        <v>8</v>
      </c>
    </row>
    <row r="61" spans="1:5" x14ac:dyDescent="0.25">
      <c r="A61" t="s">
        <v>111</v>
      </c>
      <c r="B61" t="s">
        <v>222</v>
      </c>
      <c r="C61">
        <v>1</v>
      </c>
      <c r="D61" t="s">
        <v>223</v>
      </c>
      <c r="E61" t="s">
        <v>8</v>
      </c>
    </row>
    <row r="62" spans="1:5" x14ac:dyDescent="0.25">
      <c r="A62" t="s">
        <v>224</v>
      </c>
      <c r="B62" t="s">
        <v>225</v>
      </c>
      <c r="C62">
        <v>1</v>
      </c>
      <c r="D62" t="s">
        <v>254</v>
      </c>
      <c r="E62" t="s">
        <v>8</v>
      </c>
    </row>
    <row r="63" spans="1:5" x14ac:dyDescent="0.25">
      <c r="A63" t="s">
        <v>226</v>
      </c>
      <c r="B63" t="s">
        <v>227</v>
      </c>
      <c r="C63">
        <v>1</v>
      </c>
      <c r="D63" t="s">
        <v>228</v>
      </c>
      <c r="E63" t="s">
        <v>8</v>
      </c>
    </row>
    <row r="64" spans="1:5" x14ac:dyDescent="0.25">
      <c r="A64" t="s">
        <v>229</v>
      </c>
      <c r="B64" t="s">
        <v>230</v>
      </c>
      <c r="C64">
        <v>1</v>
      </c>
      <c r="D64" t="s">
        <v>231</v>
      </c>
      <c r="E64" t="s">
        <v>8</v>
      </c>
    </row>
    <row r="65" spans="1:5" x14ac:dyDescent="0.25">
      <c r="A65" t="s">
        <v>232</v>
      </c>
      <c r="B65" t="s">
        <v>233</v>
      </c>
      <c r="C65">
        <v>1</v>
      </c>
      <c r="D65" t="s">
        <v>234</v>
      </c>
      <c r="E65" t="s">
        <v>8</v>
      </c>
    </row>
    <row r="66" spans="1:5" x14ac:dyDescent="0.25">
      <c r="C66">
        <f>SUM(Power_Unit[Quantity])</f>
        <v>149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3D49-623D-4748-92DE-5FB8D460D095}">
  <dimension ref="A1:E47"/>
  <sheetViews>
    <sheetView zoomScale="68" workbookViewId="0">
      <selection activeCell="E51" sqref="E51"/>
    </sheetView>
  </sheetViews>
  <sheetFormatPr defaultRowHeight="15" x14ac:dyDescent="0.25"/>
  <cols>
    <col min="1" max="1" width="43.85546875" bestFit="1" customWidth="1"/>
    <col min="2" max="2" width="57.85546875" bestFit="1" customWidth="1"/>
    <col min="3" max="3" width="12.140625" bestFit="1" customWidth="1"/>
    <col min="4" max="4" width="22.140625" bestFit="1" customWidth="1"/>
    <col min="5" max="5" width="14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1</v>
      </c>
      <c r="D2" t="s">
        <v>7</v>
      </c>
      <c r="E2" t="s">
        <v>8</v>
      </c>
    </row>
    <row r="3" spans="1:5" x14ac:dyDescent="0.25">
      <c r="A3" t="s">
        <v>263</v>
      </c>
      <c r="B3" t="s">
        <v>9</v>
      </c>
      <c r="C3">
        <v>1</v>
      </c>
      <c r="D3" t="s">
        <v>10</v>
      </c>
      <c r="E3" t="s">
        <v>8</v>
      </c>
    </row>
    <row r="4" spans="1:5" x14ac:dyDescent="0.25">
      <c r="A4" t="s">
        <v>11</v>
      </c>
      <c r="B4" t="s">
        <v>12</v>
      </c>
      <c r="C4">
        <v>2</v>
      </c>
      <c r="D4" t="s">
        <v>13</v>
      </c>
      <c r="E4" t="s">
        <v>8</v>
      </c>
    </row>
    <row r="5" spans="1:5" x14ac:dyDescent="0.25">
      <c r="A5" t="s">
        <v>14</v>
      </c>
      <c r="B5" t="s">
        <v>12</v>
      </c>
      <c r="C5">
        <v>2</v>
      </c>
      <c r="D5" t="s">
        <v>15</v>
      </c>
      <c r="E5" t="s">
        <v>8</v>
      </c>
    </row>
    <row r="6" spans="1:5" x14ac:dyDescent="0.25">
      <c r="A6" t="s">
        <v>16</v>
      </c>
      <c r="B6" t="s">
        <v>17</v>
      </c>
      <c r="C6">
        <v>1</v>
      </c>
      <c r="D6" t="s">
        <v>18</v>
      </c>
      <c r="E6" t="s">
        <v>8</v>
      </c>
    </row>
    <row r="7" spans="1:5" x14ac:dyDescent="0.25">
      <c r="A7" t="s">
        <v>19</v>
      </c>
      <c r="B7" t="s">
        <v>12</v>
      </c>
      <c r="C7">
        <v>5</v>
      </c>
      <c r="D7" t="s">
        <v>20</v>
      </c>
      <c r="E7" t="s">
        <v>8</v>
      </c>
    </row>
    <row r="8" spans="1:5" x14ac:dyDescent="0.25">
      <c r="A8" t="s">
        <v>21</v>
      </c>
      <c r="B8" t="s">
        <v>12</v>
      </c>
      <c r="C8">
        <v>3</v>
      </c>
      <c r="D8" t="s">
        <v>22</v>
      </c>
      <c r="E8" t="s">
        <v>8</v>
      </c>
    </row>
    <row r="9" spans="1:5" x14ac:dyDescent="0.25">
      <c r="A9" t="s">
        <v>23</v>
      </c>
      <c r="B9" t="s">
        <v>24</v>
      </c>
      <c r="C9">
        <v>2</v>
      </c>
      <c r="D9" t="s">
        <v>25</v>
      </c>
      <c r="E9" t="s">
        <v>8</v>
      </c>
    </row>
    <row r="10" spans="1:5" x14ac:dyDescent="0.25">
      <c r="A10" t="s">
        <v>26</v>
      </c>
      <c r="B10" t="s">
        <v>12</v>
      </c>
      <c r="C10">
        <v>1</v>
      </c>
      <c r="D10" t="s">
        <v>27</v>
      </c>
      <c r="E10" t="s">
        <v>8</v>
      </c>
    </row>
    <row r="11" spans="1:5" x14ac:dyDescent="0.25">
      <c r="A11" t="s">
        <v>28</v>
      </c>
      <c r="B11" t="s">
        <v>29</v>
      </c>
      <c r="C11">
        <v>1</v>
      </c>
      <c r="D11" t="s">
        <v>30</v>
      </c>
      <c r="E11" t="s">
        <v>8</v>
      </c>
    </row>
    <row r="12" spans="1:5" x14ac:dyDescent="0.25">
      <c r="A12" t="s">
        <v>31</v>
      </c>
      <c r="B12" t="s">
        <v>32</v>
      </c>
      <c r="C12">
        <v>1</v>
      </c>
      <c r="D12" t="s">
        <v>33</v>
      </c>
      <c r="E12" t="s">
        <v>8</v>
      </c>
    </row>
    <row r="13" spans="1:5" x14ac:dyDescent="0.25">
      <c r="A13" t="s">
        <v>34</v>
      </c>
      <c r="B13" t="s">
        <v>35</v>
      </c>
      <c r="C13">
        <v>2</v>
      </c>
      <c r="D13" t="s">
        <v>36</v>
      </c>
      <c r="E13" t="s">
        <v>8</v>
      </c>
    </row>
    <row r="14" spans="1:5" x14ac:dyDescent="0.25">
      <c r="A14" t="s">
        <v>37</v>
      </c>
      <c r="B14" t="s">
        <v>38</v>
      </c>
      <c r="C14">
        <v>1</v>
      </c>
      <c r="D14" t="s">
        <v>39</v>
      </c>
      <c r="E14" t="s">
        <v>8</v>
      </c>
    </row>
    <row r="15" spans="1:5" x14ac:dyDescent="0.25">
      <c r="A15" t="s">
        <v>40</v>
      </c>
      <c r="B15" t="s">
        <v>41</v>
      </c>
      <c r="C15">
        <v>1</v>
      </c>
      <c r="D15" t="s">
        <v>42</v>
      </c>
      <c r="E15" t="s">
        <v>8</v>
      </c>
    </row>
    <row r="16" spans="1:5" x14ac:dyDescent="0.25">
      <c r="A16" t="s">
        <v>43</v>
      </c>
      <c r="B16" t="s">
        <v>44</v>
      </c>
      <c r="C16">
        <v>1</v>
      </c>
      <c r="D16" t="s">
        <v>45</v>
      </c>
      <c r="E16" t="s">
        <v>8</v>
      </c>
    </row>
    <row r="17" spans="1:5" x14ac:dyDescent="0.25">
      <c r="A17" t="s">
        <v>46</v>
      </c>
      <c r="B17" t="s">
        <v>47</v>
      </c>
      <c r="C17">
        <v>1</v>
      </c>
      <c r="D17" t="s">
        <v>48</v>
      </c>
      <c r="E17" t="s">
        <v>8</v>
      </c>
    </row>
    <row r="18" spans="1:5" x14ac:dyDescent="0.25">
      <c r="A18" t="s">
        <v>49</v>
      </c>
      <c r="B18" t="s">
        <v>50</v>
      </c>
      <c r="C18">
        <v>3</v>
      </c>
      <c r="D18" t="s">
        <v>51</v>
      </c>
      <c r="E18" t="s">
        <v>8</v>
      </c>
    </row>
    <row r="19" spans="1:5" x14ac:dyDescent="0.25">
      <c r="A19" t="s">
        <v>52</v>
      </c>
      <c r="B19" t="s">
        <v>53</v>
      </c>
      <c r="C19">
        <v>3</v>
      </c>
      <c r="D19" t="s">
        <v>53</v>
      </c>
      <c r="E19" t="s">
        <v>8</v>
      </c>
    </row>
    <row r="20" spans="1:5" x14ac:dyDescent="0.25">
      <c r="A20" t="s">
        <v>54</v>
      </c>
      <c r="B20" t="s">
        <v>55</v>
      </c>
      <c r="C20">
        <v>1</v>
      </c>
      <c r="D20" t="s">
        <v>56</v>
      </c>
      <c r="E20" t="s">
        <v>8</v>
      </c>
    </row>
    <row r="21" spans="1:5" x14ac:dyDescent="0.25">
      <c r="A21" t="s">
        <v>57</v>
      </c>
      <c r="B21" t="s">
        <v>58</v>
      </c>
      <c r="C21">
        <v>1</v>
      </c>
      <c r="D21" t="s">
        <v>59</v>
      </c>
      <c r="E21" t="s">
        <v>8</v>
      </c>
    </row>
    <row r="22" spans="1:5" x14ac:dyDescent="0.25">
      <c r="A22" t="s">
        <v>60</v>
      </c>
      <c r="B22" t="s">
        <v>61</v>
      </c>
      <c r="C22">
        <v>1</v>
      </c>
      <c r="D22" t="s">
        <v>62</v>
      </c>
      <c r="E22" t="s">
        <v>8</v>
      </c>
    </row>
    <row r="23" spans="1:5" x14ac:dyDescent="0.25">
      <c r="A23" t="s">
        <v>63</v>
      </c>
      <c r="B23" t="s">
        <v>64</v>
      </c>
      <c r="C23">
        <v>4</v>
      </c>
      <c r="D23" t="s">
        <v>65</v>
      </c>
      <c r="E23" t="s">
        <v>8</v>
      </c>
    </row>
    <row r="24" spans="1:5" x14ac:dyDescent="0.25">
      <c r="A24" t="s">
        <v>66</v>
      </c>
      <c r="B24" t="s">
        <v>64</v>
      </c>
      <c r="C24">
        <v>4</v>
      </c>
      <c r="D24" t="s">
        <v>67</v>
      </c>
      <c r="E24" t="s">
        <v>8</v>
      </c>
    </row>
    <row r="25" spans="1:5" x14ac:dyDescent="0.25">
      <c r="A25" t="s">
        <v>68</v>
      </c>
      <c r="B25" t="s">
        <v>69</v>
      </c>
      <c r="C25">
        <v>1</v>
      </c>
      <c r="D25" t="s">
        <v>70</v>
      </c>
      <c r="E25" t="s">
        <v>8</v>
      </c>
    </row>
    <row r="26" spans="1:5" x14ac:dyDescent="0.25">
      <c r="A26" t="s">
        <v>71</v>
      </c>
      <c r="B26" t="s">
        <v>69</v>
      </c>
      <c r="C26">
        <v>1</v>
      </c>
      <c r="D26" t="s">
        <v>72</v>
      </c>
      <c r="E26" t="s">
        <v>8</v>
      </c>
    </row>
    <row r="27" spans="1:5" x14ac:dyDescent="0.25">
      <c r="A27" t="s">
        <v>256</v>
      </c>
      <c r="B27" t="s">
        <v>69</v>
      </c>
      <c r="C27">
        <v>4</v>
      </c>
      <c r="D27" t="s">
        <v>73</v>
      </c>
      <c r="E27" t="s">
        <v>8</v>
      </c>
    </row>
    <row r="28" spans="1:5" x14ac:dyDescent="0.25">
      <c r="A28" t="s">
        <v>257</v>
      </c>
      <c r="B28" t="s">
        <v>69</v>
      </c>
      <c r="C28">
        <v>8</v>
      </c>
      <c r="D28" t="s">
        <v>74</v>
      </c>
      <c r="E28" t="s">
        <v>8</v>
      </c>
    </row>
    <row r="29" spans="1:5" x14ac:dyDescent="0.25">
      <c r="A29" t="s">
        <v>75</v>
      </c>
      <c r="B29" t="s">
        <v>69</v>
      </c>
      <c r="C29">
        <v>1</v>
      </c>
      <c r="D29" t="s">
        <v>76</v>
      </c>
      <c r="E29" t="s">
        <v>8</v>
      </c>
    </row>
    <row r="30" spans="1:5" x14ac:dyDescent="0.25">
      <c r="A30" t="s">
        <v>77</v>
      </c>
      <c r="B30" t="s">
        <v>69</v>
      </c>
      <c r="C30">
        <v>1</v>
      </c>
      <c r="D30" t="s">
        <v>78</v>
      </c>
      <c r="E30" t="s">
        <v>8</v>
      </c>
    </row>
    <row r="31" spans="1:5" x14ac:dyDescent="0.25">
      <c r="A31" t="s">
        <v>79</v>
      </c>
      <c r="B31" t="s">
        <v>69</v>
      </c>
      <c r="C31">
        <v>1</v>
      </c>
      <c r="D31" t="s">
        <v>80</v>
      </c>
      <c r="E31" t="s">
        <v>8</v>
      </c>
    </row>
    <row r="32" spans="1:5" x14ac:dyDescent="0.25">
      <c r="A32" t="s">
        <v>81</v>
      </c>
      <c r="B32" t="s">
        <v>82</v>
      </c>
      <c r="C32">
        <v>2</v>
      </c>
      <c r="D32" t="s">
        <v>83</v>
      </c>
      <c r="E32" t="s">
        <v>8</v>
      </c>
    </row>
    <row r="33" spans="1:5" x14ac:dyDescent="0.25">
      <c r="A33" t="s">
        <v>84</v>
      </c>
      <c r="B33" t="s">
        <v>69</v>
      </c>
      <c r="C33">
        <v>2</v>
      </c>
      <c r="D33" t="s">
        <v>85</v>
      </c>
      <c r="E33" t="s">
        <v>8</v>
      </c>
    </row>
    <row r="34" spans="1:5" x14ac:dyDescent="0.25">
      <c r="A34" t="s">
        <v>86</v>
      </c>
      <c r="B34" t="s">
        <v>69</v>
      </c>
      <c r="C34">
        <v>3</v>
      </c>
      <c r="D34" t="s">
        <v>87</v>
      </c>
      <c r="E34" t="s">
        <v>8</v>
      </c>
    </row>
    <row r="35" spans="1:5" x14ac:dyDescent="0.25">
      <c r="A35" t="s">
        <v>258</v>
      </c>
      <c r="B35" t="s">
        <v>69</v>
      </c>
      <c r="C35">
        <v>3</v>
      </c>
      <c r="D35" t="s">
        <v>88</v>
      </c>
      <c r="E35" t="s">
        <v>8</v>
      </c>
    </row>
    <row r="36" spans="1:5" x14ac:dyDescent="0.25">
      <c r="A36" t="s">
        <v>89</v>
      </c>
      <c r="B36" t="s">
        <v>69</v>
      </c>
      <c r="C36">
        <v>1</v>
      </c>
      <c r="D36" t="s">
        <v>90</v>
      </c>
      <c r="E36" t="s">
        <v>8</v>
      </c>
    </row>
    <row r="37" spans="1:5" x14ac:dyDescent="0.25">
      <c r="A37" t="s">
        <v>91</v>
      </c>
      <c r="B37" t="s">
        <v>92</v>
      </c>
      <c r="C37">
        <v>1</v>
      </c>
      <c r="D37" t="s">
        <v>93</v>
      </c>
      <c r="E37" t="s">
        <v>8</v>
      </c>
    </row>
    <row r="38" spans="1:5" x14ac:dyDescent="0.25">
      <c r="A38" t="s">
        <v>94</v>
      </c>
      <c r="B38" t="s">
        <v>95</v>
      </c>
      <c r="C38">
        <v>1</v>
      </c>
      <c r="D38" t="s">
        <v>96</v>
      </c>
      <c r="E38" t="s">
        <v>8</v>
      </c>
    </row>
    <row r="39" spans="1:5" x14ac:dyDescent="0.25">
      <c r="A39" t="s">
        <v>97</v>
      </c>
      <c r="B39" t="s">
        <v>98</v>
      </c>
      <c r="C39">
        <v>2</v>
      </c>
      <c r="D39" t="s">
        <v>99</v>
      </c>
      <c r="E39" t="s">
        <v>8</v>
      </c>
    </row>
    <row r="40" spans="1:5" x14ac:dyDescent="0.25">
      <c r="A40" t="s">
        <v>100</v>
      </c>
      <c r="B40" t="s">
        <v>101</v>
      </c>
      <c r="C40">
        <v>1</v>
      </c>
      <c r="D40" t="s">
        <v>102</v>
      </c>
      <c r="E40" t="s">
        <v>8</v>
      </c>
    </row>
    <row r="41" spans="1:5" x14ac:dyDescent="0.25">
      <c r="A41" t="s">
        <v>103</v>
      </c>
      <c r="B41" t="s">
        <v>104</v>
      </c>
      <c r="C41">
        <v>1</v>
      </c>
      <c r="D41" t="s">
        <v>104</v>
      </c>
      <c r="E41" t="s">
        <v>8</v>
      </c>
    </row>
    <row r="42" spans="1:5" x14ac:dyDescent="0.25">
      <c r="A42" t="s">
        <v>105</v>
      </c>
      <c r="B42" t="s">
        <v>106</v>
      </c>
      <c r="C42">
        <v>1</v>
      </c>
      <c r="D42" t="s">
        <v>107</v>
      </c>
      <c r="E42" t="s">
        <v>8</v>
      </c>
    </row>
    <row r="43" spans="1:5" x14ac:dyDescent="0.25">
      <c r="A43" t="s">
        <v>108</v>
      </c>
      <c r="B43" t="s">
        <v>109</v>
      </c>
      <c r="C43">
        <v>1</v>
      </c>
      <c r="D43" t="s">
        <v>110</v>
      </c>
      <c r="E43" t="s">
        <v>8</v>
      </c>
    </row>
    <row r="44" spans="1:5" x14ac:dyDescent="0.25">
      <c r="A44" t="s">
        <v>111</v>
      </c>
      <c r="B44" t="s">
        <v>112</v>
      </c>
      <c r="C44">
        <v>1</v>
      </c>
      <c r="D44" t="s">
        <v>113</v>
      </c>
      <c r="E44" t="s">
        <v>8</v>
      </c>
    </row>
    <row r="45" spans="1:5" x14ac:dyDescent="0.25">
      <c r="A45" t="s">
        <v>114</v>
      </c>
      <c r="B45" t="s">
        <v>115</v>
      </c>
      <c r="C45">
        <v>1</v>
      </c>
      <c r="D45" t="s">
        <v>116</v>
      </c>
      <c r="E45" t="s">
        <v>8</v>
      </c>
    </row>
    <row r="46" spans="1:5" x14ac:dyDescent="0.25">
      <c r="A46" t="s">
        <v>117</v>
      </c>
      <c r="B46" t="s">
        <v>118</v>
      </c>
      <c r="C46">
        <v>1</v>
      </c>
      <c r="D46" t="s">
        <v>119</v>
      </c>
      <c r="E46" t="s">
        <v>8</v>
      </c>
    </row>
    <row r="47" spans="1:5" x14ac:dyDescent="0.25">
      <c r="C47">
        <f>SUM(Control_Unit[Quantity])</f>
        <v>82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008A-B6B9-48B3-A461-B929C5648522}">
  <dimension ref="A1:E11"/>
  <sheetViews>
    <sheetView workbookViewId="0">
      <selection activeCell="G10" sqref="G10"/>
    </sheetView>
  </sheetViews>
  <sheetFormatPr defaultRowHeight="15" x14ac:dyDescent="0.25"/>
  <cols>
    <col min="1" max="1" width="81.140625" bestFit="1" customWidth="1"/>
    <col min="2" max="2" width="39.140625" bestFit="1" customWidth="1"/>
    <col min="3" max="3" width="11" bestFit="1" customWidth="1"/>
    <col min="4" max="4" width="18.85546875" bestFit="1" customWidth="1"/>
    <col min="5" max="5" width="12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248</v>
      </c>
      <c r="B2" t="s">
        <v>12</v>
      </c>
      <c r="C2">
        <v>21</v>
      </c>
      <c r="D2" t="s">
        <v>22</v>
      </c>
      <c r="E2" t="s">
        <v>8</v>
      </c>
    </row>
    <row r="3" spans="1:5" x14ac:dyDescent="0.25">
      <c r="A3" t="s">
        <v>235</v>
      </c>
      <c r="B3" t="s">
        <v>12</v>
      </c>
      <c r="C3">
        <v>4</v>
      </c>
      <c r="D3" t="s">
        <v>15</v>
      </c>
      <c r="E3" t="s">
        <v>8</v>
      </c>
    </row>
    <row r="4" spans="1:5" x14ac:dyDescent="0.25">
      <c r="A4" t="s">
        <v>249</v>
      </c>
      <c r="B4" t="s">
        <v>236</v>
      </c>
      <c r="C4">
        <v>16</v>
      </c>
      <c r="D4" t="s">
        <v>237</v>
      </c>
      <c r="E4" t="s">
        <v>8</v>
      </c>
    </row>
    <row r="5" spans="1:5" x14ac:dyDescent="0.25">
      <c r="A5" t="s">
        <v>43</v>
      </c>
      <c r="B5" t="s">
        <v>222</v>
      </c>
      <c r="C5">
        <v>1</v>
      </c>
      <c r="D5" t="s">
        <v>247</v>
      </c>
      <c r="E5" t="s">
        <v>8</v>
      </c>
    </row>
    <row r="6" spans="1:5" x14ac:dyDescent="0.25">
      <c r="A6" t="s">
        <v>238</v>
      </c>
      <c r="B6" t="s">
        <v>69</v>
      </c>
      <c r="C6">
        <v>8</v>
      </c>
      <c r="D6" t="s">
        <v>74</v>
      </c>
      <c r="E6" t="s">
        <v>8</v>
      </c>
    </row>
    <row r="7" spans="1:5" x14ac:dyDescent="0.25">
      <c r="A7" t="s">
        <v>224</v>
      </c>
      <c r="B7" t="s">
        <v>239</v>
      </c>
      <c r="C7">
        <v>1</v>
      </c>
      <c r="D7" t="s">
        <v>240</v>
      </c>
      <c r="E7" t="s">
        <v>8</v>
      </c>
    </row>
    <row r="8" spans="1:5" x14ac:dyDescent="0.25">
      <c r="A8" t="s">
        <v>241</v>
      </c>
      <c r="B8" t="s">
        <v>239</v>
      </c>
      <c r="C8">
        <v>1</v>
      </c>
      <c r="D8" t="s">
        <v>242</v>
      </c>
      <c r="E8" t="s">
        <v>8</v>
      </c>
    </row>
    <row r="9" spans="1:5" x14ac:dyDescent="0.25">
      <c r="A9" t="s">
        <v>243</v>
      </c>
      <c r="B9" t="s">
        <v>239</v>
      </c>
      <c r="C9">
        <v>1</v>
      </c>
      <c r="D9" t="s">
        <v>244</v>
      </c>
      <c r="E9" t="s">
        <v>8</v>
      </c>
    </row>
    <row r="10" spans="1:5" x14ac:dyDescent="0.25">
      <c r="A10" t="s">
        <v>226</v>
      </c>
      <c r="B10" t="s">
        <v>245</v>
      </c>
      <c r="C10">
        <v>1</v>
      </c>
      <c r="D10" t="s">
        <v>246</v>
      </c>
      <c r="E10" t="s">
        <v>8</v>
      </c>
    </row>
    <row r="11" spans="1:5" x14ac:dyDescent="0.25">
      <c r="C11">
        <f>SUM(Side_Unit[Quantity])</f>
        <v>54</v>
      </c>
    </row>
  </sheetData>
  <dataConsolidate/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c f c 6 a 9 9 - c b 7 c - 4 f 5 a - a d 8 b - 2 e a a 4 5 e 4 3 2 7 9 "   x m l n s = " h t t p : / / s c h e m a s . m i c r o s o f t . c o m / D a t a M a s h u p " > A A A A A C k F A A B Q S w M E F A A C A A g A L o w z V v n W w m e k A A A A 9 g A A A B I A H A B D b 2 5 m a W c v U G F j a 2 F n Z S 5 4 b W w g o h g A K K A U A A A A A A A A A A A A A A A A A A A A A A A A A A A A h Y 9 N C s I w G E S v U r J v / o o g 5 W u 6 6 N a C I I i 4 C 2 m s w T a V J j W 9 m w u P 5 B W s a N W d y 3 n z F j P 3 6 w 3 y s W 2 i i + 6 d 6 W y G G K Y o 0 l Z 1 l b F 1 h g Z / i J c o F 7 C W 6 i R r H U 2 y d e n o q g w d v T + n h I Q Q c E h w 1 9 e E U 8 r I r l x t 1 F G 3 E n 1 k 8 1 + O j X V e W q W R g O 1 r j O C Y M Y 4 X P M E U y A y h N P Y r 8 G n v s / 2 B U A y N H 3 o t l I u L P Z A 5 A n l / E A 9 Q S w M E F A A C A A g A L o w z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6 M M 1 Z N f e U Y I w I A A C k I A A A T A B w A R m 9 y b X V s Y X M v U 2 V j d G l v b j E u b S C i G A A o o B Q A A A A A A A A A A A A A A A A A A A A A A A A A A A D t V c F u 0 0 A Q v U f K P 6 z c i y N Z V l J I D 1 Q + t A 4 F p J a m c u D Q h M P G H p I l 6 1 1 r d z b g R v k E P q D i l C O H / g B S T 2 7 + i 3 X S k q Q N E u J Q g V T L k s c z u / P m v X 2 y N c T I p C D R 8 t n Y r 1 a q F T 2 k C h K y 4 4 R S o J K c v B M M H R I Q D l i t E H u d J 0 p + s o l Q j / 2 W j E 0 K A t 0 j x s E v t 9 g X 7 T r h i 1 7 b r o I R 5 r 2 Q i o g i 2 a 3 v P u u 1 w 0 O S g G Y D s R 6 u Q / U y J R O z G K j X l 6 k f 6 7 F T 8 7 o t 4 C x l C C p w P M c j o e Q m F T p o e u S l i G X C x C D Y a 9 b r D Y + c G Y k Q Y c 4 h W I X + W y n g Q 8 1 b M t h x z o v Z k N N x c U U 0 k I t x c T 2 f g Z C G F D + U H I v i q i T c o X 2 7 0 d J I b Z f X Q B N Q 2 l 2 Q 9 0 j 3 N n 3 A e R R T T p U O U J k N h P T m m 7 B 3 c U 0 w z 1 b 9 O o o K / V G q d E m h k 2 e g 3 T 8 Y y J t M n N Z C L o p S W Q l s V y A I X 3 D q k Y l z J C V m i g l 8 U D k z V C D D 3 B b e C N x 7 7 p e Q i 8 p 7 y g 0 8 W H 8 c R i F p U 4 W W x H p t W q t W m P g N v U 3 r t O V n U I 9 h n B X Q k 2 3 + f 9 t E L I H H c M 0 v n L 8 3 T W O 3 W X / y z D / g m R N Q A x s c n p 5 s N c 1 S i F C m f S b A n d z 7 q 3 m b 3 y p v w 4 P T l c A R 6 J H J Q B T f y f y y m C W j f C X y K y V N d n d W m + L c s i 6 p T i z O z V c o s 0 D j I T l m G v 3 I p G 7 3 T j N 7 n k s F h O G 8 7 G y D t A 9 q u j H H / J J e b J 8 j k g r d r a O W x 7 k + 1 q m y 9 v I P d A y i 9 P I 9 t b d g 7 P 8 E U E s B A i 0 A F A A C A A g A L o w z V v n W w m e k A A A A 9 g A A A B I A A A A A A A A A A A A A A A A A A A A A A E N v b m Z p Z y 9 Q Y W N r Y W d l L n h t b F B L A Q I t A B Q A A g A I A C 6 M M 1 Y P y u m r p A A A A O k A A A A T A A A A A A A A A A A A A A A A A P A A A A B b Q 2 9 u d G V u d F 9 U e X B l c 1 0 u e G 1 s U E s B A i 0 A F A A C A A g A L o w z V k 1 9 5 R g j A g A A K Q g A A B M A A A A A A A A A A A A A A A A A 4 Q E A A E Z v c m 1 1 b G F z L 1 N l Y 3 R p b 2 4 x L m 1 Q S w U G A A A A A A M A A w D C A A A A U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C g A A A A A A A D G K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V y Z 2 V k J T I w Q k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N Z X J n Z W R f Q k 9 N I i A v P j x F b n R y e S B U e X B l P S J G a W x s Z W R D b 2 1 w b G V 0 Z V J l c 3 V s d F R v V 2 9 y a 3 N o Z W V 0 I i B W Y W x 1 Z T 0 i b D E i I C 8 + P E V u d H J 5 I F R 5 c G U 9 I k Z p b G x D b 3 V u d C I g V m F s d W U 9 I m w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O V Q x N j o z M z o y O S 4 y N D E 2 M D U 4 W i I g L z 4 8 R W 5 0 c n k g V H l w Z T 0 i R m l s b E N v b H V t b l R 5 c G V z I i B W Y W x 1 Z T 0 i c 0 J n W U Y i I C 8 + P E V u d H J 5 I F R 5 c G U 9 I k Z p b G x D b 2 x 1 b W 5 O Y W 1 l c y I g V m F s d W U 9 I n N b J n F 1 b 3 Q 7 R m 9 v d H B y a W 5 0 J n F 1 b 3 Q 7 L C Z x d W 9 0 O 1 Z h b H V l J n F 1 b 3 Q 7 L C Z x d W 9 0 O 1 B v x I 1 l d C Z x d W 9 0 O 1 0 i I C 8 + P E V u d H J 5 I F R 5 c G U 9 I k Z p b G x T d G F 0 d X M i I F Z h b H V l P S J z Q 2 9 t c G x l d G U i I C 8 + P E V u d H J 5 I F R 5 c G U 9 I l F 1 Z X J 5 S U Q i I F Z h b H V l P S J z M W R h N G U 2 M G M t Y j E 5 M S 0 0 N 2 J k L W E 0 M z U t M 2 Y 5 M G I 1 M z U 4 Y 2 Y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Z C B C T 0 0 v Q X V 0 b 1 J l b W 9 2 Z W R D b 2 x 1 b W 5 z M S 5 7 R m 9 v d H B y a W 5 0 L D B 9 J n F 1 b 3 Q 7 L C Z x d W 9 0 O 1 N l Y 3 R p b 2 4 x L 0 1 l c m d l Z C B C T 0 0 v Q X V 0 b 1 J l b W 9 2 Z W R D b 2 x 1 b W 5 z M S 5 7 V m F s d W U s M X 0 m c X V v d D s s J n F 1 b 3 Q 7 U 2 V j d G l v b j E v T W V y Z 2 V k I E J P T S 9 B d X R v U m V t b 3 Z l Z E N v b H V t b n M x L n t Q b 8 S N Z X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W V y Z 2 V k I E J P T S 9 B d X R v U m V t b 3 Z l Z E N v b H V t b n M x L n t G b 2 9 0 c H J p b n Q s M H 0 m c X V v d D s s J n F 1 b 3 Q 7 U 2 V j d G l v b j E v T W V y Z 2 V k I E J P T S 9 B d X R v U m V t b 3 Z l Z E N v b H V t b n M x L n t W Y W x 1 Z S w x f S Z x d W 9 0 O y w m c X V v d D t T Z W N 0 a W 9 u M S 9 N Z X J n Z W Q g Q k 9 N L 0 F 1 d G 9 S Z W 1 v d m V k Q 2 9 s d W 1 u c z E u e 1 B v x I 1 l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V k J T I w Q k 9 N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J T I w Q k 9 N L 1 N l c 2 t 1 c G V u J U M z J U E 5 J T I w J U M 1 J T k 5 J U M z J U E x Z G t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J T I w Q k 9 N L 1 N l J U M 1 J T k 5 Y X p l b i V D M y V B O S U y M C V D N S U 5 O S V D M y V B M W R r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w l M j B V b m l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u d H J v b F 9 V b m l 0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X V l c n l J R C I g V m F s d W U 9 I n M 0 Y W F m M T V k N i 0 1 M j g 0 L T R i Y j c t Y T B m Z S 0 y N 2 Y 5 O D c y N W I y M z U i I C 8 + P E V u d H J 5 I F R 5 c G U 9 I k Z p b G x D b 3 V u d C I g V m F s d W U 9 I m w 0 N S I g L z 4 8 R W 5 0 c n k g V H l w Z T 0 i T m F 2 a W d h d G l v b l N 0 Z X B O Y W 1 l I i B W Y W x 1 Z T 0 i c 0 5 h d m l n Y W N l I i A v P j x F b n R y e S B U e X B l P S J G a W x s T G F z d F V w Z G F 0 Z W Q i I F Z h b H V l P S J k M j A y M y 0 w M S 0 x O V Q x N j o z M z o y O S 4 z N D Q w N D Q 3 W i I g L z 4 8 R W 5 0 c n k g V H l w Z T 0 i R m l s b E N v b H V t b l R 5 c G V z I i B W Y W x 1 Z T 0 i c 0 J n W U R C Z 1 k 9 I i A v P j x F b n R y e S B U e X B l P S J G a W x s Q 2 9 s d W 1 u T m F t Z X M i I F Z h b H V l P S J z W y Z x d W 9 0 O 0 R l c 2 l n b m F 0 b 3 I m c X V v d D s s J n F 1 b 3 Q 7 R m 9 v d H B y a W 5 0 J n F 1 b 3 Q 7 L C Z x d W 9 0 O 1 F 1 Y W 5 0 a X R 5 J n F 1 b 3 Q 7 L C Z x d W 9 0 O 1 Z h b H V l J n F 1 b 3 Q 7 L C Z x d W 9 0 O 0 x D U 0 M g U G F y d C A j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0 c m 9 s I F V u a X Q v Q X V 0 b 1 J l b W 9 2 Z W R D b 2 x 1 b W 5 z M S 5 7 R G V z a W d u Y X R v c i w w f S Z x d W 9 0 O y w m c X V v d D t T Z W N 0 a W 9 u M S 9 D b 2 5 0 c m 9 s I F V u a X Q v Q X V 0 b 1 J l b W 9 2 Z W R D b 2 x 1 b W 5 z M S 5 7 R m 9 v d H B y a W 5 0 L D F 9 J n F 1 b 3 Q 7 L C Z x d W 9 0 O 1 N l Y 3 R p b 2 4 x L 0 N v b n R y b 2 w g V W 5 p d C 9 B d X R v U m V t b 3 Z l Z E N v b H V t b n M x L n t R d W F u d G l 0 e S w y f S Z x d W 9 0 O y w m c X V v d D t T Z W N 0 a W 9 u M S 9 D b 2 5 0 c m 9 s I F V u a X Q v Q X V 0 b 1 J l b W 9 2 Z W R D b 2 x 1 b W 5 z M S 5 7 V m F s d W U s M 3 0 m c X V v d D s s J n F 1 b 3 Q 7 U 2 V j d G l v b j E v Q 2 9 u d H J v b C B V b m l 0 L 0 F 1 d G 9 S Z W 1 v d m V k Q 2 9 s d W 1 u c z E u e 0 x D U 0 M g U G F y d C A j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n R y b 2 w g V W 5 p d C 9 B d X R v U m V t b 3 Z l Z E N v b H V t b n M x L n t E Z X N p Z 2 5 h d G 9 y L D B 9 J n F 1 b 3 Q 7 L C Z x d W 9 0 O 1 N l Y 3 R p b 2 4 x L 0 N v b n R y b 2 w g V W 5 p d C 9 B d X R v U m V t b 3 Z l Z E N v b H V t b n M x L n t G b 2 9 0 c H J p b n Q s M X 0 m c X V v d D s s J n F 1 b 3 Q 7 U 2 V j d G l v b j E v Q 2 9 u d H J v b C B V b m l 0 L 0 F 1 d G 9 S Z W 1 v d m V k Q 2 9 s d W 1 u c z E u e 1 F 1 Y W 5 0 a X R 5 L D J 9 J n F 1 b 3 Q 7 L C Z x d W 9 0 O 1 N l Y 3 R p b 2 4 x L 0 N v b n R y b 2 w g V W 5 p d C 9 B d X R v U m V t b 3 Z l Z E N v b H V t b n M x L n t W Y W x 1 Z S w z f S Z x d W 9 0 O y w m c X V v d D t T Z W N 0 a W 9 u M S 9 D b 2 5 0 c m 9 s I F V u a X Q v Q X V 0 b 1 J l b W 9 2 Z W R D b 2 x 1 b W 5 z M S 5 7 T E N T Q y B Q Y X J 0 I C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R y b 2 w l M j B V b m l 0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C U y M F V u a X Q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9 s J T I w V W 5 p d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V b m l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9 3 Z X J f V W 5 p d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F 1 Z X J 5 S U Q i I F Z h b H V l P S J z Z W U 5 Z T h k Z T U t N D B i N i 0 0 Y z d h L T l j Z T c t N W E x O T Z m O G V i Y m E y I i A v P j x F b n R y e S B U e X B l P S J G a W x s Q 2 9 1 b n Q i I F Z h b H V l P S J s N j Q i I C 8 + P E V u d H J 5 I F R 5 c G U 9 I k 5 h d m l n Y X R p b 2 5 T d G V w T m F t Z S I g V m F s d W U 9 I n N O Y X Z p Z 2 F j Z S I g L z 4 8 R W 5 0 c n k g V H l w Z T 0 i R m l s b E x h c 3 R V c G R h d G V k I i B W Y W x 1 Z T 0 i Z D I w M j M t M D E t M T l U M T Y 6 M z M 6 M j k u M z A z O D M 4 M 1 o i I C 8 + P E V u d H J 5 I F R 5 c G U 9 I k Z p b G x D b 2 x 1 b W 5 U e X B l c y I g V m F s d W U 9 I n N C Z 1 l E Q m d Z P S I g L z 4 8 R W 5 0 c n k g V H l w Z T 0 i R m l s b E N v b H V t b k 5 h b W V z I i B W Y W x 1 Z T 0 i c 1 s m c X V v d D t E Z X N p Z 2 5 h d G 9 y J n F 1 b 3 Q 7 L C Z x d W 9 0 O 0 Z v b 3 R w c m l u d C Z x d W 9 0 O y w m c X V v d D t R d W F u d G l 0 e S Z x d W 9 0 O y w m c X V v d D t W Y W x 1 Z S Z x d W 9 0 O y w m c X V v d D t M Q 1 N D I F B h c n Q g I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3 Z X I g V W 5 p d C 9 B d X R v U m V t b 3 Z l Z E N v b H V t b n M x L n t E Z X N p Z 2 5 h d G 9 y L D B 9 J n F 1 b 3 Q 7 L C Z x d W 9 0 O 1 N l Y 3 R p b 2 4 x L 1 B v d 2 V y I F V u a X Q v Q X V 0 b 1 J l b W 9 2 Z W R D b 2 x 1 b W 5 z M S 5 7 R m 9 v d H B y a W 5 0 L D F 9 J n F 1 b 3 Q 7 L C Z x d W 9 0 O 1 N l Y 3 R p b 2 4 x L 1 B v d 2 V y I F V u a X Q v Q X V 0 b 1 J l b W 9 2 Z W R D b 2 x 1 b W 5 z M S 5 7 U X V h b n R p d H k s M n 0 m c X V v d D s s J n F 1 b 3 Q 7 U 2 V j d G l v b j E v U G 9 3 Z X I g V W 5 p d C 9 B d X R v U m V t b 3 Z l Z E N v b H V t b n M x L n t W Y W x 1 Z S w z f S Z x d W 9 0 O y w m c X V v d D t T Z W N 0 a W 9 u M S 9 Q b 3 d l c i B V b m l 0 L 0 F 1 d G 9 S Z W 1 v d m V k Q 2 9 s d W 1 u c z E u e 0 x D U 0 M g U G F y d C A j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v d 2 V y I F V u a X Q v Q X V 0 b 1 J l b W 9 2 Z W R D b 2 x 1 b W 5 z M S 5 7 R G V z a W d u Y X R v c i w w f S Z x d W 9 0 O y w m c X V v d D t T Z W N 0 a W 9 u M S 9 Q b 3 d l c i B V b m l 0 L 0 F 1 d G 9 S Z W 1 v d m V k Q 2 9 s d W 1 u c z E u e 0 Z v b 3 R w c m l u d C w x f S Z x d W 9 0 O y w m c X V v d D t T Z W N 0 a W 9 u M S 9 Q b 3 d l c i B V b m l 0 L 0 F 1 d G 9 S Z W 1 v d m V k Q 2 9 s d W 1 u c z E u e 1 F 1 Y W 5 0 a X R 5 L D J 9 J n F 1 b 3 Q 7 L C Z x d W 9 0 O 1 N l Y 3 R p b 2 4 x L 1 B v d 2 V y I F V u a X Q v Q X V 0 b 1 J l b W 9 2 Z W R D b 2 x 1 b W 5 z M S 5 7 V m F s d W U s M 3 0 m c X V v d D s s J n F 1 b 3 Q 7 U 2 V j d G l v b j E v U G 9 3 Z X I g V W 5 p d C 9 B d X R v U m V t b 3 Z l Z E N v b H V t b n M x L n t M Q 1 N D I F B h c n Q g I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3 Z X I l M j B V b m l 0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V b m l 0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V b m l 0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R l J T I w V W 5 p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p Z G V f V W 5 p d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M S 0 x O V Q x N j o z M z o y O S 4 z N z U 4 N z E z W i I g L z 4 8 R W 5 0 c n k g V H l w Z T 0 i R m l s b F N 0 Y X R 1 c y I g V m F s d W U 9 I n N D b 2 1 w b G V 0 Z S I g L z 4 8 R W 5 0 c n k g V H l w Z T 0 i R m l s b E N v b H V t b k 5 h b W V z I i B W Y W x 1 Z T 0 i c 1 s m c X V v d D t E Z X N p Z 2 5 h d G 9 y J n F 1 b 3 Q 7 L C Z x d W 9 0 O 0 Z v b 3 R w c m l u d C Z x d W 9 0 O y w m c X V v d D t R d W F u d G l 0 e S Z x d W 9 0 O y w m c X V v d D t W Y W x 1 Z S Z x d W 9 0 O y w m c X V v d D t M Q 1 N D I F B h c n Q g I y Z x d W 9 0 O 1 0 i I C 8 + P E V u d H J 5 I F R 5 c G U 9 I l F 1 Z X J 5 S U Q i I F Z h b H V l P S J z Y T N m Z D R m O G Y t O W F m M C 0 0 N W Q 0 L T l m Z D Q t M j A 5 M D k 1 N D J i Z j V i I i A v P j x F b n R y e S B U e X B l P S J G a W x s Q 2 9 s d W 1 u V H l w Z X M i I F Z h b H V l P S J z Q m d Z R E J n W T 0 i I C 8 + P E V u d H J 5 I F R 5 c G U 9 I k 5 h d m l n Y X R p b 2 5 T d G V w T m F t Z S I g V m F s d W U 9 I n N O Y X Z p Z 2 F j Z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R l I F V u a X Q v Q X V 0 b 1 J l b W 9 2 Z W R D b 2 x 1 b W 5 z M S 5 7 R G V z a W d u Y X R v c i w w f S Z x d W 9 0 O y w m c X V v d D t T Z W N 0 a W 9 u M S 9 T a W R l I F V u a X Q v Q X V 0 b 1 J l b W 9 2 Z W R D b 2 x 1 b W 5 z M S 5 7 R m 9 v d H B y a W 5 0 L D F 9 J n F 1 b 3 Q 7 L C Z x d W 9 0 O 1 N l Y 3 R p b 2 4 x L 1 N p Z G U g V W 5 p d C 9 B d X R v U m V t b 3 Z l Z E N v b H V t b n M x L n t R d W F u d G l 0 e S w y f S Z x d W 9 0 O y w m c X V v d D t T Z W N 0 a W 9 u M S 9 T a W R l I F V u a X Q v Q X V 0 b 1 J l b W 9 2 Z W R D b 2 x 1 b W 5 z M S 5 7 V m F s d W U s M 3 0 m c X V v d D s s J n F 1 b 3 Q 7 U 2 V j d G l v b j E v U 2 l k Z S B V b m l 0 L 0 F 1 d G 9 S Z W 1 v d m V k Q 2 9 s d W 1 u c z E u e 0 x D U 0 M g U G F y d C A j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p Z G U g V W 5 p d C 9 B d X R v U m V t b 3 Z l Z E N v b H V t b n M x L n t E Z X N p Z 2 5 h d G 9 y L D B 9 J n F 1 b 3 Q 7 L C Z x d W 9 0 O 1 N l Y 3 R p b 2 4 x L 1 N p Z G U g V W 5 p d C 9 B d X R v U m V t b 3 Z l Z E N v b H V t b n M x L n t G b 2 9 0 c H J p b n Q s M X 0 m c X V v d D s s J n F 1 b 3 Q 7 U 2 V j d G l v b j E v U 2 l k Z S B V b m l 0 L 0 F 1 d G 9 S Z W 1 v d m V k Q 2 9 s d W 1 u c z E u e 1 F 1 Y W 5 0 a X R 5 L D J 9 J n F 1 b 3 Q 7 L C Z x d W 9 0 O 1 N l Y 3 R p b 2 4 x L 1 N p Z G U g V W 5 p d C 9 B d X R v U m V t b 3 Z l Z E N v b H V t b n M x L n t W Y W x 1 Z S w z f S Z x d W 9 0 O y w m c X V v d D t T Z W N 0 a W 9 u M S 9 T a W R l I F V u a X Q v Q X V 0 b 1 J l b W 9 2 Z W R D b 2 x 1 b W 5 z M S 5 7 T E N T Q y B Q Y X J 0 I C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p Z G U l M j B V b m l 0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k Z S U y M F V u a X Q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R l J T I w V W 5 p d C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n c B D 5 5 d L V M v L P N G t e v R q c A A A A A A g A A A A A A E G Y A A A A B A A A g A A A A 1 7 Q I J Z X C 0 m / P M J R u L B U q G D 2 M E n B t s I x s r p x v J f D e F Y 8 A A A A A D o A A A A A C A A A g A A A A g H i N 0 D D O M 1 J V e l o 7 8 S F C A a G 5 K W n X g a j 3 p S V a C / l T s 8 l Q A A A A / e A T g M V z p o 1 q r 3 X P n p N D d 1 k f o H G g a x J 3 D C v z f 0 w F w X f K t n E c / 6 M j u M 9 6 9 R p i a M o 1 t g m K O P Q Y L K t F M G d h U S q 4 g U A 2 b 2 i 1 n R c A C u j G w g p W 0 V t A A A A A 1 9 h k H C X u P C U k a 4 G t P A i V h H 5 C K U O P i j o c P k O X L q t R J e D R b 1 r C k T f 0 M a c n G y V f y u 5 o + C R + 1 c 2 + e Z 1 V M S y d 5 R w I r Q = = < / D a t a M a s h u p > 
</file>

<file path=customXml/itemProps1.xml><?xml version="1.0" encoding="utf-8"?>
<ds:datastoreItem xmlns:ds="http://schemas.openxmlformats.org/officeDocument/2006/customXml" ds:itemID="{83048DB8-CC3D-4B23-822E-CB24E5F7FE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Merged BOM</vt:lpstr>
      <vt:lpstr>Power Unit</vt:lpstr>
      <vt:lpstr>Control Unit</vt:lpstr>
      <vt:lpstr>Side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Haisman</cp:lastModifiedBy>
  <dcterms:created xsi:type="dcterms:W3CDTF">2015-06-05T18:19:34Z</dcterms:created>
  <dcterms:modified xsi:type="dcterms:W3CDTF">2023-01-19T20:03:04Z</dcterms:modified>
</cp:coreProperties>
</file>