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255" windowWidth="19200" windowHeight="12795" firstSheet="1" activeTab="3"/>
  </bookViews>
  <sheets>
    <sheet name="PRODUCT BACKLOG" sheetId="1" r:id="rId1"/>
    <sheet name="RISICO LOG" sheetId="2" r:id="rId2"/>
    <sheet name="SPRINT REVIEW | RETROSPECTIVES" sheetId="7" r:id="rId3"/>
    <sheet name="SPRINT 1 - BACKLOG" sheetId="4" r:id="rId4"/>
    <sheet name="SPRINT 2 - BACKLOG" sheetId="10" r:id="rId5"/>
    <sheet name="SPRINT 3 - BACKLOG" sheetId="11" r:id="rId6"/>
  </sheets>
  <definedNames>
    <definedName name="_xlnm._FilterDatabase" localSheetId="0" hidden="1">'PRODUCT BACKLOG'!$A$4:$L$36</definedName>
    <definedName name="Team_Members">#REF!</definedName>
  </definedNames>
  <calcPr calcId="145621"/>
</workbook>
</file>

<file path=xl/calcChain.xml><?xml version="1.0" encoding="utf-8"?>
<calcChain xmlns="http://schemas.openxmlformats.org/spreadsheetml/2006/main">
  <c r="D12" i="4" l="1"/>
  <c r="E12" i="4" s="1"/>
  <c r="F12" i="4" s="1"/>
  <c r="G12" i="4" s="1"/>
  <c r="H12" i="4" s="1"/>
  <c r="I12" i="4" s="1"/>
  <c r="J12" i="4" s="1"/>
  <c r="K12" i="4" s="1"/>
  <c r="L12" i="4" s="1"/>
  <c r="M12" i="4" s="1"/>
  <c r="N12" i="4" s="1"/>
  <c r="O12" i="4" s="1"/>
  <c r="P12" i="4" s="1"/>
  <c r="Q12" i="4" s="1"/>
  <c r="R12" i="4" s="1"/>
  <c r="D14" i="4"/>
  <c r="E14" i="4" s="1"/>
  <c r="F14" i="4" s="1"/>
  <c r="G14" i="4" s="1"/>
  <c r="H14" i="4" s="1"/>
  <c r="I14" i="4" s="1"/>
  <c r="J14" i="4" s="1"/>
  <c r="K14" i="4" s="1"/>
  <c r="L14" i="4" s="1"/>
  <c r="M14" i="4" s="1"/>
  <c r="N14" i="4" s="1"/>
  <c r="O14" i="4" s="1"/>
  <c r="P14" i="4" s="1"/>
  <c r="Q14" i="4" s="1"/>
  <c r="R14" i="4" s="1"/>
  <c r="D15" i="4"/>
  <c r="E15" i="4"/>
  <c r="F15" i="4" s="1"/>
  <c r="G15" i="4" s="1"/>
  <c r="H15" i="4" s="1"/>
  <c r="I15" i="4" s="1"/>
  <c r="J15" i="4" s="1"/>
  <c r="K15" i="4" s="1"/>
  <c r="L15" i="4" s="1"/>
  <c r="M15" i="4" s="1"/>
  <c r="N15" i="4" s="1"/>
  <c r="O15" i="4" s="1"/>
  <c r="P15" i="4" s="1"/>
  <c r="Q15" i="4" s="1"/>
  <c r="R15" i="4" s="1"/>
  <c r="D16" i="4"/>
  <c r="E16" i="4" s="1"/>
  <c r="F16" i="4" s="1"/>
  <c r="G16" i="4" s="1"/>
  <c r="H16" i="4" s="1"/>
  <c r="I16" i="4" s="1"/>
  <c r="J16" i="4" s="1"/>
  <c r="K16" i="4" s="1"/>
  <c r="L16" i="4" s="1"/>
  <c r="M16" i="4" s="1"/>
  <c r="N16" i="4" s="1"/>
  <c r="O16" i="4" s="1"/>
  <c r="P16" i="4" s="1"/>
  <c r="Q16" i="4" s="1"/>
  <c r="R16" i="4" s="1"/>
  <c r="D10" i="4"/>
  <c r="D11" i="4"/>
  <c r="E10" i="4"/>
  <c r="F10" i="4" s="1"/>
  <c r="G10" i="4" s="1"/>
  <c r="H10" i="4" s="1"/>
  <c r="I10" i="4" s="1"/>
  <c r="J10" i="4" s="1"/>
  <c r="K10" i="4" s="1"/>
  <c r="L10" i="4" s="1"/>
  <c r="M10" i="4" s="1"/>
  <c r="N10" i="4" s="1"/>
  <c r="O10" i="4" s="1"/>
  <c r="P10" i="4" s="1"/>
  <c r="Q10" i="4" s="1"/>
  <c r="R10" i="4" s="1"/>
  <c r="E11" i="4"/>
  <c r="F11" i="4" s="1"/>
  <c r="G11" i="4" s="1"/>
  <c r="H11" i="4" s="1"/>
  <c r="I11" i="4" s="1"/>
  <c r="J11" i="4" s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D7" i="11"/>
  <c r="C1" i="11" s="1"/>
  <c r="E1" i="11" s="1"/>
  <c r="F1" i="11" s="1"/>
  <c r="G1" i="11" s="1"/>
  <c r="H1" i="11" s="1"/>
  <c r="I1" i="11" s="1"/>
  <c r="J1" i="11" s="1"/>
  <c r="K1" i="11" s="1"/>
  <c r="L1" i="11" s="1"/>
  <c r="M1" i="11" s="1"/>
  <c r="N1" i="11" s="1"/>
  <c r="O1" i="11" s="1"/>
  <c r="P1" i="11" s="1"/>
  <c r="Q1" i="11" s="1"/>
  <c r="R1" i="11" s="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C8" i="11"/>
  <c r="D7" i="10"/>
  <c r="C1" i="10" s="1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C8" i="10"/>
  <c r="C8" i="4"/>
  <c r="H36" i="1"/>
  <c r="F36" i="1"/>
  <c r="G36" i="1"/>
  <c r="J36" i="1"/>
  <c r="K35" i="1" s="1"/>
  <c r="D1" i="10"/>
  <c r="E1" i="10" s="1"/>
  <c r="F1" i="10" s="1"/>
  <c r="G1" i="10" s="1"/>
  <c r="H1" i="10" s="1"/>
  <c r="I1" i="10" s="1"/>
  <c r="J1" i="10" s="1"/>
  <c r="K1" i="10" s="1"/>
  <c r="L1" i="10" s="1"/>
  <c r="M1" i="10" s="1"/>
  <c r="N1" i="10" s="1"/>
  <c r="O1" i="10" s="1"/>
  <c r="P1" i="10" s="1"/>
  <c r="Q1" i="10" s="1"/>
  <c r="R1" i="10" s="1"/>
  <c r="D1" i="11"/>
  <c r="K11" i="4" l="1"/>
  <c r="J7" i="4"/>
  <c r="I7" i="4"/>
  <c r="L35" i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E7" i="4"/>
  <c r="H7" i="4"/>
  <c r="D7" i="4"/>
  <c r="K7" i="4" l="1"/>
  <c r="L11" i="4"/>
  <c r="K36" i="1"/>
  <c r="C1" i="4"/>
  <c r="D1" i="4"/>
  <c r="F7" i="4"/>
  <c r="G7" i="4"/>
  <c r="I36" i="1"/>
  <c r="M11" i="4" l="1"/>
  <c r="L7" i="4"/>
  <c r="E1" i="4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N11" i="4" l="1"/>
  <c r="M7" i="4"/>
  <c r="O11" i="4" l="1"/>
  <c r="N7" i="4"/>
  <c r="P11" i="4" l="1"/>
  <c r="O7" i="4"/>
  <c r="Q11" i="4" l="1"/>
  <c r="P7" i="4"/>
  <c r="R11" i="4" l="1"/>
  <c r="R7" i="4" s="1"/>
  <c r="Q7" i="4"/>
</calcChain>
</file>

<file path=xl/comments1.xml><?xml version="1.0" encoding="utf-8"?>
<comments xmlns="http://schemas.openxmlformats.org/spreadsheetml/2006/main">
  <authors>
    <author>gms</author>
  </authors>
  <commentList>
    <comment ref="D10" authorId="0">
      <text>
        <r>
          <rPr>
            <b/>
            <sz val="8"/>
            <color indexed="81"/>
            <rFont val="Tahoma"/>
          </rPr>
          <t>gms:</t>
        </r>
        <r>
          <rPr>
            <sz val="8"/>
            <color indexed="81"/>
            <rFont val="Tahoma"/>
          </rPr>
          <t xml:space="preserve">
This displays the number of hours remaining. Adjust this each day to reflect how long you think there is still left. When a task is completed then set all other days to 0</t>
        </r>
      </text>
    </comment>
  </commentList>
</comments>
</file>

<file path=xl/sharedStrings.xml><?xml version="1.0" encoding="utf-8"?>
<sst xmlns="http://schemas.openxmlformats.org/spreadsheetml/2006/main" count="218" uniqueCount="73">
  <si>
    <t xml:space="preserve"> </t>
  </si>
  <si>
    <t>PRODUCT BACKLOG</t>
  </si>
  <si>
    <t>STORY / FEATURE / REQUEST</t>
  </si>
  <si>
    <t>TYPE</t>
  </si>
  <si>
    <t>Feature</t>
  </si>
  <si>
    <t>Story B</t>
  </si>
  <si>
    <t>SPRINT 1</t>
  </si>
  <si>
    <t>ID</t>
  </si>
  <si>
    <t>Request response time from vendor X will slow down teams momentum</t>
  </si>
  <si>
    <t>Technical knowledge of hibernate is lacking</t>
  </si>
  <si>
    <t>3 day hibernate course was held prior to initiation</t>
  </si>
  <si>
    <t>SPRINT 2</t>
  </si>
  <si>
    <t>SPRINT 3</t>
  </si>
  <si>
    <t xml:space="preserve">GUIDELINES:
What should we as a team start doing?
What should we as a team stop doing?
What should we as a team keep doing?
Did we achieve the sprint goal?
</t>
  </si>
  <si>
    <t>SPRINT</t>
  </si>
  <si>
    <t>In de eerste sprint wordt gewerkt aan het opzetten van de website</t>
  </si>
  <si>
    <t>Story A</t>
  </si>
  <si>
    <t>DOEL</t>
  </si>
  <si>
    <t>Dag 1</t>
  </si>
  <si>
    <t>Dag 2</t>
  </si>
  <si>
    <t>Dag 3</t>
  </si>
  <si>
    <t>Dag 4</t>
  </si>
  <si>
    <t>Dag 5</t>
  </si>
  <si>
    <t>Dag 6</t>
  </si>
  <si>
    <t>Dag 7</t>
  </si>
  <si>
    <t>Dag 8</t>
  </si>
  <si>
    <t>Dag 9</t>
  </si>
  <si>
    <t>Dag 10</t>
  </si>
  <si>
    <t>Dag 11</t>
  </si>
  <si>
    <t>Dag 12</t>
  </si>
  <si>
    <t>Dag 13</t>
  </si>
  <si>
    <t>Dag 14</t>
  </si>
  <si>
    <t>Dag 15</t>
  </si>
  <si>
    <t>Uren werk nog te doen ---&gt;</t>
  </si>
  <si>
    <t>WIE?</t>
  </si>
  <si>
    <t>ITEM OMSCHRIJVING</t>
  </si>
  <si>
    <t>Taak 1</t>
  </si>
  <si>
    <t>Taak 2</t>
  </si>
  <si>
    <t>Taak 3</t>
  </si>
  <si>
    <t>RISICO OMSCHRIJVING</t>
  </si>
  <si>
    <t>Notities</t>
  </si>
  <si>
    <t>Noodzaak</t>
  </si>
  <si>
    <t>Kritiek</t>
  </si>
  <si>
    <t>Groot</t>
  </si>
  <si>
    <t>CATEGORIE</t>
  </si>
  <si>
    <t>Relatieve opbrengst</t>
  </si>
  <si>
    <t>Totale waarde</t>
  </si>
  <si>
    <t>Waarde %</t>
  </si>
  <si>
    <t>Uren schatting</t>
  </si>
  <si>
    <t>Uren %</t>
  </si>
  <si>
    <t>Prioriteit</t>
  </si>
  <si>
    <t>TOTALEN</t>
  </si>
  <si>
    <t>Taak 4</t>
  </si>
  <si>
    <t>Relatieve boete</t>
  </si>
  <si>
    <t>In de eerste sprint wordt gewerkt aan het mogelijk maken van het genereren van een palet.
Dit palet wordt gegenereerd a.d.h.v. een foto, die nog genomen moet worden.</t>
  </si>
  <si>
    <t>Als administratie wil ik ouderavond-reeksen beheren</t>
  </si>
  <si>
    <t>Als administratie wil ik uitnodigingen versturen naar voogden</t>
  </si>
  <si>
    <t>Als voogd wil ik voorkeur aangeven voor post of e-mail</t>
  </si>
  <si>
    <t>Als voogd wil ik voor (per schoolgaand kind) inschrijven op een ouderavond-reeks</t>
  </si>
  <si>
    <t>Als voogd wil ik inschrijvingen kunnen aanpassen (zolang inschrijving open is)</t>
  </si>
  <si>
    <t>Als administratie wil ik, aan de hand van inschrijvingen, een planning maken</t>
  </si>
  <si>
    <t>als administratie il ik, na de planning, handmatig gesprekken kunnen beheren</t>
  </si>
  <si>
    <t>Als administratie wil ik kunnen zoeken naar voogden en/of leerlingen</t>
  </si>
  <si>
    <t>Als adminstratie wil ik voogden de afspraken toe kunnen sturen</t>
  </si>
  <si>
    <t>Als administratie wil ik docenten het ouderavond-reeksen-rooster toe kunnen sturen</t>
  </si>
  <si>
    <t>Als voogd wil ik de geplande afspraken uit kunnen printen</t>
  </si>
  <si>
    <t>Als voogd wil ik de geplande afspraken als PDF kunnen downloaden</t>
  </si>
  <si>
    <t>Als voogd wil ik een afspraak kunnen verplaatsen</t>
  </si>
  <si>
    <t>Als voogd wil ik een afspraak kunnen afzeggen</t>
  </si>
  <si>
    <t>Als docent wil ik een ouderavond-reeks-rooster uit kunnen printen</t>
  </si>
  <si>
    <t>Als docent wil ik een ouderavond-reeks-rooster als PDF kunnen downloaden</t>
  </si>
  <si>
    <t>Als administratie wil ik middels cvs-bestanden data over voogden, leerlingen, docenten en vakken kunnen importeren</t>
  </si>
  <si>
    <t>Als gebruiker wil ik het lettertype van de interface kunnen aanpassen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</si>
</sst>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80" formatCode="0.0"/>
    <numFmt numFmtId="181" formatCode="d\-mmm\-yyyy"/>
    <numFmt numFmtId="185" formatCode="[$-413]d/mmm;@"/>
  </numFmts>
  <fonts count="25" x14ac:knownFonts="1">
    <font>
      <sz val="10"/>
      <name val="Arial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i/>
      <sz val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9"/>
      <name val="Arial"/>
      <family val="2"/>
    </font>
    <font>
      <sz val="9"/>
      <color indexed="63"/>
      <name val="Arial"/>
      <family val="2"/>
    </font>
    <font>
      <b/>
      <sz val="9"/>
      <color indexed="9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8"/>
      <name val="Arial"/>
      <family val="2"/>
    </font>
    <font>
      <sz val="8"/>
      <color indexed="63"/>
      <name val="Arial"/>
      <family val="2"/>
    </font>
    <font>
      <sz val="8"/>
      <name val="Arial"/>
      <family val="2"/>
    </font>
    <font>
      <strike/>
      <sz val="10"/>
      <name val="Arial"/>
      <family val="2"/>
    </font>
    <font>
      <u/>
      <sz val="8"/>
      <color indexed="9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u/>
      <sz val="8"/>
      <color indexed="63"/>
      <name val="Arial"/>
      <family val="2"/>
    </font>
    <font>
      <sz val="8"/>
      <color indexed="9"/>
      <name val="Arial"/>
      <family val="2"/>
    </font>
    <font>
      <sz val="10"/>
      <color indexed="9"/>
      <name val="Arial"/>
    </font>
    <font>
      <b/>
      <sz val="20"/>
      <color indexed="9"/>
      <name val="Arial"/>
      <family val="2"/>
    </font>
    <font>
      <b/>
      <sz val="8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8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/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80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13" fillId="0" borderId="0" xfId="0" applyFont="1"/>
    <xf numFmtId="0" fontId="0" fillId="0" borderId="0" xfId="0" applyAlignment="1">
      <alignment vertical="center"/>
    </xf>
    <xf numFmtId="0" fontId="0" fillId="0" borderId="0" xfId="0" applyProtection="1">
      <protection hidden="1"/>
    </xf>
    <xf numFmtId="0" fontId="5" fillId="2" borderId="0" xfId="0" applyFont="1" applyFill="1"/>
    <xf numFmtId="0" fontId="14" fillId="0" borderId="0" xfId="0" applyFont="1"/>
    <xf numFmtId="0" fontId="0" fillId="2" borderId="0" xfId="0" applyFill="1"/>
    <xf numFmtId="0" fontId="12" fillId="2" borderId="1" xfId="0" applyFont="1" applyFill="1" applyBorder="1" applyAlignment="1">
      <alignment horizontal="center"/>
    </xf>
    <xf numFmtId="0" fontId="13" fillId="2" borderId="0" xfId="0" applyFont="1" applyFill="1" applyAlignment="1">
      <alignment horizontal="left" vertical="top" wrapText="1"/>
    </xf>
    <xf numFmtId="0" fontId="7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 textRotation="60"/>
    </xf>
    <xf numFmtId="0" fontId="20" fillId="2" borderId="0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0" fontId="0" fillId="2" borderId="0" xfId="0" applyFill="1" applyAlignment="1">
      <alignment vertical="center"/>
    </xf>
    <xf numFmtId="0" fontId="0" fillId="2" borderId="0" xfId="0" applyFill="1" applyProtection="1">
      <protection hidden="1"/>
    </xf>
    <xf numFmtId="0" fontId="22" fillId="0" borderId="0" xfId="0" applyFont="1"/>
    <xf numFmtId="0" fontId="17" fillId="0" borderId="1" xfId="0" applyFont="1" applyBorder="1" applyAlignment="1">
      <alignment vertical="top" wrapText="1"/>
    </xf>
    <xf numFmtId="0" fontId="2" fillId="3" borderId="0" xfId="0" applyFont="1" applyFill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textRotation="90" wrapText="1"/>
    </xf>
    <xf numFmtId="0" fontId="1" fillId="3" borderId="1" xfId="0" applyFont="1" applyFill="1" applyBorder="1"/>
    <xf numFmtId="0" fontId="1" fillId="3" borderId="1" xfId="0" applyNumberFormat="1" applyFont="1" applyFill="1" applyBorder="1" applyAlignment="1">
      <alignment horizontal="center"/>
    </xf>
    <xf numFmtId="0" fontId="10" fillId="3" borderId="0" xfId="0" applyFont="1" applyFill="1"/>
    <xf numFmtId="0" fontId="0" fillId="3" borderId="0" xfId="0" applyFill="1"/>
    <xf numFmtId="0" fontId="24" fillId="4" borderId="0" xfId="0" applyFont="1" applyFill="1"/>
    <xf numFmtId="0" fontId="6" fillId="4" borderId="0" xfId="0" applyFont="1" applyFill="1"/>
    <xf numFmtId="0" fontId="21" fillId="4" borderId="1" xfId="0" applyFont="1" applyFill="1" applyBorder="1" applyAlignment="1">
      <alignment horizontal="center"/>
    </xf>
    <xf numFmtId="0" fontId="1" fillId="3" borderId="0" xfId="0" applyFont="1" applyFill="1" applyBorder="1" applyAlignment="1">
      <alignment vertical="center"/>
    </xf>
    <xf numFmtId="0" fontId="11" fillId="3" borderId="0" xfId="0" applyFont="1" applyFill="1"/>
    <xf numFmtId="0" fontId="8" fillId="3" borderId="0" xfId="0" applyFont="1" applyFill="1" applyBorder="1" applyAlignment="1">
      <alignment vertical="center"/>
    </xf>
    <xf numFmtId="0" fontId="4" fillId="3" borderId="0" xfId="0" applyFont="1" applyFill="1"/>
    <xf numFmtId="0" fontId="15" fillId="3" borderId="0" xfId="0" applyFont="1" applyFill="1" applyBorder="1" applyAlignment="1">
      <alignment horizontal="center" wrapText="1"/>
    </xf>
    <xf numFmtId="0" fontId="21" fillId="3" borderId="2" xfId="0" applyNumberFormat="1" applyFont="1" applyFill="1" applyBorder="1" applyAlignment="1" applyProtection="1">
      <protection hidden="1"/>
    </xf>
    <xf numFmtId="0" fontId="12" fillId="3" borderId="2" xfId="0" applyFont="1" applyFill="1" applyBorder="1" applyProtection="1">
      <protection locked="0"/>
    </xf>
    <xf numFmtId="181" fontId="21" fillId="3" borderId="3" xfId="0" applyNumberFormat="1" applyFont="1" applyFill="1" applyBorder="1" applyAlignment="1">
      <alignment vertical="center" textRotation="60"/>
    </xf>
    <xf numFmtId="0" fontId="6" fillId="3" borderId="0" xfId="0" applyFont="1" applyFill="1"/>
    <xf numFmtId="0" fontId="0" fillId="0" borderId="0" xfId="0" applyFill="1"/>
    <xf numFmtId="0" fontId="0" fillId="0" borderId="0" xfId="0" applyFill="1" applyAlignment="1">
      <alignment vertical="center"/>
    </xf>
    <xf numFmtId="0" fontId="0" fillId="0" borderId="0" xfId="0" applyFill="1" applyProtection="1">
      <protection hidden="1"/>
    </xf>
    <xf numFmtId="185" fontId="21" fillId="3" borderId="3" xfId="0" applyNumberFormat="1" applyFont="1" applyFill="1" applyBorder="1" applyAlignment="1">
      <alignment vertical="center" textRotation="60"/>
    </xf>
    <xf numFmtId="0" fontId="23" fillId="4" borderId="4" xfId="0" applyFont="1" applyFill="1" applyBorder="1" applyAlignment="1"/>
    <xf numFmtId="0" fontId="2" fillId="4" borderId="5" xfId="0" applyFont="1" applyFill="1" applyBorder="1" applyAlignment="1"/>
    <xf numFmtId="0" fontId="2" fillId="4" borderId="6" xfId="0" applyFont="1" applyFill="1" applyBorder="1" applyAlignment="1"/>
    <xf numFmtId="0" fontId="16" fillId="2" borderId="3" xfId="0" applyFont="1" applyFill="1" applyBorder="1" applyAlignment="1">
      <alignment vertical="top" wrapText="1"/>
    </xf>
    <xf numFmtId="0" fontId="17" fillId="0" borderId="2" xfId="0" applyFont="1" applyBorder="1" applyAlignment="1">
      <alignment vertical="top"/>
    </xf>
    <xf numFmtId="0" fontId="17" fillId="0" borderId="7" xfId="0" applyFont="1" applyBorder="1" applyAlignment="1">
      <alignment vertical="top"/>
    </xf>
    <xf numFmtId="0" fontId="9" fillId="2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10" fillId="3" borderId="0" xfId="0" applyFont="1" applyFill="1" applyAlignment="1"/>
    <xf numFmtId="0" fontId="0" fillId="3" borderId="0" xfId="0" applyFill="1" applyAlignmen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r>
              <a:rPr lang="nl-NL"/>
              <a:t>SPRINT BURNDOWN CHART</a:t>
            </a:r>
          </a:p>
        </c:rich>
      </c:tx>
      <c:layout>
        <c:manualLayout>
          <c:xMode val="edge"/>
          <c:yMode val="edge"/>
          <c:x val="0.32214844572999801"/>
          <c:y val="3.519061583577713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12561199142721"/>
          <c:y val="0.12023460410557185"/>
          <c:w val="0.81655659377751366"/>
          <c:h val="0.73607038123167157"/>
        </c:manualLayout>
      </c:layout>
      <c:lineChart>
        <c:grouping val="standard"/>
        <c:varyColors val="0"/>
        <c:ser>
          <c:idx val="0"/>
          <c:order val="0"/>
          <c:tx>
            <c:v>Hours Effort Remaining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'SPRINT 1 - BACKLOG'!$D$6:$R$6</c:f>
              <c:numCache>
                <c:formatCode>[$-413]d/mmm;@</c:formatCode>
                <c:ptCount val="15"/>
                <c:pt idx="0">
                  <c:v>40683</c:v>
                </c:pt>
                <c:pt idx="1">
                  <c:v>40684</c:v>
                </c:pt>
                <c:pt idx="2">
                  <c:v>40685</c:v>
                </c:pt>
                <c:pt idx="3">
                  <c:v>40686</c:v>
                </c:pt>
                <c:pt idx="4">
                  <c:v>40687</c:v>
                </c:pt>
                <c:pt idx="5">
                  <c:v>40688</c:v>
                </c:pt>
                <c:pt idx="6">
                  <c:v>40689</c:v>
                </c:pt>
                <c:pt idx="7">
                  <c:v>40690</c:v>
                </c:pt>
                <c:pt idx="8">
                  <c:v>40691</c:v>
                </c:pt>
                <c:pt idx="9">
                  <c:v>40692</c:v>
                </c:pt>
                <c:pt idx="10">
                  <c:v>40693</c:v>
                </c:pt>
                <c:pt idx="11">
                  <c:v>40694</c:v>
                </c:pt>
                <c:pt idx="12">
                  <c:v>40695</c:v>
                </c:pt>
                <c:pt idx="13">
                  <c:v>40696</c:v>
                </c:pt>
                <c:pt idx="14">
                  <c:v>40697</c:v>
                </c:pt>
              </c:numCache>
            </c:numRef>
          </c:cat>
          <c:val>
            <c:numRef>
              <c:f>'SPRINT 1 - BACKLOG'!$D$7:$R$7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'SPRINT 1 - BACKLOG'!$D$1:$R$1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96704"/>
        <c:axId val="98836480"/>
      </c:lineChart>
      <c:dateAx>
        <c:axId val="45896704"/>
        <c:scaling>
          <c:orientation val="minMax"/>
        </c:scaling>
        <c:delete val="0"/>
        <c:axPos val="b"/>
        <c:numFmt formatCode="[$-413]d\/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9883648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9883648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nl-NL"/>
                  <a:t>Uren</a:t>
                </a:r>
              </a:p>
            </c:rich>
          </c:tx>
          <c:layout>
            <c:manualLayout>
              <c:xMode val="edge"/>
              <c:yMode val="edge"/>
              <c:x val="3.8031388933526165E-2"/>
              <c:y val="0.442815249266862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4589670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nl-NL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r>
              <a:rPr lang="nl-NL"/>
              <a:t>SPRINT BURNDOWN CHART</a:t>
            </a:r>
          </a:p>
        </c:rich>
      </c:tx>
      <c:layout>
        <c:manualLayout>
          <c:xMode val="edge"/>
          <c:yMode val="edge"/>
          <c:x val="0.32214835561662175"/>
          <c:y val="3.519061583577713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12561199142721"/>
          <c:y val="0.12023460410557185"/>
          <c:w val="0.81655659377751366"/>
          <c:h val="0.73607038123167157"/>
        </c:manualLayout>
      </c:layout>
      <c:lineChart>
        <c:grouping val="standard"/>
        <c:varyColors val="0"/>
        <c:ser>
          <c:idx val="0"/>
          <c:order val="0"/>
          <c:tx>
            <c:v>Hours Effort Remaining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'SPRINT 2 - BACKLOG'!$D$6:$R$6</c:f>
              <c:strCache>
                <c:ptCount val="15"/>
                <c:pt idx="0">
                  <c:v>Dag 1</c:v>
                </c:pt>
                <c:pt idx="1">
                  <c:v>Dag 2</c:v>
                </c:pt>
                <c:pt idx="2">
                  <c:v>Dag 3</c:v>
                </c:pt>
                <c:pt idx="3">
                  <c:v>Dag 4</c:v>
                </c:pt>
                <c:pt idx="4">
                  <c:v>Dag 5</c:v>
                </c:pt>
                <c:pt idx="5">
                  <c:v>Dag 6</c:v>
                </c:pt>
                <c:pt idx="6">
                  <c:v>Dag 7</c:v>
                </c:pt>
                <c:pt idx="7">
                  <c:v>Dag 8</c:v>
                </c:pt>
                <c:pt idx="8">
                  <c:v>Dag 9</c:v>
                </c:pt>
                <c:pt idx="9">
                  <c:v>Dag 10</c:v>
                </c:pt>
                <c:pt idx="10">
                  <c:v>Dag 11</c:v>
                </c:pt>
                <c:pt idx="11">
                  <c:v>Dag 12</c:v>
                </c:pt>
                <c:pt idx="12">
                  <c:v>Dag 13</c:v>
                </c:pt>
                <c:pt idx="13">
                  <c:v>Dag 14</c:v>
                </c:pt>
                <c:pt idx="14">
                  <c:v>Dag 15</c:v>
                </c:pt>
              </c:strCache>
            </c:strRef>
          </c:cat>
          <c:val>
            <c:numRef>
              <c:f>'SPRINT 2 - BACKLOG'!$D$7:$R$7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'SPRINT 2 - BACKLOG'!$D$1:$R$1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91936"/>
        <c:axId val="98838208"/>
      </c:lineChart>
      <c:catAx>
        <c:axId val="9719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98838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883820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nl-NL"/>
                  <a:t>Uren</a:t>
                </a:r>
              </a:p>
            </c:rich>
          </c:tx>
          <c:layout>
            <c:manualLayout>
              <c:xMode val="edge"/>
              <c:yMode val="edge"/>
              <c:x val="3.803131991051454E-2"/>
              <c:y val="0.442815249266862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9719193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nl-NL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r>
              <a:rPr lang="nl-NL"/>
              <a:t>SPRINT BURNDOWN CHART</a:t>
            </a:r>
          </a:p>
        </c:rich>
      </c:tx>
      <c:layout>
        <c:manualLayout>
          <c:xMode val="edge"/>
          <c:yMode val="edge"/>
          <c:x val="0.32214835561662175"/>
          <c:y val="3.519061583577713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12561199142721"/>
          <c:y val="0.12023460410557185"/>
          <c:w val="0.81655659377751366"/>
          <c:h val="0.73607038123167157"/>
        </c:manualLayout>
      </c:layout>
      <c:lineChart>
        <c:grouping val="standard"/>
        <c:varyColors val="0"/>
        <c:ser>
          <c:idx val="0"/>
          <c:order val="0"/>
          <c:tx>
            <c:v>Hours Effort Remaining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'SPRINT 3 - BACKLOG'!$D$6:$R$6</c:f>
              <c:strCache>
                <c:ptCount val="15"/>
                <c:pt idx="0">
                  <c:v>Dag 1</c:v>
                </c:pt>
                <c:pt idx="1">
                  <c:v>Dag 2</c:v>
                </c:pt>
                <c:pt idx="2">
                  <c:v>Dag 3</c:v>
                </c:pt>
                <c:pt idx="3">
                  <c:v>Dag 4</c:v>
                </c:pt>
                <c:pt idx="4">
                  <c:v>Dag 5</c:v>
                </c:pt>
                <c:pt idx="5">
                  <c:v>Dag 6</c:v>
                </c:pt>
                <c:pt idx="6">
                  <c:v>Dag 7</c:v>
                </c:pt>
                <c:pt idx="7">
                  <c:v>Dag 8</c:v>
                </c:pt>
                <c:pt idx="8">
                  <c:v>Dag 9</c:v>
                </c:pt>
                <c:pt idx="9">
                  <c:v>Dag 10</c:v>
                </c:pt>
                <c:pt idx="10">
                  <c:v>Dag 11</c:v>
                </c:pt>
                <c:pt idx="11">
                  <c:v>Dag 12</c:v>
                </c:pt>
                <c:pt idx="12">
                  <c:v>Dag 13</c:v>
                </c:pt>
                <c:pt idx="13">
                  <c:v>Dag 14</c:v>
                </c:pt>
                <c:pt idx="14">
                  <c:v>Dag 15</c:v>
                </c:pt>
              </c:strCache>
            </c:strRef>
          </c:cat>
          <c:val>
            <c:numRef>
              <c:f>'SPRINT 3 - BACKLOG'!$D$7:$R$7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'SPRINT 3 - BACKLOG'!$D$1:$R$1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97728"/>
        <c:axId val="98839936"/>
      </c:lineChart>
      <c:catAx>
        <c:axId val="4589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98839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883993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nl-NL"/>
                  <a:t>Uren</a:t>
                </a:r>
              </a:p>
            </c:rich>
          </c:tx>
          <c:layout>
            <c:manualLayout>
              <c:xMode val="edge"/>
              <c:yMode val="edge"/>
              <c:x val="3.803131991051454E-2"/>
              <c:y val="0.442815249266862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4589772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nl-NL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5353050</xdr:colOff>
      <xdr:row>2</xdr:row>
      <xdr:rowOff>0</xdr:rowOff>
    </xdr:from>
    <xdr:to>
      <xdr:col>18</xdr:col>
      <xdr:colOff>209550</xdr:colOff>
      <xdr:row>4</xdr:row>
      <xdr:rowOff>1533525</xdr:rowOff>
    </xdr:to>
    <xdr:graphicFrame macro="">
      <xdr:nvGraphicFramePr>
        <xdr:cNvPr id="209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</xdr:row>
      <xdr:rowOff>9525</xdr:rowOff>
    </xdr:from>
    <xdr:to>
      <xdr:col>18</xdr:col>
      <xdr:colOff>257175</xdr:colOff>
      <xdr:row>4</xdr:row>
      <xdr:rowOff>1543050</xdr:rowOff>
    </xdr:to>
    <xdr:graphicFrame macro="">
      <xdr:nvGraphicFramePr>
        <xdr:cNvPr id="1540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</xdr:row>
      <xdr:rowOff>9525</xdr:rowOff>
    </xdr:from>
    <xdr:to>
      <xdr:col>18</xdr:col>
      <xdr:colOff>257175</xdr:colOff>
      <xdr:row>4</xdr:row>
      <xdr:rowOff>1543050</xdr:rowOff>
    </xdr:to>
    <xdr:graphicFrame macro="">
      <xdr:nvGraphicFramePr>
        <xdr:cNvPr id="1745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36"/>
  <sheetViews>
    <sheetView topLeftCell="A3" zoomScaleNormal="100" workbookViewId="0">
      <selection activeCell="B30" sqref="B30"/>
    </sheetView>
  </sheetViews>
  <sheetFormatPr defaultRowHeight="12.75" x14ac:dyDescent="0.2"/>
  <cols>
    <col min="1" max="1" width="3" bestFit="1" customWidth="1"/>
    <col min="2" max="2" width="104.85546875" customWidth="1"/>
    <col min="3" max="3" width="7.5703125" bestFit="1" customWidth="1"/>
    <col min="4" max="4" width="12" customWidth="1"/>
    <col min="5" max="5" width="7" bestFit="1" customWidth="1"/>
    <col min="6" max="7" width="6" style="1" bestFit="1" customWidth="1"/>
    <col min="8" max="8" width="5.7109375" style="1" bestFit="1" customWidth="1"/>
    <col min="9" max="9" width="5.42578125" style="1" bestFit="1" customWidth="1"/>
    <col min="10" max="10" width="6" style="1" bestFit="1" customWidth="1"/>
    <col min="11" max="11" width="4.42578125" style="1" bestFit="1" customWidth="1"/>
    <col min="12" max="12" width="7.42578125" style="1" bestFit="1" customWidth="1"/>
  </cols>
  <sheetData>
    <row r="1" spans="1:14" x14ac:dyDescent="0.2">
      <c r="B1" s="2"/>
      <c r="C1" s="2"/>
      <c r="D1" s="2"/>
    </row>
    <row r="2" spans="1:14" x14ac:dyDescent="0.2">
      <c r="B2" s="2"/>
      <c r="C2" s="2"/>
      <c r="D2" s="2"/>
    </row>
    <row r="3" spans="1:14" ht="26.25" x14ac:dyDescent="0.4">
      <c r="A3" s="49" t="s">
        <v>1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1"/>
      <c r="N3" t="s">
        <v>0</v>
      </c>
    </row>
    <row r="4" spans="1:14" ht="61.5" customHeight="1" x14ac:dyDescent="0.2">
      <c r="A4" s="25" t="s">
        <v>7</v>
      </c>
      <c r="B4" s="26" t="s">
        <v>2</v>
      </c>
      <c r="C4" s="26" t="s">
        <v>14</v>
      </c>
      <c r="D4" s="27" t="s">
        <v>44</v>
      </c>
      <c r="E4" s="26" t="s">
        <v>3</v>
      </c>
      <c r="F4" s="28" t="s">
        <v>45</v>
      </c>
      <c r="G4" s="28" t="s">
        <v>53</v>
      </c>
      <c r="H4" s="28" t="s">
        <v>46</v>
      </c>
      <c r="I4" s="28" t="s">
        <v>47</v>
      </c>
      <c r="J4" s="28" t="s">
        <v>48</v>
      </c>
      <c r="K4" s="28" t="s">
        <v>49</v>
      </c>
      <c r="L4" s="28" t="s">
        <v>50</v>
      </c>
    </row>
    <row r="5" spans="1:14" x14ac:dyDescent="0.2">
      <c r="A5" s="5">
        <v>1</v>
      </c>
      <c r="B5" s="24" t="s">
        <v>55</v>
      </c>
      <c r="C5" s="24"/>
      <c r="D5" s="24"/>
      <c r="E5" s="5" t="s">
        <v>4</v>
      </c>
      <c r="F5" s="6">
        <v>1</v>
      </c>
      <c r="G5" s="6">
        <v>1</v>
      </c>
      <c r="H5" s="6">
        <f t="shared" ref="H5:H35" si="0">SUM(F5:G5)</f>
        <v>2</v>
      </c>
      <c r="I5" s="7">
        <f t="shared" ref="I5:I35" si="1">(H5/$H$36)*100</f>
        <v>25</v>
      </c>
      <c r="J5" s="6">
        <v>1000</v>
      </c>
      <c r="K5" s="7">
        <f t="shared" ref="K5:K35" si="2">(J5/$J$36)*100</f>
        <v>25</v>
      </c>
      <c r="L5" s="8">
        <f t="shared" ref="L5:L35" si="3">I5/K5</f>
        <v>1</v>
      </c>
    </row>
    <row r="6" spans="1:14" x14ac:dyDescent="0.2">
      <c r="A6" s="5">
        <v>2</v>
      </c>
      <c r="B6" s="24" t="s">
        <v>56</v>
      </c>
      <c r="C6" s="24"/>
      <c r="D6" s="24"/>
      <c r="E6" s="5" t="s">
        <v>4</v>
      </c>
      <c r="F6" s="6">
        <v>1</v>
      </c>
      <c r="G6" s="6">
        <v>1</v>
      </c>
      <c r="H6" s="6">
        <f t="shared" si="0"/>
        <v>2</v>
      </c>
      <c r="I6" s="7">
        <f t="shared" si="1"/>
        <v>25</v>
      </c>
      <c r="J6" s="6">
        <v>1000</v>
      </c>
      <c r="K6" s="7">
        <f t="shared" si="2"/>
        <v>25</v>
      </c>
      <c r="L6" s="8">
        <f t="shared" si="3"/>
        <v>1</v>
      </c>
    </row>
    <row r="7" spans="1:14" x14ac:dyDescent="0.2">
      <c r="A7" s="5">
        <v>3</v>
      </c>
      <c r="B7" s="24" t="s">
        <v>57</v>
      </c>
      <c r="C7" s="24"/>
      <c r="D7" s="24"/>
      <c r="E7" s="5" t="s">
        <v>4</v>
      </c>
      <c r="F7" s="6">
        <v>1</v>
      </c>
      <c r="G7" s="6">
        <v>1</v>
      </c>
      <c r="H7" s="6">
        <f t="shared" si="0"/>
        <v>2</v>
      </c>
      <c r="I7" s="7">
        <f t="shared" si="1"/>
        <v>25</v>
      </c>
      <c r="J7" s="6">
        <v>1000</v>
      </c>
      <c r="K7" s="7">
        <f t="shared" si="2"/>
        <v>25</v>
      </c>
      <c r="L7" s="8">
        <f t="shared" si="3"/>
        <v>1</v>
      </c>
    </row>
    <row r="8" spans="1:14" x14ac:dyDescent="0.2">
      <c r="A8" s="5">
        <v>4</v>
      </c>
      <c r="B8" s="24" t="s">
        <v>58</v>
      </c>
      <c r="C8" s="24"/>
      <c r="D8" s="24"/>
      <c r="E8" s="5" t="s">
        <v>4</v>
      </c>
      <c r="F8" s="6">
        <v>1</v>
      </c>
      <c r="G8" s="6">
        <v>1</v>
      </c>
      <c r="H8" s="6">
        <f t="shared" si="0"/>
        <v>2</v>
      </c>
      <c r="I8" s="7">
        <f t="shared" si="1"/>
        <v>25</v>
      </c>
      <c r="J8" s="6">
        <v>1000</v>
      </c>
      <c r="K8" s="7">
        <f t="shared" si="2"/>
        <v>25</v>
      </c>
      <c r="L8" s="8">
        <f t="shared" si="3"/>
        <v>1</v>
      </c>
    </row>
    <row r="9" spans="1:14" x14ac:dyDescent="0.2">
      <c r="A9" s="5">
        <v>5</v>
      </c>
      <c r="B9" s="24" t="s">
        <v>59</v>
      </c>
      <c r="C9" s="24"/>
      <c r="D9" s="24"/>
      <c r="E9" s="5" t="s">
        <v>4</v>
      </c>
      <c r="F9" s="6">
        <v>1</v>
      </c>
      <c r="G9" s="6">
        <v>1</v>
      </c>
      <c r="H9" s="6">
        <f t="shared" si="0"/>
        <v>2</v>
      </c>
      <c r="I9" s="7">
        <f t="shared" si="1"/>
        <v>25</v>
      </c>
      <c r="J9" s="6">
        <v>1000</v>
      </c>
      <c r="K9" s="7">
        <f t="shared" si="2"/>
        <v>25</v>
      </c>
      <c r="L9" s="8">
        <f t="shared" si="3"/>
        <v>1</v>
      </c>
    </row>
    <row r="10" spans="1:14" x14ac:dyDescent="0.2">
      <c r="A10" s="5">
        <v>6</v>
      </c>
      <c r="B10" s="24" t="s">
        <v>60</v>
      </c>
      <c r="C10" s="24"/>
      <c r="D10" s="24"/>
      <c r="E10" s="5" t="s">
        <v>4</v>
      </c>
      <c r="F10" s="6">
        <v>1</v>
      </c>
      <c r="G10" s="6">
        <v>1</v>
      </c>
      <c r="H10" s="6">
        <f t="shared" si="0"/>
        <v>2</v>
      </c>
      <c r="I10" s="7">
        <f t="shared" si="1"/>
        <v>25</v>
      </c>
      <c r="J10" s="6">
        <v>1000</v>
      </c>
      <c r="K10" s="7">
        <f t="shared" si="2"/>
        <v>25</v>
      </c>
      <c r="L10" s="8">
        <f t="shared" si="3"/>
        <v>1</v>
      </c>
    </row>
    <row r="11" spans="1:14" x14ac:dyDescent="0.2">
      <c r="A11" s="5">
        <v>7</v>
      </c>
      <c r="B11" s="24" t="s">
        <v>61</v>
      </c>
      <c r="C11" s="24"/>
      <c r="D11" s="24"/>
      <c r="E11" s="5" t="s">
        <v>4</v>
      </c>
      <c r="F11" s="6">
        <v>1</v>
      </c>
      <c r="G11" s="6">
        <v>1</v>
      </c>
      <c r="H11" s="6">
        <f t="shared" si="0"/>
        <v>2</v>
      </c>
      <c r="I11" s="7">
        <f t="shared" si="1"/>
        <v>25</v>
      </c>
      <c r="J11" s="6">
        <v>1000</v>
      </c>
      <c r="K11" s="7">
        <f t="shared" si="2"/>
        <v>25</v>
      </c>
      <c r="L11" s="8">
        <f t="shared" si="3"/>
        <v>1</v>
      </c>
    </row>
    <row r="12" spans="1:14" x14ac:dyDescent="0.2">
      <c r="A12" s="5">
        <v>8</v>
      </c>
      <c r="B12" s="24" t="s">
        <v>62</v>
      </c>
      <c r="C12" s="24"/>
      <c r="D12" s="24"/>
      <c r="E12" s="5" t="s">
        <v>4</v>
      </c>
      <c r="F12" s="6">
        <v>1</v>
      </c>
      <c r="G12" s="6">
        <v>1</v>
      </c>
      <c r="H12" s="6">
        <f t="shared" si="0"/>
        <v>2</v>
      </c>
      <c r="I12" s="7">
        <f t="shared" si="1"/>
        <v>25</v>
      </c>
      <c r="J12" s="6">
        <v>1000</v>
      </c>
      <c r="K12" s="7">
        <f t="shared" si="2"/>
        <v>25</v>
      </c>
      <c r="L12" s="8">
        <f t="shared" si="3"/>
        <v>1</v>
      </c>
    </row>
    <row r="13" spans="1:14" x14ac:dyDescent="0.2">
      <c r="A13" s="5">
        <v>9</v>
      </c>
      <c r="B13" s="24" t="s">
        <v>63</v>
      </c>
      <c r="C13" s="24"/>
      <c r="D13" s="24"/>
      <c r="E13" s="5" t="s">
        <v>4</v>
      </c>
      <c r="F13" s="6">
        <v>1</v>
      </c>
      <c r="G13" s="6">
        <v>1</v>
      </c>
      <c r="H13" s="6">
        <f t="shared" si="0"/>
        <v>2</v>
      </c>
      <c r="I13" s="7">
        <f t="shared" si="1"/>
        <v>25</v>
      </c>
      <c r="J13" s="6">
        <v>1000</v>
      </c>
      <c r="K13" s="7">
        <f t="shared" si="2"/>
        <v>25</v>
      </c>
      <c r="L13" s="8">
        <f t="shared" si="3"/>
        <v>1</v>
      </c>
    </row>
    <row r="14" spans="1:14" x14ac:dyDescent="0.2">
      <c r="A14" s="5">
        <v>10</v>
      </c>
      <c r="B14" s="24" t="s">
        <v>64</v>
      </c>
      <c r="C14" s="24"/>
      <c r="D14" s="24"/>
      <c r="E14" s="5" t="s">
        <v>4</v>
      </c>
      <c r="F14" s="6">
        <v>1</v>
      </c>
      <c r="G14" s="6">
        <v>1</v>
      </c>
      <c r="H14" s="6">
        <f t="shared" si="0"/>
        <v>2</v>
      </c>
      <c r="I14" s="7">
        <f t="shared" si="1"/>
        <v>25</v>
      </c>
      <c r="J14" s="6">
        <v>1000</v>
      </c>
      <c r="K14" s="7">
        <f t="shared" si="2"/>
        <v>25</v>
      </c>
      <c r="L14" s="8">
        <f t="shared" si="3"/>
        <v>1</v>
      </c>
    </row>
    <row r="15" spans="1:14" x14ac:dyDescent="0.2">
      <c r="A15" s="5">
        <v>11</v>
      </c>
      <c r="B15" s="24" t="s">
        <v>65</v>
      </c>
      <c r="C15" s="24"/>
      <c r="D15" s="24"/>
      <c r="E15" s="5" t="s">
        <v>4</v>
      </c>
      <c r="F15" s="6">
        <v>1</v>
      </c>
      <c r="G15" s="6">
        <v>1</v>
      </c>
      <c r="H15" s="6">
        <f t="shared" si="0"/>
        <v>2</v>
      </c>
      <c r="I15" s="7">
        <f t="shared" si="1"/>
        <v>25</v>
      </c>
      <c r="J15" s="6">
        <v>1000</v>
      </c>
      <c r="K15" s="7">
        <f t="shared" si="2"/>
        <v>25</v>
      </c>
      <c r="L15" s="8">
        <f t="shared" si="3"/>
        <v>1</v>
      </c>
    </row>
    <row r="16" spans="1:14" x14ac:dyDescent="0.2">
      <c r="A16" s="5">
        <v>12</v>
      </c>
      <c r="B16" s="24" t="s">
        <v>66</v>
      </c>
      <c r="C16" s="24"/>
      <c r="D16" s="24"/>
      <c r="E16" s="5" t="s">
        <v>4</v>
      </c>
      <c r="F16" s="6">
        <v>1</v>
      </c>
      <c r="G16" s="6">
        <v>1</v>
      </c>
      <c r="H16" s="6">
        <f t="shared" si="0"/>
        <v>2</v>
      </c>
      <c r="I16" s="7">
        <f t="shared" si="1"/>
        <v>25</v>
      </c>
      <c r="J16" s="6">
        <v>1000</v>
      </c>
      <c r="K16" s="7">
        <f t="shared" si="2"/>
        <v>25</v>
      </c>
      <c r="L16" s="8">
        <f t="shared" si="3"/>
        <v>1</v>
      </c>
    </row>
    <row r="17" spans="1:12" x14ac:dyDescent="0.2">
      <c r="A17" s="5">
        <v>13</v>
      </c>
      <c r="B17" s="24" t="s">
        <v>67</v>
      </c>
      <c r="C17" s="24"/>
      <c r="D17" s="24"/>
      <c r="E17" s="5" t="s">
        <v>4</v>
      </c>
      <c r="F17" s="6">
        <v>1</v>
      </c>
      <c r="G17" s="6">
        <v>1</v>
      </c>
      <c r="H17" s="6">
        <f t="shared" si="0"/>
        <v>2</v>
      </c>
      <c r="I17" s="7">
        <f t="shared" si="1"/>
        <v>25</v>
      </c>
      <c r="J17" s="6">
        <v>1000</v>
      </c>
      <c r="K17" s="7">
        <f t="shared" si="2"/>
        <v>25</v>
      </c>
      <c r="L17" s="8">
        <f t="shared" si="3"/>
        <v>1</v>
      </c>
    </row>
    <row r="18" spans="1:12" x14ac:dyDescent="0.2">
      <c r="A18" s="5">
        <v>14</v>
      </c>
      <c r="B18" s="24" t="s">
        <v>68</v>
      </c>
      <c r="C18" s="24"/>
      <c r="D18" s="24"/>
      <c r="E18" s="5" t="s">
        <v>4</v>
      </c>
      <c r="F18" s="6">
        <v>1</v>
      </c>
      <c r="G18" s="6">
        <v>1</v>
      </c>
      <c r="H18" s="6">
        <f t="shared" si="0"/>
        <v>2</v>
      </c>
      <c r="I18" s="7">
        <f t="shared" si="1"/>
        <v>25</v>
      </c>
      <c r="J18" s="6">
        <v>1000</v>
      </c>
      <c r="K18" s="7">
        <f t="shared" si="2"/>
        <v>25</v>
      </c>
      <c r="L18" s="8">
        <f t="shared" si="3"/>
        <v>1</v>
      </c>
    </row>
    <row r="19" spans="1:12" x14ac:dyDescent="0.2">
      <c r="A19" s="5">
        <v>15</v>
      </c>
      <c r="B19" s="24" t="s">
        <v>69</v>
      </c>
      <c r="C19" s="24"/>
      <c r="D19" s="24"/>
      <c r="E19" s="5" t="s">
        <v>4</v>
      </c>
      <c r="F19" s="6">
        <v>1</v>
      </c>
      <c r="G19" s="6">
        <v>1</v>
      </c>
      <c r="H19" s="6">
        <f t="shared" si="0"/>
        <v>2</v>
      </c>
      <c r="I19" s="7">
        <f t="shared" si="1"/>
        <v>25</v>
      </c>
      <c r="J19" s="6">
        <v>1000</v>
      </c>
      <c r="K19" s="7">
        <f t="shared" si="2"/>
        <v>25</v>
      </c>
      <c r="L19" s="8">
        <f t="shared" si="3"/>
        <v>1</v>
      </c>
    </row>
    <row r="20" spans="1:12" x14ac:dyDescent="0.2">
      <c r="A20" s="5">
        <v>16</v>
      </c>
      <c r="B20" s="24" t="s">
        <v>70</v>
      </c>
      <c r="C20" s="24"/>
      <c r="D20" s="24"/>
      <c r="E20" s="5" t="s">
        <v>4</v>
      </c>
      <c r="F20" s="6">
        <v>1</v>
      </c>
      <c r="G20" s="6">
        <v>1</v>
      </c>
      <c r="H20" s="6">
        <f t="shared" si="0"/>
        <v>2</v>
      </c>
      <c r="I20" s="7">
        <f t="shared" si="1"/>
        <v>25</v>
      </c>
      <c r="J20" s="6">
        <v>1000</v>
      </c>
      <c r="K20" s="7">
        <f t="shared" si="2"/>
        <v>25</v>
      </c>
      <c r="L20" s="8">
        <f t="shared" si="3"/>
        <v>1</v>
      </c>
    </row>
    <row r="21" spans="1:12" x14ac:dyDescent="0.2">
      <c r="A21" s="5">
        <v>17</v>
      </c>
      <c r="B21" s="24" t="s">
        <v>71</v>
      </c>
      <c r="C21" s="24"/>
      <c r="D21" s="24"/>
      <c r="E21" s="5" t="s">
        <v>4</v>
      </c>
      <c r="F21" s="6">
        <v>1</v>
      </c>
      <c r="G21" s="6">
        <v>1</v>
      </c>
      <c r="H21" s="6">
        <f t="shared" si="0"/>
        <v>2</v>
      </c>
      <c r="I21" s="7">
        <f t="shared" si="1"/>
        <v>25</v>
      </c>
      <c r="J21" s="6">
        <v>1000</v>
      </c>
      <c r="K21" s="7">
        <f t="shared" si="2"/>
        <v>25</v>
      </c>
      <c r="L21" s="8">
        <f t="shared" si="3"/>
        <v>1</v>
      </c>
    </row>
    <row r="22" spans="1:12" x14ac:dyDescent="0.2">
      <c r="A22" s="5">
        <v>18</v>
      </c>
      <c r="B22" s="24" t="s">
        <v>72</v>
      </c>
      <c r="C22" s="24"/>
      <c r="D22" s="24"/>
      <c r="E22" s="5" t="s">
        <v>4</v>
      </c>
      <c r="F22" s="6">
        <v>1</v>
      </c>
      <c r="G22" s="6">
        <v>1</v>
      </c>
      <c r="H22" s="6">
        <f t="shared" si="0"/>
        <v>2</v>
      </c>
      <c r="I22" s="7">
        <f t="shared" si="1"/>
        <v>25</v>
      </c>
      <c r="J22" s="6">
        <v>1000</v>
      </c>
      <c r="K22" s="7">
        <f t="shared" si="2"/>
        <v>25</v>
      </c>
      <c r="L22" s="8">
        <f t="shared" si="3"/>
        <v>1</v>
      </c>
    </row>
    <row r="23" spans="1:12" x14ac:dyDescent="0.2">
      <c r="A23" s="5"/>
      <c r="B23" s="24"/>
      <c r="C23" s="24"/>
      <c r="D23" s="24"/>
      <c r="E23" s="5" t="s">
        <v>4</v>
      </c>
      <c r="F23" s="6">
        <v>1</v>
      </c>
      <c r="G23" s="6">
        <v>1</v>
      </c>
      <c r="H23" s="6">
        <f t="shared" si="0"/>
        <v>2</v>
      </c>
      <c r="I23" s="7">
        <f t="shared" si="1"/>
        <v>25</v>
      </c>
      <c r="J23" s="6">
        <v>1000</v>
      </c>
      <c r="K23" s="7">
        <f t="shared" si="2"/>
        <v>25</v>
      </c>
      <c r="L23" s="8">
        <f t="shared" si="3"/>
        <v>1</v>
      </c>
    </row>
    <row r="24" spans="1:12" x14ac:dyDescent="0.2">
      <c r="A24" s="5"/>
      <c r="B24" s="24"/>
      <c r="C24" s="24"/>
      <c r="D24" s="24"/>
      <c r="E24" s="5" t="s">
        <v>4</v>
      </c>
      <c r="F24" s="6">
        <v>1</v>
      </c>
      <c r="G24" s="6">
        <v>1</v>
      </c>
      <c r="H24" s="6">
        <f t="shared" si="0"/>
        <v>2</v>
      </c>
      <c r="I24" s="7">
        <f t="shared" si="1"/>
        <v>25</v>
      </c>
      <c r="J24" s="6">
        <v>1000</v>
      </c>
      <c r="K24" s="7">
        <f t="shared" si="2"/>
        <v>25</v>
      </c>
      <c r="L24" s="8">
        <f t="shared" si="3"/>
        <v>1</v>
      </c>
    </row>
    <row r="25" spans="1:12" x14ac:dyDescent="0.2">
      <c r="A25" s="5"/>
      <c r="B25" s="24"/>
      <c r="C25" s="24"/>
      <c r="D25" s="24"/>
      <c r="E25" s="5" t="s">
        <v>4</v>
      </c>
      <c r="F25" s="6">
        <v>1</v>
      </c>
      <c r="G25" s="6">
        <v>1</v>
      </c>
      <c r="H25" s="6">
        <f t="shared" si="0"/>
        <v>2</v>
      </c>
      <c r="I25" s="7">
        <f t="shared" si="1"/>
        <v>25</v>
      </c>
      <c r="J25" s="6">
        <v>1000</v>
      </c>
      <c r="K25" s="7">
        <f t="shared" si="2"/>
        <v>25</v>
      </c>
      <c r="L25" s="8">
        <f t="shared" si="3"/>
        <v>1</v>
      </c>
    </row>
    <row r="26" spans="1:12" x14ac:dyDescent="0.2">
      <c r="A26" s="5"/>
      <c r="B26" s="24"/>
      <c r="C26" s="24"/>
      <c r="D26" s="24"/>
      <c r="E26" s="5" t="s">
        <v>4</v>
      </c>
      <c r="F26" s="6">
        <v>1</v>
      </c>
      <c r="G26" s="6">
        <v>1</v>
      </c>
      <c r="H26" s="6">
        <f t="shared" si="0"/>
        <v>2</v>
      </c>
      <c r="I26" s="7">
        <f t="shared" si="1"/>
        <v>25</v>
      </c>
      <c r="J26" s="6">
        <v>1000</v>
      </c>
      <c r="K26" s="7">
        <f t="shared" si="2"/>
        <v>25</v>
      </c>
      <c r="L26" s="8">
        <f t="shared" si="3"/>
        <v>1</v>
      </c>
    </row>
    <row r="27" spans="1:12" x14ac:dyDescent="0.2">
      <c r="A27" s="5"/>
      <c r="B27" s="24"/>
      <c r="C27" s="24"/>
      <c r="D27" s="24"/>
      <c r="E27" s="5" t="s">
        <v>4</v>
      </c>
      <c r="F27" s="6">
        <v>1</v>
      </c>
      <c r="G27" s="6">
        <v>1</v>
      </c>
      <c r="H27" s="6">
        <f t="shared" si="0"/>
        <v>2</v>
      </c>
      <c r="I27" s="7">
        <f t="shared" si="1"/>
        <v>25</v>
      </c>
      <c r="J27" s="6">
        <v>1000</v>
      </c>
      <c r="K27" s="7">
        <f t="shared" si="2"/>
        <v>25</v>
      </c>
      <c r="L27" s="8">
        <f t="shared" si="3"/>
        <v>1</v>
      </c>
    </row>
    <row r="28" spans="1:12" x14ac:dyDescent="0.2">
      <c r="A28" s="5"/>
      <c r="B28" s="24"/>
      <c r="C28" s="24"/>
      <c r="D28" s="24"/>
      <c r="E28" s="5" t="s">
        <v>4</v>
      </c>
      <c r="F28" s="6">
        <v>1</v>
      </c>
      <c r="G28" s="6">
        <v>1</v>
      </c>
      <c r="H28" s="6">
        <f t="shared" si="0"/>
        <v>2</v>
      </c>
      <c r="I28" s="7">
        <f t="shared" si="1"/>
        <v>25</v>
      </c>
      <c r="J28" s="6">
        <v>1000</v>
      </c>
      <c r="K28" s="7">
        <f t="shared" si="2"/>
        <v>25</v>
      </c>
      <c r="L28" s="8">
        <f t="shared" si="3"/>
        <v>1</v>
      </c>
    </row>
    <row r="29" spans="1:12" x14ac:dyDescent="0.2">
      <c r="A29" s="5"/>
      <c r="B29" s="24"/>
      <c r="C29" s="24"/>
      <c r="D29" s="24"/>
      <c r="E29" s="5" t="s">
        <v>4</v>
      </c>
      <c r="F29" s="6">
        <v>1</v>
      </c>
      <c r="G29" s="6">
        <v>1</v>
      </c>
      <c r="H29" s="6">
        <f t="shared" si="0"/>
        <v>2</v>
      </c>
      <c r="I29" s="7">
        <f t="shared" si="1"/>
        <v>25</v>
      </c>
      <c r="J29" s="6">
        <v>1000</v>
      </c>
      <c r="K29" s="7">
        <f t="shared" si="2"/>
        <v>25</v>
      </c>
      <c r="L29" s="8">
        <f t="shared" si="3"/>
        <v>1</v>
      </c>
    </row>
    <row r="30" spans="1:12" x14ac:dyDescent="0.2">
      <c r="A30" s="5"/>
      <c r="B30" s="24"/>
      <c r="C30" s="24"/>
      <c r="D30" s="24"/>
      <c r="E30" s="5" t="s">
        <v>4</v>
      </c>
      <c r="F30" s="6">
        <v>1</v>
      </c>
      <c r="G30" s="6">
        <v>1</v>
      </c>
      <c r="H30" s="6">
        <f t="shared" si="0"/>
        <v>2</v>
      </c>
      <c r="I30" s="7">
        <f t="shared" si="1"/>
        <v>25</v>
      </c>
      <c r="J30" s="6">
        <v>1000</v>
      </c>
      <c r="K30" s="7">
        <f t="shared" si="2"/>
        <v>25</v>
      </c>
      <c r="L30" s="8">
        <f t="shared" si="3"/>
        <v>1</v>
      </c>
    </row>
    <row r="31" spans="1:12" x14ac:dyDescent="0.2">
      <c r="A31" s="5"/>
      <c r="B31" s="24"/>
      <c r="C31" s="24"/>
      <c r="D31" s="24"/>
      <c r="E31" s="5" t="s">
        <v>4</v>
      </c>
      <c r="F31" s="6">
        <v>1</v>
      </c>
      <c r="G31" s="6">
        <v>1</v>
      </c>
      <c r="H31" s="6">
        <f t="shared" si="0"/>
        <v>2</v>
      </c>
      <c r="I31" s="7">
        <f t="shared" si="1"/>
        <v>25</v>
      </c>
      <c r="J31" s="6">
        <v>1000</v>
      </c>
      <c r="K31" s="7">
        <f t="shared" si="2"/>
        <v>25</v>
      </c>
      <c r="L31" s="8">
        <f t="shared" si="3"/>
        <v>1</v>
      </c>
    </row>
    <row r="32" spans="1:12" x14ac:dyDescent="0.2">
      <c r="A32" s="5"/>
      <c r="B32" s="24"/>
      <c r="C32" s="24"/>
      <c r="D32" s="24"/>
      <c r="E32" s="5" t="s">
        <v>4</v>
      </c>
      <c r="F32" s="6">
        <v>1</v>
      </c>
      <c r="G32" s="6">
        <v>1</v>
      </c>
      <c r="H32" s="6">
        <f t="shared" si="0"/>
        <v>2</v>
      </c>
      <c r="I32" s="7">
        <f t="shared" si="1"/>
        <v>25</v>
      </c>
      <c r="J32" s="6">
        <v>1000</v>
      </c>
      <c r="K32" s="7">
        <f t="shared" si="2"/>
        <v>25</v>
      </c>
      <c r="L32" s="8">
        <f t="shared" si="3"/>
        <v>1</v>
      </c>
    </row>
    <row r="33" spans="1:12" x14ac:dyDescent="0.2">
      <c r="A33" s="5"/>
      <c r="B33" s="24"/>
      <c r="C33" s="24"/>
      <c r="D33" s="24"/>
      <c r="E33" s="5" t="s">
        <v>4</v>
      </c>
      <c r="F33" s="6">
        <v>1</v>
      </c>
      <c r="G33" s="6">
        <v>1</v>
      </c>
      <c r="H33" s="6">
        <f t="shared" si="0"/>
        <v>2</v>
      </c>
      <c r="I33" s="7">
        <f t="shared" si="1"/>
        <v>25</v>
      </c>
      <c r="J33" s="6">
        <v>1000</v>
      </c>
      <c r="K33" s="7">
        <f t="shared" si="2"/>
        <v>25</v>
      </c>
      <c r="L33" s="8">
        <f t="shared" si="3"/>
        <v>1</v>
      </c>
    </row>
    <row r="34" spans="1:12" x14ac:dyDescent="0.2">
      <c r="A34" s="5"/>
      <c r="B34" s="24"/>
      <c r="C34" s="24"/>
      <c r="D34" s="24"/>
      <c r="E34" s="5" t="s">
        <v>4</v>
      </c>
      <c r="F34" s="6">
        <v>1</v>
      </c>
      <c r="G34" s="6">
        <v>1</v>
      </c>
      <c r="H34" s="6">
        <f t="shared" si="0"/>
        <v>2</v>
      </c>
      <c r="I34" s="7">
        <f t="shared" si="1"/>
        <v>25</v>
      </c>
      <c r="J34" s="6">
        <v>1000</v>
      </c>
      <c r="K34" s="7">
        <f t="shared" si="2"/>
        <v>25</v>
      </c>
      <c r="L34" s="8">
        <f t="shared" si="3"/>
        <v>1</v>
      </c>
    </row>
    <row r="35" spans="1:12" x14ac:dyDescent="0.2">
      <c r="A35" s="5"/>
      <c r="B35" s="24"/>
      <c r="C35" s="24"/>
      <c r="D35" s="24"/>
      <c r="E35" s="5" t="s">
        <v>4</v>
      </c>
      <c r="F35" s="6">
        <v>1</v>
      </c>
      <c r="G35" s="6">
        <v>1</v>
      </c>
      <c r="H35" s="6">
        <f t="shared" si="0"/>
        <v>2</v>
      </c>
      <c r="I35" s="7">
        <f t="shared" si="1"/>
        <v>25</v>
      </c>
      <c r="J35" s="6">
        <v>1000</v>
      </c>
      <c r="K35" s="7">
        <f t="shared" si="2"/>
        <v>25</v>
      </c>
      <c r="L35" s="8">
        <f t="shared" si="3"/>
        <v>1</v>
      </c>
    </row>
    <row r="36" spans="1:12" x14ac:dyDescent="0.2">
      <c r="A36" s="29" t="s">
        <v>0</v>
      </c>
      <c r="B36" s="29" t="s">
        <v>51</v>
      </c>
      <c r="C36" s="29"/>
      <c r="D36" s="29"/>
      <c r="E36" s="29"/>
      <c r="F36" s="30">
        <f t="shared" ref="F36:K36" si="4">SUM(F32:F35)</f>
        <v>4</v>
      </c>
      <c r="G36" s="30">
        <f t="shared" si="4"/>
        <v>4</v>
      </c>
      <c r="H36" s="30">
        <f t="shared" si="4"/>
        <v>8</v>
      </c>
      <c r="I36" s="30">
        <f t="shared" si="4"/>
        <v>100</v>
      </c>
      <c r="J36" s="30">
        <f t="shared" si="4"/>
        <v>4000</v>
      </c>
      <c r="K36" s="30">
        <f t="shared" si="4"/>
        <v>100</v>
      </c>
      <c r="L36" s="30" t="s">
        <v>0</v>
      </c>
    </row>
  </sheetData>
  <autoFilter ref="A4:L36">
    <sortState ref="A5:L36">
      <sortCondition descending="1" ref="H4:H36"/>
    </sortState>
  </autoFilter>
  <mergeCells count="1">
    <mergeCell ref="A3:L3"/>
  </mergeCells>
  <phoneticPr fontId="0" type="noConversion"/>
  <dataValidations count="1">
    <dataValidation type="list" allowBlank="1" showInputMessage="1" showErrorMessage="1" sqref="E5:E35">
      <formula1>"Feature, Bug, Infrastructuur, Nieuwe feature"</formula1>
    </dataValidation>
  </dataValidations>
  <pageMargins left="0.75" right="0.75" top="1" bottom="1" header="0.5" footer="0.5"/>
  <pageSetup paperSize="9" scale="6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C10"/>
  <sheetViews>
    <sheetView workbookViewId="0">
      <selection activeCell="B6" sqref="B6"/>
    </sheetView>
  </sheetViews>
  <sheetFormatPr defaultRowHeight="12.75" x14ac:dyDescent="0.2"/>
  <cols>
    <col min="1" max="1" width="61.28515625" bestFit="1" customWidth="1"/>
    <col min="3" max="3" width="58.5703125" customWidth="1"/>
  </cols>
  <sheetData>
    <row r="3" spans="1:3" ht="15.75" x14ac:dyDescent="0.25">
      <c r="A3" s="31" t="s">
        <v>39</v>
      </c>
      <c r="B3" s="25" t="s">
        <v>41</v>
      </c>
      <c r="C3" s="25" t="s">
        <v>40</v>
      </c>
    </row>
    <row r="4" spans="1:3" x14ac:dyDescent="0.2">
      <c r="A4" t="s">
        <v>8</v>
      </c>
      <c r="B4" t="s">
        <v>42</v>
      </c>
    </row>
    <row r="5" spans="1:3" x14ac:dyDescent="0.2">
      <c r="A5" s="13" t="s">
        <v>9</v>
      </c>
      <c r="B5" s="13" t="s">
        <v>43</v>
      </c>
      <c r="C5" t="s">
        <v>10</v>
      </c>
    </row>
    <row r="6" spans="1:3" x14ac:dyDescent="0.2">
      <c r="A6" s="13"/>
      <c r="B6" s="13"/>
    </row>
    <row r="7" spans="1:3" x14ac:dyDescent="0.2">
      <c r="A7" s="13"/>
      <c r="B7" s="13"/>
    </row>
    <row r="8" spans="1:3" x14ac:dyDescent="0.2">
      <c r="A8" s="13"/>
      <c r="B8" s="13"/>
    </row>
    <row r="9" spans="1:3" x14ac:dyDescent="0.2">
      <c r="A9" s="13"/>
      <c r="B9" s="13"/>
    </row>
    <row r="10" spans="1:3" x14ac:dyDescent="0.2">
      <c r="A10" s="32"/>
      <c r="B10" s="32"/>
      <c r="C10" s="32"/>
    </row>
  </sheetData>
  <phoneticPr fontId="0" type="noConversion"/>
  <dataValidations count="1">
    <dataValidation type="list" allowBlank="1" showInputMessage="1" showErrorMessage="1" sqref="B4:B39">
      <formula1>"Kritiek, Groot, Gemiddeld, Laag"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5"/>
  <sheetViews>
    <sheetView workbookViewId="0">
      <selection activeCell="B32" sqref="B32"/>
    </sheetView>
  </sheetViews>
  <sheetFormatPr defaultRowHeight="12.75" x14ac:dyDescent="0.2"/>
  <cols>
    <col min="1" max="1" width="64" customWidth="1"/>
    <col min="4" max="4" width="27.5703125" customWidth="1"/>
  </cols>
  <sheetData>
    <row r="3" spans="1:4" x14ac:dyDescent="0.2">
      <c r="D3" s="52" t="s">
        <v>13</v>
      </c>
    </row>
    <row r="4" spans="1:4" x14ac:dyDescent="0.2">
      <c r="D4" s="53"/>
    </row>
    <row r="5" spans="1:4" x14ac:dyDescent="0.2">
      <c r="A5" s="25" t="s">
        <v>6</v>
      </c>
      <c r="D5" s="53"/>
    </row>
    <row r="6" spans="1:4" x14ac:dyDescent="0.2">
      <c r="D6" s="53"/>
    </row>
    <row r="7" spans="1:4" x14ac:dyDescent="0.2">
      <c r="D7" s="53"/>
    </row>
    <row r="8" spans="1:4" x14ac:dyDescent="0.2">
      <c r="D8" s="53"/>
    </row>
    <row r="9" spans="1:4" x14ac:dyDescent="0.2">
      <c r="D9" s="53"/>
    </row>
    <row r="10" spans="1:4" x14ac:dyDescent="0.2">
      <c r="D10" s="53"/>
    </row>
    <row r="11" spans="1:4" x14ac:dyDescent="0.2">
      <c r="D11" s="53"/>
    </row>
    <row r="12" spans="1:4" x14ac:dyDescent="0.2">
      <c r="A12" s="25" t="s">
        <v>11</v>
      </c>
      <c r="D12" s="53"/>
    </row>
    <row r="13" spans="1:4" x14ac:dyDescent="0.2">
      <c r="D13" s="53"/>
    </row>
    <row r="14" spans="1:4" x14ac:dyDescent="0.2">
      <c r="D14" s="53"/>
    </row>
    <row r="15" spans="1:4" x14ac:dyDescent="0.2">
      <c r="D15" s="53"/>
    </row>
    <row r="16" spans="1:4" x14ac:dyDescent="0.2">
      <c r="D16" s="53"/>
    </row>
    <row r="17" spans="1:4" x14ac:dyDescent="0.2">
      <c r="D17" s="53"/>
    </row>
    <row r="18" spans="1:4" x14ac:dyDescent="0.2">
      <c r="D18" s="53"/>
    </row>
    <row r="19" spans="1:4" x14ac:dyDescent="0.2">
      <c r="D19" s="53"/>
    </row>
    <row r="20" spans="1:4" x14ac:dyDescent="0.2">
      <c r="A20" s="25" t="s">
        <v>12</v>
      </c>
      <c r="D20" s="53"/>
    </row>
    <row r="21" spans="1:4" x14ac:dyDescent="0.2">
      <c r="D21" s="53"/>
    </row>
    <row r="22" spans="1:4" x14ac:dyDescent="0.2">
      <c r="D22" s="53"/>
    </row>
    <row r="23" spans="1:4" x14ac:dyDescent="0.2">
      <c r="D23" s="53"/>
    </row>
    <row r="24" spans="1:4" x14ac:dyDescent="0.2">
      <c r="D24" s="53"/>
    </row>
    <row r="25" spans="1:4" x14ac:dyDescent="0.2">
      <c r="D25" s="53"/>
    </row>
    <row r="26" spans="1:4" x14ac:dyDescent="0.2">
      <c r="D26" s="53"/>
    </row>
    <row r="27" spans="1:4" x14ac:dyDescent="0.2">
      <c r="D27" s="53"/>
    </row>
    <row r="28" spans="1:4" x14ac:dyDescent="0.2">
      <c r="D28" s="53"/>
    </row>
    <row r="29" spans="1:4" x14ac:dyDescent="0.2">
      <c r="D29" s="53"/>
    </row>
    <row r="30" spans="1:4" x14ac:dyDescent="0.2">
      <c r="D30" s="53"/>
    </row>
    <row r="31" spans="1:4" x14ac:dyDescent="0.2">
      <c r="D31" s="53"/>
    </row>
    <row r="32" spans="1:4" x14ac:dyDescent="0.2">
      <c r="D32" s="53"/>
    </row>
    <row r="33" spans="4:4" x14ac:dyDescent="0.2">
      <c r="D33" s="53"/>
    </row>
    <row r="34" spans="4:4" x14ac:dyDescent="0.2">
      <c r="D34" s="53"/>
    </row>
    <row r="35" spans="4:4" x14ac:dyDescent="0.2">
      <c r="D35" s="54"/>
    </row>
  </sheetData>
  <mergeCells count="1">
    <mergeCell ref="D3:D35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20"/>
  <sheetViews>
    <sheetView tabSelected="1" workbookViewId="0">
      <selection activeCell="K13" sqref="K13"/>
    </sheetView>
  </sheetViews>
  <sheetFormatPr defaultRowHeight="12.75" x14ac:dyDescent="0.2"/>
  <cols>
    <col min="1" max="1" width="101.28515625" customWidth="1"/>
    <col min="2" max="2" width="9.42578125" customWidth="1"/>
    <col min="3" max="3" width="11.28515625" bestFit="1" customWidth="1"/>
    <col min="4" max="4" width="4" bestFit="1" customWidth="1"/>
    <col min="5" max="5" width="4.140625" customWidth="1"/>
    <col min="6" max="18" width="4" bestFit="1" customWidth="1"/>
  </cols>
  <sheetData>
    <row r="1" spans="1:22" x14ac:dyDescent="0.2">
      <c r="C1" s="23">
        <f>D7/15</f>
        <v>0</v>
      </c>
      <c r="D1" s="23">
        <f>D7</f>
        <v>0</v>
      </c>
      <c r="E1" s="23">
        <f>D1-C1</f>
        <v>0</v>
      </c>
      <c r="F1" s="23">
        <f>E1-C1</f>
        <v>0</v>
      </c>
      <c r="G1" s="23">
        <f>F1-C1</f>
        <v>0</v>
      </c>
      <c r="H1" s="23">
        <f>G1-C1</f>
        <v>0</v>
      </c>
      <c r="I1" s="23">
        <f>H1-C1</f>
        <v>0</v>
      </c>
      <c r="J1" s="23">
        <f>I1-C1</f>
        <v>0</v>
      </c>
      <c r="K1" s="23">
        <f>J1-C1</f>
        <v>0</v>
      </c>
      <c r="L1" s="23">
        <f>K1-C1</f>
        <v>0</v>
      </c>
      <c r="M1" s="23">
        <f>L1-C1</f>
        <v>0</v>
      </c>
      <c r="N1" s="23">
        <f>M1-C1</f>
        <v>0</v>
      </c>
      <c r="O1" s="23">
        <f>N1-C1</f>
        <v>0</v>
      </c>
      <c r="P1" s="23">
        <f>O1-C1</f>
        <v>0</v>
      </c>
      <c r="Q1" s="23">
        <f>P1-C1</f>
        <v>0</v>
      </c>
      <c r="R1" s="23">
        <f>Q1-C1</f>
        <v>0</v>
      </c>
    </row>
    <row r="2" spans="1:22" ht="15.75" x14ac:dyDescent="0.25">
      <c r="A2" s="57" t="s">
        <v>6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45"/>
      <c r="U2" s="45"/>
      <c r="V2" s="45"/>
    </row>
    <row r="3" spans="1:22" x14ac:dyDescent="0.2">
      <c r="A3" s="12" t="s">
        <v>17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14"/>
      <c r="T3" s="45"/>
      <c r="U3" s="45"/>
      <c r="V3" s="45"/>
    </row>
    <row r="4" spans="1:22" ht="122.25" customHeight="1" x14ac:dyDescent="0.2">
      <c r="A4" s="16" t="s">
        <v>54</v>
      </c>
      <c r="B4" s="55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14"/>
      <c r="T4" s="45"/>
      <c r="U4" s="45"/>
      <c r="V4" s="45"/>
    </row>
    <row r="5" spans="1:22" ht="122.25" customHeight="1" x14ac:dyDescent="0.2">
      <c r="A5" s="16"/>
      <c r="B5" s="55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14"/>
      <c r="T5" s="45"/>
      <c r="U5" s="45"/>
      <c r="V5" s="45"/>
    </row>
    <row r="6" spans="1:22" s="10" customFormat="1" ht="30" x14ac:dyDescent="0.2">
      <c r="A6" s="17" t="s">
        <v>0</v>
      </c>
      <c r="B6" s="18" t="s">
        <v>0</v>
      </c>
      <c r="C6" s="19" t="s">
        <v>0</v>
      </c>
      <c r="D6" s="48">
        <v>40683</v>
      </c>
      <c r="E6" s="48">
        <v>40684</v>
      </c>
      <c r="F6" s="48">
        <v>40685</v>
      </c>
      <c r="G6" s="48">
        <v>40686</v>
      </c>
      <c r="H6" s="48">
        <v>40687</v>
      </c>
      <c r="I6" s="48">
        <v>40688</v>
      </c>
      <c r="J6" s="48">
        <v>40689</v>
      </c>
      <c r="K6" s="48">
        <v>40690</v>
      </c>
      <c r="L6" s="48">
        <v>40691</v>
      </c>
      <c r="M6" s="48">
        <v>40692</v>
      </c>
      <c r="N6" s="48">
        <v>40693</v>
      </c>
      <c r="O6" s="48">
        <v>40694</v>
      </c>
      <c r="P6" s="48">
        <v>40695</v>
      </c>
      <c r="Q6" s="48">
        <v>40696</v>
      </c>
      <c r="R6" s="48">
        <v>40697</v>
      </c>
      <c r="S6" s="21"/>
      <c r="T6" s="46"/>
      <c r="U6" s="46"/>
      <c r="V6" s="46"/>
    </row>
    <row r="7" spans="1:22" s="11" customFormat="1" ht="37.5" customHeight="1" x14ac:dyDescent="0.2">
      <c r="A7" s="36" t="s">
        <v>35</v>
      </c>
      <c r="B7" s="38" t="s">
        <v>34</v>
      </c>
      <c r="C7" s="40" t="s">
        <v>33</v>
      </c>
      <c r="D7" s="41">
        <f>SUM(D8:D16)</f>
        <v>0</v>
      </c>
      <c r="E7" s="41">
        <f t="shared" ref="E7:R7" si="0">SUM(E8:E16)</f>
        <v>0</v>
      </c>
      <c r="F7" s="41">
        <f t="shared" si="0"/>
        <v>0</v>
      </c>
      <c r="G7" s="41">
        <f t="shared" si="0"/>
        <v>0</v>
      </c>
      <c r="H7" s="41">
        <f t="shared" si="0"/>
        <v>0</v>
      </c>
      <c r="I7" s="41">
        <f t="shared" si="0"/>
        <v>0</v>
      </c>
      <c r="J7" s="41">
        <f t="shared" si="0"/>
        <v>0</v>
      </c>
      <c r="K7" s="41">
        <f t="shared" si="0"/>
        <v>0</v>
      </c>
      <c r="L7" s="41">
        <f t="shared" si="0"/>
        <v>0</v>
      </c>
      <c r="M7" s="41">
        <f t="shared" si="0"/>
        <v>0</v>
      </c>
      <c r="N7" s="41">
        <f t="shared" si="0"/>
        <v>0</v>
      </c>
      <c r="O7" s="41">
        <f t="shared" si="0"/>
        <v>0</v>
      </c>
      <c r="P7" s="41">
        <f t="shared" si="0"/>
        <v>0</v>
      </c>
      <c r="Q7" s="41">
        <f t="shared" si="0"/>
        <v>0</v>
      </c>
      <c r="R7" s="41">
        <f t="shared" si="0"/>
        <v>0</v>
      </c>
      <c r="S7" s="22"/>
      <c r="T7" s="47"/>
      <c r="U7" s="47"/>
      <c r="V7" s="47"/>
    </row>
    <row r="8" spans="1:22" x14ac:dyDescent="0.2">
      <c r="A8" s="37" t="s">
        <v>0</v>
      </c>
      <c r="B8" s="39"/>
      <c r="C8" s="20">
        <f>SUM(C10:C17)</f>
        <v>0</v>
      </c>
      <c r="D8" s="42" t="s">
        <v>0</v>
      </c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14"/>
      <c r="T8" s="45"/>
      <c r="U8" s="45"/>
      <c r="V8" s="45"/>
    </row>
    <row r="9" spans="1:22" x14ac:dyDescent="0.2">
      <c r="A9" s="33"/>
      <c r="B9" s="34"/>
      <c r="C9" s="20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14"/>
      <c r="T9" s="45"/>
      <c r="U9" s="45"/>
      <c r="V9" s="45"/>
    </row>
    <row r="10" spans="1:22" x14ac:dyDescent="0.2">
      <c r="A10" s="9"/>
      <c r="B10" s="3"/>
      <c r="C10" s="15"/>
      <c r="D10" s="15">
        <f t="shared" ref="D10:E10" si="1">C10</f>
        <v>0</v>
      </c>
      <c r="E10" s="15">
        <f t="shared" si="1"/>
        <v>0</v>
      </c>
      <c r="F10" s="15">
        <f t="shared" ref="F10" si="2">E10</f>
        <v>0</v>
      </c>
      <c r="G10" s="15">
        <f t="shared" ref="G10" si="3">F10</f>
        <v>0</v>
      </c>
      <c r="H10" s="15">
        <f t="shared" ref="H10" si="4">G10</f>
        <v>0</v>
      </c>
      <c r="I10" s="15">
        <f t="shared" ref="I10" si="5">H10</f>
        <v>0</v>
      </c>
      <c r="J10" s="15">
        <f t="shared" ref="J10" si="6">I10</f>
        <v>0</v>
      </c>
      <c r="K10" s="15">
        <f t="shared" ref="K10" si="7">J10</f>
        <v>0</v>
      </c>
      <c r="L10" s="15">
        <f t="shared" ref="L10" si="8">K10</f>
        <v>0</v>
      </c>
      <c r="M10" s="15">
        <f t="shared" ref="M10" si="9">L10</f>
        <v>0</v>
      </c>
      <c r="N10" s="15">
        <f t="shared" ref="N10" si="10">M10</f>
        <v>0</v>
      </c>
      <c r="O10" s="15">
        <f t="shared" ref="O10" si="11">N10</f>
        <v>0</v>
      </c>
      <c r="P10" s="15">
        <f t="shared" ref="P10" si="12">O10</f>
        <v>0</v>
      </c>
      <c r="Q10" s="15">
        <f t="shared" ref="Q10" si="13">P10</f>
        <v>0</v>
      </c>
      <c r="R10" s="15">
        <f t="shared" ref="R10" si="14">Q10</f>
        <v>0</v>
      </c>
      <c r="S10" s="14"/>
      <c r="T10" s="45"/>
      <c r="U10" s="45"/>
      <c r="V10" s="45"/>
    </row>
    <row r="11" spans="1:22" x14ac:dyDescent="0.2">
      <c r="A11" s="9"/>
      <c r="B11" s="3"/>
      <c r="C11" s="15"/>
      <c r="D11" s="15">
        <f t="shared" ref="D10:R11" si="15">C11</f>
        <v>0</v>
      </c>
      <c r="E11" s="15">
        <f t="shared" si="15"/>
        <v>0</v>
      </c>
      <c r="F11" s="15">
        <f t="shared" si="15"/>
        <v>0</v>
      </c>
      <c r="G11" s="15">
        <f t="shared" si="15"/>
        <v>0</v>
      </c>
      <c r="H11" s="15">
        <f t="shared" ref="H11" si="16">G11</f>
        <v>0</v>
      </c>
      <c r="I11" s="15">
        <f t="shared" si="15"/>
        <v>0</v>
      </c>
      <c r="J11" s="15">
        <f t="shared" ref="J11" si="17">I11</f>
        <v>0</v>
      </c>
      <c r="K11" s="15">
        <f t="shared" si="15"/>
        <v>0</v>
      </c>
      <c r="L11" s="15">
        <f t="shared" ref="E11:R11" si="18">K11</f>
        <v>0</v>
      </c>
      <c r="M11" s="15">
        <f t="shared" si="18"/>
        <v>0</v>
      </c>
      <c r="N11" s="15">
        <f t="shared" si="18"/>
        <v>0</v>
      </c>
      <c r="O11" s="15">
        <f t="shared" si="18"/>
        <v>0</v>
      </c>
      <c r="P11" s="15">
        <f t="shared" si="18"/>
        <v>0</v>
      </c>
      <c r="Q11" s="15">
        <f t="shared" si="18"/>
        <v>0</v>
      </c>
      <c r="R11" s="15">
        <f t="shared" si="18"/>
        <v>0</v>
      </c>
      <c r="S11" s="14"/>
      <c r="T11" s="45"/>
      <c r="U11" s="45"/>
      <c r="V11" s="45"/>
    </row>
    <row r="12" spans="1:22" x14ac:dyDescent="0.2">
      <c r="A12" s="9"/>
      <c r="B12" s="3"/>
      <c r="C12" s="15"/>
      <c r="D12" s="15">
        <f t="shared" ref="D12:D16" si="19">C12</f>
        <v>0</v>
      </c>
      <c r="E12" s="15">
        <f t="shared" ref="E12:E16" si="20">D12</f>
        <v>0</v>
      </c>
      <c r="F12" s="15">
        <f t="shared" ref="F12:F16" si="21">E12</f>
        <v>0</v>
      </c>
      <c r="G12" s="15">
        <f t="shared" ref="G12:G16" si="22">F12</f>
        <v>0</v>
      </c>
      <c r="H12" s="15">
        <f t="shared" ref="H12:H16" si="23">G12</f>
        <v>0</v>
      </c>
      <c r="I12" s="15">
        <f t="shared" ref="I12:I16" si="24">H12</f>
        <v>0</v>
      </c>
      <c r="J12" s="15">
        <f t="shared" ref="J12:J16" si="25">I12</f>
        <v>0</v>
      </c>
      <c r="K12" s="15">
        <f t="shared" ref="K12:K16" si="26">J12</f>
        <v>0</v>
      </c>
      <c r="L12" s="15">
        <f t="shared" ref="L12:L16" si="27">K12</f>
        <v>0</v>
      </c>
      <c r="M12" s="15">
        <f t="shared" ref="M12:M16" si="28">L12</f>
        <v>0</v>
      </c>
      <c r="N12" s="15">
        <f t="shared" ref="N12:N16" si="29">M12</f>
        <v>0</v>
      </c>
      <c r="O12" s="15">
        <f t="shared" ref="O12:O16" si="30">N12</f>
        <v>0</v>
      </c>
      <c r="P12" s="15">
        <f t="shared" ref="P12:P16" si="31">O12</f>
        <v>0</v>
      </c>
      <c r="Q12" s="15">
        <f t="shared" ref="Q12:Q16" si="32">P12</f>
        <v>0</v>
      </c>
      <c r="R12" s="15">
        <f t="shared" ref="R12:R16" si="33">Q12</f>
        <v>0</v>
      </c>
      <c r="S12" s="14"/>
      <c r="T12" s="45"/>
      <c r="U12" s="45"/>
      <c r="V12" s="45"/>
    </row>
    <row r="13" spans="1:22" x14ac:dyDescent="0.2">
      <c r="A13" s="33"/>
      <c r="B13" s="34" t="s">
        <v>0</v>
      </c>
      <c r="C13" s="35" t="s">
        <v>0</v>
      </c>
      <c r="D13" s="35" t="s">
        <v>0</v>
      </c>
      <c r="E13" s="35" t="s">
        <v>0</v>
      </c>
      <c r="F13" s="35" t="s">
        <v>0</v>
      </c>
      <c r="G13" s="35" t="s">
        <v>0</v>
      </c>
      <c r="H13" s="35" t="s">
        <v>0</v>
      </c>
      <c r="I13" s="35" t="s">
        <v>0</v>
      </c>
      <c r="J13" s="35" t="s">
        <v>0</v>
      </c>
      <c r="K13" s="35" t="s">
        <v>0</v>
      </c>
      <c r="L13" s="35" t="s">
        <v>0</v>
      </c>
      <c r="M13" s="35" t="s">
        <v>0</v>
      </c>
      <c r="N13" s="35" t="s">
        <v>0</v>
      </c>
      <c r="O13" s="35" t="s">
        <v>0</v>
      </c>
      <c r="P13" s="35" t="s">
        <v>0</v>
      </c>
      <c r="Q13" s="35" t="s">
        <v>0</v>
      </c>
      <c r="R13" s="35" t="s">
        <v>0</v>
      </c>
      <c r="S13" s="14"/>
      <c r="T13" s="45"/>
      <c r="U13" s="45"/>
      <c r="V13" s="45"/>
    </row>
    <row r="14" spans="1:22" x14ac:dyDescent="0.2">
      <c r="A14" s="9"/>
      <c r="B14" s="3"/>
      <c r="C14" s="15"/>
      <c r="D14" s="15">
        <f t="shared" si="19"/>
        <v>0</v>
      </c>
      <c r="E14" s="15">
        <f t="shared" si="20"/>
        <v>0</v>
      </c>
      <c r="F14" s="15">
        <f t="shared" si="21"/>
        <v>0</v>
      </c>
      <c r="G14" s="15">
        <f t="shared" si="22"/>
        <v>0</v>
      </c>
      <c r="H14" s="15">
        <f t="shared" si="23"/>
        <v>0</v>
      </c>
      <c r="I14" s="15">
        <f t="shared" si="24"/>
        <v>0</v>
      </c>
      <c r="J14" s="15">
        <f t="shared" si="25"/>
        <v>0</v>
      </c>
      <c r="K14" s="15">
        <f t="shared" si="26"/>
        <v>0</v>
      </c>
      <c r="L14" s="15">
        <f t="shared" si="27"/>
        <v>0</v>
      </c>
      <c r="M14" s="15">
        <f t="shared" si="28"/>
        <v>0</v>
      </c>
      <c r="N14" s="15">
        <f t="shared" si="29"/>
        <v>0</v>
      </c>
      <c r="O14" s="15">
        <f t="shared" si="30"/>
        <v>0</v>
      </c>
      <c r="P14" s="15">
        <f t="shared" si="31"/>
        <v>0</v>
      </c>
      <c r="Q14" s="15">
        <f t="shared" si="32"/>
        <v>0</v>
      </c>
      <c r="R14" s="15">
        <f t="shared" si="33"/>
        <v>0</v>
      </c>
      <c r="S14" s="14"/>
      <c r="T14" s="45"/>
      <c r="U14" s="45"/>
      <c r="V14" s="45"/>
    </row>
    <row r="15" spans="1:22" x14ac:dyDescent="0.2">
      <c r="A15" s="9"/>
      <c r="B15" s="3" t="s">
        <v>0</v>
      </c>
      <c r="C15" s="15"/>
      <c r="D15" s="15">
        <f t="shared" si="19"/>
        <v>0</v>
      </c>
      <c r="E15" s="15">
        <f t="shared" si="20"/>
        <v>0</v>
      </c>
      <c r="F15" s="15">
        <f t="shared" si="21"/>
        <v>0</v>
      </c>
      <c r="G15" s="15">
        <f t="shared" si="22"/>
        <v>0</v>
      </c>
      <c r="H15" s="15">
        <f t="shared" si="23"/>
        <v>0</v>
      </c>
      <c r="I15" s="15">
        <f t="shared" si="24"/>
        <v>0</v>
      </c>
      <c r="J15" s="15">
        <f t="shared" si="25"/>
        <v>0</v>
      </c>
      <c r="K15" s="15">
        <f t="shared" si="26"/>
        <v>0</v>
      </c>
      <c r="L15" s="15">
        <f t="shared" si="27"/>
        <v>0</v>
      </c>
      <c r="M15" s="15">
        <f t="shared" si="28"/>
        <v>0</v>
      </c>
      <c r="N15" s="15">
        <f t="shared" si="29"/>
        <v>0</v>
      </c>
      <c r="O15" s="15">
        <f t="shared" si="30"/>
        <v>0</v>
      </c>
      <c r="P15" s="15">
        <f t="shared" si="31"/>
        <v>0</v>
      </c>
      <c r="Q15" s="15">
        <f t="shared" si="32"/>
        <v>0</v>
      </c>
      <c r="R15" s="15">
        <f t="shared" si="33"/>
        <v>0</v>
      </c>
      <c r="S15" s="14"/>
      <c r="T15" s="45"/>
      <c r="U15" s="45"/>
      <c r="V15" s="45"/>
    </row>
    <row r="16" spans="1:22" x14ac:dyDescent="0.2">
      <c r="A16" s="9"/>
      <c r="B16" s="3" t="s">
        <v>0</v>
      </c>
      <c r="C16" s="15"/>
      <c r="D16" s="15">
        <f t="shared" si="19"/>
        <v>0</v>
      </c>
      <c r="E16" s="15">
        <f t="shared" si="20"/>
        <v>0</v>
      </c>
      <c r="F16" s="15">
        <f t="shared" si="21"/>
        <v>0</v>
      </c>
      <c r="G16" s="15">
        <f t="shared" si="22"/>
        <v>0</v>
      </c>
      <c r="H16" s="15">
        <f t="shared" si="23"/>
        <v>0</v>
      </c>
      <c r="I16" s="15">
        <f t="shared" si="24"/>
        <v>0</v>
      </c>
      <c r="J16" s="15">
        <f t="shared" si="25"/>
        <v>0</v>
      </c>
      <c r="K16" s="15">
        <f t="shared" si="26"/>
        <v>0</v>
      </c>
      <c r="L16" s="15">
        <f t="shared" si="27"/>
        <v>0</v>
      </c>
      <c r="M16" s="15">
        <f t="shared" si="28"/>
        <v>0</v>
      </c>
      <c r="N16" s="15">
        <f t="shared" si="29"/>
        <v>0</v>
      </c>
      <c r="O16" s="15">
        <f t="shared" si="30"/>
        <v>0</v>
      </c>
      <c r="P16" s="15">
        <f t="shared" si="31"/>
        <v>0</v>
      </c>
      <c r="Q16" s="15">
        <f t="shared" si="32"/>
        <v>0</v>
      </c>
      <c r="R16" s="15">
        <f t="shared" si="33"/>
        <v>0</v>
      </c>
      <c r="S16" s="14"/>
      <c r="T16" s="45"/>
      <c r="U16" s="45"/>
      <c r="V16" s="45"/>
    </row>
    <row r="17" spans="1:22" x14ac:dyDescent="0.2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14"/>
      <c r="T17" s="45"/>
      <c r="U17" s="45"/>
      <c r="V17" s="45"/>
    </row>
    <row r="18" spans="1:22" x14ac:dyDescent="0.2">
      <c r="T18" s="45"/>
      <c r="U18" s="45"/>
      <c r="V18" s="45"/>
    </row>
    <row r="19" spans="1:22" x14ac:dyDescent="0.2">
      <c r="T19" s="45"/>
      <c r="U19" s="45"/>
      <c r="V19" s="45"/>
    </row>
    <row r="20" spans="1:22" x14ac:dyDescent="0.2">
      <c r="T20" s="45"/>
      <c r="U20" s="45"/>
      <c r="V20" s="45"/>
    </row>
  </sheetData>
  <mergeCells count="3">
    <mergeCell ref="B4:R4"/>
    <mergeCell ref="B5:R5"/>
    <mergeCell ref="A2:S2"/>
  </mergeCells>
  <phoneticPr fontId="0" type="noConversion"/>
  <pageMargins left="0.75" right="0.75" top="1" bottom="1" header="0.5" footer="0.5"/>
  <pageSetup paperSize="9" scale="63" orientation="landscape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1"/>
  <sheetViews>
    <sheetView workbookViewId="0">
      <selection activeCell="D11" sqref="D11"/>
    </sheetView>
  </sheetViews>
  <sheetFormatPr defaultRowHeight="12.75" x14ac:dyDescent="0.2"/>
  <cols>
    <col min="1" max="1" width="45.42578125" bestFit="1" customWidth="1"/>
    <col min="2" max="2" width="6.7109375" bestFit="1" customWidth="1"/>
    <col min="3" max="3" width="11.28515625" bestFit="1" customWidth="1"/>
    <col min="4" max="4" width="4" bestFit="1" customWidth="1"/>
    <col min="5" max="5" width="4.140625" customWidth="1"/>
    <col min="6" max="18" width="4" bestFit="1" customWidth="1"/>
  </cols>
  <sheetData>
    <row r="1" spans="1:22" x14ac:dyDescent="0.2">
      <c r="C1" s="23">
        <f>D7/15</f>
        <v>0</v>
      </c>
      <c r="D1" s="23">
        <f>D7</f>
        <v>0</v>
      </c>
      <c r="E1" s="23">
        <f>D1-C1</f>
        <v>0</v>
      </c>
      <c r="F1" s="23">
        <f>E1-C1</f>
        <v>0</v>
      </c>
      <c r="G1" s="23">
        <f>F1-C1</f>
        <v>0</v>
      </c>
      <c r="H1" s="23">
        <f>G1-C1</f>
        <v>0</v>
      </c>
      <c r="I1" s="23">
        <f>H1-C1</f>
        <v>0</v>
      </c>
      <c r="J1" s="23">
        <f>I1-C1</f>
        <v>0</v>
      </c>
      <c r="K1" s="23">
        <f>J1-C1</f>
        <v>0</v>
      </c>
      <c r="L1" s="23">
        <f>K1-C1</f>
        <v>0</v>
      </c>
      <c r="M1" s="23">
        <f>L1-C1</f>
        <v>0</v>
      </c>
      <c r="N1" s="23">
        <f>M1-C1</f>
        <v>0</v>
      </c>
      <c r="O1" s="23">
        <f>N1-C1</f>
        <v>0</v>
      </c>
      <c r="P1" s="23">
        <f>O1-C1</f>
        <v>0</v>
      </c>
      <c r="Q1" s="23">
        <f>P1-C1</f>
        <v>0</v>
      </c>
      <c r="R1" s="23">
        <f>Q1-C1</f>
        <v>0</v>
      </c>
    </row>
    <row r="2" spans="1:22" ht="15.75" x14ac:dyDescent="0.25">
      <c r="A2" s="57" t="s">
        <v>11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45"/>
      <c r="U2" s="45"/>
      <c r="V2" s="45"/>
    </row>
    <row r="3" spans="1:22" x14ac:dyDescent="0.2">
      <c r="A3" s="12" t="s">
        <v>17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14"/>
      <c r="T3" s="45"/>
      <c r="U3" s="45"/>
      <c r="V3" s="45"/>
    </row>
    <row r="4" spans="1:22" ht="122.25" customHeight="1" x14ac:dyDescent="0.2">
      <c r="A4" s="16" t="s">
        <v>15</v>
      </c>
      <c r="B4" s="55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14"/>
      <c r="T4" s="45"/>
      <c r="U4" s="45"/>
      <c r="V4" s="45"/>
    </row>
    <row r="5" spans="1:22" ht="122.25" customHeight="1" x14ac:dyDescent="0.2">
      <c r="A5" s="16"/>
      <c r="B5" s="55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14"/>
      <c r="T5" s="45"/>
      <c r="U5" s="45"/>
      <c r="V5" s="45"/>
    </row>
    <row r="6" spans="1:22" s="10" customFormat="1" ht="35.25" customHeight="1" x14ac:dyDescent="0.2">
      <c r="A6" s="17" t="s">
        <v>0</v>
      </c>
      <c r="B6" s="18" t="s">
        <v>0</v>
      </c>
      <c r="C6" s="19" t="s">
        <v>0</v>
      </c>
      <c r="D6" s="43" t="s">
        <v>18</v>
      </c>
      <c r="E6" s="43" t="s">
        <v>19</v>
      </c>
      <c r="F6" s="43" t="s">
        <v>20</v>
      </c>
      <c r="G6" s="43" t="s">
        <v>21</v>
      </c>
      <c r="H6" s="43" t="s">
        <v>22</v>
      </c>
      <c r="I6" s="43" t="s">
        <v>23</v>
      </c>
      <c r="J6" s="43" t="s">
        <v>24</v>
      </c>
      <c r="K6" s="43" t="s">
        <v>25</v>
      </c>
      <c r="L6" s="43" t="s">
        <v>26</v>
      </c>
      <c r="M6" s="43" t="s">
        <v>27</v>
      </c>
      <c r="N6" s="43" t="s">
        <v>28</v>
      </c>
      <c r="O6" s="43" t="s">
        <v>29</v>
      </c>
      <c r="P6" s="43" t="s">
        <v>30</v>
      </c>
      <c r="Q6" s="43" t="s">
        <v>31</v>
      </c>
      <c r="R6" s="43" t="s">
        <v>32</v>
      </c>
      <c r="S6" s="21"/>
      <c r="T6" s="46"/>
      <c r="U6" s="46"/>
      <c r="V6" s="46"/>
    </row>
    <row r="7" spans="1:22" s="11" customFormat="1" ht="37.5" customHeight="1" x14ac:dyDescent="0.2">
      <c r="A7" s="36" t="s">
        <v>35</v>
      </c>
      <c r="B7" s="38" t="s">
        <v>34</v>
      </c>
      <c r="C7" s="40" t="s">
        <v>33</v>
      </c>
      <c r="D7" s="41">
        <f t="shared" ref="D7:R7" si="0">SUM(D8:D17)</f>
        <v>0</v>
      </c>
      <c r="E7" s="41">
        <f t="shared" si="0"/>
        <v>0</v>
      </c>
      <c r="F7" s="41">
        <f t="shared" si="0"/>
        <v>0</v>
      </c>
      <c r="G7" s="41">
        <f t="shared" si="0"/>
        <v>0</v>
      </c>
      <c r="H7" s="41">
        <f t="shared" si="0"/>
        <v>0</v>
      </c>
      <c r="I7" s="41">
        <f t="shared" si="0"/>
        <v>0</v>
      </c>
      <c r="J7" s="41">
        <f t="shared" si="0"/>
        <v>0</v>
      </c>
      <c r="K7" s="41">
        <f t="shared" si="0"/>
        <v>0</v>
      </c>
      <c r="L7" s="41">
        <f t="shared" si="0"/>
        <v>0</v>
      </c>
      <c r="M7" s="41">
        <f t="shared" si="0"/>
        <v>0</v>
      </c>
      <c r="N7" s="41">
        <f t="shared" si="0"/>
        <v>0</v>
      </c>
      <c r="O7" s="41">
        <f t="shared" si="0"/>
        <v>0</v>
      </c>
      <c r="P7" s="41">
        <f t="shared" si="0"/>
        <v>0</v>
      </c>
      <c r="Q7" s="41">
        <f t="shared" si="0"/>
        <v>0</v>
      </c>
      <c r="R7" s="41">
        <f t="shared" si="0"/>
        <v>0</v>
      </c>
      <c r="S7" s="22"/>
      <c r="T7" s="47"/>
      <c r="U7" s="47"/>
      <c r="V7" s="47"/>
    </row>
    <row r="8" spans="1:22" x14ac:dyDescent="0.2">
      <c r="A8" s="37" t="s">
        <v>0</v>
      </c>
      <c r="B8" s="39"/>
      <c r="C8" s="20">
        <f>SUM(C10:C18)</f>
        <v>0</v>
      </c>
      <c r="D8" s="42" t="s">
        <v>0</v>
      </c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14"/>
      <c r="T8" s="45"/>
      <c r="U8" s="45"/>
      <c r="V8" s="45"/>
    </row>
    <row r="9" spans="1:22" x14ac:dyDescent="0.2">
      <c r="A9" s="33" t="s">
        <v>16</v>
      </c>
      <c r="B9" s="34"/>
      <c r="C9" s="20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14"/>
      <c r="T9" s="45"/>
      <c r="U9" s="45"/>
      <c r="V9" s="45"/>
    </row>
    <row r="10" spans="1:22" x14ac:dyDescent="0.2">
      <c r="A10" s="9" t="s">
        <v>36</v>
      </c>
      <c r="B10" s="3"/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4"/>
      <c r="T10" s="45"/>
      <c r="U10" s="45"/>
      <c r="V10" s="45"/>
    </row>
    <row r="11" spans="1:22" x14ac:dyDescent="0.2">
      <c r="A11" s="9" t="s">
        <v>37</v>
      </c>
      <c r="B11" s="3"/>
      <c r="C11" s="15">
        <v>0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S11" s="14"/>
      <c r="T11" s="45"/>
      <c r="U11" s="45"/>
      <c r="V11" s="45"/>
    </row>
    <row r="12" spans="1:22" x14ac:dyDescent="0.2">
      <c r="A12" s="9" t="s">
        <v>38</v>
      </c>
      <c r="B12" s="3"/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4"/>
      <c r="T12" s="45"/>
      <c r="U12" s="45"/>
      <c r="V12" s="45"/>
    </row>
    <row r="13" spans="1:22" x14ac:dyDescent="0.2">
      <c r="A13" s="9" t="s">
        <v>52</v>
      </c>
      <c r="B13" s="3"/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4"/>
      <c r="T13" s="45"/>
      <c r="U13" s="45"/>
      <c r="V13" s="45"/>
    </row>
    <row r="14" spans="1:22" x14ac:dyDescent="0.2">
      <c r="A14" s="33" t="s">
        <v>5</v>
      </c>
      <c r="B14" s="34" t="s">
        <v>0</v>
      </c>
      <c r="C14" s="35" t="s">
        <v>0</v>
      </c>
      <c r="D14" s="35" t="s">
        <v>0</v>
      </c>
      <c r="E14" s="35" t="s">
        <v>0</v>
      </c>
      <c r="F14" s="35" t="s">
        <v>0</v>
      </c>
      <c r="G14" s="35" t="s">
        <v>0</v>
      </c>
      <c r="H14" s="35" t="s">
        <v>0</v>
      </c>
      <c r="I14" s="35" t="s">
        <v>0</v>
      </c>
      <c r="J14" s="35" t="s">
        <v>0</v>
      </c>
      <c r="K14" s="35" t="s">
        <v>0</v>
      </c>
      <c r="L14" s="35" t="s">
        <v>0</v>
      </c>
      <c r="M14" s="35" t="s">
        <v>0</v>
      </c>
      <c r="N14" s="35" t="s">
        <v>0</v>
      </c>
      <c r="O14" s="35" t="s">
        <v>0</v>
      </c>
      <c r="P14" s="35" t="s">
        <v>0</v>
      </c>
      <c r="Q14" s="35" t="s">
        <v>0</v>
      </c>
      <c r="R14" s="35" t="s">
        <v>0</v>
      </c>
      <c r="S14" s="14"/>
      <c r="T14" s="45"/>
      <c r="U14" s="45"/>
      <c r="V14" s="45"/>
    </row>
    <row r="15" spans="1:22" x14ac:dyDescent="0.2">
      <c r="A15" s="9" t="s">
        <v>36</v>
      </c>
      <c r="B15" s="3" t="s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4"/>
      <c r="T15" s="45"/>
      <c r="U15" s="45"/>
      <c r="V15" s="45"/>
    </row>
    <row r="16" spans="1:22" x14ac:dyDescent="0.2">
      <c r="A16" s="9" t="s">
        <v>37</v>
      </c>
      <c r="B16" s="3" t="s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4"/>
      <c r="T16" s="45"/>
      <c r="U16" s="45"/>
      <c r="V16" s="45"/>
    </row>
    <row r="17" spans="1:22" x14ac:dyDescent="0.2">
      <c r="A17" s="9" t="s">
        <v>38</v>
      </c>
      <c r="B17" s="3" t="s">
        <v>0</v>
      </c>
      <c r="C17" s="15">
        <v>0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4"/>
      <c r="T17" s="45"/>
      <c r="U17" s="45"/>
      <c r="V17" s="45"/>
    </row>
    <row r="18" spans="1:22" x14ac:dyDescent="0.2">
      <c r="A18" s="44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14"/>
      <c r="T18" s="45"/>
      <c r="U18" s="45"/>
      <c r="V18" s="45"/>
    </row>
    <row r="19" spans="1:22" x14ac:dyDescent="0.2">
      <c r="T19" s="45"/>
      <c r="U19" s="45"/>
      <c r="V19" s="45"/>
    </row>
    <row r="20" spans="1:22" x14ac:dyDescent="0.2">
      <c r="T20" s="45"/>
      <c r="U20" s="45"/>
      <c r="V20" s="45"/>
    </row>
    <row r="21" spans="1:22" x14ac:dyDescent="0.2">
      <c r="T21" s="45"/>
      <c r="U21" s="45"/>
      <c r="V21" s="45"/>
    </row>
  </sheetData>
  <mergeCells count="3">
    <mergeCell ref="B4:R4"/>
    <mergeCell ref="B5:R5"/>
    <mergeCell ref="A2:S2"/>
  </mergeCells>
  <phoneticPr fontId="0" type="noConversion"/>
  <pageMargins left="0.75" right="0.75" top="1" bottom="1" header="0.5" footer="0.5"/>
  <pageSetup paperSize="9" scale="63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1"/>
  <sheetViews>
    <sheetView workbookViewId="0"/>
  </sheetViews>
  <sheetFormatPr defaultRowHeight="12.75" x14ac:dyDescent="0.2"/>
  <cols>
    <col min="1" max="1" width="45.42578125" bestFit="1" customWidth="1"/>
    <col min="2" max="2" width="6.7109375" bestFit="1" customWidth="1"/>
    <col min="3" max="3" width="11.28515625" bestFit="1" customWidth="1"/>
    <col min="4" max="4" width="4" bestFit="1" customWidth="1"/>
    <col min="5" max="5" width="4.140625" customWidth="1"/>
    <col min="6" max="18" width="4" bestFit="1" customWidth="1"/>
  </cols>
  <sheetData>
    <row r="1" spans="1:22" x14ac:dyDescent="0.2">
      <c r="C1" s="23">
        <f>D7/15</f>
        <v>0</v>
      </c>
      <c r="D1" s="23">
        <f>D7</f>
        <v>0</v>
      </c>
      <c r="E1" s="23">
        <f>D1-C1</f>
        <v>0</v>
      </c>
      <c r="F1" s="23">
        <f>E1-C1</f>
        <v>0</v>
      </c>
      <c r="G1" s="23">
        <f>F1-C1</f>
        <v>0</v>
      </c>
      <c r="H1" s="23">
        <f>G1-C1</f>
        <v>0</v>
      </c>
      <c r="I1" s="23">
        <f>H1-C1</f>
        <v>0</v>
      </c>
      <c r="J1" s="23">
        <f>I1-C1</f>
        <v>0</v>
      </c>
      <c r="K1" s="23">
        <f>J1-C1</f>
        <v>0</v>
      </c>
      <c r="L1" s="23">
        <f>K1-C1</f>
        <v>0</v>
      </c>
      <c r="M1" s="23">
        <f>L1-C1</f>
        <v>0</v>
      </c>
      <c r="N1" s="23">
        <f>M1-C1</f>
        <v>0</v>
      </c>
      <c r="O1" s="23">
        <f>N1-C1</f>
        <v>0</v>
      </c>
      <c r="P1" s="23">
        <f>O1-C1</f>
        <v>0</v>
      </c>
      <c r="Q1" s="23">
        <f>P1-C1</f>
        <v>0</v>
      </c>
      <c r="R1" s="23">
        <f>Q1-C1</f>
        <v>0</v>
      </c>
    </row>
    <row r="2" spans="1:22" ht="15.75" x14ac:dyDescent="0.25">
      <c r="A2" s="57" t="s">
        <v>12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45"/>
      <c r="U2" s="45"/>
      <c r="V2" s="45"/>
    </row>
    <row r="3" spans="1:22" x14ac:dyDescent="0.2">
      <c r="A3" s="12" t="s">
        <v>17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14"/>
      <c r="T3" s="45"/>
      <c r="U3" s="45"/>
      <c r="V3" s="45"/>
    </row>
    <row r="4" spans="1:22" ht="122.25" customHeight="1" x14ac:dyDescent="0.2">
      <c r="A4" s="16" t="s">
        <v>15</v>
      </c>
      <c r="B4" s="55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14"/>
      <c r="T4" s="45"/>
      <c r="U4" s="45"/>
      <c r="V4" s="45"/>
    </row>
    <row r="5" spans="1:22" ht="122.25" customHeight="1" x14ac:dyDescent="0.2">
      <c r="A5" s="16"/>
      <c r="B5" s="55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14"/>
      <c r="T5" s="45"/>
      <c r="U5" s="45"/>
      <c r="V5" s="45"/>
    </row>
    <row r="6" spans="1:22" s="10" customFormat="1" ht="35.25" customHeight="1" x14ac:dyDescent="0.2">
      <c r="A6" s="17" t="s">
        <v>0</v>
      </c>
      <c r="B6" s="18" t="s">
        <v>0</v>
      </c>
      <c r="C6" s="19" t="s">
        <v>0</v>
      </c>
      <c r="D6" s="43" t="s">
        <v>18</v>
      </c>
      <c r="E6" s="43" t="s">
        <v>19</v>
      </c>
      <c r="F6" s="43" t="s">
        <v>20</v>
      </c>
      <c r="G6" s="43" t="s">
        <v>21</v>
      </c>
      <c r="H6" s="43" t="s">
        <v>22</v>
      </c>
      <c r="I6" s="43" t="s">
        <v>23</v>
      </c>
      <c r="J6" s="43" t="s">
        <v>24</v>
      </c>
      <c r="K6" s="43" t="s">
        <v>25</v>
      </c>
      <c r="L6" s="43" t="s">
        <v>26</v>
      </c>
      <c r="M6" s="43" t="s">
        <v>27</v>
      </c>
      <c r="N6" s="43" t="s">
        <v>28</v>
      </c>
      <c r="O6" s="43" t="s">
        <v>29</v>
      </c>
      <c r="P6" s="43" t="s">
        <v>30</v>
      </c>
      <c r="Q6" s="43" t="s">
        <v>31</v>
      </c>
      <c r="R6" s="43" t="s">
        <v>32</v>
      </c>
      <c r="S6" s="21"/>
      <c r="T6" s="46"/>
      <c r="U6" s="46"/>
      <c r="V6" s="46"/>
    </row>
    <row r="7" spans="1:22" s="11" customFormat="1" ht="37.5" customHeight="1" x14ac:dyDescent="0.2">
      <c r="A7" s="36" t="s">
        <v>35</v>
      </c>
      <c r="B7" s="38" t="s">
        <v>34</v>
      </c>
      <c r="C7" s="40" t="s">
        <v>33</v>
      </c>
      <c r="D7" s="41">
        <f t="shared" ref="D7:R7" si="0">SUM(D8:D17)</f>
        <v>0</v>
      </c>
      <c r="E7" s="41">
        <f t="shared" si="0"/>
        <v>0</v>
      </c>
      <c r="F7" s="41">
        <f t="shared" si="0"/>
        <v>0</v>
      </c>
      <c r="G7" s="41">
        <f t="shared" si="0"/>
        <v>0</v>
      </c>
      <c r="H7" s="41">
        <f t="shared" si="0"/>
        <v>0</v>
      </c>
      <c r="I7" s="41">
        <f t="shared" si="0"/>
        <v>0</v>
      </c>
      <c r="J7" s="41">
        <f t="shared" si="0"/>
        <v>0</v>
      </c>
      <c r="K7" s="41">
        <f t="shared" si="0"/>
        <v>0</v>
      </c>
      <c r="L7" s="41">
        <f t="shared" si="0"/>
        <v>0</v>
      </c>
      <c r="M7" s="41">
        <f t="shared" si="0"/>
        <v>0</v>
      </c>
      <c r="N7" s="41">
        <f t="shared" si="0"/>
        <v>0</v>
      </c>
      <c r="O7" s="41">
        <f t="shared" si="0"/>
        <v>0</v>
      </c>
      <c r="P7" s="41">
        <f t="shared" si="0"/>
        <v>0</v>
      </c>
      <c r="Q7" s="41">
        <f t="shared" si="0"/>
        <v>0</v>
      </c>
      <c r="R7" s="41">
        <f t="shared" si="0"/>
        <v>0</v>
      </c>
      <c r="S7" s="22"/>
      <c r="T7" s="47"/>
      <c r="U7" s="47"/>
      <c r="V7" s="47"/>
    </row>
    <row r="8" spans="1:22" x14ac:dyDescent="0.2">
      <c r="A8" s="37" t="s">
        <v>0</v>
      </c>
      <c r="B8" s="39"/>
      <c r="C8" s="20">
        <f>SUM(C10:C18)</f>
        <v>0</v>
      </c>
      <c r="D8" s="42" t="s">
        <v>0</v>
      </c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14"/>
      <c r="T8" s="45"/>
      <c r="U8" s="45"/>
      <c r="V8" s="45"/>
    </row>
    <row r="9" spans="1:22" x14ac:dyDescent="0.2">
      <c r="A9" s="33" t="s">
        <v>16</v>
      </c>
      <c r="B9" s="34"/>
      <c r="C9" s="20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14"/>
      <c r="T9" s="45"/>
      <c r="U9" s="45"/>
      <c r="V9" s="45"/>
    </row>
    <row r="10" spans="1:22" x14ac:dyDescent="0.2">
      <c r="A10" s="9" t="s">
        <v>36</v>
      </c>
      <c r="B10" s="3"/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4"/>
      <c r="T10" s="45"/>
      <c r="U10" s="45"/>
      <c r="V10" s="45"/>
    </row>
    <row r="11" spans="1:22" x14ac:dyDescent="0.2">
      <c r="A11" s="9" t="s">
        <v>37</v>
      </c>
      <c r="B11" s="3"/>
      <c r="C11" s="15">
        <v>0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S11" s="14"/>
      <c r="T11" s="45"/>
      <c r="U11" s="45"/>
      <c r="V11" s="45"/>
    </row>
    <row r="12" spans="1:22" x14ac:dyDescent="0.2">
      <c r="A12" s="9" t="s">
        <v>38</v>
      </c>
      <c r="B12" s="3"/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4"/>
      <c r="T12" s="45"/>
      <c r="U12" s="45"/>
      <c r="V12" s="45"/>
    </row>
    <row r="13" spans="1:22" x14ac:dyDescent="0.2">
      <c r="A13" s="9" t="s">
        <v>52</v>
      </c>
      <c r="B13" s="3"/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4"/>
      <c r="T13" s="45"/>
      <c r="U13" s="45"/>
      <c r="V13" s="45"/>
    </row>
    <row r="14" spans="1:22" x14ac:dyDescent="0.2">
      <c r="A14" s="33" t="s">
        <v>5</v>
      </c>
      <c r="B14" s="34" t="s">
        <v>0</v>
      </c>
      <c r="C14" s="35" t="s">
        <v>0</v>
      </c>
      <c r="D14" s="35" t="s">
        <v>0</v>
      </c>
      <c r="E14" s="35" t="s">
        <v>0</v>
      </c>
      <c r="F14" s="35" t="s">
        <v>0</v>
      </c>
      <c r="G14" s="35" t="s">
        <v>0</v>
      </c>
      <c r="H14" s="35" t="s">
        <v>0</v>
      </c>
      <c r="I14" s="35" t="s">
        <v>0</v>
      </c>
      <c r="J14" s="35" t="s">
        <v>0</v>
      </c>
      <c r="K14" s="35" t="s">
        <v>0</v>
      </c>
      <c r="L14" s="35" t="s">
        <v>0</v>
      </c>
      <c r="M14" s="35" t="s">
        <v>0</v>
      </c>
      <c r="N14" s="35" t="s">
        <v>0</v>
      </c>
      <c r="O14" s="35" t="s">
        <v>0</v>
      </c>
      <c r="P14" s="35" t="s">
        <v>0</v>
      </c>
      <c r="Q14" s="35" t="s">
        <v>0</v>
      </c>
      <c r="R14" s="35" t="s">
        <v>0</v>
      </c>
      <c r="S14" s="14"/>
      <c r="T14" s="45"/>
      <c r="U14" s="45"/>
      <c r="V14" s="45"/>
    </row>
    <row r="15" spans="1:22" x14ac:dyDescent="0.2">
      <c r="A15" s="9" t="s">
        <v>36</v>
      </c>
      <c r="B15" s="3" t="s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4"/>
      <c r="T15" s="45"/>
      <c r="U15" s="45"/>
      <c r="V15" s="45"/>
    </row>
    <row r="16" spans="1:22" x14ac:dyDescent="0.2">
      <c r="A16" s="9" t="s">
        <v>37</v>
      </c>
      <c r="B16" s="3" t="s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4"/>
      <c r="T16" s="45"/>
      <c r="U16" s="45"/>
      <c r="V16" s="45"/>
    </row>
    <row r="17" spans="1:22" x14ac:dyDescent="0.2">
      <c r="A17" s="9" t="s">
        <v>38</v>
      </c>
      <c r="B17" s="3" t="s">
        <v>0</v>
      </c>
      <c r="C17" s="15">
        <v>0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4"/>
      <c r="T17" s="45"/>
      <c r="U17" s="45"/>
      <c r="V17" s="45"/>
    </row>
    <row r="18" spans="1:22" x14ac:dyDescent="0.2">
      <c r="A18" s="44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14"/>
      <c r="T18" s="45"/>
      <c r="U18" s="45"/>
      <c r="V18" s="45"/>
    </row>
    <row r="19" spans="1:22" x14ac:dyDescent="0.2">
      <c r="T19" s="45"/>
      <c r="U19" s="45"/>
      <c r="V19" s="45"/>
    </row>
    <row r="20" spans="1:22" x14ac:dyDescent="0.2">
      <c r="T20" s="45"/>
      <c r="U20" s="45"/>
      <c r="V20" s="45"/>
    </row>
    <row r="21" spans="1:22" x14ac:dyDescent="0.2">
      <c r="T21" s="45"/>
      <c r="U21" s="45"/>
      <c r="V21" s="45"/>
    </row>
  </sheetData>
  <mergeCells count="3">
    <mergeCell ref="B4:R4"/>
    <mergeCell ref="B5:R5"/>
    <mergeCell ref="A2:S2"/>
  </mergeCells>
  <phoneticPr fontId="0" type="noConversion"/>
  <pageMargins left="0.75" right="0.75" top="1" bottom="1" header="0.5" footer="0.5"/>
  <pageSetup paperSize="9" scale="63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PRODUCT BACKLOG</vt:lpstr>
      <vt:lpstr>RISICO LOG</vt:lpstr>
      <vt:lpstr>SPRINT REVIEW | RETROSPECTIVES</vt:lpstr>
      <vt:lpstr>SPRINT 1 - BACKLOG</vt:lpstr>
      <vt:lpstr>SPRINT 2 - BACKLOG</vt:lpstr>
      <vt:lpstr>SPRINT 3 - BACKLOG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Graeme Matthew</dc:creator>
  <cp:lastModifiedBy>Tom</cp:lastModifiedBy>
  <cp:lastPrinted>2010-01-15T15:28:17Z</cp:lastPrinted>
  <dcterms:created xsi:type="dcterms:W3CDTF">2006-07-26T01:02:05Z</dcterms:created>
  <dcterms:modified xsi:type="dcterms:W3CDTF">2011-10-30T16:37:28Z</dcterms:modified>
</cp:coreProperties>
</file>