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Component 1" sheetId="1" state="visible" r:id="rId2"/>
    <sheet name="Component 2" sheetId="2" state="visible" r:id="rId3"/>
    <sheet name="Component 3" sheetId="3" state="visible" r:id="rId4"/>
    <sheet name="Component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<sst xmlns="http://schemas.openxmlformats.org/spreadsheetml/2006/main" count="186" uniqueCount="126">
  <si>
    <t>CONSEJO DE EDUCACIÓN DE PUERTO RICO</t>
  </si>
  <si>
    <t>Área de Evaluación, Planificación, Estadísticas e Investigación</t>
  </si>
  <si>
    <t>Compendio Estadístico sobre la educación básica (K-12) privada de PR</t>
  </si>
  <si>
    <t>Tabla 11.</t>
  </si>
  <si>
    <t>Histórico de matrícula en escuelas privadas k-12 por nivel y grado</t>
  </si>
  <si>
    <t>Años escolares 1997-98 al 2014-15</t>
  </si>
  <si>
    <t>Niveles/grado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</si>
  <si>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</si>
  <si>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</si>
  <si>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</si>
  <si>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</si>
  <si>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</si>
  <si>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</si>
  <si>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</si>
  <si>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</si>
  <si>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</si>
  <si>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</si>
  <si>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</si>
  <si>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</si>
  <si>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</si>
  <si>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</si>
  <si>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</si>
  <si>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</si>
  <si>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</si>
  <si>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</si>
  <si>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Preescolar</t>
  </si>
  <si>
    <t>Pre-pre-Kinder</t>
  </si>
  <si>
    <t>Pre-Kinder </t>
  </si>
  <si>
    <t>Kinder</t>
  </si>
  <si>
    <t>Sin grado1</t>
  </si>
  <si>
    <t>Total preescolar</t>
  </si>
  <si>
    <t>Elemental</t>
  </si>
  <si>
    <t>Primero</t>
  </si>
  <si>
    <t>Segundo </t>
  </si>
  <si>
    <t>Tercero</t>
  </si>
  <si>
    <t>Cuarto</t>
  </si>
  <si>
    <t>Quinto</t>
  </si>
  <si>
    <t>Sexto</t>
  </si>
  <si>
    <t>Total elemental</t>
  </si>
  <si>
    <t>Secundario</t>
  </si>
  <si>
    <t>Séptimo</t>
  </si>
  <si>
    <t>Octavo </t>
  </si>
  <si>
    <t>Noveno</t>
  </si>
  <si>
    <t>Décimo</t>
  </si>
  <si>
    <t>Undécimo</t>
  </si>
  <si>
    <t>Duodécimo</t>
  </si>
  <si>
    <t>Total secundaria</t>
  </si>
  <si>
    <t>Gran total</t>
  </si>
  <si>
    <t>Tasa de participación</t>
  </si>
  <si>
    <t>No disponible</t>
  </si>
  <si>
    <t>87% (n=703)</t>
  </si>
  <si>
    <t>82% (n=649)</t>
  </si>
  <si>
    <t>80.4% (n=682)</t>
  </si>
  <si>
    <t>84.2% (n=740)</t>
  </si>
  <si>
    <t>1 Estudiantes  matrículados en los diferentes niveles pero no tienen grado. </t>
  </si>
  <si>
    <t>Nota:  Los datos anteriores al 2011-2012 provienen del Consejo General de Educación, que utilizaba una metodología en la recopilación de informaicón no comparable con la usada actualmente por el Consejo de Educación de Puerto Rico.</t>
  </si>
  <si>
    <t>Fuente:  Formulario (K-12), Plataforma Electrónica de Datos sobre Educación (PLEDUC) 2014-15. CEPR</t>
  </si>
  <si>
    <t>Cita sugerida: Consejo de Educación de Puerto Rico (2015). Compendio Estadístico sobre la educación básica (K-12) privada de Puerto Rico, Octubre 2015, Recuperado el &lt;fecha&gt; de http://www.ce.pr.gov.</t>
  </si>
  <si>
    <t>Estado Libre Asociado de Puerto Rico</t>
  </si>
  <si>
    <t>Consejo de Educación de Puerto Rico</t>
  </si>
  <si>
    <t>Tabla 12.</t>
  </si>
  <si>
    <t>Costos de matrícula y mensualidad del nivel K-12 privado</t>
  </si>
  <si>
    <t>Año Escolar 2014-15</t>
  </si>
  <si>
    <t>Grado</t>
  </si>
  <si>
    <t>Recuento</t>
  </si>
  <si>
    <t>Costo de Matrícula </t>
  </si>
  <si>
    <t>Mensualidad</t>
  </si>
  <si>
    <t>Perdidos</t>
  </si>
  <si>
    <t>N válido</t>
  </si>
  <si>
    <t>Mínimo</t>
  </si>
  <si>
    <t>Máximo</t>
  </si>
  <si>
    <t>Mediana</t>
  </si>
  <si>
    <t>Media</t>
  </si>
  <si>
    <t>Desviación estándar</t>
  </si>
  <si>
    <t>Preprekinder </t>
  </si>
  <si>
    <t>Prekinder </t>
  </si>
  <si>
    <t>Kinder </t>
  </si>
  <si>
    <t>Primero </t>
  </si>
  <si>
    <t>Tercero </t>
  </si>
  <si>
    <t>Cuarto </t>
  </si>
  <si>
    <t>Quinto </t>
  </si>
  <si>
    <t>Sexto </t>
  </si>
  <si>
    <t>Séptimo </t>
  </si>
  <si>
    <t>Noveno </t>
  </si>
  <si>
    <t>Décimo </t>
  </si>
  <si>
    <t>Undécimo </t>
  </si>
  <si>
    <t>Duodécimo </t>
  </si>
  <si>
    <t>Nota: El máximo de $3,000 en mensualidad en los grados de Preprekinder a sexto corresponde a los datos presentados por una institución con ofrecimientos exclusivos de educación especial en donde el costo de matrícula asciende a $1,500 y la mensualidad a $3,000, estos costos incluyen todas las terapias.</t>
  </si>
  <si>
    <t>Fuente:  Formulario (K-12), Plataforma Electrónica de Datos sobre Educación (PLEDUC) 2014-15. CEPR). CEPR. De las 740 (84.2%) instituciones que completaron el formularios PLEDUC,  algunas no ofrecen el grado o no suministraron los datos de costos de matricula y mensualidad.</t>
  </si>
  <si>
    <t>Cita sugerida: Consejo de Educación de Puerto Rico (2015). Compendio Estadístico sobre la educación básica (K-12) privada de Puerto Rico, Octubre 2015, Recuperado el &lt;fecha&gt; de http://www.ce.pr.gov. </t>
  </si>
  <si>
    <t>Presupuesto Consolidado  (en miles de dólares)</t>
  </si>
  <si>
    <t> </t>
  </si>
  <si>
    <t>Servicio Directo</t>
  </si>
  <si>
    <t>Programa</t>
  </si>
  <si>
    <t>Gastos de Funcionamiento</t>
  </si>
  <si>
    <t>Gasto</t>
  </si>
  <si>
    <t>Asig.</t>
  </si>
  <si>
    <t>Escuelas de la Comunidad</t>
  </si>
  <si>
    <t>Servicios Educativos Integrales para Personas con Impedimentos</t>
  </si>
  <si>
    <t>Servicios de Alimentos al Estudiante</t>
  </si>
  <si>
    <t>Educación Vocacional y Técnica</t>
  </si>
  <si>
    <t>Institutos Tecnológicos de Puerto Rico</t>
  </si>
  <si>
    <t>Educación de Adultos</t>
  </si>
  <si>
    <t>Instituto de Capacitación Administrativa y Asesoramiento a Escuelas</t>
  </si>
  <si>
    <t>Subtotal, Gastos de Funcionamiento, Servicio Directo</t>
  </si>
  <si>
    <t>Subsidios, Incentivos y Donativos</t>
  </si>
  <si>
    <t>Subtotal, Subsidios, Incentivos y Donativos, Servicio Directo</t>
  </si>
  <si>
    <t>Mejoras Permanentes</t>
  </si>
  <si>
    <t>Subtotal, Mejoras Permanentes, Servicio Directo</t>
  </si>
  <si>
    <t>Total, Servicio Directo</t>
  </si>
  <si>
    <t>Servicio de Apoyo</t>
  </si>
  <si>
    <t>Dirección y Administración General</t>
  </si>
  <si>
    <t>Servicios Auxiliares y Asistencia Técnica</t>
  </si>
  <si>
    <t>Mantenimiento de Escuelas Públicas</t>
  </si>
  <si>
    <t>Seguridad Escolar</t>
  </si>
  <si>
    <t>Servicios Integrados a Comunidades</t>
  </si>
  <si>
    <t>Servicios de Imprenta del Departamento de Educación</t>
  </si>
  <si>
    <t>Subtotal, Gastos de Funcionamiento, Servicio de Apoyo</t>
  </si>
  <si>
    <t>Subtotal, Subsidios, Incentivos y Donativos, Servicio de Apoyo</t>
  </si>
  <si>
    <t>Total, Servicio de Apoyo</t>
  </si>
  <si>
    <t>Total, Programa</t>
  </si>
  <si>
    <t>Variable</t>
  </si>
  <si>
    <t>Sum</t>
  </si>
  <si>
    <t>Mean</t>
  </si>
  <si>
    <t>Total expenses-Total amount - (14)</t>
  </si>
  <si>
    <t>Total expenses deductions - Current year total - (14)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</si>
</sst>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??_);_(@_)"/>
    <numFmt numFmtId="167" formatCode="#,##0"/>
    <numFmt numFmtId="168" formatCode="###0"/>
    <numFmt numFmtId="169" formatCode="\$#,##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8"/>
      <name val="Arial"/>
      <family val="2"/>
      <charset val="1"/>
    </font>
    <font>
      <sz val="10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8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ck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4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0" borderId="3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0" borderId="5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0" borderId="6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9" fillId="0" borderId="9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19" fillId="0" borderId="9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19" fillId="0" borderId="0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19" fillId="0" borderId="0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21" fillId="0" borderId="0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21" fillId="0" borderId="0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21" fillId="0" borderId="1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21" fillId="0" borderId="1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0</xdr:row>
      <xdr:rowOff>1080</xdr:rowOff>
    </xdr:from>
    <xdr:to>
      <xdr:col>1</xdr:col>
      <xdr:colOff>125640</xdr:colOff>
      <xdr:row>5</xdr:row>
      <xdr:rowOff>95040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8000" y="1080"/>
          <a:ext cx="1236600" cy="1010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0</xdr:row>
      <xdr:rowOff>0</xdr:rowOff>
    </xdr:from>
    <xdr:to>
      <xdr:col>1</xdr:col>
      <xdr:colOff>335160</xdr:colOff>
      <xdr:row>5</xdr:row>
      <xdr:rowOff>55800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08000" y="0"/>
          <a:ext cx="1184040" cy="100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1" activeCellId="0" sqref="S21"/>
    </sheetView>
  </sheetViews>
  <sheetFormatPr defaultRowHeight="12.75"/>
  <cols>
    <col collapsed="false" hidden="false" max="1" min="1" style="1" width="17.280612244898"/>
    <col collapsed="false" hidden="false" max="15" min="2" style="2" width="10.1224489795918"/>
    <col collapsed="false" hidden="false" max="17" min="16" style="1" width="10.7295918367347"/>
    <col collapsed="false" hidden="false" max="19" min="18" style="1" width="12.1479591836735"/>
    <col collapsed="false" hidden="false" max="1025" min="20" style="1" width="10.7295918367347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5" hidden="false" customHeight="true" outlineLevel="0" collapsed="false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9" t="s">
        <v>15</v>
      </c>
      <c r="K9" s="8" t="s">
        <v>16</v>
      </c>
      <c r="L9" s="8" t="s">
        <v>17</v>
      </c>
      <c r="M9" s="9" t="s">
        <v>18</v>
      </c>
      <c r="N9" s="8" t="s">
        <v>19</v>
      </c>
      <c r="O9" s="8" t="s">
        <v>20</v>
      </c>
      <c r="P9" s="10" t="s">
        <v>21</v>
      </c>
      <c r="Q9" s="11" t="s">
        <v>22</v>
      </c>
      <c r="R9" s="11" t="s">
        <v>23</v>
      </c>
      <c r="S9" s="12" t="s">
        <v>24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3" t="s">
        <v>25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0"/>
      <c r="S10" s="15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6" t="s">
        <v>26</v>
      </c>
      <c r="B11" s="17" t="n">
        <v>172</v>
      </c>
      <c r="C11" s="17" t="n">
        <v>140</v>
      </c>
      <c r="D11" s="17" t="n">
        <v>155</v>
      </c>
      <c r="E11" s="18" t="n">
        <v>199</v>
      </c>
      <c r="F11" s="19" t="n">
        <v>298</v>
      </c>
      <c r="G11" s="19" t="n">
        <v>183</v>
      </c>
      <c r="H11" s="20" t="n">
        <v>170</v>
      </c>
      <c r="I11" s="17"/>
      <c r="J11" s="17"/>
      <c r="K11" s="21"/>
      <c r="L11" s="17"/>
      <c r="M11" s="22"/>
      <c r="N11" s="23" t="n">
        <v>2479</v>
      </c>
      <c r="O11" s="24" t="n">
        <v>2402</v>
      </c>
      <c r="P11" s="19" t="n">
        <v>3096</v>
      </c>
      <c r="Q11" s="14" t="n">
        <v>2842</v>
      </c>
      <c r="R11" s="25" t="n">
        <v>3059</v>
      </c>
      <c r="S11" s="25" t="n">
        <v>2533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6" t="s">
        <v>27</v>
      </c>
      <c r="B12" s="17" t="n">
        <v>11190</v>
      </c>
      <c r="C12" s="17" t="n">
        <v>9215</v>
      </c>
      <c r="D12" s="17" t="n">
        <v>10253</v>
      </c>
      <c r="E12" s="18" t="n">
        <v>10614</v>
      </c>
      <c r="F12" s="19" t="n">
        <v>15917</v>
      </c>
      <c r="G12" s="19" t="n">
        <v>12109</v>
      </c>
      <c r="H12" s="20" t="n">
        <v>11272</v>
      </c>
      <c r="I12" s="26" t="n">
        <v>9463</v>
      </c>
      <c r="J12" s="27" t="n">
        <v>13374</v>
      </c>
      <c r="K12" s="28" t="n">
        <v>11769</v>
      </c>
      <c r="L12" s="23" t="n">
        <v>11311</v>
      </c>
      <c r="M12" s="19" t="n">
        <v>10601</v>
      </c>
      <c r="N12" s="23" t="n">
        <v>9827</v>
      </c>
      <c r="O12" s="24" t="n">
        <v>10244</v>
      </c>
      <c r="P12" s="19" t="n">
        <v>7608</v>
      </c>
      <c r="Q12" s="14" t="n">
        <v>7264</v>
      </c>
      <c r="R12" s="25" t="n">
        <v>7183</v>
      </c>
      <c r="S12" s="25" t="n">
        <v>6179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6" t="s">
        <v>28</v>
      </c>
      <c r="B13" s="17" t="n">
        <v>14838</v>
      </c>
      <c r="C13" s="17" t="n">
        <v>12210</v>
      </c>
      <c r="D13" s="17" t="n">
        <v>13577</v>
      </c>
      <c r="E13" s="18" t="n">
        <v>14380</v>
      </c>
      <c r="F13" s="19" t="n">
        <v>21458</v>
      </c>
      <c r="G13" s="19" t="n">
        <v>16052</v>
      </c>
      <c r="H13" s="20" t="n">
        <v>14936</v>
      </c>
      <c r="I13" s="26" t="n">
        <v>12676</v>
      </c>
      <c r="J13" s="27" t="n">
        <v>16794</v>
      </c>
      <c r="K13" s="28" t="n">
        <v>15214</v>
      </c>
      <c r="L13" s="23" t="n">
        <v>15223</v>
      </c>
      <c r="M13" s="19" t="n">
        <v>13730</v>
      </c>
      <c r="N13" s="23" t="n">
        <v>13154</v>
      </c>
      <c r="O13" s="24" t="n">
        <v>13674</v>
      </c>
      <c r="P13" s="19" t="n">
        <v>11283</v>
      </c>
      <c r="Q13" s="14" t="n">
        <v>10972</v>
      </c>
      <c r="R13" s="25" t="n">
        <v>10704</v>
      </c>
      <c r="S13" s="25" t="n">
        <v>9314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9" t="s">
        <v>29</v>
      </c>
      <c r="B14" s="17"/>
      <c r="C14" s="17"/>
      <c r="D14" s="17"/>
      <c r="E14" s="17"/>
      <c r="F14" s="17"/>
      <c r="G14" s="17"/>
      <c r="H14" s="17"/>
      <c r="I14" s="17"/>
      <c r="J14" s="17"/>
      <c r="K14" s="30"/>
      <c r="L14" s="17"/>
      <c r="M14" s="22"/>
      <c r="N14" s="31"/>
      <c r="O14" s="31"/>
      <c r="P14" s="19" t="n">
        <v>293</v>
      </c>
      <c r="Q14" s="14" t="n">
        <v>644</v>
      </c>
      <c r="R14" s="25" t="n">
        <v>559</v>
      </c>
      <c r="S14" s="25" t="n">
        <v>785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32" t="s">
        <v>30</v>
      </c>
      <c r="B15" s="33" t="n">
        <f aca="false">SUM(B11:B14)</f>
        <v>26200</v>
      </c>
      <c r="C15" s="33" t="n">
        <f aca="false">SUM(C11:C14)</f>
        <v>21565</v>
      </c>
      <c r="D15" s="33" t="n">
        <f aca="false">SUM(D11:D14)</f>
        <v>23985</v>
      </c>
      <c r="E15" s="33" t="n">
        <f aca="false">SUM(E11:E14)</f>
        <v>25193</v>
      </c>
      <c r="F15" s="33" t="n">
        <f aca="false">SUM(F11:F14)</f>
        <v>37673</v>
      </c>
      <c r="G15" s="33" t="n">
        <f aca="false">SUM(G11:G14)</f>
        <v>28344</v>
      </c>
      <c r="H15" s="33" t="n">
        <f aca="false">SUM(H11:H14)</f>
        <v>26378</v>
      </c>
      <c r="I15" s="33" t="n">
        <f aca="false">SUM(I11:I14)</f>
        <v>22139</v>
      </c>
      <c r="J15" s="33" t="n">
        <f aca="false">SUM(J11:J14)</f>
        <v>30168</v>
      </c>
      <c r="K15" s="33" t="n">
        <f aca="false">SUM(K11:K14)</f>
        <v>26983</v>
      </c>
      <c r="L15" s="33" t="n">
        <f aca="false">SUM(L11:L14)</f>
        <v>26534</v>
      </c>
      <c r="M15" s="33" t="n">
        <f aca="false">SUM(M11:M14)</f>
        <v>24331</v>
      </c>
      <c r="N15" s="33" t="n">
        <f aca="false">SUM(N11:N14)</f>
        <v>25460</v>
      </c>
      <c r="O15" s="33" t="n">
        <f aca="false">SUM(O11:O14)</f>
        <v>26320</v>
      </c>
      <c r="P15" s="34" t="n">
        <v>22280</v>
      </c>
      <c r="Q15" s="35" t="n">
        <f aca="false">SUM(Q11:Q14)</f>
        <v>21722</v>
      </c>
      <c r="R15" s="36" t="n">
        <v>21505</v>
      </c>
      <c r="S15" s="36" t="n">
        <v>18811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32" t="s">
        <v>31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6"/>
      <c r="S16" s="15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37" t="s">
        <v>32</v>
      </c>
      <c r="B17" s="38" t="n">
        <v>12907</v>
      </c>
      <c r="C17" s="38" t="n">
        <v>10625</v>
      </c>
      <c r="D17" s="38" t="n">
        <v>11802</v>
      </c>
      <c r="E17" s="18" t="n">
        <v>12945</v>
      </c>
      <c r="F17" s="19" t="n">
        <v>19354</v>
      </c>
      <c r="G17" s="19" t="n">
        <v>13955</v>
      </c>
      <c r="H17" s="20" t="n">
        <v>12995</v>
      </c>
      <c r="I17" s="26" t="n">
        <v>11738</v>
      </c>
      <c r="J17" s="27" t="n">
        <v>14650</v>
      </c>
      <c r="K17" s="24" t="n">
        <v>13877</v>
      </c>
      <c r="L17" s="23" t="n">
        <v>14371</v>
      </c>
      <c r="M17" s="19" t="n">
        <v>12696</v>
      </c>
      <c r="N17" s="23" t="n">
        <v>11950</v>
      </c>
      <c r="O17" s="23" t="n">
        <v>12630</v>
      </c>
      <c r="P17" s="19" t="n">
        <v>11381</v>
      </c>
      <c r="Q17" s="14" t="n">
        <v>11243</v>
      </c>
      <c r="R17" s="25" t="n">
        <v>10651</v>
      </c>
      <c r="S17" s="25" t="n">
        <v>10172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37" t="s">
        <v>33</v>
      </c>
      <c r="B18" s="38" t="n">
        <v>11765</v>
      </c>
      <c r="C18" s="38" t="n">
        <v>9676</v>
      </c>
      <c r="D18" s="38" t="n">
        <v>10770</v>
      </c>
      <c r="E18" s="18" t="n">
        <v>11797</v>
      </c>
      <c r="F18" s="19" t="n">
        <v>17613</v>
      </c>
      <c r="G18" s="19" t="n">
        <v>12719</v>
      </c>
      <c r="H18" s="20" t="n">
        <v>11853</v>
      </c>
      <c r="I18" s="26" t="n">
        <v>11276</v>
      </c>
      <c r="J18" s="27" t="n">
        <v>13598</v>
      </c>
      <c r="K18" s="24" t="n">
        <v>13148</v>
      </c>
      <c r="L18" s="23" t="n">
        <v>13745</v>
      </c>
      <c r="M18" s="19" t="n">
        <v>12438</v>
      </c>
      <c r="N18" s="23" t="n">
        <v>11465</v>
      </c>
      <c r="O18" s="23" t="n">
        <v>12159</v>
      </c>
      <c r="P18" s="19" t="n">
        <v>10728</v>
      </c>
      <c r="Q18" s="14" t="n">
        <v>10726</v>
      </c>
      <c r="R18" s="25" t="n">
        <v>10436</v>
      </c>
      <c r="S18" s="25" t="n">
        <v>10085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37" t="s">
        <v>34</v>
      </c>
      <c r="B19" s="38" t="n">
        <v>10810</v>
      </c>
      <c r="C19" s="38" t="n">
        <v>8903</v>
      </c>
      <c r="D19" s="38" t="n">
        <v>9884</v>
      </c>
      <c r="E19" s="18" t="n">
        <v>10601</v>
      </c>
      <c r="F19" s="19" t="n">
        <v>15852</v>
      </c>
      <c r="G19" s="19" t="n">
        <v>11687</v>
      </c>
      <c r="H19" s="20" t="n">
        <v>10892</v>
      </c>
      <c r="I19" s="26" t="n">
        <v>10402</v>
      </c>
      <c r="J19" s="27" t="n">
        <v>13242</v>
      </c>
      <c r="K19" s="24" t="n">
        <v>12951</v>
      </c>
      <c r="L19" s="23" t="n">
        <v>13305</v>
      </c>
      <c r="M19" s="19" t="n">
        <v>12413</v>
      </c>
      <c r="N19" s="23" t="n">
        <v>11446</v>
      </c>
      <c r="O19" s="23" t="n">
        <v>11906</v>
      </c>
      <c r="P19" s="19" t="n">
        <v>10711</v>
      </c>
      <c r="Q19" s="14" t="n">
        <v>10624</v>
      </c>
      <c r="R19" s="25" t="n">
        <v>10252</v>
      </c>
      <c r="S19" s="25" t="n">
        <v>10011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37" t="s">
        <v>35</v>
      </c>
      <c r="B20" s="38" t="n">
        <v>10357</v>
      </c>
      <c r="C20" s="38" t="n">
        <v>8530</v>
      </c>
      <c r="D20" s="38" t="n">
        <v>9463</v>
      </c>
      <c r="E20" s="18" t="n">
        <v>10258</v>
      </c>
      <c r="F20" s="19" t="n">
        <v>15435</v>
      </c>
      <c r="G20" s="19" t="n">
        <v>11183</v>
      </c>
      <c r="H20" s="20" t="n">
        <v>10421</v>
      </c>
      <c r="I20" s="26" t="n">
        <v>9758</v>
      </c>
      <c r="J20" s="27" t="n">
        <v>12424</v>
      </c>
      <c r="K20" s="24" t="n">
        <v>12637</v>
      </c>
      <c r="L20" s="23" t="n">
        <v>12893</v>
      </c>
      <c r="M20" s="19" t="n">
        <v>11872</v>
      </c>
      <c r="N20" s="23" t="n">
        <v>11130</v>
      </c>
      <c r="O20" s="23" t="n">
        <v>11815</v>
      </c>
      <c r="P20" s="19" t="n">
        <v>10645</v>
      </c>
      <c r="Q20" s="14" t="n">
        <v>10428</v>
      </c>
      <c r="R20" s="25" t="n">
        <v>9901</v>
      </c>
      <c r="S20" s="25" t="n">
        <v>9883.99999999999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39" t="s">
        <v>36</v>
      </c>
      <c r="B21" s="40" t="n">
        <v>9596</v>
      </c>
      <c r="C21" s="40" t="n">
        <v>7892</v>
      </c>
      <c r="D21" s="40" t="n">
        <v>8774</v>
      </c>
      <c r="E21" s="18" t="n">
        <v>10010</v>
      </c>
      <c r="F21" s="19" t="n">
        <v>15026</v>
      </c>
      <c r="G21" s="19" t="n">
        <v>10367</v>
      </c>
      <c r="H21" s="20" t="n">
        <v>9667</v>
      </c>
      <c r="I21" s="26" t="n">
        <v>9279</v>
      </c>
      <c r="J21" s="27" t="n">
        <v>11848</v>
      </c>
      <c r="K21" s="24" t="n">
        <v>12094</v>
      </c>
      <c r="L21" s="23" t="n">
        <v>12799</v>
      </c>
      <c r="M21" s="19" t="n">
        <v>11601</v>
      </c>
      <c r="N21" s="23" t="n">
        <v>10933</v>
      </c>
      <c r="O21" s="23" t="n">
        <v>11524</v>
      </c>
      <c r="P21" s="19" t="n">
        <v>10454</v>
      </c>
      <c r="Q21" s="14" t="n">
        <v>10276</v>
      </c>
      <c r="R21" s="25" t="n">
        <v>9886</v>
      </c>
      <c r="S21" s="25" t="n">
        <v>9567.99999999999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39" t="s">
        <v>37</v>
      </c>
      <c r="B22" s="40" t="n">
        <v>9686</v>
      </c>
      <c r="C22" s="40" t="n">
        <v>7975</v>
      </c>
      <c r="D22" s="40" t="n">
        <v>8843</v>
      </c>
      <c r="E22" s="18" t="n">
        <v>9773</v>
      </c>
      <c r="F22" s="19" t="n">
        <v>14702</v>
      </c>
      <c r="G22" s="19" t="n">
        <v>10464</v>
      </c>
      <c r="H22" s="20" t="n">
        <v>9750</v>
      </c>
      <c r="I22" s="26" t="n">
        <v>8956</v>
      </c>
      <c r="J22" s="27" t="n">
        <v>11428</v>
      </c>
      <c r="K22" s="24" t="n">
        <v>11752</v>
      </c>
      <c r="L22" s="23" t="n">
        <v>12077</v>
      </c>
      <c r="M22" s="19" t="n">
        <v>11653</v>
      </c>
      <c r="N22" s="23" t="n">
        <v>10749</v>
      </c>
      <c r="O22" s="23" t="n">
        <v>11368</v>
      </c>
      <c r="P22" s="19" t="n">
        <v>10437</v>
      </c>
      <c r="Q22" s="14" t="n">
        <v>10585</v>
      </c>
      <c r="R22" s="25" t="n">
        <v>10041</v>
      </c>
      <c r="S22" s="25" t="n">
        <v>9760.00000000001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1" t="s">
        <v>29</v>
      </c>
      <c r="B23" s="38"/>
      <c r="C23" s="38"/>
      <c r="D23" s="38"/>
      <c r="E23" s="38"/>
      <c r="F23" s="38"/>
      <c r="G23" s="38"/>
      <c r="H23" s="38"/>
      <c r="I23" s="38"/>
      <c r="J23" s="38"/>
      <c r="K23" s="42"/>
      <c r="L23" s="42"/>
      <c r="M23" s="38"/>
      <c r="N23" s="42"/>
      <c r="O23" s="42"/>
      <c r="P23" s="19" t="n">
        <v>398</v>
      </c>
      <c r="Q23" s="14" t="n">
        <v>644</v>
      </c>
      <c r="R23" s="25" t="n">
        <v>385</v>
      </c>
      <c r="S23" s="25" t="n">
        <v>579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43" t="s">
        <v>38</v>
      </c>
      <c r="B24" s="44" t="n">
        <f aca="false">SUM(B17:B23)</f>
        <v>65121</v>
      </c>
      <c r="C24" s="44" t="n">
        <f aca="false">SUM(C17:C23)</f>
        <v>53601</v>
      </c>
      <c r="D24" s="44" t="n">
        <f aca="false">SUM(D17:D23)</f>
        <v>59536</v>
      </c>
      <c r="E24" s="44" t="n">
        <f aca="false">SUM(E17:E23)</f>
        <v>65384</v>
      </c>
      <c r="F24" s="44" t="n">
        <f aca="false">SUM(F17:F23)</f>
        <v>97982</v>
      </c>
      <c r="G24" s="44" t="n">
        <f aca="false">SUM(G13:G23)</f>
        <v>114771</v>
      </c>
      <c r="H24" s="44" t="n">
        <f aca="false">SUM(H17:H23)</f>
        <v>65578</v>
      </c>
      <c r="I24" s="44" t="n">
        <f aca="false">SUM(I17:I23)</f>
        <v>61409</v>
      </c>
      <c r="J24" s="44" t="n">
        <f aca="false">SUM(J17:J23)</f>
        <v>77190</v>
      </c>
      <c r="K24" s="44" t="n">
        <f aca="false">SUM(K17:K23)</f>
        <v>76459</v>
      </c>
      <c r="L24" s="44" t="n">
        <f aca="false">SUM(L17:L23)</f>
        <v>79190</v>
      </c>
      <c r="M24" s="44" t="n">
        <f aca="false">SUM(M17:M23)</f>
        <v>72673</v>
      </c>
      <c r="N24" s="44" t="n">
        <f aca="false">SUM(N17:N23)</f>
        <v>67673</v>
      </c>
      <c r="O24" s="44" t="n">
        <f aca="false">SUM(O17:O23)</f>
        <v>71402</v>
      </c>
      <c r="P24" s="34" t="n">
        <v>64754</v>
      </c>
      <c r="Q24" s="35" t="n">
        <f aca="false">SUM(Q17:Q23)</f>
        <v>64526</v>
      </c>
      <c r="R24" s="36" t="n">
        <v>61552</v>
      </c>
      <c r="S24" s="36" t="n">
        <v>60059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45" t="s">
        <v>39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36"/>
      <c r="S25" s="15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37" t="s">
        <v>40</v>
      </c>
      <c r="B26" s="38" t="n">
        <v>10115</v>
      </c>
      <c r="C26" s="38" t="n">
        <v>8315</v>
      </c>
      <c r="D26" s="38" t="n">
        <v>9249</v>
      </c>
      <c r="E26" s="18" t="n">
        <v>9746</v>
      </c>
      <c r="F26" s="19" t="n">
        <v>14757</v>
      </c>
      <c r="G26" s="19" t="n">
        <v>10926</v>
      </c>
      <c r="H26" s="20" t="n">
        <v>10168</v>
      </c>
      <c r="I26" s="26" t="n">
        <v>9292</v>
      </c>
      <c r="J26" s="27" t="n">
        <v>11494</v>
      </c>
      <c r="K26" s="23" t="n">
        <v>11423</v>
      </c>
      <c r="L26" s="23" t="n">
        <v>12267</v>
      </c>
      <c r="M26" s="19" t="n">
        <v>11427</v>
      </c>
      <c r="N26" s="23" t="n">
        <v>10971</v>
      </c>
      <c r="O26" s="23" t="n">
        <v>11198</v>
      </c>
      <c r="P26" s="19" t="n">
        <v>11316</v>
      </c>
      <c r="Q26" s="14" t="n">
        <v>11315</v>
      </c>
      <c r="R26" s="25" t="n">
        <v>10669</v>
      </c>
      <c r="S26" s="25" t="n">
        <v>10224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37" t="s">
        <v>41</v>
      </c>
      <c r="B27" s="38" t="n">
        <v>9640</v>
      </c>
      <c r="C27" s="38" t="n">
        <v>7929</v>
      </c>
      <c r="D27" s="38" t="n">
        <v>8825</v>
      </c>
      <c r="E27" s="18" t="n">
        <v>8981</v>
      </c>
      <c r="F27" s="19" t="n">
        <v>13523</v>
      </c>
      <c r="G27" s="19" t="n">
        <v>10423</v>
      </c>
      <c r="H27" s="20" t="n">
        <v>9708</v>
      </c>
      <c r="I27" s="26" t="n">
        <v>8970</v>
      </c>
      <c r="J27" s="27" t="n">
        <v>10703</v>
      </c>
      <c r="K27" s="23" t="n">
        <v>11079</v>
      </c>
      <c r="L27" s="23" t="n">
        <v>11713</v>
      </c>
      <c r="M27" s="19" t="n">
        <v>11055</v>
      </c>
      <c r="N27" s="23" t="n">
        <v>10442</v>
      </c>
      <c r="O27" s="23" t="n">
        <v>11146</v>
      </c>
      <c r="P27" s="19" t="n">
        <v>11175</v>
      </c>
      <c r="Q27" s="14" t="n">
        <v>11225</v>
      </c>
      <c r="R27" s="25" t="n">
        <v>10761</v>
      </c>
      <c r="S27" s="25" t="n">
        <v>10840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37" t="s">
        <v>42</v>
      </c>
      <c r="B28" s="38" t="n">
        <v>9153</v>
      </c>
      <c r="C28" s="38" t="n">
        <v>7533</v>
      </c>
      <c r="D28" s="38" t="n">
        <v>8379</v>
      </c>
      <c r="E28" s="18" t="n">
        <v>8639</v>
      </c>
      <c r="F28" s="19" t="n">
        <v>12993</v>
      </c>
      <c r="G28" s="19" t="n">
        <v>9896</v>
      </c>
      <c r="H28" s="20" t="n">
        <v>9210</v>
      </c>
      <c r="I28" s="26" t="n">
        <v>9350</v>
      </c>
      <c r="J28" s="27" t="n">
        <v>10653</v>
      </c>
      <c r="K28" s="23" t="n">
        <v>10792</v>
      </c>
      <c r="L28" s="23" t="n">
        <v>11457</v>
      </c>
      <c r="M28" s="19" t="n">
        <v>11028</v>
      </c>
      <c r="N28" s="23" t="n">
        <v>10731</v>
      </c>
      <c r="O28" s="23" t="n">
        <v>11235</v>
      </c>
      <c r="P28" s="19" t="n">
        <v>11684</v>
      </c>
      <c r="Q28" s="14" t="n">
        <v>11322</v>
      </c>
      <c r="R28" s="25" t="n">
        <v>10974</v>
      </c>
      <c r="S28" s="25" t="n">
        <v>11085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37" t="s">
        <v>43</v>
      </c>
      <c r="B29" s="38" t="n">
        <v>8013</v>
      </c>
      <c r="C29" s="38" t="n">
        <v>6592</v>
      </c>
      <c r="D29" s="38" t="n">
        <v>7334</v>
      </c>
      <c r="E29" s="18" t="n">
        <v>7677</v>
      </c>
      <c r="F29" s="19" t="n">
        <v>11515</v>
      </c>
      <c r="G29" s="19" t="n">
        <v>8671</v>
      </c>
      <c r="H29" s="20" t="n">
        <v>8068</v>
      </c>
      <c r="I29" s="26" t="n">
        <v>8613</v>
      </c>
      <c r="J29" s="27" t="n">
        <v>9980</v>
      </c>
      <c r="K29" s="23" t="n">
        <v>10072</v>
      </c>
      <c r="L29" s="23" t="n">
        <v>10326</v>
      </c>
      <c r="M29" s="19" t="n">
        <v>10648</v>
      </c>
      <c r="N29" s="23" t="n">
        <v>10462</v>
      </c>
      <c r="O29" s="23" t="n">
        <v>10227</v>
      </c>
      <c r="P29" s="19" t="n">
        <v>11086</v>
      </c>
      <c r="Q29" s="14" t="n">
        <v>11744</v>
      </c>
      <c r="R29" s="25" t="n">
        <v>11488</v>
      </c>
      <c r="S29" s="25" t="n">
        <v>10907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39" t="s">
        <v>44</v>
      </c>
      <c r="B30" s="40" t="n">
        <v>7718</v>
      </c>
      <c r="C30" s="40" t="n">
        <v>6364</v>
      </c>
      <c r="D30" s="40" t="n">
        <v>7075</v>
      </c>
      <c r="E30" s="18" t="n">
        <v>7058</v>
      </c>
      <c r="F30" s="19" t="n">
        <v>10623</v>
      </c>
      <c r="G30" s="19" t="n">
        <v>8353</v>
      </c>
      <c r="H30" s="20" t="n">
        <v>7764</v>
      </c>
      <c r="I30" s="26" t="n">
        <v>7843</v>
      </c>
      <c r="J30" s="27" t="n">
        <v>9484</v>
      </c>
      <c r="K30" s="23" t="n">
        <v>10117</v>
      </c>
      <c r="L30" s="23" t="n">
        <v>9905</v>
      </c>
      <c r="M30" s="19" t="n">
        <v>10007</v>
      </c>
      <c r="N30" s="23" t="n">
        <v>9834</v>
      </c>
      <c r="O30" s="23" t="n">
        <v>9718</v>
      </c>
      <c r="P30" s="19" t="n">
        <v>10387</v>
      </c>
      <c r="Q30" s="14" t="n">
        <v>10547</v>
      </c>
      <c r="R30" s="25" t="n">
        <v>10636</v>
      </c>
      <c r="S30" s="25" t="n">
        <v>10585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39" t="s">
        <v>45</v>
      </c>
      <c r="B31" s="40" t="n">
        <v>6933</v>
      </c>
      <c r="C31" s="40" t="n">
        <v>5718</v>
      </c>
      <c r="D31" s="40" t="n">
        <v>6340</v>
      </c>
      <c r="E31" s="18" t="n">
        <v>6959</v>
      </c>
      <c r="F31" s="19" t="n">
        <v>10504</v>
      </c>
      <c r="G31" s="19" t="n">
        <v>7491</v>
      </c>
      <c r="H31" s="20" t="n">
        <v>6977</v>
      </c>
      <c r="I31" s="26" t="n">
        <v>7212</v>
      </c>
      <c r="J31" s="27" t="n">
        <v>8482</v>
      </c>
      <c r="K31" s="23" t="n">
        <v>9779</v>
      </c>
      <c r="L31" s="23" t="n">
        <v>10996</v>
      </c>
      <c r="M31" s="19" t="n">
        <v>10528</v>
      </c>
      <c r="N31" s="23" t="n">
        <v>9477</v>
      </c>
      <c r="O31" s="23" t="n">
        <v>9745</v>
      </c>
      <c r="P31" s="19" t="n">
        <v>10732</v>
      </c>
      <c r="Q31" s="14" t="n">
        <v>10743</v>
      </c>
      <c r="R31" s="25" t="n">
        <v>10875</v>
      </c>
      <c r="S31" s="25" t="n">
        <v>11083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41" t="s">
        <v>29</v>
      </c>
      <c r="B32" s="38" t="n">
        <v>1257</v>
      </c>
      <c r="C32" s="38" t="n">
        <v>1036</v>
      </c>
      <c r="D32" s="38" t="n">
        <v>1147</v>
      </c>
      <c r="E32" s="18" t="n">
        <v>806</v>
      </c>
      <c r="F32" s="19" t="n">
        <v>1274</v>
      </c>
      <c r="G32" s="19" t="n">
        <v>1352</v>
      </c>
      <c r="H32" s="20" t="n">
        <v>1263</v>
      </c>
      <c r="I32" s="26" t="n">
        <v>841</v>
      </c>
      <c r="J32" s="38"/>
      <c r="K32" s="42"/>
      <c r="L32" s="38"/>
      <c r="M32" s="46"/>
      <c r="N32" s="42"/>
      <c r="O32" s="42"/>
      <c r="P32" s="19" t="n">
        <v>361</v>
      </c>
      <c r="Q32" s="14" t="n">
        <v>673</v>
      </c>
      <c r="R32" s="25" t="n">
        <v>459</v>
      </c>
      <c r="S32" s="25" t="n">
        <v>440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3" t="s">
        <v>46</v>
      </c>
      <c r="B33" s="44" t="n">
        <f aca="false">SUM(B26:B32)</f>
        <v>52829</v>
      </c>
      <c r="C33" s="44" t="n">
        <f aca="false">SUM(C26:C32)</f>
        <v>43487</v>
      </c>
      <c r="D33" s="44" t="n">
        <f aca="false">SUM(D26:D32)</f>
        <v>48349</v>
      </c>
      <c r="E33" s="44" t="n">
        <f aca="false">SUM(E26:E32)</f>
        <v>49866</v>
      </c>
      <c r="F33" s="44" t="n">
        <f aca="false">SUM(F26:F32)</f>
        <v>75189</v>
      </c>
      <c r="G33" s="44" t="n">
        <f aca="false">SUM(G26:G32)</f>
        <v>57112</v>
      </c>
      <c r="H33" s="44" t="n">
        <f aca="false">SUM(H26:H32)</f>
        <v>53158</v>
      </c>
      <c r="I33" s="44" t="n">
        <f aca="false">SUM(I26:I32)</f>
        <v>52121</v>
      </c>
      <c r="J33" s="44" t="n">
        <f aca="false">SUM(J26:J32)</f>
        <v>60796</v>
      </c>
      <c r="K33" s="44" t="n">
        <f aca="false">SUM(K26:K32)</f>
        <v>63262</v>
      </c>
      <c r="L33" s="44" t="n">
        <f aca="false">SUM(L26:L32)</f>
        <v>66664</v>
      </c>
      <c r="M33" s="44" t="n">
        <f aca="false">SUM(M26:M32)</f>
        <v>64693</v>
      </c>
      <c r="N33" s="44" t="n">
        <f aca="false">SUM(N26:N32)</f>
        <v>61917</v>
      </c>
      <c r="O33" s="44" t="n">
        <f aca="false">SUM(O26:O32)</f>
        <v>63269</v>
      </c>
      <c r="P33" s="34" t="n">
        <v>66741</v>
      </c>
      <c r="Q33" s="35" t="n">
        <f aca="false">SUM(Q26:Q32)</f>
        <v>67569</v>
      </c>
      <c r="R33" s="36" t="n">
        <v>65862</v>
      </c>
      <c r="S33" s="36" t="n">
        <v>65164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47" t="s">
        <v>47</v>
      </c>
      <c r="B34" s="48" t="n">
        <f aca="false">SUM(B15,B24,B33)</f>
        <v>144150</v>
      </c>
      <c r="C34" s="48" t="n">
        <f aca="false">SUM(C15,C24,C33)</f>
        <v>118653</v>
      </c>
      <c r="D34" s="48" t="n">
        <f aca="false">SUM(D15,D24,D33)</f>
        <v>131870</v>
      </c>
      <c r="E34" s="48" t="n">
        <f aca="false">SUM(E15,E24,E33)</f>
        <v>140443</v>
      </c>
      <c r="F34" s="48" t="n">
        <f aca="false">SUM(F15,F24,F33)</f>
        <v>210844</v>
      </c>
      <c r="G34" s="48" t="n">
        <f aca="false">SUM(G15,G24,G33)</f>
        <v>200227</v>
      </c>
      <c r="H34" s="48" t="n">
        <f aca="false">SUM(H15,H24,H33)</f>
        <v>145114</v>
      </c>
      <c r="I34" s="48" t="n">
        <f aca="false">SUM(I15,I24,I33)</f>
        <v>135669</v>
      </c>
      <c r="J34" s="48" t="n">
        <f aca="false">SUM(J15,J24,J33)</f>
        <v>168154</v>
      </c>
      <c r="K34" s="48" t="n">
        <f aca="false">SUM(K15,K24,K33)</f>
        <v>166704</v>
      </c>
      <c r="L34" s="48" t="n">
        <f aca="false">SUM(L15,L24,L33)</f>
        <v>172388</v>
      </c>
      <c r="M34" s="48" t="n">
        <f aca="false">SUM(M15,M24,M33)</f>
        <v>161697</v>
      </c>
      <c r="N34" s="48" t="n">
        <f aca="false">SUM(N15,N24,N33)</f>
        <v>155050</v>
      </c>
      <c r="O34" s="48" t="n">
        <f aca="false">SUM(O15,O24,O33)</f>
        <v>160991</v>
      </c>
      <c r="P34" s="34" t="n">
        <v>153775</v>
      </c>
      <c r="Q34" s="35" t="n">
        <f aca="false">SUM(Q15,Q24,Q33)</f>
        <v>153817</v>
      </c>
      <c r="R34" s="36" t="n">
        <v>148919</v>
      </c>
      <c r="S34" s="36" t="n">
        <v>144034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53" customFormat="true" ht="22.5" hidden="false" customHeight="false" outlineLevel="0" collapsed="false">
      <c r="A35" s="49" t="s">
        <v>48</v>
      </c>
      <c r="B35" s="50" t="s">
        <v>49</v>
      </c>
      <c r="C35" s="50" t="s">
        <v>49</v>
      </c>
      <c r="D35" s="50" t="s">
        <v>49</v>
      </c>
      <c r="E35" s="50" t="s">
        <v>49</v>
      </c>
      <c r="F35" s="50" t="s">
        <v>49</v>
      </c>
      <c r="G35" s="50" t="s">
        <v>49</v>
      </c>
      <c r="H35" s="50" t="s">
        <v>49</v>
      </c>
      <c r="I35" s="50" t="s">
        <v>49</v>
      </c>
      <c r="J35" s="50" t="s">
        <v>49</v>
      </c>
      <c r="K35" s="50" t="s">
        <v>49</v>
      </c>
      <c r="L35" s="50" t="s">
        <v>49</v>
      </c>
      <c r="M35" s="50" t="s">
        <v>49</v>
      </c>
      <c r="N35" s="50" t="s">
        <v>49</v>
      </c>
      <c r="O35" s="50" t="s">
        <v>49</v>
      </c>
      <c r="P35" s="51" t="s">
        <v>50</v>
      </c>
      <c r="Q35" s="52" t="s">
        <v>51</v>
      </c>
      <c r="R35" s="52" t="s">
        <v>52</v>
      </c>
      <c r="S35" s="52" t="s">
        <v>53</v>
      </c>
    </row>
    <row r="36" customFormat="false" ht="11.25" hidden="false" customHeight="false" outlineLevel="0" collapsed="false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6"/>
      <c r="Q36" s="57"/>
      <c r="R36" s="57"/>
      <c r="S36" s="0"/>
      <c r="T36" s="0"/>
    </row>
    <row r="37" customFormat="false" ht="12.75" hidden="false" customHeight="false" outlineLevel="0" collapsed="false">
      <c r="A37" s="58" t="s">
        <v>54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9"/>
    </row>
    <row r="38" customFormat="false" ht="26.25" hidden="false" customHeight="true" outlineLevel="0" collapsed="false">
      <c r="A38" s="60" t="s">
        <v>55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1"/>
      <c r="S38" s="62"/>
    </row>
    <row r="39" customFormat="false" ht="14.45" hidden="false" customHeight="true" outlineLevel="0" collapsed="false">
      <c r="A39" s="63" t="s">
        <v>56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</row>
    <row r="40" customFormat="false" ht="15" hidden="false" customHeight="true" outlineLevel="0" collapsed="false">
      <c r="A40" s="64" t="s">
        <v>57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</sheetData>
  <mergeCells count="13">
    <mergeCell ref="A1:S1"/>
    <mergeCell ref="A2:S2"/>
    <mergeCell ref="A3:S3"/>
    <mergeCell ref="A5:S5"/>
    <mergeCell ref="A6:S6"/>
    <mergeCell ref="A7:S7"/>
    <mergeCell ref="A10:P10"/>
    <mergeCell ref="A16:Q16"/>
    <mergeCell ref="A25:Q25"/>
    <mergeCell ref="A37:S37"/>
    <mergeCell ref="A38:Q38"/>
    <mergeCell ref="A39:R39"/>
    <mergeCell ref="A40:R40"/>
  </mergeCells>
  <hyperlinks>
    <hyperlink ref="A14" location="_ftn1" display="Sin grado1"/>
    <hyperlink ref="A23" location="_ftn1" display="Sin grado1"/>
    <hyperlink ref="A32" location="_ftn1" display="Sin grado1"/>
  </hyperlinks>
  <printOptions headings="false" gridLines="false" gridLinesSet="true" horizontalCentered="true" verticalCentered="false"/>
  <pageMargins left="0.45" right="0.45" top="0.25" bottom="0.2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13.5612244897959"/>
    <col collapsed="false" hidden="false" max="2" min="2" style="0" width="13.8418367346939"/>
    <col collapsed="false" hidden="false" max="3" min="3" style="0" width="8.63775510204082"/>
    <col collapsed="false" hidden="false" max="7" min="4" style="0" width="10.1224489795918"/>
    <col collapsed="false" hidden="false" max="8" min="8" style="0" width="11.6071428571429"/>
    <col collapsed="false" hidden="false" max="9" min="9" style="0" width="11.9489795918367"/>
    <col collapsed="false" hidden="false" max="13" min="10" style="0" width="10.1224489795918"/>
    <col collapsed="false" hidden="false" max="14" min="14" style="0" width="11.8061224489796"/>
    <col collapsed="false" hidden="false" max="15" min="15" style="0" width="10.1224489795918"/>
    <col collapsed="false" hidden="false" max="16" min="16" style="0" width="11.4744897959184"/>
    <col collapsed="false" hidden="false" max="1025" min="17" style="0" width="10.1224489795918"/>
  </cols>
  <sheetData>
    <row r="1" customFormat="false" ht="15" hidden="false" customHeight="false" outlineLevel="0" collapsed="false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customFormat="false" ht="15" hidden="false" customHeight="false" outlineLevel="0" collapsed="false">
      <c r="A5" s="66" t="s">
        <v>60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</row>
    <row r="6" customFormat="false" ht="15" hidden="false" customHeight="false" outlineLevel="0" collapsed="false">
      <c r="A6" s="3" t="s">
        <v>61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15" hidden="false" customHeight="false" outlineLevel="0" collapsed="false">
      <c r="A7" s="3" t="s">
        <v>62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customFormat="false" ht="15" hidden="false" customHeight="false" outlineLevel="0" collapsed="false">
      <c r="A8" s="0" t="n">
        <f aca="false" t="array" ref="A8:A8">MAX(LEN(A9:P10))</f>
        <v>19</v>
      </c>
    </row>
    <row r="9" customFormat="false" ht="15" hidden="false" customHeight="false" outlineLevel="0" collapsed="false">
      <c r="A9" s="67" t="s">
        <v>63</v>
      </c>
      <c r="B9" s="68" t="s">
        <v>64</v>
      </c>
      <c r="C9" s="69" t="s">
        <v>65</v>
      </c>
      <c r="D9" s="69"/>
      <c r="E9" s="69"/>
      <c r="F9" s="69"/>
      <c r="G9" s="69"/>
      <c r="H9" s="69"/>
      <c r="I9" s="69"/>
      <c r="J9" s="69" t="s">
        <v>66</v>
      </c>
      <c r="K9" s="69"/>
      <c r="L9" s="69"/>
      <c r="M9" s="69"/>
      <c r="N9" s="69"/>
      <c r="O9" s="69"/>
      <c r="P9" s="69"/>
    </row>
    <row r="10" customFormat="false" ht="25.5" hidden="false" customHeight="false" outlineLevel="0" collapsed="false">
      <c r="A10" s="67"/>
      <c r="B10" s="68"/>
      <c r="C10" s="68" t="s">
        <v>67</v>
      </c>
      <c r="D10" s="68" t="s">
        <v>68</v>
      </c>
      <c r="E10" s="68" t="s">
        <v>69</v>
      </c>
      <c r="F10" s="68" t="s">
        <v>70</v>
      </c>
      <c r="G10" s="68" t="s">
        <v>71</v>
      </c>
      <c r="H10" s="68" t="s">
        <v>72</v>
      </c>
      <c r="I10" s="70" t="s">
        <v>73</v>
      </c>
      <c r="J10" s="68" t="s">
        <v>67</v>
      </c>
      <c r="K10" s="68" t="s">
        <v>68</v>
      </c>
      <c r="L10" s="68" t="s">
        <v>69</v>
      </c>
      <c r="M10" s="68" t="s">
        <v>70</v>
      </c>
      <c r="N10" s="68" t="s">
        <v>71</v>
      </c>
      <c r="O10" s="68" t="s">
        <v>72</v>
      </c>
      <c r="P10" s="70" t="s">
        <v>73</v>
      </c>
    </row>
    <row r="11" customFormat="false" ht="15.75" hidden="false" customHeight="false" outlineLevel="0" collapsed="false">
      <c r="A11" s="71" t="s">
        <v>74</v>
      </c>
      <c r="B11" s="72" t="n">
        <v>740</v>
      </c>
      <c r="C11" s="72" t="n">
        <v>474</v>
      </c>
      <c r="D11" s="72" t="n">
        <v>266</v>
      </c>
      <c r="E11" s="73" t="n">
        <v>4</v>
      </c>
      <c r="F11" s="73" t="n">
        <v>3150</v>
      </c>
      <c r="G11" s="73" t="n">
        <v>362.5</v>
      </c>
      <c r="H11" s="73" t="n">
        <v>463.586466165414</v>
      </c>
      <c r="I11" s="73" t="n">
        <v>376.233571126447</v>
      </c>
      <c r="J11" s="74" t="n">
        <v>465</v>
      </c>
      <c r="K11" s="74" t="n">
        <v>275</v>
      </c>
      <c r="L11" s="75" t="n">
        <v>25</v>
      </c>
      <c r="M11" s="75" t="n">
        <v>3000</v>
      </c>
      <c r="N11" s="75" t="n">
        <v>250</v>
      </c>
      <c r="O11" s="75" t="n">
        <v>272.421818181818</v>
      </c>
      <c r="P11" s="75" t="n">
        <v>197.814934793456</v>
      </c>
    </row>
    <row r="12" customFormat="false" ht="15" hidden="false" customHeight="false" outlineLevel="0" collapsed="false">
      <c r="A12" s="71" t="s">
        <v>75</v>
      </c>
      <c r="B12" s="74" t="n">
        <v>740</v>
      </c>
      <c r="C12" s="74" t="n">
        <v>283</v>
      </c>
      <c r="D12" s="74" t="n">
        <v>457</v>
      </c>
      <c r="E12" s="75" t="n">
        <v>1</v>
      </c>
      <c r="F12" s="75" t="n">
        <v>2700</v>
      </c>
      <c r="G12" s="75" t="n">
        <v>400</v>
      </c>
      <c r="H12" s="75" t="n">
        <v>480.647702407002</v>
      </c>
      <c r="I12" s="75" t="n">
        <v>345.977594980169</v>
      </c>
      <c r="J12" s="74" t="n">
        <v>259</v>
      </c>
      <c r="K12" s="74" t="n">
        <v>481</v>
      </c>
      <c r="L12" s="75" t="n">
        <v>4</v>
      </c>
      <c r="M12" s="75" t="n">
        <v>3000</v>
      </c>
      <c r="N12" s="75" t="n">
        <v>217</v>
      </c>
      <c r="O12" s="75" t="n">
        <v>248.632016632017</v>
      </c>
      <c r="P12" s="75" t="n">
        <v>173.867094038712</v>
      </c>
    </row>
    <row r="13" customFormat="false" ht="15" hidden="false" customHeight="false" outlineLevel="0" collapsed="false">
      <c r="A13" s="71" t="s">
        <v>76</v>
      </c>
      <c r="B13" s="74" t="n">
        <v>740</v>
      </c>
      <c r="C13" s="74" t="n">
        <v>237</v>
      </c>
      <c r="D13" s="74" t="n">
        <v>503</v>
      </c>
      <c r="E13" s="75" t="n">
        <v>4</v>
      </c>
      <c r="F13" s="75" t="n">
        <v>3905</v>
      </c>
      <c r="G13" s="75" t="n">
        <v>440</v>
      </c>
      <c r="H13" s="75" t="n">
        <v>517.777335984095</v>
      </c>
      <c r="I13" s="75" t="n">
        <v>386.47712461652</v>
      </c>
      <c r="J13" s="74" t="n">
        <v>229</v>
      </c>
      <c r="K13" s="74" t="n">
        <v>511</v>
      </c>
      <c r="L13" s="75" t="n">
        <v>4</v>
      </c>
      <c r="M13" s="75" t="n">
        <v>3000</v>
      </c>
      <c r="N13" s="75" t="n">
        <v>215</v>
      </c>
      <c r="O13" s="75" t="n">
        <v>247.39530332681</v>
      </c>
      <c r="P13" s="75" t="n">
        <v>169.090741091865</v>
      </c>
    </row>
    <row r="14" customFormat="false" ht="15" hidden="false" customHeight="false" outlineLevel="0" collapsed="false">
      <c r="A14" s="71" t="s">
        <v>77</v>
      </c>
      <c r="B14" s="74" t="n">
        <v>740</v>
      </c>
      <c r="C14" s="74" t="n">
        <v>290</v>
      </c>
      <c r="D14" s="74" t="n">
        <v>450</v>
      </c>
      <c r="E14" s="75" t="n">
        <v>2</v>
      </c>
      <c r="F14" s="75" t="n">
        <v>3900</v>
      </c>
      <c r="G14" s="75" t="n">
        <v>475</v>
      </c>
      <c r="H14" s="75" t="n">
        <v>557.768888888889</v>
      </c>
      <c r="I14" s="75" t="n">
        <v>399.555454434084</v>
      </c>
      <c r="J14" s="74" t="n">
        <v>288</v>
      </c>
      <c r="K14" s="74" t="n">
        <v>452</v>
      </c>
      <c r="L14" s="75" t="n">
        <v>3</v>
      </c>
      <c r="M14" s="75" t="n">
        <v>3000</v>
      </c>
      <c r="N14" s="75" t="n">
        <v>215</v>
      </c>
      <c r="O14" s="75" t="n">
        <v>255.081858407079</v>
      </c>
      <c r="P14" s="75" t="n">
        <v>213.651642461443</v>
      </c>
    </row>
    <row r="15" customFormat="false" ht="15" hidden="false" customHeight="false" outlineLevel="0" collapsed="false">
      <c r="A15" s="71" t="s">
        <v>33</v>
      </c>
      <c r="B15" s="74" t="n">
        <v>740</v>
      </c>
      <c r="C15" s="74" t="n">
        <v>300</v>
      </c>
      <c r="D15" s="74" t="n">
        <v>440</v>
      </c>
      <c r="E15" s="75" t="n">
        <v>3</v>
      </c>
      <c r="F15" s="75" t="n">
        <v>3900</v>
      </c>
      <c r="G15" s="75" t="n">
        <v>477.5</v>
      </c>
      <c r="H15" s="75" t="n">
        <v>562.870454545455</v>
      </c>
      <c r="I15" s="75" t="n">
        <v>400.776875466483</v>
      </c>
      <c r="J15" s="74" t="n">
        <v>299</v>
      </c>
      <c r="K15" s="74" t="n">
        <v>441</v>
      </c>
      <c r="L15" s="75" t="n">
        <v>3</v>
      </c>
      <c r="M15" s="75" t="n">
        <v>3000</v>
      </c>
      <c r="N15" s="75" t="n">
        <v>212</v>
      </c>
      <c r="O15" s="75" t="n">
        <v>255.337868480726</v>
      </c>
      <c r="P15" s="75" t="n">
        <v>217.055023698414</v>
      </c>
    </row>
    <row r="16" customFormat="false" ht="15" hidden="false" customHeight="false" outlineLevel="0" collapsed="false">
      <c r="A16" s="71" t="s">
        <v>78</v>
      </c>
      <c r="B16" s="74" t="n">
        <v>740</v>
      </c>
      <c r="C16" s="74" t="n">
        <v>301</v>
      </c>
      <c r="D16" s="74" t="n">
        <v>439</v>
      </c>
      <c r="E16" s="75" t="n">
        <v>2</v>
      </c>
      <c r="F16" s="75" t="n">
        <v>3900</v>
      </c>
      <c r="G16" s="75" t="n">
        <v>480</v>
      </c>
      <c r="H16" s="75" t="n">
        <v>564.544419134396</v>
      </c>
      <c r="I16" s="75" t="n">
        <v>401.503051853914</v>
      </c>
      <c r="J16" s="74" t="n">
        <v>301</v>
      </c>
      <c r="K16" s="74" t="n">
        <v>439</v>
      </c>
      <c r="L16" s="75" t="n">
        <v>5</v>
      </c>
      <c r="M16" s="75" t="n">
        <v>3000</v>
      </c>
      <c r="N16" s="75" t="n">
        <v>212</v>
      </c>
      <c r="O16" s="75" t="n">
        <v>256.872437357631</v>
      </c>
      <c r="P16" s="75" t="n">
        <v>218.828610696981</v>
      </c>
    </row>
    <row r="17" customFormat="false" ht="15" hidden="false" customHeight="false" outlineLevel="0" collapsed="false">
      <c r="A17" s="71" t="s">
        <v>79</v>
      </c>
      <c r="B17" s="74" t="n">
        <v>740</v>
      </c>
      <c r="C17" s="74" t="n">
        <v>315</v>
      </c>
      <c r="D17" s="74" t="n">
        <v>425</v>
      </c>
      <c r="E17" s="75" t="n">
        <v>1</v>
      </c>
      <c r="F17" s="75" t="n">
        <v>3900</v>
      </c>
      <c r="G17" s="75" t="n">
        <v>500</v>
      </c>
      <c r="H17" s="75" t="n">
        <v>576.089411764706</v>
      </c>
      <c r="I17" s="75" t="n">
        <v>404.640559698011</v>
      </c>
      <c r="J17" s="74" t="n">
        <v>315</v>
      </c>
      <c r="K17" s="74" t="n">
        <v>425</v>
      </c>
      <c r="L17" s="75" t="n">
        <v>4</v>
      </c>
      <c r="M17" s="75" t="n">
        <v>3000</v>
      </c>
      <c r="N17" s="75" t="n">
        <v>215</v>
      </c>
      <c r="O17" s="75" t="n">
        <v>258.103529411765</v>
      </c>
      <c r="P17" s="75" t="n">
        <v>223.01347072387</v>
      </c>
    </row>
    <row r="18" customFormat="false" ht="15" hidden="false" customHeight="false" outlineLevel="0" collapsed="false">
      <c r="A18" s="71" t="s">
        <v>80</v>
      </c>
      <c r="B18" s="74" t="n">
        <v>740</v>
      </c>
      <c r="C18" s="74" t="n">
        <v>326</v>
      </c>
      <c r="D18" s="74" t="n">
        <v>414</v>
      </c>
      <c r="E18" s="75" t="n">
        <v>3</v>
      </c>
      <c r="F18" s="75" t="n">
        <v>3900</v>
      </c>
      <c r="G18" s="75" t="n">
        <v>500</v>
      </c>
      <c r="H18" s="75" t="n">
        <v>580.449275362319</v>
      </c>
      <c r="I18" s="75" t="n">
        <v>407.311852715668</v>
      </c>
      <c r="J18" s="74" t="n">
        <v>327</v>
      </c>
      <c r="K18" s="74" t="n">
        <v>413</v>
      </c>
      <c r="L18" s="75" t="n">
        <v>3</v>
      </c>
      <c r="M18" s="75" t="n">
        <v>3000</v>
      </c>
      <c r="N18" s="75" t="n">
        <v>215</v>
      </c>
      <c r="O18" s="75" t="n">
        <v>258.929782082324</v>
      </c>
      <c r="P18" s="75" t="n">
        <v>225.409244667889</v>
      </c>
    </row>
    <row r="19" customFormat="false" ht="15" hidden="false" customHeight="false" outlineLevel="0" collapsed="false">
      <c r="A19" s="71" t="s">
        <v>81</v>
      </c>
      <c r="B19" s="74" t="n">
        <v>740</v>
      </c>
      <c r="C19" s="74" t="n">
        <v>326</v>
      </c>
      <c r="D19" s="74" t="n">
        <v>414</v>
      </c>
      <c r="E19" s="75" t="n">
        <v>2</v>
      </c>
      <c r="F19" s="75" t="n">
        <v>3900</v>
      </c>
      <c r="G19" s="75" t="n">
        <v>515</v>
      </c>
      <c r="H19" s="75" t="n">
        <v>598.026570048309</v>
      </c>
      <c r="I19" s="75" t="n">
        <v>415.59618108568</v>
      </c>
      <c r="J19" s="74" t="n">
        <v>326</v>
      </c>
      <c r="K19" s="74" t="n">
        <v>414</v>
      </c>
      <c r="L19" s="75" t="n">
        <v>5</v>
      </c>
      <c r="M19" s="75" t="n">
        <v>3000</v>
      </c>
      <c r="N19" s="75" t="n">
        <v>215</v>
      </c>
      <c r="O19" s="75" t="n">
        <v>261.574879227053</v>
      </c>
      <c r="P19" s="75" t="n">
        <v>227.037320154026</v>
      </c>
    </row>
    <row r="20" customFormat="false" ht="15" hidden="false" customHeight="false" outlineLevel="0" collapsed="false">
      <c r="A20" s="71" t="s">
        <v>82</v>
      </c>
      <c r="B20" s="74" t="n">
        <v>740</v>
      </c>
      <c r="C20" s="74" t="n">
        <v>363</v>
      </c>
      <c r="D20" s="74" t="n">
        <v>377</v>
      </c>
      <c r="E20" s="75" t="n">
        <v>3</v>
      </c>
      <c r="F20" s="75" t="n">
        <v>5000</v>
      </c>
      <c r="G20" s="75" t="n">
        <v>520</v>
      </c>
      <c r="H20" s="75" t="n">
        <v>606.132625994695</v>
      </c>
      <c r="I20" s="75" t="n">
        <v>475.627612718801</v>
      </c>
      <c r="J20" s="74" t="n">
        <v>365</v>
      </c>
      <c r="K20" s="74" t="n">
        <v>375</v>
      </c>
      <c r="L20" s="75" t="n">
        <v>3</v>
      </c>
      <c r="M20" s="75" t="n">
        <v>1364</v>
      </c>
      <c r="N20" s="75" t="n">
        <v>225</v>
      </c>
      <c r="O20" s="75" t="n">
        <v>258.376</v>
      </c>
      <c r="P20" s="75" t="n">
        <v>147.645079416606</v>
      </c>
    </row>
    <row r="21" customFormat="false" ht="15" hidden="false" customHeight="false" outlineLevel="0" collapsed="false">
      <c r="A21" s="71" t="s">
        <v>41</v>
      </c>
      <c r="B21" s="74" t="n">
        <v>740</v>
      </c>
      <c r="C21" s="74" t="n">
        <v>367</v>
      </c>
      <c r="D21" s="74" t="n">
        <v>373</v>
      </c>
      <c r="E21" s="75" t="n">
        <v>3</v>
      </c>
      <c r="F21" s="75" t="n">
        <v>5000</v>
      </c>
      <c r="G21" s="75" t="n">
        <v>525</v>
      </c>
      <c r="H21" s="75" t="n">
        <v>613.868632707774</v>
      </c>
      <c r="I21" s="75" t="n">
        <v>482.698281067694</v>
      </c>
      <c r="J21" s="74" t="n">
        <v>368</v>
      </c>
      <c r="K21" s="74" t="n">
        <v>372</v>
      </c>
      <c r="L21" s="75" t="n">
        <v>12</v>
      </c>
      <c r="M21" s="75" t="n">
        <v>1381</v>
      </c>
      <c r="N21" s="75" t="n">
        <v>225</v>
      </c>
      <c r="O21" s="75" t="n">
        <v>258.346774193548</v>
      </c>
      <c r="P21" s="75" t="n">
        <v>148.318992810699</v>
      </c>
    </row>
    <row r="22" customFormat="false" ht="15" hidden="false" customHeight="false" outlineLevel="0" collapsed="false">
      <c r="A22" s="71" t="s">
        <v>83</v>
      </c>
      <c r="B22" s="74" t="n">
        <v>740</v>
      </c>
      <c r="C22" s="74" t="n">
        <v>370</v>
      </c>
      <c r="D22" s="74" t="n">
        <v>370</v>
      </c>
      <c r="E22" s="75" t="n">
        <v>1</v>
      </c>
      <c r="F22" s="75" t="n">
        <v>5000</v>
      </c>
      <c r="G22" s="75" t="n">
        <v>530</v>
      </c>
      <c r="H22" s="75" t="n">
        <v>606.42972972973</v>
      </c>
      <c r="I22" s="75" t="n">
        <v>495.316358004358</v>
      </c>
      <c r="J22" s="74" t="n">
        <v>374</v>
      </c>
      <c r="K22" s="74" t="n">
        <v>366</v>
      </c>
      <c r="L22" s="75" t="n">
        <v>7</v>
      </c>
      <c r="M22" s="75" t="n">
        <v>1404</v>
      </c>
      <c r="N22" s="75" t="n">
        <v>225</v>
      </c>
      <c r="O22" s="75" t="n">
        <v>256.827868852459</v>
      </c>
      <c r="P22" s="75" t="n">
        <v>152.330607972622</v>
      </c>
    </row>
    <row r="23" customFormat="false" ht="15" hidden="false" customHeight="false" outlineLevel="0" collapsed="false">
      <c r="A23" s="71" t="s">
        <v>84</v>
      </c>
      <c r="B23" s="74" t="n">
        <v>740</v>
      </c>
      <c r="C23" s="74" t="n">
        <v>403</v>
      </c>
      <c r="D23" s="74" t="n">
        <v>337</v>
      </c>
      <c r="E23" s="75" t="n">
        <v>1</v>
      </c>
      <c r="F23" s="75" t="n">
        <v>5000</v>
      </c>
      <c r="G23" s="75" t="n">
        <v>540</v>
      </c>
      <c r="H23" s="75" t="n">
        <v>619.958456973294</v>
      </c>
      <c r="I23" s="75" t="n">
        <v>538.335655544889</v>
      </c>
      <c r="J23" s="74" t="n">
        <v>408</v>
      </c>
      <c r="K23" s="74" t="n">
        <v>332</v>
      </c>
      <c r="L23" s="75" t="n">
        <v>5</v>
      </c>
      <c r="M23" s="75" t="n">
        <v>1421</v>
      </c>
      <c r="N23" s="75" t="n">
        <v>235</v>
      </c>
      <c r="O23" s="75" t="n">
        <v>267.807228915663</v>
      </c>
      <c r="P23" s="75" t="n">
        <v>158.942232971307</v>
      </c>
    </row>
    <row r="24" customFormat="false" ht="15" hidden="false" customHeight="false" outlineLevel="0" collapsed="false">
      <c r="A24" s="76" t="s">
        <v>85</v>
      </c>
      <c r="B24" s="77" t="n">
        <v>740</v>
      </c>
      <c r="C24" s="77" t="n">
        <v>416</v>
      </c>
      <c r="D24" s="77" t="n">
        <v>324</v>
      </c>
      <c r="E24" s="78" t="n">
        <v>2</v>
      </c>
      <c r="F24" s="78" t="n">
        <v>5000</v>
      </c>
      <c r="G24" s="78" t="n">
        <v>546.5</v>
      </c>
      <c r="H24" s="78" t="n">
        <v>630.679012345679</v>
      </c>
      <c r="I24" s="78" t="n">
        <v>543.290515244321</v>
      </c>
      <c r="J24" s="77" t="n">
        <v>418</v>
      </c>
      <c r="K24" s="77" t="n">
        <v>322</v>
      </c>
      <c r="L24" s="78" t="n">
        <v>9</v>
      </c>
      <c r="M24" s="78" t="n">
        <v>1437</v>
      </c>
      <c r="N24" s="78" t="n">
        <v>235</v>
      </c>
      <c r="O24" s="78" t="n">
        <v>269.198757763975</v>
      </c>
      <c r="P24" s="78" t="n">
        <v>162.323522954534</v>
      </c>
    </row>
    <row r="25" customFormat="false" ht="15" hidden="false" customHeight="false" outlineLevel="0" collapsed="false">
      <c r="A25" s="79" t="s">
        <v>86</v>
      </c>
      <c r="B25" s="80" t="n">
        <v>740</v>
      </c>
      <c r="C25" s="80" t="n">
        <v>418</v>
      </c>
      <c r="D25" s="80" t="n">
        <v>322</v>
      </c>
      <c r="E25" s="81" t="n">
        <v>1</v>
      </c>
      <c r="F25" s="81" t="n">
        <v>5000</v>
      </c>
      <c r="G25" s="81" t="n">
        <v>575</v>
      </c>
      <c r="H25" s="81" t="n">
        <v>663.751552795032</v>
      </c>
      <c r="I25" s="81" t="n">
        <v>587.97382198552</v>
      </c>
      <c r="J25" s="80" t="n">
        <v>422</v>
      </c>
      <c r="K25" s="80" t="n">
        <v>318</v>
      </c>
      <c r="L25" s="81" t="n">
        <v>2</v>
      </c>
      <c r="M25" s="81" t="n">
        <v>1477</v>
      </c>
      <c r="N25" s="81" t="n">
        <v>236</v>
      </c>
      <c r="O25" s="81" t="n">
        <v>270.51572327044</v>
      </c>
      <c r="P25" s="81" t="n">
        <v>164.914196420505</v>
      </c>
    </row>
    <row r="26" customFormat="false" ht="15" hidden="false" customHeight="false" outlineLevel="0" collapsed="false">
      <c r="A26" s="76"/>
      <c r="B26" s="77"/>
      <c r="C26" s="77"/>
      <c r="D26" s="77"/>
      <c r="E26" s="78"/>
      <c r="F26" s="78"/>
      <c r="G26" s="78"/>
      <c r="H26" s="78"/>
      <c r="I26" s="78"/>
      <c r="J26" s="77"/>
      <c r="K26" s="77"/>
      <c r="L26" s="78"/>
      <c r="M26" s="78"/>
      <c r="N26" s="78"/>
      <c r="O26" s="78"/>
      <c r="P26" s="78"/>
    </row>
    <row r="27" customFormat="false" ht="30.75" hidden="false" customHeight="true" outlineLevel="0" collapsed="false">
      <c r="A27" s="82" t="s">
        <v>87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</row>
    <row r="29" customFormat="false" ht="31.5" hidden="false" customHeight="true" outlineLevel="0" collapsed="false">
      <c r="A29" s="83" t="s">
        <v>88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customFormat="false" ht="23.45" hidden="false" customHeight="true" outlineLevel="0" collapsed="false">
      <c r="A30" s="84" t="s">
        <v>89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6"/>
      <c r="R30" s="86"/>
      <c r="S30" s="86"/>
      <c r="T30" s="86"/>
      <c r="U30" s="86"/>
    </row>
  </sheetData>
  <mergeCells count="12">
    <mergeCell ref="A1:P1"/>
    <mergeCell ref="A2:P2"/>
    <mergeCell ref="A3:P3"/>
    <mergeCell ref="A5:P5"/>
    <mergeCell ref="A6:P6"/>
    <mergeCell ref="A7:P7"/>
    <mergeCell ref="A9:A10"/>
    <mergeCell ref="B9:B10"/>
    <mergeCell ref="C9:I9"/>
    <mergeCell ref="J9:P9"/>
    <mergeCell ref="A27:P27"/>
    <mergeCell ref="A29:P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3.8"/>
  <cols>
    <col collapsed="false" hidden="false" max="1" min="1" style="0" width="43.2704081632653"/>
    <col collapsed="false" hidden="false" max="1025" min="2" style="0" width="13.6326530612245"/>
  </cols>
  <sheetData>
    <row r="1" customFormat="false" ht="13.8" hidden="false" customHeight="true" outlineLevel="0" collapsed="false">
      <c r="A1" s="87" t="s">
        <v>90</v>
      </c>
      <c r="B1" s="88" t="n">
        <v>2013</v>
      </c>
      <c r="C1" s="88" t="n">
        <v>2014</v>
      </c>
      <c r="D1" s="88" t="n">
        <v>2015</v>
      </c>
      <c r="E1" s="88" t="n">
        <v>2016</v>
      </c>
    </row>
    <row r="2" customFormat="false" ht="13.8" hidden="false" customHeight="true" outlineLevel="0" collapsed="false">
      <c r="A2" s="87" t="s">
        <v>91</v>
      </c>
      <c r="B2" s="87"/>
      <c r="C2" s="87"/>
      <c r="D2" s="87"/>
      <c r="E2" s="87"/>
    </row>
    <row r="3" customFormat="false" ht="13.8" hidden="false" customHeight="true" outlineLevel="0" collapsed="false">
      <c r="A3" s="87" t="s">
        <v>92</v>
      </c>
    </row>
    <row r="4" customFormat="false" ht="13.8" hidden="false" customHeight="true" outlineLevel="0" collapsed="false">
      <c r="A4" s="87" t="s">
        <v>93</v>
      </c>
    </row>
    <row r="5" customFormat="false" ht="13.8" hidden="false" customHeight="false" outlineLevel="0" collapsed="false">
      <c r="A5" s="87" t="s">
        <v>94</v>
      </c>
      <c r="B5" s="88" t="s">
        <v>95</v>
      </c>
      <c r="C5" s="88" t="s">
        <v>95</v>
      </c>
      <c r="D5" s="88" t="s">
        <v>96</v>
      </c>
      <c r="E5" s="88" t="s">
        <v>96</v>
      </c>
    </row>
    <row r="6" customFormat="false" ht="13.8" hidden="false" customHeight="false" outlineLevel="0" collapsed="false">
      <c r="A6" s="87" t="s">
        <v>97</v>
      </c>
      <c r="B6" s="88" t="n">
        <v>2468670</v>
      </c>
      <c r="C6" s="88" t="n">
        <v>2181489</v>
      </c>
      <c r="D6" s="88" t="n">
        <v>2243001</v>
      </c>
      <c r="E6" s="88" t="n">
        <v>1801026</v>
      </c>
    </row>
    <row r="7" customFormat="false" ht="23.3" hidden="false" customHeight="false" outlineLevel="0" collapsed="false">
      <c r="A7" s="87" t="s">
        <v>98</v>
      </c>
      <c r="B7" s="88" t="n">
        <v>481926</v>
      </c>
      <c r="C7" s="88" t="n">
        <v>562029</v>
      </c>
      <c r="D7" s="88" t="n">
        <v>433568</v>
      </c>
      <c r="E7" s="88" t="n">
        <v>515943</v>
      </c>
    </row>
    <row r="8" customFormat="false" ht="13.8" hidden="false" customHeight="false" outlineLevel="0" collapsed="false">
      <c r="A8" s="87" t="s">
        <v>99</v>
      </c>
      <c r="B8" s="88" t="n">
        <v>315492</v>
      </c>
      <c r="C8" s="88" t="n">
        <v>324851</v>
      </c>
      <c r="D8" s="88" t="n">
        <v>354623</v>
      </c>
      <c r="E8" s="88" t="n">
        <v>335220</v>
      </c>
    </row>
    <row r="9" customFormat="false" ht="13.8" hidden="false" customHeight="false" outlineLevel="0" collapsed="false">
      <c r="A9" s="87" t="s">
        <v>100</v>
      </c>
      <c r="B9" s="88" t="n">
        <v>102057</v>
      </c>
      <c r="C9" s="88" t="n">
        <v>90075</v>
      </c>
      <c r="D9" s="88" t="n">
        <v>90359</v>
      </c>
      <c r="E9" s="88" t="n">
        <v>88131</v>
      </c>
    </row>
    <row r="10" customFormat="false" ht="13.8" hidden="false" customHeight="false" outlineLevel="0" collapsed="false">
      <c r="A10" s="87" t="s">
        <v>101</v>
      </c>
      <c r="B10" s="88" t="n">
        <v>6487</v>
      </c>
      <c r="C10" s="88" t="n">
        <v>20598</v>
      </c>
      <c r="D10" s="88" t="n">
        <v>20657</v>
      </c>
      <c r="E10" s="88" t="n">
        <v>21894</v>
      </c>
    </row>
    <row r="11" customFormat="false" ht="13.8" hidden="false" customHeight="false" outlineLevel="0" collapsed="false">
      <c r="A11" s="87" t="s">
        <v>102</v>
      </c>
      <c r="B11" s="88" t="n">
        <v>23640</v>
      </c>
      <c r="C11" s="88" t="n">
        <v>14201</v>
      </c>
      <c r="D11" s="88" t="n">
        <v>16212</v>
      </c>
      <c r="E11" s="88" t="n">
        <v>15796</v>
      </c>
    </row>
    <row r="12" customFormat="false" ht="23.3" hidden="false" customHeight="false" outlineLevel="0" collapsed="false">
      <c r="A12" s="87" t="s">
        <v>103</v>
      </c>
      <c r="B12" s="88" t="n">
        <v>235</v>
      </c>
      <c r="C12" s="88" t="n">
        <v>157</v>
      </c>
      <c r="D12" s="88" t="n">
        <v>291</v>
      </c>
      <c r="E12" s="88" t="n">
        <v>151</v>
      </c>
    </row>
    <row r="13" customFormat="false" ht="13.8" hidden="false" customHeight="false" outlineLevel="0" collapsed="false">
      <c r="A13" s="87" t="s">
        <v>104</v>
      </c>
      <c r="B13" s="88" t="n">
        <v>3398507</v>
      </c>
      <c r="C13" s="88" t="n">
        <v>3193400</v>
      </c>
      <c r="D13" s="88" t="n">
        <v>3158711</v>
      </c>
      <c r="E13" s="88" t="n">
        <v>2778161</v>
      </c>
    </row>
    <row r="14" customFormat="false" ht="13.8" hidden="false" customHeight="true" outlineLevel="0" collapsed="false">
      <c r="A14" s="87" t="s">
        <v>91</v>
      </c>
      <c r="B14" s="87"/>
      <c r="C14" s="87"/>
      <c r="D14" s="87"/>
      <c r="E14" s="87"/>
    </row>
    <row r="15" customFormat="false" ht="13.8" hidden="false" customHeight="true" outlineLevel="0" collapsed="false">
      <c r="A15" s="87" t="s">
        <v>105</v>
      </c>
      <c r="B15" s="88" t="s">
        <v>95</v>
      </c>
      <c r="C15" s="88" t="s">
        <v>95</v>
      </c>
      <c r="D15" s="88" t="s">
        <v>96</v>
      </c>
      <c r="E15" s="88" t="s">
        <v>96</v>
      </c>
    </row>
    <row r="16" customFormat="false" ht="13.8" hidden="false" customHeight="true" outlineLevel="0" collapsed="false">
      <c r="A16" s="87" t="s">
        <v>97</v>
      </c>
      <c r="B16" s="88" t="n">
        <v>9073</v>
      </c>
      <c r="C16" s="88" t="n">
        <v>10253</v>
      </c>
      <c r="D16" s="88" t="n">
        <v>11248</v>
      </c>
      <c r="E16" s="88" t="n">
        <v>11073</v>
      </c>
    </row>
    <row r="17" customFormat="false" ht="23.3" hidden="false" customHeight="false" outlineLevel="0" collapsed="false">
      <c r="A17" s="87" t="s">
        <v>98</v>
      </c>
      <c r="B17" s="88" t="n">
        <v>3073</v>
      </c>
      <c r="C17" s="88" t="n">
        <v>4120</v>
      </c>
      <c r="D17" s="88" t="n">
        <v>3574</v>
      </c>
      <c r="E17" s="88" t="n">
        <v>2059</v>
      </c>
    </row>
    <row r="18" customFormat="false" ht="13.8" hidden="false" customHeight="false" outlineLevel="0" collapsed="false">
      <c r="A18" s="87" t="s">
        <v>100</v>
      </c>
      <c r="B18" s="88" t="n">
        <v>80</v>
      </c>
      <c r="C18" s="88" t="n">
        <v>65</v>
      </c>
      <c r="D18" s="88" t="n">
        <v>0</v>
      </c>
      <c r="E18" s="88" t="n">
        <v>0</v>
      </c>
    </row>
    <row r="19" customFormat="false" ht="13.8" hidden="false" customHeight="false" outlineLevel="0" collapsed="false">
      <c r="A19" s="87" t="s">
        <v>101</v>
      </c>
      <c r="B19" s="88" t="n">
        <v>16</v>
      </c>
      <c r="C19" s="88" t="n">
        <v>0</v>
      </c>
      <c r="D19" s="88" t="n">
        <v>147</v>
      </c>
      <c r="E19" s="88" t="n">
        <v>147</v>
      </c>
    </row>
    <row r="20" customFormat="false" ht="23.3" hidden="false" customHeight="false" outlineLevel="0" collapsed="false">
      <c r="A20" s="87" t="s">
        <v>106</v>
      </c>
      <c r="B20" s="88" t="n">
        <v>12242</v>
      </c>
      <c r="C20" s="88" t="n">
        <v>14438</v>
      </c>
      <c r="D20" s="88" t="n">
        <v>14969</v>
      </c>
      <c r="E20" s="88" t="n">
        <v>13279</v>
      </c>
    </row>
    <row r="21" customFormat="false" ht="13.8" hidden="false" customHeight="true" outlineLevel="0" collapsed="false">
      <c r="A21" s="87" t="s">
        <v>91</v>
      </c>
      <c r="B21" s="87"/>
      <c r="C21" s="87"/>
      <c r="D21" s="87"/>
      <c r="E21" s="87"/>
    </row>
    <row r="22" customFormat="false" ht="13.8" hidden="false" customHeight="true" outlineLevel="0" collapsed="false">
      <c r="A22" s="87" t="s">
        <v>107</v>
      </c>
      <c r="B22" s="88" t="s">
        <v>95</v>
      </c>
      <c r="C22" s="88" t="s">
        <v>95</v>
      </c>
      <c r="D22" s="88" t="s">
        <v>96</v>
      </c>
      <c r="E22" s="88" t="s">
        <v>96</v>
      </c>
    </row>
    <row r="23" customFormat="false" ht="13.8" hidden="false" customHeight="true" outlineLevel="0" collapsed="false">
      <c r="A23" s="87" t="s">
        <v>97</v>
      </c>
      <c r="B23" s="88" t="n">
        <v>0</v>
      </c>
      <c r="C23" s="88" t="n">
        <v>1385</v>
      </c>
      <c r="D23" s="88" t="n">
        <v>25</v>
      </c>
      <c r="E23" s="88" t="n">
        <v>0</v>
      </c>
    </row>
    <row r="24" customFormat="false" ht="13.8" hidden="false" customHeight="false" outlineLevel="0" collapsed="false">
      <c r="A24" s="87" t="s">
        <v>108</v>
      </c>
      <c r="B24" s="88" t="n">
        <v>0</v>
      </c>
      <c r="C24" s="88" t="n">
        <v>1385</v>
      </c>
      <c r="D24" s="88" t="n">
        <v>25</v>
      </c>
      <c r="E24" s="88" t="n">
        <v>0</v>
      </c>
    </row>
    <row r="25" customFormat="false" ht="13.8" hidden="false" customHeight="true" outlineLevel="0" collapsed="false">
      <c r="A25" s="87" t="s">
        <v>91</v>
      </c>
      <c r="B25" s="87"/>
      <c r="C25" s="87"/>
      <c r="D25" s="87"/>
      <c r="E25" s="87"/>
    </row>
    <row r="26" customFormat="false" ht="13.8" hidden="false" customHeight="true" outlineLevel="0" collapsed="false">
      <c r="A26" s="87" t="s">
        <v>109</v>
      </c>
      <c r="B26" s="88" t="n">
        <v>3410749</v>
      </c>
      <c r="C26" s="88" t="n">
        <v>3209223</v>
      </c>
      <c r="D26" s="88" t="n">
        <v>3173705</v>
      </c>
      <c r="E26" s="88" t="n">
        <v>2791440</v>
      </c>
    </row>
    <row r="27" customFormat="false" ht="13.8" hidden="false" customHeight="true" outlineLevel="0" collapsed="false">
      <c r="A27" s="87" t="s">
        <v>91</v>
      </c>
      <c r="B27" s="87"/>
      <c r="C27" s="87"/>
      <c r="D27" s="87"/>
      <c r="E27" s="87"/>
    </row>
    <row r="28" customFormat="false" ht="13.8" hidden="false" customHeight="true" outlineLevel="0" collapsed="false">
      <c r="A28" s="87" t="s">
        <v>110</v>
      </c>
    </row>
    <row r="29" customFormat="false" ht="13.8" hidden="false" customHeight="true" outlineLevel="0" collapsed="false">
      <c r="A29" s="87" t="s">
        <v>93</v>
      </c>
    </row>
    <row r="30" customFormat="false" ht="13.8" hidden="false" customHeight="false" outlineLevel="0" collapsed="false">
      <c r="A30" s="87" t="s">
        <v>94</v>
      </c>
      <c r="B30" s="88" t="s">
        <v>95</v>
      </c>
      <c r="C30" s="88" t="s">
        <v>95</v>
      </c>
      <c r="D30" s="88" t="s">
        <v>96</v>
      </c>
      <c r="E30" s="88" t="s">
        <v>96</v>
      </c>
    </row>
    <row r="31" customFormat="false" ht="13.8" hidden="false" customHeight="false" outlineLevel="0" collapsed="false">
      <c r="A31" s="87" t="s">
        <v>111</v>
      </c>
      <c r="B31" s="88" t="n">
        <v>4849</v>
      </c>
      <c r="C31" s="88" t="n">
        <v>35581</v>
      </c>
      <c r="D31" s="88" t="n">
        <v>8756</v>
      </c>
      <c r="E31" s="88" t="n">
        <v>10381</v>
      </c>
    </row>
    <row r="32" customFormat="false" ht="13.8" hidden="false" customHeight="false" outlineLevel="0" collapsed="false">
      <c r="A32" s="87" t="s">
        <v>112</v>
      </c>
      <c r="B32" s="88" t="n">
        <v>63186</v>
      </c>
      <c r="C32" s="88" t="n">
        <v>67732</v>
      </c>
      <c r="D32" s="88" t="n">
        <v>59993</v>
      </c>
      <c r="E32" s="88" t="n">
        <v>57449</v>
      </c>
    </row>
    <row r="33" customFormat="false" ht="13.8" hidden="false" customHeight="false" outlineLevel="0" collapsed="false">
      <c r="A33" s="87" t="s">
        <v>113</v>
      </c>
      <c r="B33" s="88" t="n">
        <v>27147</v>
      </c>
      <c r="C33" s="88" t="n">
        <v>33509</v>
      </c>
      <c r="D33" s="88" t="n">
        <v>29826</v>
      </c>
      <c r="E33" s="88" t="n">
        <v>24010</v>
      </c>
    </row>
    <row r="34" customFormat="false" ht="13.8" hidden="false" customHeight="false" outlineLevel="0" collapsed="false">
      <c r="A34" s="87" t="s">
        <v>114</v>
      </c>
      <c r="B34" s="88" t="n">
        <v>18016</v>
      </c>
      <c r="C34" s="88" t="n">
        <v>15913</v>
      </c>
      <c r="D34" s="88" t="n">
        <v>20744</v>
      </c>
      <c r="E34" s="88" t="n">
        <v>19600</v>
      </c>
    </row>
    <row r="35" customFormat="false" ht="13.8" hidden="false" customHeight="false" outlineLevel="0" collapsed="false">
      <c r="A35" s="87" t="s">
        <v>115</v>
      </c>
      <c r="B35" s="88" t="n">
        <v>55</v>
      </c>
      <c r="C35" s="88" t="n">
        <v>58</v>
      </c>
      <c r="D35" s="88" t="n">
        <v>52</v>
      </c>
      <c r="E35" s="88" t="n">
        <v>52</v>
      </c>
    </row>
    <row r="36" customFormat="false" ht="13.8" hidden="false" customHeight="false" outlineLevel="0" collapsed="false">
      <c r="A36" s="87" t="s">
        <v>116</v>
      </c>
      <c r="B36" s="88" t="n">
        <v>2329</v>
      </c>
      <c r="C36" s="88" t="n">
        <v>1566</v>
      </c>
      <c r="D36" s="88" t="n">
        <v>1667</v>
      </c>
      <c r="E36" s="88" t="n">
        <v>1368</v>
      </c>
    </row>
    <row r="37" customFormat="false" ht="13.8" hidden="false" customHeight="false" outlineLevel="0" collapsed="false">
      <c r="A37" s="87" t="s">
        <v>117</v>
      </c>
      <c r="B37" s="88" t="n">
        <v>115582</v>
      </c>
      <c r="C37" s="88" t="n">
        <v>154359</v>
      </c>
      <c r="D37" s="88" t="n">
        <v>121038</v>
      </c>
      <c r="E37" s="88" t="n">
        <v>112860</v>
      </c>
    </row>
    <row r="38" customFormat="false" ht="13.8" hidden="false" customHeight="true" outlineLevel="0" collapsed="false">
      <c r="A38" s="87" t="s">
        <v>91</v>
      </c>
      <c r="B38" s="87"/>
      <c r="C38" s="87"/>
      <c r="D38" s="87"/>
      <c r="E38" s="87"/>
    </row>
    <row r="39" customFormat="false" ht="13.8" hidden="false" customHeight="true" outlineLevel="0" collapsed="false">
      <c r="A39" s="87" t="s">
        <v>105</v>
      </c>
      <c r="B39" s="88" t="s">
        <v>95</v>
      </c>
      <c r="C39" s="88" t="s">
        <v>95</v>
      </c>
      <c r="D39" s="88" t="s">
        <v>96</v>
      </c>
      <c r="E39" s="88" t="s">
        <v>96</v>
      </c>
    </row>
    <row r="40" customFormat="false" ht="13.8" hidden="false" customHeight="true" outlineLevel="0" collapsed="false">
      <c r="A40" s="87" t="s">
        <v>111</v>
      </c>
      <c r="B40" s="88" t="n">
        <v>0</v>
      </c>
      <c r="C40" s="88" t="n">
        <v>14</v>
      </c>
      <c r="D40" s="88" t="n">
        <v>0</v>
      </c>
      <c r="E40" s="88" t="n">
        <v>0</v>
      </c>
    </row>
    <row r="41" customFormat="false" ht="23.3" hidden="false" customHeight="false" outlineLevel="0" collapsed="false">
      <c r="A41" s="87" t="s">
        <v>118</v>
      </c>
      <c r="B41" s="88" t="n">
        <v>0</v>
      </c>
      <c r="C41" s="88" t="n">
        <v>14</v>
      </c>
      <c r="D41" s="88" t="n">
        <v>0</v>
      </c>
      <c r="E41" s="88" t="n">
        <v>0</v>
      </c>
    </row>
    <row r="42" customFormat="false" ht="13.8" hidden="false" customHeight="true" outlineLevel="0" collapsed="false">
      <c r="A42" s="87" t="s">
        <v>91</v>
      </c>
      <c r="B42" s="87"/>
      <c r="C42" s="87"/>
      <c r="D42" s="87"/>
      <c r="E42" s="87"/>
    </row>
    <row r="43" customFormat="false" ht="13.8" hidden="false" customHeight="true" outlineLevel="0" collapsed="false">
      <c r="A43" s="87" t="s">
        <v>119</v>
      </c>
      <c r="B43" s="88" t="n">
        <v>115582</v>
      </c>
      <c r="C43" s="88" t="n">
        <v>154373</v>
      </c>
      <c r="D43" s="88" t="n">
        <v>121038</v>
      </c>
      <c r="E43" s="88" t="n">
        <v>112860</v>
      </c>
    </row>
    <row r="44" customFormat="false" ht="13.8" hidden="false" customHeight="true" outlineLevel="0" collapsed="false">
      <c r="A44" s="87" t="s">
        <v>91</v>
      </c>
      <c r="B44" s="87"/>
      <c r="C44" s="87"/>
      <c r="D44" s="87"/>
      <c r="E44" s="87"/>
    </row>
    <row r="45" customFormat="false" ht="13.8" hidden="false" customHeight="true" outlineLevel="0" collapsed="false">
      <c r="A45" s="87" t="s">
        <v>120</v>
      </c>
      <c r="B45" s="88" t="n">
        <v>3526331</v>
      </c>
      <c r="C45" s="88" t="n">
        <v>3363596</v>
      </c>
      <c r="D45" s="88" t="n">
        <v>3294743</v>
      </c>
      <c r="E45" s="88" t="n">
        <v>2904300</v>
      </c>
    </row>
  </sheetData>
  <mergeCells count="8">
    <mergeCell ref="A2:E2"/>
    <mergeCell ref="A14:E14"/>
    <mergeCell ref="A21:E21"/>
    <mergeCell ref="A25:E25"/>
    <mergeCell ref="A27:E27"/>
    <mergeCell ref="A38:E38"/>
    <mergeCell ref="A42:E42"/>
    <mergeCell ref="A44:E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0" width="13.6326530612245"/>
  </cols>
  <sheetData>
    <row r="1" customFormat="false" ht="13.8" hidden="false" customHeight="false" outlineLevel="0" collapsed="false">
      <c r="A1" s="89" t="s">
        <v>121</v>
      </c>
      <c r="B1" s="89" t="s">
        <v>122</v>
      </c>
      <c r="C1" s="89" t="s">
        <v>123</v>
      </c>
    </row>
    <row r="2" customFormat="false" ht="34.2" hidden="false" customHeight="false" outlineLevel="0" collapsed="false">
      <c r="A2" s="87" t="s">
        <v>124</v>
      </c>
      <c r="B2" s="87" t="n">
        <v>418815176</v>
      </c>
      <c r="C2" s="87" t="n">
        <v>6443310</v>
      </c>
    </row>
    <row r="3" customFormat="false" ht="34.2" hidden="false" customHeight="false" outlineLevel="0" collapsed="false">
      <c r="A3" s="87" t="s">
        <v>124</v>
      </c>
      <c r="B3" s="87" t="n">
        <v>871050517</v>
      </c>
      <c r="C3" s="87" t="n">
        <v>19356678</v>
      </c>
    </row>
    <row r="4" customFormat="false" ht="45.1" hidden="false" customHeight="false" outlineLevel="0" collapsed="false">
      <c r="A4" s="87" t="s">
        <v>125</v>
      </c>
      <c r="B4" s="87" t="n">
        <v>1400630912</v>
      </c>
      <c r="C4" s="87" t="n">
        <v>70031545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2015-12-29T18:04:03Z</dcterms:created>
  <dc:creator>Gustavo Avilés</dc:creator>
  <dc:language>en-US</dc:language>
  <dcterms:modified xsi:type="dcterms:W3CDTF">2016-02-18T14:44:59Z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