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entry/Documents/Code/drawdown/solutions/tools/tests/"/>
    </mc:Choice>
  </mc:AlternateContent>
  <xr:revisionPtr revIDLastSave="0" documentId="13_ncr:1_{36E3E88A-2AAE-A942-9CD0-97FA3238FADD}" xr6:coauthVersionLast="36" xr6:coauthVersionMax="36" xr10:uidLastSave="{00000000-0000-0000-0000-000000000000}"/>
  <bookViews>
    <workbookView xWindow="0" yWindow="460" windowWidth="25600" windowHeight="15540" xr2:uid="{FB4DF749-7746-9F4E-B522-2D2AD81EA377}"/>
  </bookViews>
  <sheets>
    <sheet name="Gtperyr_PDS1" sheetId="1" r:id="rId1"/>
    <sheet name="Gtperyr_PDS2" sheetId="2" r:id="rId2"/>
  </sheets>
  <calcPr calcId="181029" iterateDelta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2" l="1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8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C52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<sst xmlns="http://schemas.openxmlformats.org/spreadsheetml/2006/main" count="30" uniqueCount="10">
  <si>
    <t>Year</t>
  </si>
  <si>
    <t>Avoided</t>
  </si>
  <si>
    <t>Sequestration</t>
  </si>
  <si>
    <t>Health and Education</t>
  </si>
  <si>
    <t>Plant-Rich Diet</t>
  </si>
  <si>
    <t>Building Retrofitting</t>
  </si>
  <si>
    <t>Refrigerant Management</t>
  </si>
  <si>
    <t>Telepresence</t>
  </si>
  <si>
    <t>Marine Protected Areas</t>
  </si>
  <si>
    <t>Biochar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</si>
</sst>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C000"/>
        <bgColor rgb="FFFFC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wrapText="1"/>
    </xf>
    <xf numFmtId="0" fontId="0" fillId="2" borderId="1" xfId="0" applyFont="1" applyFill="1" applyBorder="1"/>
    <xf numFmtId="0" fontId="0" fillId="3" borderId="1" xfId="0" applyFont="1" applyFill="1" applyBorder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EE361-493E-5546-A9DC-B916416DB94D}">
  <dimension ref="A4:Q52"/>
  <sheetViews>
    <sheetView tabSelected="1" workbookViewId="0"/>
  </sheetViews>
  <sheetFormatPr baseColWidth="10" defaultRowHeight="16" x14ac:dyDescent="0.2"/>
  <cols>
    <col min="4" max="4" width="15.1640625" customWidth="1"/>
    <col min="7" max="7" width="13.5" customWidth="1"/>
  </cols>
  <sheetData>
    <row r="4" spans="1:17" ht="34" x14ac:dyDescent="0.2">
      <c r="K4" s="4" t="s">
        <v>1</v>
      </c>
      <c r="L4" s="4" t="s">
        <v>1</v>
      </c>
      <c r="M4" s="4" t="s">
        <v>2</v>
      </c>
      <c r="N4" s="4" t="s">
        <v>1</v>
      </c>
      <c r="O4" s="4" t="s">
        <v>1</v>
      </c>
      <c r="P4" s="4" t="s">
        <v>1</v>
      </c>
      <c r="Q4" s="4" t="s">
        <v>1</v>
      </c>
    </row>
    <row r="6" spans="1:17" ht="17" x14ac:dyDescent="0.2">
      <c r="A6" s="1" t="s">
        <v>0</v>
      </c>
      <c r="K6" t="s">
        <v>3</v>
      </c>
      <c r="L6" t="s">
        <v>5</v>
      </c>
      <c r="M6" t="s">
        <v>4</v>
      </c>
      <c r="N6" t="s">
        <v>6</v>
      </c>
      <c r="O6" t="s">
        <v>7</v>
      </c>
      <c r="P6" t="s">
        <v>8</v>
      </c>
      <c r="Q6" t="s">
        <v>9</v>
      </c>
    </row>
    <row r="7" spans="1:17" x14ac:dyDescent="0.2">
      <c r="A7" s="2">
        <v>2015</v>
      </c>
      <c r="B7">
        <f>K7+L7+N7+O7+P7+Q7</f>
        <v>6</v>
      </c>
      <c r="C7">
        <f>M7</f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</row>
    <row r="8" spans="1:17" x14ac:dyDescent="0.2">
      <c r="A8" s="2">
        <v>2016</v>
      </c>
      <c r="B8">
        <f t="shared" ref="B8:B52" si="0">K8+L8+N8+O8+P8+Q8</f>
        <v>8.59</v>
      </c>
      <c r="C8">
        <f>M8</f>
        <v>1.25</v>
      </c>
      <c r="K8">
        <f>K7+1</f>
        <v>2</v>
      </c>
      <c r="L8">
        <f>L7+0.5</f>
        <v>1.5</v>
      </c>
      <c r="M8">
        <f>M7+0.25</f>
        <v>1.25</v>
      </c>
      <c r="N8">
        <f>N7+0.75</f>
        <v>1.75</v>
      </c>
      <c r="O8">
        <f>O7+0.1</f>
        <v>1.1000000000000001</v>
      </c>
      <c r="P8">
        <f>P7+0.11</f>
        <v>1.1100000000000001</v>
      </c>
      <c r="Q8">
        <f>Q7+0.13</f>
        <v>1.1299999999999999</v>
      </c>
    </row>
    <row r="9" spans="1:17" x14ac:dyDescent="0.2">
      <c r="A9" s="2">
        <v>2017</v>
      </c>
      <c r="B9">
        <f t="shared" si="0"/>
        <v>11.18</v>
      </c>
      <c r="C9">
        <f>M9</f>
        <v>1.5</v>
      </c>
      <c r="K9">
        <f t="shared" ref="K9:K52" si="1">K8+1</f>
        <v>3</v>
      </c>
      <c r="L9">
        <f t="shared" ref="L9:L52" si="2">L8+0.5</f>
        <v>2</v>
      </c>
      <c r="M9">
        <f t="shared" ref="M9:M52" si="3">M8+0.25</f>
        <v>1.5</v>
      </c>
      <c r="N9">
        <f t="shared" ref="N9:N52" si="4">N8+0.75</f>
        <v>2.5</v>
      </c>
      <c r="O9">
        <f t="shared" ref="O9:O52" si="5">O8+0.1</f>
        <v>1.2000000000000002</v>
      </c>
      <c r="P9">
        <f t="shared" ref="P9:P52" si="6">P8+0.11</f>
        <v>1.2200000000000002</v>
      </c>
      <c r="Q9">
        <f t="shared" ref="Q9:Q52" si="7">Q8+0.13</f>
        <v>1.2599999999999998</v>
      </c>
    </row>
    <row r="10" spans="1:17" x14ac:dyDescent="0.2">
      <c r="A10" s="2">
        <v>2018</v>
      </c>
      <c r="B10">
        <f t="shared" si="0"/>
        <v>13.77</v>
      </c>
      <c r="C10">
        <f>M10</f>
        <v>1.75</v>
      </c>
      <c r="K10">
        <f t="shared" si="1"/>
        <v>4</v>
      </c>
      <c r="L10">
        <f t="shared" si="2"/>
        <v>2.5</v>
      </c>
      <c r="M10">
        <f t="shared" si="3"/>
        <v>1.75</v>
      </c>
      <c r="N10">
        <f t="shared" si="4"/>
        <v>3.25</v>
      </c>
      <c r="O10">
        <f t="shared" si="5"/>
        <v>1.3000000000000003</v>
      </c>
      <c r="P10">
        <f t="shared" si="6"/>
        <v>1.3300000000000003</v>
      </c>
      <c r="Q10">
        <f t="shared" si="7"/>
        <v>1.3899999999999997</v>
      </c>
    </row>
    <row r="11" spans="1:17" x14ac:dyDescent="0.2">
      <c r="A11" s="2">
        <v>2019</v>
      </c>
      <c r="B11">
        <f t="shared" si="0"/>
        <v>16.36</v>
      </c>
      <c r="C11">
        <f>M11</f>
        <v>2</v>
      </c>
      <c r="K11">
        <f t="shared" si="1"/>
        <v>5</v>
      </c>
      <c r="L11">
        <f t="shared" si="2"/>
        <v>3</v>
      </c>
      <c r="M11">
        <f t="shared" si="3"/>
        <v>2</v>
      </c>
      <c r="N11">
        <f t="shared" si="4"/>
        <v>4</v>
      </c>
      <c r="O11">
        <f t="shared" si="5"/>
        <v>1.4000000000000004</v>
      </c>
      <c r="P11">
        <f t="shared" si="6"/>
        <v>1.4400000000000004</v>
      </c>
      <c r="Q11">
        <f t="shared" si="7"/>
        <v>1.5199999999999996</v>
      </c>
    </row>
    <row r="12" spans="1:17" x14ac:dyDescent="0.2">
      <c r="A12" s="3">
        <v>2020</v>
      </c>
      <c r="B12">
        <f t="shared" si="0"/>
        <v>18.95</v>
      </c>
      <c r="C12">
        <f>M12</f>
        <v>2.25</v>
      </c>
      <c r="K12">
        <f t="shared" si="1"/>
        <v>6</v>
      </c>
      <c r="L12">
        <f t="shared" si="2"/>
        <v>3.5</v>
      </c>
      <c r="M12">
        <f t="shared" si="3"/>
        <v>2.25</v>
      </c>
      <c r="N12">
        <f t="shared" si="4"/>
        <v>4.75</v>
      </c>
      <c r="O12">
        <f t="shared" si="5"/>
        <v>1.5000000000000004</v>
      </c>
      <c r="P12">
        <f t="shared" si="6"/>
        <v>1.5500000000000005</v>
      </c>
      <c r="Q12">
        <f t="shared" si="7"/>
        <v>1.6499999999999995</v>
      </c>
    </row>
    <row r="13" spans="1:17" x14ac:dyDescent="0.2">
      <c r="A13" s="2">
        <v>2021</v>
      </c>
      <c r="B13">
        <f t="shared" si="0"/>
        <v>21.54</v>
      </c>
      <c r="C13">
        <f>M13</f>
        <v>2.5</v>
      </c>
      <c r="K13">
        <f t="shared" si="1"/>
        <v>7</v>
      </c>
      <c r="L13">
        <f t="shared" si="2"/>
        <v>4</v>
      </c>
      <c r="M13">
        <f t="shared" si="3"/>
        <v>2.5</v>
      </c>
      <c r="N13">
        <f t="shared" si="4"/>
        <v>5.5</v>
      </c>
      <c r="O13">
        <f t="shared" si="5"/>
        <v>1.6000000000000005</v>
      </c>
      <c r="P13">
        <f t="shared" si="6"/>
        <v>1.6600000000000006</v>
      </c>
      <c r="Q13">
        <f t="shared" si="7"/>
        <v>1.7799999999999994</v>
      </c>
    </row>
    <row r="14" spans="1:17" x14ac:dyDescent="0.2">
      <c r="A14" s="2">
        <v>2022</v>
      </c>
      <c r="B14">
        <f t="shared" si="0"/>
        <v>24.13</v>
      </c>
      <c r="C14">
        <f>M14</f>
        <v>2.75</v>
      </c>
      <c r="K14">
        <f t="shared" si="1"/>
        <v>8</v>
      </c>
      <c r="L14">
        <f t="shared" si="2"/>
        <v>4.5</v>
      </c>
      <c r="M14">
        <f t="shared" si="3"/>
        <v>2.75</v>
      </c>
      <c r="N14">
        <f t="shared" si="4"/>
        <v>6.25</v>
      </c>
      <c r="O14">
        <f t="shared" si="5"/>
        <v>1.7000000000000006</v>
      </c>
      <c r="P14">
        <f t="shared" si="6"/>
        <v>1.7700000000000007</v>
      </c>
      <c r="Q14">
        <f t="shared" si="7"/>
        <v>1.9099999999999993</v>
      </c>
    </row>
    <row r="15" spans="1:17" x14ac:dyDescent="0.2">
      <c r="A15" s="2">
        <v>2023</v>
      </c>
      <c r="B15">
        <f t="shared" si="0"/>
        <v>26.72</v>
      </c>
      <c r="C15">
        <f>M15</f>
        <v>3</v>
      </c>
      <c r="K15">
        <f t="shared" si="1"/>
        <v>9</v>
      </c>
      <c r="L15">
        <f t="shared" si="2"/>
        <v>5</v>
      </c>
      <c r="M15">
        <f t="shared" si="3"/>
        <v>3</v>
      </c>
      <c r="N15">
        <f t="shared" si="4"/>
        <v>7</v>
      </c>
      <c r="O15">
        <f t="shared" si="5"/>
        <v>1.8000000000000007</v>
      </c>
      <c r="P15">
        <f t="shared" si="6"/>
        <v>1.8800000000000008</v>
      </c>
      <c r="Q15">
        <f t="shared" si="7"/>
        <v>2.0399999999999991</v>
      </c>
    </row>
    <row r="16" spans="1:17" x14ac:dyDescent="0.2">
      <c r="A16" s="2">
        <v>2024</v>
      </c>
      <c r="B16">
        <f t="shared" si="0"/>
        <v>29.310000000000002</v>
      </c>
      <c r="C16">
        <f>M16</f>
        <v>3.25</v>
      </c>
      <c r="K16">
        <f t="shared" si="1"/>
        <v>10</v>
      </c>
      <c r="L16">
        <f t="shared" si="2"/>
        <v>5.5</v>
      </c>
      <c r="M16">
        <f t="shared" si="3"/>
        <v>3.25</v>
      </c>
      <c r="N16">
        <f t="shared" si="4"/>
        <v>7.75</v>
      </c>
      <c r="O16">
        <f t="shared" si="5"/>
        <v>1.9000000000000008</v>
      </c>
      <c r="P16">
        <f t="shared" si="6"/>
        <v>1.9900000000000009</v>
      </c>
      <c r="Q16">
        <f t="shared" si="7"/>
        <v>2.169999999999999</v>
      </c>
    </row>
    <row r="17" spans="1:17" x14ac:dyDescent="0.2">
      <c r="A17" s="2">
        <v>2025</v>
      </c>
      <c r="B17">
        <f t="shared" si="0"/>
        <v>31.9</v>
      </c>
      <c r="C17">
        <f>M17</f>
        <v>3.5</v>
      </c>
      <c r="K17">
        <f t="shared" si="1"/>
        <v>11</v>
      </c>
      <c r="L17">
        <f t="shared" si="2"/>
        <v>6</v>
      </c>
      <c r="M17">
        <f t="shared" si="3"/>
        <v>3.5</v>
      </c>
      <c r="N17">
        <f t="shared" si="4"/>
        <v>8.5</v>
      </c>
      <c r="O17">
        <f t="shared" si="5"/>
        <v>2.0000000000000009</v>
      </c>
      <c r="P17">
        <f t="shared" si="6"/>
        <v>2.100000000000001</v>
      </c>
      <c r="Q17">
        <f t="shared" si="7"/>
        <v>2.2999999999999989</v>
      </c>
    </row>
    <row r="18" spans="1:17" x14ac:dyDescent="0.2">
      <c r="A18" s="2">
        <v>2026</v>
      </c>
      <c r="B18">
        <f t="shared" si="0"/>
        <v>34.49</v>
      </c>
      <c r="C18">
        <f>M18</f>
        <v>3.75</v>
      </c>
      <c r="K18">
        <f t="shared" si="1"/>
        <v>12</v>
      </c>
      <c r="L18">
        <f t="shared" si="2"/>
        <v>6.5</v>
      </c>
      <c r="M18">
        <f t="shared" si="3"/>
        <v>3.75</v>
      </c>
      <c r="N18">
        <f t="shared" si="4"/>
        <v>9.25</v>
      </c>
      <c r="O18">
        <f t="shared" si="5"/>
        <v>2.100000000000001</v>
      </c>
      <c r="P18">
        <f t="shared" si="6"/>
        <v>2.2100000000000009</v>
      </c>
      <c r="Q18">
        <f t="shared" si="7"/>
        <v>2.4299999999999988</v>
      </c>
    </row>
    <row r="19" spans="1:17" x14ac:dyDescent="0.2">
      <c r="A19" s="2">
        <v>2027</v>
      </c>
      <c r="B19">
        <f t="shared" si="0"/>
        <v>37.08</v>
      </c>
      <c r="C19">
        <f>M19</f>
        <v>4</v>
      </c>
      <c r="K19">
        <f t="shared" si="1"/>
        <v>13</v>
      </c>
      <c r="L19">
        <f t="shared" si="2"/>
        <v>7</v>
      </c>
      <c r="M19">
        <f t="shared" si="3"/>
        <v>4</v>
      </c>
      <c r="N19">
        <f t="shared" si="4"/>
        <v>10</v>
      </c>
      <c r="O19">
        <f t="shared" si="5"/>
        <v>2.2000000000000011</v>
      </c>
      <c r="P19">
        <f t="shared" si="6"/>
        <v>2.3200000000000007</v>
      </c>
      <c r="Q19">
        <f t="shared" si="7"/>
        <v>2.5599999999999987</v>
      </c>
    </row>
    <row r="20" spans="1:17" x14ac:dyDescent="0.2">
      <c r="A20" s="2">
        <v>2028</v>
      </c>
      <c r="B20">
        <f t="shared" si="0"/>
        <v>39.67</v>
      </c>
      <c r="C20">
        <f>M20</f>
        <v>4.25</v>
      </c>
      <c r="K20">
        <f t="shared" si="1"/>
        <v>14</v>
      </c>
      <c r="L20">
        <f t="shared" si="2"/>
        <v>7.5</v>
      </c>
      <c r="M20">
        <f t="shared" si="3"/>
        <v>4.25</v>
      </c>
      <c r="N20">
        <f t="shared" si="4"/>
        <v>10.75</v>
      </c>
      <c r="O20">
        <f t="shared" si="5"/>
        <v>2.3000000000000012</v>
      </c>
      <c r="P20">
        <f t="shared" si="6"/>
        <v>2.4300000000000006</v>
      </c>
      <c r="Q20">
        <f t="shared" si="7"/>
        <v>2.6899999999999986</v>
      </c>
    </row>
    <row r="21" spans="1:17" x14ac:dyDescent="0.2">
      <c r="A21" s="2">
        <v>2029</v>
      </c>
      <c r="B21">
        <f t="shared" si="0"/>
        <v>42.26</v>
      </c>
      <c r="C21">
        <f>M21</f>
        <v>4.5</v>
      </c>
      <c r="K21">
        <f t="shared" si="1"/>
        <v>15</v>
      </c>
      <c r="L21">
        <f t="shared" si="2"/>
        <v>8</v>
      </c>
      <c r="M21">
        <f t="shared" si="3"/>
        <v>4.5</v>
      </c>
      <c r="N21">
        <f t="shared" si="4"/>
        <v>11.5</v>
      </c>
      <c r="O21">
        <f t="shared" si="5"/>
        <v>2.4000000000000012</v>
      </c>
      <c r="P21">
        <f t="shared" si="6"/>
        <v>2.5400000000000005</v>
      </c>
      <c r="Q21">
        <f t="shared" si="7"/>
        <v>2.8199999999999985</v>
      </c>
    </row>
    <row r="22" spans="1:17" x14ac:dyDescent="0.2">
      <c r="A22" s="2">
        <v>2030</v>
      </c>
      <c r="B22">
        <f t="shared" si="0"/>
        <v>44.849999999999994</v>
      </c>
      <c r="C22">
        <f>M22</f>
        <v>4.75</v>
      </c>
      <c r="K22">
        <f t="shared" si="1"/>
        <v>16</v>
      </c>
      <c r="L22">
        <f t="shared" si="2"/>
        <v>8.5</v>
      </c>
      <c r="M22">
        <f t="shared" si="3"/>
        <v>4.75</v>
      </c>
      <c r="N22">
        <f t="shared" si="4"/>
        <v>12.25</v>
      </c>
      <c r="O22">
        <f t="shared" si="5"/>
        <v>2.5000000000000013</v>
      </c>
      <c r="P22">
        <f t="shared" si="6"/>
        <v>2.6500000000000004</v>
      </c>
      <c r="Q22">
        <f t="shared" si="7"/>
        <v>2.9499999999999984</v>
      </c>
    </row>
    <row r="23" spans="1:17" x14ac:dyDescent="0.2">
      <c r="A23" s="2">
        <v>2031</v>
      </c>
      <c r="B23">
        <f t="shared" si="0"/>
        <v>47.44</v>
      </c>
      <c r="C23">
        <f>M23</f>
        <v>5</v>
      </c>
      <c r="K23">
        <f t="shared" si="1"/>
        <v>17</v>
      </c>
      <c r="L23">
        <f t="shared" si="2"/>
        <v>9</v>
      </c>
      <c r="M23">
        <f t="shared" si="3"/>
        <v>5</v>
      </c>
      <c r="N23">
        <f t="shared" si="4"/>
        <v>13</v>
      </c>
      <c r="O23">
        <f t="shared" si="5"/>
        <v>2.6000000000000014</v>
      </c>
      <c r="P23">
        <f t="shared" si="6"/>
        <v>2.7600000000000002</v>
      </c>
      <c r="Q23">
        <f t="shared" si="7"/>
        <v>3.0799999999999983</v>
      </c>
    </row>
    <row r="24" spans="1:17" x14ac:dyDescent="0.2">
      <c r="A24" s="2">
        <v>2032</v>
      </c>
      <c r="B24">
        <f t="shared" si="0"/>
        <v>50.03</v>
      </c>
      <c r="C24">
        <f>M24</f>
        <v>5.25</v>
      </c>
      <c r="K24">
        <f t="shared" si="1"/>
        <v>18</v>
      </c>
      <c r="L24">
        <f t="shared" si="2"/>
        <v>9.5</v>
      </c>
      <c r="M24">
        <f t="shared" si="3"/>
        <v>5.25</v>
      </c>
      <c r="N24">
        <f t="shared" si="4"/>
        <v>13.75</v>
      </c>
      <c r="O24">
        <f t="shared" si="5"/>
        <v>2.7000000000000015</v>
      </c>
      <c r="P24">
        <f t="shared" si="6"/>
        <v>2.87</v>
      </c>
      <c r="Q24">
        <f t="shared" si="7"/>
        <v>3.2099999999999982</v>
      </c>
    </row>
    <row r="25" spans="1:17" x14ac:dyDescent="0.2">
      <c r="A25" s="2">
        <v>2033</v>
      </c>
      <c r="B25">
        <f t="shared" si="0"/>
        <v>52.62</v>
      </c>
      <c r="C25">
        <f>M25</f>
        <v>5.5</v>
      </c>
      <c r="K25">
        <f t="shared" si="1"/>
        <v>19</v>
      </c>
      <c r="L25">
        <f t="shared" si="2"/>
        <v>10</v>
      </c>
      <c r="M25">
        <f t="shared" si="3"/>
        <v>5.5</v>
      </c>
      <c r="N25">
        <f t="shared" si="4"/>
        <v>14.5</v>
      </c>
      <c r="O25">
        <f t="shared" si="5"/>
        <v>2.8000000000000016</v>
      </c>
      <c r="P25">
        <f t="shared" si="6"/>
        <v>2.98</v>
      </c>
      <c r="Q25">
        <f t="shared" si="7"/>
        <v>3.3399999999999981</v>
      </c>
    </row>
    <row r="26" spans="1:17" x14ac:dyDescent="0.2">
      <c r="A26" s="2">
        <v>2034</v>
      </c>
      <c r="B26">
        <f t="shared" si="0"/>
        <v>55.209999999999994</v>
      </c>
      <c r="C26">
        <f>M26</f>
        <v>5.75</v>
      </c>
      <c r="K26">
        <f t="shared" si="1"/>
        <v>20</v>
      </c>
      <c r="L26">
        <f t="shared" si="2"/>
        <v>10.5</v>
      </c>
      <c r="M26">
        <f t="shared" si="3"/>
        <v>5.75</v>
      </c>
      <c r="N26">
        <f t="shared" si="4"/>
        <v>15.25</v>
      </c>
      <c r="O26">
        <f t="shared" si="5"/>
        <v>2.9000000000000017</v>
      </c>
      <c r="P26">
        <f t="shared" si="6"/>
        <v>3.09</v>
      </c>
      <c r="Q26">
        <f t="shared" si="7"/>
        <v>3.469999999999998</v>
      </c>
    </row>
    <row r="27" spans="1:17" x14ac:dyDescent="0.2">
      <c r="A27" s="2">
        <v>2035</v>
      </c>
      <c r="B27">
        <f t="shared" si="0"/>
        <v>57.8</v>
      </c>
      <c r="C27">
        <f>M27</f>
        <v>6</v>
      </c>
      <c r="K27">
        <f t="shared" si="1"/>
        <v>21</v>
      </c>
      <c r="L27">
        <f t="shared" si="2"/>
        <v>11</v>
      </c>
      <c r="M27">
        <f t="shared" si="3"/>
        <v>6</v>
      </c>
      <c r="N27">
        <f t="shared" si="4"/>
        <v>16</v>
      </c>
      <c r="O27">
        <f t="shared" si="5"/>
        <v>3.0000000000000018</v>
      </c>
      <c r="P27">
        <f t="shared" si="6"/>
        <v>3.1999999999999997</v>
      </c>
      <c r="Q27">
        <f t="shared" si="7"/>
        <v>3.5999999999999979</v>
      </c>
    </row>
    <row r="28" spans="1:17" x14ac:dyDescent="0.2">
      <c r="A28" s="2">
        <v>2036</v>
      </c>
      <c r="B28">
        <f t="shared" si="0"/>
        <v>60.39</v>
      </c>
      <c r="C28">
        <f>M28</f>
        <v>6.25</v>
      </c>
      <c r="K28">
        <f t="shared" si="1"/>
        <v>22</v>
      </c>
      <c r="L28">
        <f t="shared" si="2"/>
        <v>11.5</v>
      </c>
      <c r="M28">
        <f t="shared" si="3"/>
        <v>6.25</v>
      </c>
      <c r="N28">
        <f t="shared" si="4"/>
        <v>16.75</v>
      </c>
      <c r="O28">
        <f t="shared" si="5"/>
        <v>3.1000000000000019</v>
      </c>
      <c r="P28">
        <f t="shared" si="6"/>
        <v>3.3099999999999996</v>
      </c>
      <c r="Q28">
        <f t="shared" si="7"/>
        <v>3.7299999999999978</v>
      </c>
    </row>
    <row r="29" spans="1:17" x14ac:dyDescent="0.2">
      <c r="A29" s="2">
        <v>2037</v>
      </c>
      <c r="B29">
        <f t="shared" si="0"/>
        <v>62.980000000000004</v>
      </c>
      <c r="C29">
        <f>M29</f>
        <v>6.5</v>
      </c>
      <c r="K29">
        <f t="shared" si="1"/>
        <v>23</v>
      </c>
      <c r="L29">
        <f t="shared" si="2"/>
        <v>12</v>
      </c>
      <c r="M29">
        <f t="shared" si="3"/>
        <v>6.5</v>
      </c>
      <c r="N29">
        <f t="shared" si="4"/>
        <v>17.5</v>
      </c>
      <c r="O29">
        <f t="shared" si="5"/>
        <v>3.200000000000002</v>
      </c>
      <c r="P29">
        <f t="shared" si="6"/>
        <v>3.4199999999999995</v>
      </c>
      <c r="Q29">
        <f t="shared" si="7"/>
        <v>3.8599999999999977</v>
      </c>
    </row>
    <row r="30" spans="1:17" x14ac:dyDescent="0.2">
      <c r="A30" s="2">
        <v>2038</v>
      </c>
      <c r="B30">
        <f t="shared" si="0"/>
        <v>65.570000000000007</v>
      </c>
      <c r="C30">
        <f>M30</f>
        <v>6.75</v>
      </c>
      <c r="K30">
        <f t="shared" si="1"/>
        <v>24</v>
      </c>
      <c r="L30">
        <f t="shared" si="2"/>
        <v>12.5</v>
      </c>
      <c r="M30">
        <f t="shared" si="3"/>
        <v>6.75</v>
      </c>
      <c r="N30">
        <f t="shared" si="4"/>
        <v>18.25</v>
      </c>
      <c r="O30">
        <f t="shared" si="5"/>
        <v>3.300000000000002</v>
      </c>
      <c r="P30">
        <f t="shared" si="6"/>
        <v>3.5299999999999994</v>
      </c>
      <c r="Q30">
        <f t="shared" si="7"/>
        <v>3.9899999999999975</v>
      </c>
    </row>
    <row r="31" spans="1:17" x14ac:dyDescent="0.2">
      <c r="A31" s="2">
        <v>2039</v>
      </c>
      <c r="B31">
        <f t="shared" si="0"/>
        <v>68.16</v>
      </c>
      <c r="C31">
        <f>M31</f>
        <v>7</v>
      </c>
      <c r="K31">
        <f t="shared" si="1"/>
        <v>25</v>
      </c>
      <c r="L31">
        <f t="shared" si="2"/>
        <v>13</v>
      </c>
      <c r="M31">
        <f t="shared" si="3"/>
        <v>7</v>
      </c>
      <c r="N31">
        <f t="shared" si="4"/>
        <v>19</v>
      </c>
      <c r="O31">
        <f t="shared" si="5"/>
        <v>3.4000000000000021</v>
      </c>
      <c r="P31">
        <f t="shared" si="6"/>
        <v>3.6399999999999992</v>
      </c>
      <c r="Q31">
        <f t="shared" si="7"/>
        <v>4.1199999999999974</v>
      </c>
    </row>
    <row r="32" spans="1:17" x14ac:dyDescent="0.2">
      <c r="A32" s="2">
        <v>2040</v>
      </c>
      <c r="B32">
        <f t="shared" si="0"/>
        <v>70.75</v>
      </c>
      <c r="C32">
        <f>M32</f>
        <v>7.25</v>
      </c>
      <c r="K32">
        <f t="shared" si="1"/>
        <v>26</v>
      </c>
      <c r="L32">
        <f t="shared" si="2"/>
        <v>13.5</v>
      </c>
      <c r="M32">
        <f t="shared" si="3"/>
        <v>7.25</v>
      </c>
      <c r="N32">
        <f t="shared" si="4"/>
        <v>19.75</v>
      </c>
      <c r="O32">
        <f t="shared" si="5"/>
        <v>3.5000000000000022</v>
      </c>
      <c r="P32">
        <f t="shared" si="6"/>
        <v>3.7499999999999991</v>
      </c>
      <c r="Q32">
        <f t="shared" si="7"/>
        <v>4.2499999999999973</v>
      </c>
    </row>
    <row r="33" spans="1:17" x14ac:dyDescent="0.2">
      <c r="A33" s="2">
        <v>2041</v>
      </c>
      <c r="B33">
        <f t="shared" si="0"/>
        <v>73.34</v>
      </c>
      <c r="C33">
        <f>M33</f>
        <v>7.5</v>
      </c>
      <c r="K33">
        <f t="shared" si="1"/>
        <v>27</v>
      </c>
      <c r="L33">
        <f t="shared" si="2"/>
        <v>14</v>
      </c>
      <c r="M33">
        <f t="shared" si="3"/>
        <v>7.5</v>
      </c>
      <c r="N33">
        <f t="shared" si="4"/>
        <v>20.5</v>
      </c>
      <c r="O33">
        <f t="shared" si="5"/>
        <v>3.6000000000000023</v>
      </c>
      <c r="P33">
        <f t="shared" si="6"/>
        <v>3.859999999999999</v>
      </c>
      <c r="Q33">
        <f t="shared" si="7"/>
        <v>4.3799999999999972</v>
      </c>
    </row>
    <row r="34" spans="1:17" x14ac:dyDescent="0.2">
      <c r="A34" s="2">
        <v>2042</v>
      </c>
      <c r="B34">
        <f t="shared" si="0"/>
        <v>75.929999999999993</v>
      </c>
      <c r="C34">
        <f>M34</f>
        <v>7.75</v>
      </c>
      <c r="K34">
        <f t="shared" si="1"/>
        <v>28</v>
      </c>
      <c r="L34">
        <f t="shared" si="2"/>
        <v>14.5</v>
      </c>
      <c r="M34">
        <f t="shared" si="3"/>
        <v>7.75</v>
      </c>
      <c r="N34">
        <f t="shared" si="4"/>
        <v>21.25</v>
      </c>
      <c r="O34">
        <f t="shared" si="5"/>
        <v>3.7000000000000024</v>
      </c>
      <c r="P34">
        <f t="shared" si="6"/>
        <v>3.9699999999999989</v>
      </c>
      <c r="Q34">
        <f t="shared" si="7"/>
        <v>4.5099999999999971</v>
      </c>
    </row>
    <row r="35" spans="1:17" x14ac:dyDescent="0.2">
      <c r="A35" s="2">
        <v>2043</v>
      </c>
      <c r="B35">
        <f t="shared" si="0"/>
        <v>78.52</v>
      </c>
      <c r="C35">
        <f>M35</f>
        <v>8</v>
      </c>
      <c r="K35">
        <f t="shared" si="1"/>
        <v>29</v>
      </c>
      <c r="L35">
        <f t="shared" si="2"/>
        <v>15</v>
      </c>
      <c r="M35">
        <f t="shared" si="3"/>
        <v>8</v>
      </c>
      <c r="N35">
        <f t="shared" si="4"/>
        <v>22</v>
      </c>
      <c r="O35">
        <f t="shared" si="5"/>
        <v>3.8000000000000025</v>
      </c>
      <c r="P35">
        <f t="shared" si="6"/>
        <v>4.0799999999999992</v>
      </c>
      <c r="Q35">
        <f t="shared" si="7"/>
        <v>4.639999999999997</v>
      </c>
    </row>
    <row r="36" spans="1:17" x14ac:dyDescent="0.2">
      <c r="A36" s="2">
        <v>2044</v>
      </c>
      <c r="B36">
        <f t="shared" si="0"/>
        <v>81.11</v>
      </c>
      <c r="C36">
        <f>M36</f>
        <v>8.25</v>
      </c>
      <c r="K36">
        <f t="shared" si="1"/>
        <v>30</v>
      </c>
      <c r="L36">
        <f t="shared" si="2"/>
        <v>15.5</v>
      </c>
      <c r="M36">
        <f t="shared" si="3"/>
        <v>8.25</v>
      </c>
      <c r="N36">
        <f t="shared" si="4"/>
        <v>22.75</v>
      </c>
      <c r="O36">
        <f t="shared" si="5"/>
        <v>3.9000000000000026</v>
      </c>
      <c r="P36">
        <f t="shared" si="6"/>
        <v>4.1899999999999995</v>
      </c>
      <c r="Q36">
        <f t="shared" si="7"/>
        <v>4.7699999999999969</v>
      </c>
    </row>
    <row r="37" spans="1:17" x14ac:dyDescent="0.2">
      <c r="A37" s="2">
        <v>2045</v>
      </c>
      <c r="B37">
        <f t="shared" si="0"/>
        <v>83.699999999999989</v>
      </c>
      <c r="C37">
        <f>M37</f>
        <v>8.5</v>
      </c>
      <c r="K37">
        <f t="shared" si="1"/>
        <v>31</v>
      </c>
      <c r="L37">
        <f t="shared" si="2"/>
        <v>16</v>
      </c>
      <c r="M37">
        <f t="shared" si="3"/>
        <v>8.5</v>
      </c>
      <c r="N37">
        <f t="shared" si="4"/>
        <v>23.5</v>
      </c>
      <c r="O37">
        <f t="shared" si="5"/>
        <v>4.0000000000000027</v>
      </c>
      <c r="P37">
        <f t="shared" si="6"/>
        <v>4.3</v>
      </c>
      <c r="Q37">
        <f t="shared" si="7"/>
        <v>4.8999999999999968</v>
      </c>
    </row>
    <row r="38" spans="1:17" x14ac:dyDescent="0.2">
      <c r="A38" s="2">
        <v>2046</v>
      </c>
      <c r="B38">
        <f t="shared" si="0"/>
        <v>86.29</v>
      </c>
      <c r="C38">
        <f>M38</f>
        <v>8.75</v>
      </c>
      <c r="K38">
        <f t="shared" si="1"/>
        <v>32</v>
      </c>
      <c r="L38">
        <f t="shared" si="2"/>
        <v>16.5</v>
      </c>
      <c r="M38">
        <f t="shared" si="3"/>
        <v>8.75</v>
      </c>
      <c r="N38">
        <f t="shared" si="4"/>
        <v>24.25</v>
      </c>
      <c r="O38">
        <f t="shared" si="5"/>
        <v>4.1000000000000023</v>
      </c>
      <c r="P38">
        <f t="shared" si="6"/>
        <v>4.41</v>
      </c>
      <c r="Q38">
        <f t="shared" si="7"/>
        <v>5.0299999999999967</v>
      </c>
    </row>
    <row r="39" spans="1:17" x14ac:dyDescent="0.2">
      <c r="A39" s="2">
        <v>2047</v>
      </c>
      <c r="B39">
        <f t="shared" si="0"/>
        <v>88.88</v>
      </c>
      <c r="C39">
        <f>M39</f>
        <v>9</v>
      </c>
      <c r="K39">
        <f t="shared" si="1"/>
        <v>33</v>
      </c>
      <c r="L39">
        <f t="shared" si="2"/>
        <v>17</v>
      </c>
      <c r="M39">
        <f t="shared" si="3"/>
        <v>9</v>
      </c>
      <c r="N39">
        <f t="shared" si="4"/>
        <v>25</v>
      </c>
      <c r="O39">
        <f t="shared" si="5"/>
        <v>4.200000000000002</v>
      </c>
      <c r="P39">
        <f t="shared" si="6"/>
        <v>4.5200000000000005</v>
      </c>
      <c r="Q39">
        <f t="shared" si="7"/>
        <v>5.1599999999999966</v>
      </c>
    </row>
    <row r="40" spans="1:17" x14ac:dyDescent="0.2">
      <c r="A40" s="2">
        <v>2048</v>
      </c>
      <c r="B40">
        <f t="shared" si="0"/>
        <v>91.469999999999985</v>
      </c>
      <c r="C40">
        <f>M40</f>
        <v>9.25</v>
      </c>
      <c r="K40">
        <f t="shared" si="1"/>
        <v>34</v>
      </c>
      <c r="L40">
        <f t="shared" si="2"/>
        <v>17.5</v>
      </c>
      <c r="M40">
        <f t="shared" si="3"/>
        <v>9.25</v>
      </c>
      <c r="N40">
        <f t="shared" si="4"/>
        <v>25.75</v>
      </c>
      <c r="O40">
        <f t="shared" si="5"/>
        <v>4.3000000000000016</v>
      </c>
      <c r="P40">
        <f t="shared" si="6"/>
        <v>4.6300000000000008</v>
      </c>
      <c r="Q40">
        <f t="shared" si="7"/>
        <v>5.2899999999999965</v>
      </c>
    </row>
    <row r="41" spans="1:17" x14ac:dyDescent="0.2">
      <c r="A41" s="2">
        <v>2049</v>
      </c>
      <c r="B41">
        <f t="shared" si="0"/>
        <v>94.06</v>
      </c>
      <c r="C41">
        <f>M41</f>
        <v>9.5</v>
      </c>
      <c r="K41">
        <f t="shared" si="1"/>
        <v>35</v>
      </c>
      <c r="L41">
        <f t="shared" si="2"/>
        <v>18</v>
      </c>
      <c r="M41">
        <f t="shared" si="3"/>
        <v>9.5</v>
      </c>
      <c r="N41">
        <f t="shared" si="4"/>
        <v>26.5</v>
      </c>
      <c r="O41">
        <f t="shared" si="5"/>
        <v>4.4000000000000012</v>
      </c>
      <c r="P41">
        <f t="shared" si="6"/>
        <v>4.7400000000000011</v>
      </c>
      <c r="Q41">
        <f t="shared" si="7"/>
        <v>5.4199999999999964</v>
      </c>
    </row>
    <row r="42" spans="1:17" x14ac:dyDescent="0.2">
      <c r="A42" s="3">
        <v>2050</v>
      </c>
      <c r="B42">
        <f t="shared" si="0"/>
        <v>96.649999999999991</v>
      </c>
      <c r="C42">
        <f>M42</f>
        <v>9.75</v>
      </c>
      <c r="K42">
        <f t="shared" si="1"/>
        <v>36</v>
      </c>
      <c r="L42">
        <f t="shared" si="2"/>
        <v>18.5</v>
      </c>
      <c r="M42">
        <f t="shared" si="3"/>
        <v>9.75</v>
      </c>
      <c r="N42">
        <f t="shared" si="4"/>
        <v>27.25</v>
      </c>
      <c r="O42">
        <f t="shared" si="5"/>
        <v>4.5000000000000009</v>
      </c>
      <c r="P42">
        <f t="shared" si="6"/>
        <v>4.8500000000000014</v>
      </c>
      <c r="Q42">
        <f t="shared" si="7"/>
        <v>5.5499999999999963</v>
      </c>
    </row>
    <row r="43" spans="1:17" x14ac:dyDescent="0.2">
      <c r="A43" s="2">
        <v>2051</v>
      </c>
      <c r="B43">
        <f t="shared" si="0"/>
        <v>99.24</v>
      </c>
      <c r="C43">
        <f>M43</f>
        <v>10</v>
      </c>
      <c r="K43">
        <f t="shared" si="1"/>
        <v>37</v>
      </c>
      <c r="L43">
        <f t="shared" si="2"/>
        <v>19</v>
      </c>
      <c r="M43">
        <f t="shared" si="3"/>
        <v>10</v>
      </c>
      <c r="N43">
        <f t="shared" si="4"/>
        <v>28</v>
      </c>
      <c r="O43">
        <f t="shared" si="5"/>
        <v>4.6000000000000005</v>
      </c>
      <c r="P43">
        <f t="shared" si="6"/>
        <v>4.9600000000000017</v>
      </c>
      <c r="Q43">
        <f t="shared" si="7"/>
        <v>5.6799999999999962</v>
      </c>
    </row>
    <row r="44" spans="1:17" x14ac:dyDescent="0.2">
      <c r="A44" s="2">
        <v>2052</v>
      </c>
      <c r="B44">
        <f t="shared" si="0"/>
        <v>101.83000000000001</v>
      </c>
      <c r="C44">
        <f>M44</f>
        <v>10.25</v>
      </c>
      <c r="K44">
        <f t="shared" si="1"/>
        <v>38</v>
      </c>
      <c r="L44">
        <f t="shared" si="2"/>
        <v>19.5</v>
      </c>
      <c r="M44">
        <f t="shared" si="3"/>
        <v>10.25</v>
      </c>
      <c r="N44">
        <f t="shared" si="4"/>
        <v>28.75</v>
      </c>
      <c r="O44">
        <f t="shared" si="5"/>
        <v>4.7</v>
      </c>
      <c r="P44">
        <f t="shared" si="6"/>
        <v>5.0700000000000021</v>
      </c>
      <c r="Q44">
        <f t="shared" si="7"/>
        <v>5.8099999999999961</v>
      </c>
    </row>
    <row r="45" spans="1:17" x14ac:dyDescent="0.2">
      <c r="A45" s="2">
        <v>2053</v>
      </c>
      <c r="B45">
        <f t="shared" si="0"/>
        <v>104.42</v>
      </c>
      <c r="C45">
        <f>M45</f>
        <v>10.5</v>
      </c>
      <c r="K45">
        <f t="shared" si="1"/>
        <v>39</v>
      </c>
      <c r="L45">
        <f t="shared" si="2"/>
        <v>20</v>
      </c>
      <c r="M45">
        <f t="shared" si="3"/>
        <v>10.5</v>
      </c>
      <c r="N45">
        <f t="shared" si="4"/>
        <v>29.5</v>
      </c>
      <c r="O45">
        <f t="shared" si="5"/>
        <v>4.8</v>
      </c>
      <c r="P45">
        <f t="shared" si="6"/>
        <v>5.1800000000000024</v>
      </c>
      <c r="Q45">
        <f t="shared" si="7"/>
        <v>5.9399999999999959</v>
      </c>
    </row>
    <row r="46" spans="1:17" x14ac:dyDescent="0.2">
      <c r="A46" s="2">
        <v>2054</v>
      </c>
      <c r="B46">
        <f t="shared" si="0"/>
        <v>107.01</v>
      </c>
      <c r="C46">
        <f>M46</f>
        <v>10.75</v>
      </c>
      <c r="K46">
        <f t="shared" si="1"/>
        <v>40</v>
      </c>
      <c r="L46">
        <f t="shared" si="2"/>
        <v>20.5</v>
      </c>
      <c r="M46">
        <f t="shared" si="3"/>
        <v>10.75</v>
      </c>
      <c r="N46">
        <f t="shared" si="4"/>
        <v>30.25</v>
      </c>
      <c r="O46">
        <f t="shared" si="5"/>
        <v>4.8999999999999995</v>
      </c>
      <c r="P46">
        <f t="shared" si="6"/>
        <v>5.2900000000000027</v>
      </c>
      <c r="Q46">
        <f t="shared" si="7"/>
        <v>6.0699999999999958</v>
      </c>
    </row>
    <row r="47" spans="1:17" x14ac:dyDescent="0.2">
      <c r="A47" s="2">
        <v>2055</v>
      </c>
      <c r="B47">
        <f t="shared" si="0"/>
        <v>109.6</v>
      </c>
      <c r="C47">
        <f>M47</f>
        <v>11</v>
      </c>
      <c r="K47">
        <f t="shared" si="1"/>
        <v>41</v>
      </c>
      <c r="L47">
        <f t="shared" si="2"/>
        <v>21</v>
      </c>
      <c r="M47">
        <f t="shared" si="3"/>
        <v>11</v>
      </c>
      <c r="N47">
        <f t="shared" si="4"/>
        <v>31</v>
      </c>
      <c r="O47">
        <f t="shared" si="5"/>
        <v>4.9999999999999991</v>
      </c>
      <c r="P47">
        <f t="shared" si="6"/>
        <v>5.400000000000003</v>
      </c>
      <c r="Q47">
        <f t="shared" si="7"/>
        <v>6.1999999999999957</v>
      </c>
    </row>
    <row r="48" spans="1:17" x14ac:dyDescent="0.2">
      <c r="A48" s="2">
        <v>2056</v>
      </c>
      <c r="B48">
        <f t="shared" si="0"/>
        <v>112.19</v>
      </c>
      <c r="C48">
        <f>M48</f>
        <v>11.25</v>
      </c>
      <c r="K48">
        <f t="shared" si="1"/>
        <v>42</v>
      </c>
      <c r="L48">
        <f t="shared" si="2"/>
        <v>21.5</v>
      </c>
      <c r="M48">
        <f t="shared" si="3"/>
        <v>11.25</v>
      </c>
      <c r="N48">
        <f t="shared" si="4"/>
        <v>31.75</v>
      </c>
      <c r="O48">
        <f t="shared" si="5"/>
        <v>5.0999999999999988</v>
      </c>
      <c r="P48">
        <f t="shared" si="6"/>
        <v>5.5100000000000033</v>
      </c>
      <c r="Q48">
        <f t="shared" si="7"/>
        <v>6.3299999999999956</v>
      </c>
    </row>
    <row r="49" spans="1:17" x14ac:dyDescent="0.2">
      <c r="A49" s="2">
        <v>2057</v>
      </c>
      <c r="B49">
        <f t="shared" si="0"/>
        <v>114.78</v>
      </c>
      <c r="C49">
        <f>M49</f>
        <v>11.5</v>
      </c>
      <c r="K49">
        <f t="shared" si="1"/>
        <v>43</v>
      </c>
      <c r="L49">
        <f t="shared" si="2"/>
        <v>22</v>
      </c>
      <c r="M49">
        <f t="shared" si="3"/>
        <v>11.5</v>
      </c>
      <c r="N49">
        <f t="shared" si="4"/>
        <v>32.5</v>
      </c>
      <c r="O49">
        <f t="shared" si="5"/>
        <v>5.1999999999999984</v>
      </c>
      <c r="P49">
        <f t="shared" si="6"/>
        <v>5.6200000000000037</v>
      </c>
      <c r="Q49">
        <f t="shared" si="7"/>
        <v>6.4599999999999955</v>
      </c>
    </row>
    <row r="50" spans="1:17" x14ac:dyDescent="0.2">
      <c r="A50" s="2">
        <v>2058</v>
      </c>
      <c r="B50">
        <f t="shared" si="0"/>
        <v>117.36999999999999</v>
      </c>
      <c r="C50">
        <f>M50</f>
        <v>11.75</v>
      </c>
      <c r="K50">
        <f t="shared" si="1"/>
        <v>44</v>
      </c>
      <c r="L50">
        <f t="shared" si="2"/>
        <v>22.5</v>
      </c>
      <c r="M50">
        <f t="shared" si="3"/>
        <v>11.75</v>
      </c>
      <c r="N50">
        <f t="shared" si="4"/>
        <v>33.25</v>
      </c>
      <c r="O50">
        <f t="shared" si="5"/>
        <v>5.299999999999998</v>
      </c>
      <c r="P50">
        <f t="shared" si="6"/>
        <v>5.730000000000004</v>
      </c>
      <c r="Q50">
        <f t="shared" si="7"/>
        <v>6.5899999999999954</v>
      </c>
    </row>
    <row r="51" spans="1:17" x14ac:dyDescent="0.2">
      <c r="A51" s="2">
        <v>2059</v>
      </c>
      <c r="B51">
        <f t="shared" si="0"/>
        <v>119.96</v>
      </c>
      <c r="C51">
        <f>M51</f>
        <v>12</v>
      </c>
      <c r="K51">
        <f t="shared" si="1"/>
        <v>45</v>
      </c>
      <c r="L51">
        <f t="shared" si="2"/>
        <v>23</v>
      </c>
      <c r="M51">
        <f t="shared" si="3"/>
        <v>12</v>
      </c>
      <c r="N51">
        <f t="shared" si="4"/>
        <v>34</v>
      </c>
      <c r="O51">
        <f t="shared" si="5"/>
        <v>5.3999999999999977</v>
      </c>
      <c r="P51">
        <f t="shared" si="6"/>
        <v>5.8400000000000043</v>
      </c>
      <c r="Q51">
        <f t="shared" si="7"/>
        <v>6.7199999999999953</v>
      </c>
    </row>
    <row r="52" spans="1:17" x14ac:dyDescent="0.2">
      <c r="A52" s="2">
        <v>2060</v>
      </c>
      <c r="B52">
        <f t="shared" si="0"/>
        <v>122.55</v>
      </c>
      <c r="C52">
        <f>M52</f>
        <v>12.25</v>
      </c>
      <c r="K52">
        <f t="shared" si="1"/>
        <v>46</v>
      </c>
      <c r="L52">
        <f t="shared" si="2"/>
        <v>23.5</v>
      </c>
      <c r="M52">
        <f t="shared" si="3"/>
        <v>12.25</v>
      </c>
      <c r="N52">
        <f t="shared" si="4"/>
        <v>34.75</v>
      </c>
      <c r="O52">
        <f t="shared" si="5"/>
        <v>5.4999999999999973</v>
      </c>
      <c r="P52">
        <f t="shared" si="6"/>
        <v>5.9500000000000046</v>
      </c>
      <c r="Q52">
        <f t="shared" si="7"/>
        <v>6.8499999999999952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B0AA5-4F6D-CB4E-82E3-68D9D16BFE1C}">
  <dimension ref="A4:Q52"/>
  <sheetViews>
    <sheetView workbookViewId="0">
      <selection activeCell="R7" sqref="R7"/>
    </sheetView>
  </sheetViews>
  <sheetFormatPr baseColWidth="10" defaultRowHeight="16" x14ac:dyDescent="0.2"/>
  <cols>
    <col min="4" max="4" width="15.1640625" customWidth="1"/>
    <col min="7" max="7" width="13.5" customWidth="1"/>
  </cols>
  <sheetData>
    <row r="4" spans="1:17" ht="34" x14ac:dyDescent="0.2">
      <c r="K4" s="4" t="s">
        <v>1</v>
      </c>
      <c r="L4" s="4" t="s">
        <v>1</v>
      </c>
      <c r="M4" s="4" t="s">
        <v>2</v>
      </c>
      <c r="N4" s="4" t="s">
        <v>1</v>
      </c>
      <c r="O4" s="4" t="s">
        <v>1</v>
      </c>
      <c r="P4" s="4" t="s">
        <v>1</v>
      </c>
      <c r="Q4" s="4" t="s">
        <v>1</v>
      </c>
    </row>
    <row r="6" spans="1:17" ht="17" x14ac:dyDescent="0.2">
      <c r="A6" s="1" t="s">
        <v>0</v>
      </c>
      <c r="K6" t="s">
        <v>3</v>
      </c>
      <c r="L6" t="s">
        <v>5</v>
      </c>
      <c r="M6" t="s">
        <v>4</v>
      </c>
      <c r="N6" t="s">
        <v>6</v>
      </c>
      <c r="O6" t="s">
        <v>7</v>
      </c>
      <c r="P6" t="s">
        <v>8</v>
      </c>
      <c r="Q6" t="s">
        <v>9</v>
      </c>
    </row>
    <row r="7" spans="1:17" x14ac:dyDescent="0.2">
      <c r="A7" s="2">
        <v>2015</v>
      </c>
      <c r="B7">
        <f>K7+L7+N7+O7+P7+Q7</f>
        <v>12</v>
      </c>
      <c r="C7">
        <f>M7</f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</row>
    <row r="8" spans="1:17" x14ac:dyDescent="0.2">
      <c r="A8" s="2">
        <v>2016</v>
      </c>
      <c r="B8">
        <f t="shared" ref="B8:B52" si="0">K8+L8+N8+O8+P8+Q8</f>
        <v>14.59</v>
      </c>
      <c r="C8">
        <f>M8</f>
        <v>2.25</v>
      </c>
      <c r="K8">
        <f>K7+1</f>
        <v>3</v>
      </c>
      <c r="L8">
        <f>L7+0.5</f>
        <v>2.5</v>
      </c>
      <c r="M8">
        <f>M7+0.25</f>
        <v>2.25</v>
      </c>
      <c r="N8">
        <f>N7+0.75</f>
        <v>2.75</v>
      </c>
      <c r="O8">
        <f>O7+0.1</f>
        <v>2.1</v>
      </c>
      <c r="P8">
        <f>P7+0.11</f>
        <v>2.11</v>
      </c>
      <c r="Q8">
        <f>Q7+0.13</f>
        <v>2.13</v>
      </c>
    </row>
    <row r="9" spans="1:17" x14ac:dyDescent="0.2">
      <c r="A9" s="2">
        <v>2017</v>
      </c>
      <c r="B9">
        <f t="shared" si="0"/>
        <v>17.18</v>
      </c>
      <c r="C9">
        <f>M9</f>
        <v>2.5</v>
      </c>
      <c r="K9">
        <f t="shared" ref="K9:K52" si="1">K8+1</f>
        <v>4</v>
      </c>
      <c r="L9">
        <f t="shared" ref="L9:L52" si="2">L8+0.5</f>
        <v>3</v>
      </c>
      <c r="M9">
        <f t="shared" ref="M9:M52" si="3">M8+0.25</f>
        <v>2.5</v>
      </c>
      <c r="N9">
        <f t="shared" ref="N9:N52" si="4">N8+0.75</f>
        <v>3.5</v>
      </c>
      <c r="O9">
        <f t="shared" ref="O9:O52" si="5">O8+0.1</f>
        <v>2.2000000000000002</v>
      </c>
      <c r="P9">
        <f t="shared" ref="P9:P52" si="6">P8+0.11</f>
        <v>2.2199999999999998</v>
      </c>
      <c r="Q9">
        <f t="shared" ref="Q9:Q52" si="7">Q8+0.13</f>
        <v>2.2599999999999998</v>
      </c>
    </row>
    <row r="10" spans="1:17" x14ac:dyDescent="0.2">
      <c r="A10" s="2">
        <v>2018</v>
      </c>
      <c r="B10">
        <f t="shared" si="0"/>
        <v>19.77</v>
      </c>
      <c r="C10">
        <f>M10</f>
        <v>2.75</v>
      </c>
      <c r="K10">
        <f t="shared" si="1"/>
        <v>5</v>
      </c>
      <c r="L10">
        <f t="shared" si="2"/>
        <v>3.5</v>
      </c>
      <c r="M10">
        <f t="shared" si="3"/>
        <v>2.75</v>
      </c>
      <c r="N10">
        <f t="shared" si="4"/>
        <v>4.25</v>
      </c>
      <c r="O10">
        <f t="shared" si="5"/>
        <v>2.3000000000000003</v>
      </c>
      <c r="P10">
        <f t="shared" si="6"/>
        <v>2.3299999999999996</v>
      </c>
      <c r="Q10">
        <f t="shared" si="7"/>
        <v>2.3899999999999997</v>
      </c>
    </row>
    <row r="11" spans="1:17" x14ac:dyDescent="0.2">
      <c r="A11" s="2">
        <v>2019</v>
      </c>
      <c r="B11">
        <f t="shared" si="0"/>
        <v>22.359999999999996</v>
      </c>
      <c r="C11">
        <f>M11</f>
        <v>3</v>
      </c>
      <c r="K11">
        <f t="shared" si="1"/>
        <v>6</v>
      </c>
      <c r="L11">
        <f t="shared" si="2"/>
        <v>4</v>
      </c>
      <c r="M11">
        <f t="shared" si="3"/>
        <v>3</v>
      </c>
      <c r="N11">
        <f t="shared" si="4"/>
        <v>5</v>
      </c>
      <c r="O11">
        <f t="shared" si="5"/>
        <v>2.4000000000000004</v>
      </c>
      <c r="P11">
        <f t="shared" si="6"/>
        <v>2.4399999999999995</v>
      </c>
      <c r="Q11">
        <f t="shared" si="7"/>
        <v>2.5199999999999996</v>
      </c>
    </row>
    <row r="12" spans="1:17" x14ac:dyDescent="0.2">
      <c r="A12" s="3">
        <v>2020</v>
      </c>
      <c r="B12">
        <f t="shared" si="0"/>
        <v>24.95</v>
      </c>
      <c r="C12">
        <f>M12</f>
        <v>3.25</v>
      </c>
      <c r="K12">
        <f t="shared" si="1"/>
        <v>7</v>
      </c>
      <c r="L12">
        <f t="shared" si="2"/>
        <v>4.5</v>
      </c>
      <c r="M12">
        <f t="shared" si="3"/>
        <v>3.25</v>
      </c>
      <c r="N12">
        <f t="shared" si="4"/>
        <v>5.75</v>
      </c>
      <c r="O12">
        <f t="shared" si="5"/>
        <v>2.5000000000000004</v>
      </c>
      <c r="P12">
        <f t="shared" si="6"/>
        <v>2.5499999999999994</v>
      </c>
      <c r="Q12">
        <f t="shared" si="7"/>
        <v>2.6499999999999995</v>
      </c>
    </row>
    <row r="13" spans="1:17" x14ac:dyDescent="0.2">
      <c r="A13" s="2">
        <v>2021</v>
      </c>
      <c r="B13">
        <f t="shared" si="0"/>
        <v>27.54</v>
      </c>
      <c r="C13">
        <f>M13</f>
        <v>3.5</v>
      </c>
      <c r="K13">
        <f t="shared" si="1"/>
        <v>8</v>
      </c>
      <c r="L13">
        <f t="shared" si="2"/>
        <v>5</v>
      </c>
      <c r="M13">
        <f t="shared" si="3"/>
        <v>3.5</v>
      </c>
      <c r="N13">
        <f t="shared" si="4"/>
        <v>6.5</v>
      </c>
      <c r="O13">
        <f t="shared" si="5"/>
        <v>2.6000000000000005</v>
      </c>
      <c r="P13">
        <f t="shared" si="6"/>
        <v>2.6599999999999993</v>
      </c>
      <c r="Q13">
        <f t="shared" si="7"/>
        <v>2.7799999999999994</v>
      </c>
    </row>
    <row r="14" spans="1:17" x14ac:dyDescent="0.2">
      <c r="A14" s="2">
        <v>2022</v>
      </c>
      <c r="B14">
        <f t="shared" si="0"/>
        <v>30.13</v>
      </c>
      <c r="C14">
        <f>M14</f>
        <v>3.75</v>
      </c>
      <c r="K14">
        <f t="shared" si="1"/>
        <v>9</v>
      </c>
      <c r="L14">
        <f t="shared" si="2"/>
        <v>5.5</v>
      </c>
      <c r="M14">
        <f t="shared" si="3"/>
        <v>3.75</v>
      </c>
      <c r="N14">
        <f t="shared" si="4"/>
        <v>7.25</v>
      </c>
      <c r="O14">
        <f t="shared" si="5"/>
        <v>2.7000000000000006</v>
      </c>
      <c r="P14">
        <f t="shared" si="6"/>
        <v>2.7699999999999991</v>
      </c>
      <c r="Q14">
        <f t="shared" si="7"/>
        <v>2.9099999999999993</v>
      </c>
    </row>
    <row r="15" spans="1:17" x14ac:dyDescent="0.2">
      <c r="A15" s="2">
        <v>2023</v>
      </c>
      <c r="B15">
        <f t="shared" si="0"/>
        <v>32.72</v>
      </c>
      <c r="C15">
        <f>M15</f>
        <v>4</v>
      </c>
      <c r="K15">
        <f t="shared" si="1"/>
        <v>10</v>
      </c>
      <c r="L15">
        <f t="shared" si="2"/>
        <v>6</v>
      </c>
      <c r="M15">
        <f t="shared" si="3"/>
        <v>4</v>
      </c>
      <c r="N15">
        <f t="shared" si="4"/>
        <v>8</v>
      </c>
      <c r="O15">
        <f t="shared" si="5"/>
        <v>2.8000000000000007</v>
      </c>
      <c r="P15">
        <f t="shared" si="6"/>
        <v>2.879999999999999</v>
      </c>
      <c r="Q15">
        <f t="shared" si="7"/>
        <v>3.0399999999999991</v>
      </c>
    </row>
    <row r="16" spans="1:17" x14ac:dyDescent="0.2">
      <c r="A16" s="2">
        <v>2024</v>
      </c>
      <c r="B16">
        <f t="shared" si="0"/>
        <v>35.31</v>
      </c>
      <c r="C16">
        <f>M16</f>
        <v>4.25</v>
      </c>
      <c r="K16">
        <f t="shared" si="1"/>
        <v>11</v>
      </c>
      <c r="L16">
        <f t="shared" si="2"/>
        <v>6.5</v>
      </c>
      <c r="M16">
        <f t="shared" si="3"/>
        <v>4.25</v>
      </c>
      <c r="N16">
        <f t="shared" si="4"/>
        <v>8.75</v>
      </c>
      <c r="O16">
        <f t="shared" si="5"/>
        <v>2.9000000000000008</v>
      </c>
      <c r="P16">
        <f t="shared" si="6"/>
        <v>2.9899999999999989</v>
      </c>
      <c r="Q16">
        <f t="shared" si="7"/>
        <v>3.169999999999999</v>
      </c>
    </row>
    <row r="17" spans="1:17" x14ac:dyDescent="0.2">
      <c r="A17" s="2">
        <v>2025</v>
      </c>
      <c r="B17">
        <f t="shared" si="0"/>
        <v>37.9</v>
      </c>
      <c r="C17">
        <f>M17</f>
        <v>4.5</v>
      </c>
      <c r="K17">
        <f t="shared" si="1"/>
        <v>12</v>
      </c>
      <c r="L17">
        <f t="shared" si="2"/>
        <v>7</v>
      </c>
      <c r="M17">
        <f t="shared" si="3"/>
        <v>4.5</v>
      </c>
      <c r="N17">
        <f t="shared" si="4"/>
        <v>9.5</v>
      </c>
      <c r="O17">
        <f t="shared" si="5"/>
        <v>3.0000000000000009</v>
      </c>
      <c r="P17">
        <f t="shared" si="6"/>
        <v>3.0999999999999988</v>
      </c>
      <c r="Q17">
        <f t="shared" si="7"/>
        <v>3.2999999999999989</v>
      </c>
    </row>
    <row r="18" spans="1:17" x14ac:dyDescent="0.2">
      <c r="A18" s="2">
        <v>2026</v>
      </c>
      <c r="B18">
        <f t="shared" si="0"/>
        <v>40.49</v>
      </c>
      <c r="C18">
        <f>M18</f>
        <v>4.75</v>
      </c>
      <c r="K18">
        <f t="shared" si="1"/>
        <v>13</v>
      </c>
      <c r="L18">
        <f t="shared" si="2"/>
        <v>7.5</v>
      </c>
      <c r="M18">
        <f t="shared" si="3"/>
        <v>4.75</v>
      </c>
      <c r="N18">
        <f t="shared" si="4"/>
        <v>10.25</v>
      </c>
      <c r="O18">
        <f t="shared" si="5"/>
        <v>3.100000000000001</v>
      </c>
      <c r="P18">
        <f t="shared" si="6"/>
        <v>3.2099999999999986</v>
      </c>
      <c r="Q18">
        <f t="shared" si="7"/>
        <v>3.4299999999999988</v>
      </c>
    </row>
    <row r="19" spans="1:17" x14ac:dyDescent="0.2">
      <c r="A19" s="2">
        <v>2027</v>
      </c>
      <c r="B19">
        <f t="shared" si="0"/>
        <v>43.08</v>
      </c>
      <c r="C19">
        <f>M19</f>
        <v>5</v>
      </c>
      <c r="K19">
        <f t="shared" si="1"/>
        <v>14</v>
      </c>
      <c r="L19">
        <f t="shared" si="2"/>
        <v>8</v>
      </c>
      <c r="M19">
        <f t="shared" si="3"/>
        <v>5</v>
      </c>
      <c r="N19">
        <f t="shared" si="4"/>
        <v>11</v>
      </c>
      <c r="O19">
        <f t="shared" si="5"/>
        <v>3.2000000000000011</v>
      </c>
      <c r="P19">
        <f t="shared" si="6"/>
        <v>3.3199999999999985</v>
      </c>
      <c r="Q19">
        <f t="shared" si="7"/>
        <v>3.5599999999999987</v>
      </c>
    </row>
    <row r="20" spans="1:17" x14ac:dyDescent="0.2">
      <c r="A20" s="2">
        <v>2028</v>
      </c>
      <c r="B20">
        <f t="shared" si="0"/>
        <v>45.67</v>
      </c>
      <c r="C20">
        <f>M20</f>
        <v>5.25</v>
      </c>
      <c r="K20">
        <f t="shared" si="1"/>
        <v>15</v>
      </c>
      <c r="L20">
        <f t="shared" si="2"/>
        <v>8.5</v>
      </c>
      <c r="M20">
        <f t="shared" si="3"/>
        <v>5.25</v>
      </c>
      <c r="N20">
        <f t="shared" si="4"/>
        <v>11.75</v>
      </c>
      <c r="O20">
        <f t="shared" si="5"/>
        <v>3.3000000000000012</v>
      </c>
      <c r="P20">
        <f t="shared" si="6"/>
        <v>3.4299999999999984</v>
      </c>
      <c r="Q20">
        <f t="shared" si="7"/>
        <v>3.6899999999999986</v>
      </c>
    </row>
    <row r="21" spans="1:17" x14ac:dyDescent="0.2">
      <c r="A21" s="2">
        <v>2029</v>
      </c>
      <c r="B21">
        <f t="shared" si="0"/>
        <v>48.26</v>
      </c>
      <c r="C21">
        <f>M21</f>
        <v>5.5</v>
      </c>
      <c r="K21">
        <f t="shared" si="1"/>
        <v>16</v>
      </c>
      <c r="L21">
        <f t="shared" si="2"/>
        <v>9</v>
      </c>
      <c r="M21">
        <f t="shared" si="3"/>
        <v>5.5</v>
      </c>
      <c r="N21">
        <f t="shared" si="4"/>
        <v>12.5</v>
      </c>
      <c r="O21">
        <f t="shared" si="5"/>
        <v>3.4000000000000012</v>
      </c>
      <c r="P21">
        <f t="shared" si="6"/>
        <v>3.5399999999999983</v>
      </c>
      <c r="Q21">
        <f t="shared" si="7"/>
        <v>3.8199999999999985</v>
      </c>
    </row>
    <row r="22" spans="1:17" x14ac:dyDescent="0.2">
      <c r="A22" s="2">
        <v>2030</v>
      </c>
      <c r="B22">
        <f t="shared" si="0"/>
        <v>50.849999999999994</v>
      </c>
      <c r="C22">
        <f>M22</f>
        <v>5.75</v>
      </c>
      <c r="K22">
        <f t="shared" si="1"/>
        <v>17</v>
      </c>
      <c r="L22">
        <f t="shared" si="2"/>
        <v>9.5</v>
      </c>
      <c r="M22">
        <f t="shared" si="3"/>
        <v>5.75</v>
      </c>
      <c r="N22">
        <f t="shared" si="4"/>
        <v>13.25</v>
      </c>
      <c r="O22">
        <f t="shared" si="5"/>
        <v>3.5000000000000013</v>
      </c>
      <c r="P22">
        <f t="shared" si="6"/>
        <v>3.6499999999999981</v>
      </c>
      <c r="Q22">
        <f t="shared" si="7"/>
        <v>3.9499999999999984</v>
      </c>
    </row>
    <row r="23" spans="1:17" x14ac:dyDescent="0.2">
      <c r="A23" s="2">
        <v>2031</v>
      </c>
      <c r="B23">
        <f t="shared" si="0"/>
        <v>53.44</v>
      </c>
      <c r="C23">
        <f>M23</f>
        <v>6</v>
      </c>
      <c r="K23">
        <f t="shared" si="1"/>
        <v>18</v>
      </c>
      <c r="L23">
        <f t="shared" si="2"/>
        <v>10</v>
      </c>
      <c r="M23">
        <f t="shared" si="3"/>
        <v>6</v>
      </c>
      <c r="N23">
        <f t="shared" si="4"/>
        <v>14</v>
      </c>
      <c r="O23">
        <f t="shared" si="5"/>
        <v>3.6000000000000014</v>
      </c>
      <c r="P23">
        <f t="shared" si="6"/>
        <v>3.759999999999998</v>
      </c>
      <c r="Q23">
        <f t="shared" si="7"/>
        <v>4.0799999999999983</v>
      </c>
    </row>
    <row r="24" spans="1:17" x14ac:dyDescent="0.2">
      <c r="A24" s="2">
        <v>2032</v>
      </c>
      <c r="B24">
        <f t="shared" si="0"/>
        <v>56.03</v>
      </c>
      <c r="C24">
        <f>M24</f>
        <v>6.25</v>
      </c>
      <c r="K24">
        <f t="shared" si="1"/>
        <v>19</v>
      </c>
      <c r="L24">
        <f t="shared" si="2"/>
        <v>10.5</v>
      </c>
      <c r="M24">
        <f t="shared" si="3"/>
        <v>6.25</v>
      </c>
      <c r="N24">
        <f t="shared" si="4"/>
        <v>14.75</v>
      </c>
      <c r="O24">
        <f t="shared" si="5"/>
        <v>3.7000000000000015</v>
      </c>
      <c r="P24">
        <f t="shared" si="6"/>
        <v>3.8699999999999979</v>
      </c>
      <c r="Q24">
        <f t="shared" si="7"/>
        <v>4.2099999999999982</v>
      </c>
    </row>
    <row r="25" spans="1:17" x14ac:dyDescent="0.2">
      <c r="A25" s="2">
        <v>2033</v>
      </c>
      <c r="B25">
        <f t="shared" si="0"/>
        <v>58.62</v>
      </c>
      <c r="C25">
        <f>M25</f>
        <v>6.5</v>
      </c>
      <c r="K25">
        <f t="shared" si="1"/>
        <v>20</v>
      </c>
      <c r="L25">
        <f t="shared" si="2"/>
        <v>11</v>
      </c>
      <c r="M25">
        <f t="shared" si="3"/>
        <v>6.5</v>
      </c>
      <c r="N25">
        <f t="shared" si="4"/>
        <v>15.5</v>
      </c>
      <c r="O25">
        <f t="shared" si="5"/>
        <v>3.8000000000000016</v>
      </c>
      <c r="P25">
        <f t="shared" si="6"/>
        <v>3.9799999999999978</v>
      </c>
      <c r="Q25">
        <f t="shared" si="7"/>
        <v>4.3399999999999981</v>
      </c>
    </row>
    <row r="26" spans="1:17" x14ac:dyDescent="0.2">
      <c r="A26" s="2">
        <v>2034</v>
      </c>
      <c r="B26">
        <f t="shared" si="0"/>
        <v>61.209999999999994</v>
      </c>
      <c r="C26">
        <f>M26</f>
        <v>6.75</v>
      </c>
      <c r="K26">
        <f t="shared" si="1"/>
        <v>21</v>
      </c>
      <c r="L26">
        <f t="shared" si="2"/>
        <v>11.5</v>
      </c>
      <c r="M26">
        <f t="shared" si="3"/>
        <v>6.75</v>
      </c>
      <c r="N26">
        <f t="shared" si="4"/>
        <v>16.25</v>
      </c>
      <c r="O26">
        <f t="shared" si="5"/>
        <v>3.9000000000000017</v>
      </c>
      <c r="P26">
        <f t="shared" si="6"/>
        <v>4.0899999999999981</v>
      </c>
      <c r="Q26">
        <f t="shared" si="7"/>
        <v>4.469999999999998</v>
      </c>
    </row>
    <row r="27" spans="1:17" x14ac:dyDescent="0.2">
      <c r="A27" s="2">
        <v>2035</v>
      </c>
      <c r="B27">
        <f t="shared" si="0"/>
        <v>63.8</v>
      </c>
      <c r="C27">
        <f>M27</f>
        <v>7</v>
      </c>
      <c r="K27">
        <f t="shared" si="1"/>
        <v>22</v>
      </c>
      <c r="L27">
        <f t="shared" si="2"/>
        <v>12</v>
      </c>
      <c r="M27">
        <f t="shared" si="3"/>
        <v>7</v>
      </c>
      <c r="N27">
        <f t="shared" si="4"/>
        <v>17</v>
      </c>
      <c r="O27">
        <f t="shared" si="5"/>
        <v>4.0000000000000018</v>
      </c>
      <c r="P27">
        <f t="shared" si="6"/>
        <v>4.1999999999999984</v>
      </c>
      <c r="Q27">
        <f t="shared" si="7"/>
        <v>4.5999999999999979</v>
      </c>
    </row>
    <row r="28" spans="1:17" x14ac:dyDescent="0.2">
      <c r="A28" s="2">
        <v>2036</v>
      </c>
      <c r="B28">
        <f t="shared" si="0"/>
        <v>66.39</v>
      </c>
      <c r="C28">
        <f>M28</f>
        <v>7.25</v>
      </c>
      <c r="K28">
        <f t="shared" si="1"/>
        <v>23</v>
      </c>
      <c r="L28">
        <f t="shared" si="2"/>
        <v>12.5</v>
      </c>
      <c r="M28">
        <f t="shared" si="3"/>
        <v>7.25</v>
      </c>
      <c r="N28">
        <f t="shared" si="4"/>
        <v>17.75</v>
      </c>
      <c r="O28">
        <f t="shared" si="5"/>
        <v>4.1000000000000014</v>
      </c>
      <c r="P28">
        <f t="shared" si="6"/>
        <v>4.3099999999999987</v>
      </c>
      <c r="Q28">
        <f t="shared" si="7"/>
        <v>4.7299999999999978</v>
      </c>
    </row>
    <row r="29" spans="1:17" x14ac:dyDescent="0.2">
      <c r="A29" s="2">
        <v>2037</v>
      </c>
      <c r="B29">
        <f t="shared" si="0"/>
        <v>68.98</v>
      </c>
      <c r="C29">
        <f>M29</f>
        <v>7.5</v>
      </c>
      <c r="K29">
        <f t="shared" si="1"/>
        <v>24</v>
      </c>
      <c r="L29">
        <f t="shared" si="2"/>
        <v>13</v>
      </c>
      <c r="M29">
        <f t="shared" si="3"/>
        <v>7.5</v>
      </c>
      <c r="N29">
        <f t="shared" si="4"/>
        <v>18.5</v>
      </c>
      <c r="O29">
        <f t="shared" si="5"/>
        <v>4.2000000000000011</v>
      </c>
      <c r="P29">
        <f t="shared" si="6"/>
        <v>4.419999999999999</v>
      </c>
      <c r="Q29">
        <f t="shared" si="7"/>
        <v>4.8599999999999977</v>
      </c>
    </row>
    <row r="30" spans="1:17" x14ac:dyDescent="0.2">
      <c r="A30" s="2">
        <v>2038</v>
      </c>
      <c r="B30">
        <f t="shared" si="0"/>
        <v>71.569999999999993</v>
      </c>
      <c r="C30">
        <f>M30</f>
        <v>7.75</v>
      </c>
      <c r="K30">
        <f t="shared" si="1"/>
        <v>25</v>
      </c>
      <c r="L30">
        <f t="shared" si="2"/>
        <v>13.5</v>
      </c>
      <c r="M30">
        <f t="shared" si="3"/>
        <v>7.75</v>
      </c>
      <c r="N30">
        <f t="shared" si="4"/>
        <v>19.25</v>
      </c>
      <c r="O30">
        <f t="shared" si="5"/>
        <v>4.3000000000000007</v>
      </c>
      <c r="P30">
        <f t="shared" si="6"/>
        <v>4.5299999999999994</v>
      </c>
      <c r="Q30">
        <f t="shared" si="7"/>
        <v>4.9899999999999975</v>
      </c>
    </row>
    <row r="31" spans="1:17" x14ac:dyDescent="0.2">
      <c r="A31" s="2">
        <v>2039</v>
      </c>
      <c r="B31">
        <f t="shared" si="0"/>
        <v>74.16</v>
      </c>
      <c r="C31">
        <f>M31</f>
        <v>8</v>
      </c>
      <c r="K31">
        <f t="shared" si="1"/>
        <v>26</v>
      </c>
      <c r="L31">
        <f t="shared" si="2"/>
        <v>14</v>
      </c>
      <c r="M31">
        <f t="shared" si="3"/>
        <v>8</v>
      </c>
      <c r="N31">
        <f t="shared" si="4"/>
        <v>20</v>
      </c>
      <c r="O31">
        <f t="shared" si="5"/>
        <v>4.4000000000000004</v>
      </c>
      <c r="P31">
        <f t="shared" si="6"/>
        <v>4.6399999999999997</v>
      </c>
      <c r="Q31">
        <f t="shared" si="7"/>
        <v>5.1199999999999974</v>
      </c>
    </row>
    <row r="32" spans="1:17" x14ac:dyDescent="0.2">
      <c r="A32" s="2">
        <v>2040</v>
      </c>
      <c r="B32">
        <f t="shared" si="0"/>
        <v>76.75</v>
      </c>
      <c r="C32">
        <f>M32</f>
        <v>8.25</v>
      </c>
      <c r="K32">
        <f t="shared" si="1"/>
        <v>27</v>
      </c>
      <c r="L32">
        <f t="shared" si="2"/>
        <v>14.5</v>
      </c>
      <c r="M32">
        <f t="shared" si="3"/>
        <v>8.25</v>
      </c>
      <c r="N32">
        <f t="shared" si="4"/>
        <v>20.75</v>
      </c>
      <c r="O32">
        <f t="shared" si="5"/>
        <v>4.5</v>
      </c>
      <c r="P32">
        <f t="shared" si="6"/>
        <v>4.75</v>
      </c>
      <c r="Q32">
        <f t="shared" si="7"/>
        <v>5.2499999999999973</v>
      </c>
    </row>
    <row r="33" spans="1:17" x14ac:dyDescent="0.2">
      <c r="A33" s="2">
        <v>2041</v>
      </c>
      <c r="B33">
        <f t="shared" si="0"/>
        <v>79.339999999999989</v>
      </c>
      <c r="C33">
        <f>M33</f>
        <v>8.5</v>
      </c>
      <c r="K33">
        <f t="shared" si="1"/>
        <v>28</v>
      </c>
      <c r="L33">
        <f t="shared" si="2"/>
        <v>15</v>
      </c>
      <c r="M33">
        <f t="shared" si="3"/>
        <v>8.5</v>
      </c>
      <c r="N33">
        <f t="shared" si="4"/>
        <v>21.5</v>
      </c>
      <c r="O33">
        <f t="shared" si="5"/>
        <v>4.5999999999999996</v>
      </c>
      <c r="P33">
        <f t="shared" si="6"/>
        <v>4.8600000000000003</v>
      </c>
      <c r="Q33">
        <f t="shared" si="7"/>
        <v>5.3799999999999972</v>
      </c>
    </row>
    <row r="34" spans="1:17" x14ac:dyDescent="0.2">
      <c r="A34" s="2">
        <v>2042</v>
      </c>
      <c r="B34">
        <f t="shared" si="0"/>
        <v>81.929999999999993</v>
      </c>
      <c r="C34">
        <f>M34</f>
        <v>8.75</v>
      </c>
      <c r="K34">
        <f t="shared" si="1"/>
        <v>29</v>
      </c>
      <c r="L34">
        <f t="shared" si="2"/>
        <v>15.5</v>
      </c>
      <c r="M34">
        <f t="shared" si="3"/>
        <v>8.75</v>
      </c>
      <c r="N34">
        <f t="shared" si="4"/>
        <v>22.25</v>
      </c>
      <c r="O34">
        <f t="shared" si="5"/>
        <v>4.6999999999999993</v>
      </c>
      <c r="P34">
        <f t="shared" si="6"/>
        <v>4.9700000000000006</v>
      </c>
      <c r="Q34">
        <f t="shared" si="7"/>
        <v>5.5099999999999971</v>
      </c>
    </row>
    <row r="35" spans="1:17" x14ac:dyDescent="0.2">
      <c r="A35" s="2">
        <v>2043</v>
      </c>
      <c r="B35">
        <f t="shared" si="0"/>
        <v>84.52</v>
      </c>
      <c r="C35">
        <f>M35</f>
        <v>9</v>
      </c>
      <c r="K35">
        <f t="shared" si="1"/>
        <v>30</v>
      </c>
      <c r="L35">
        <f t="shared" si="2"/>
        <v>16</v>
      </c>
      <c r="M35">
        <f t="shared" si="3"/>
        <v>9</v>
      </c>
      <c r="N35">
        <f t="shared" si="4"/>
        <v>23</v>
      </c>
      <c r="O35">
        <f t="shared" si="5"/>
        <v>4.7999999999999989</v>
      </c>
      <c r="P35">
        <f t="shared" si="6"/>
        <v>5.080000000000001</v>
      </c>
      <c r="Q35">
        <f t="shared" si="7"/>
        <v>5.639999999999997</v>
      </c>
    </row>
    <row r="36" spans="1:17" x14ac:dyDescent="0.2">
      <c r="A36" s="2">
        <v>2044</v>
      </c>
      <c r="B36">
        <f t="shared" si="0"/>
        <v>87.11</v>
      </c>
      <c r="C36">
        <f>M36</f>
        <v>9.25</v>
      </c>
      <c r="K36">
        <f t="shared" si="1"/>
        <v>31</v>
      </c>
      <c r="L36">
        <f t="shared" si="2"/>
        <v>16.5</v>
      </c>
      <c r="M36">
        <f t="shared" si="3"/>
        <v>9.25</v>
      </c>
      <c r="N36">
        <f t="shared" si="4"/>
        <v>23.75</v>
      </c>
      <c r="O36">
        <f t="shared" si="5"/>
        <v>4.8999999999999986</v>
      </c>
      <c r="P36">
        <f t="shared" si="6"/>
        <v>5.1900000000000013</v>
      </c>
      <c r="Q36">
        <f t="shared" si="7"/>
        <v>5.7699999999999969</v>
      </c>
    </row>
    <row r="37" spans="1:17" x14ac:dyDescent="0.2">
      <c r="A37" s="2">
        <v>2045</v>
      </c>
      <c r="B37">
        <f t="shared" si="0"/>
        <v>89.699999999999989</v>
      </c>
      <c r="C37">
        <f>M37</f>
        <v>9.5</v>
      </c>
      <c r="K37">
        <f t="shared" si="1"/>
        <v>32</v>
      </c>
      <c r="L37">
        <f t="shared" si="2"/>
        <v>17</v>
      </c>
      <c r="M37">
        <f t="shared" si="3"/>
        <v>9.5</v>
      </c>
      <c r="N37">
        <f t="shared" si="4"/>
        <v>24.5</v>
      </c>
      <c r="O37">
        <f t="shared" si="5"/>
        <v>4.9999999999999982</v>
      </c>
      <c r="P37">
        <f t="shared" si="6"/>
        <v>5.3000000000000016</v>
      </c>
      <c r="Q37">
        <f t="shared" si="7"/>
        <v>5.8999999999999968</v>
      </c>
    </row>
    <row r="38" spans="1:17" x14ac:dyDescent="0.2">
      <c r="A38" s="2">
        <v>2046</v>
      </c>
      <c r="B38">
        <f t="shared" si="0"/>
        <v>92.289999999999992</v>
      </c>
      <c r="C38">
        <f>M38</f>
        <v>9.75</v>
      </c>
      <c r="K38">
        <f t="shared" si="1"/>
        <v>33</v>
      </c>
      <c r="L38">
        <f t="shared" si="2"/>
        <v>17.5</v>
      </c>
      <c r="M38">
        <f t="shared" si="3"/>
        <v>9.75</v>
      </c>
      <c r="N38">
        <f t="shared" si="4"/>
        <v>25.25</v>
      </c>
      <c r="O38">
        <f t="shared" si="5"/>
        <v>5.0999999999999979</v>
      </c>
      <c r="P38">
        <f t="shared" si="6"/>
        <v>5.4100000000000019</v>
      </c>
      <c r="Q38">
        <f t="shared" si="7"/>
        <v>6.0299999999999967</v>
      </c>
    </row>
    <row r="39" spans="1:17" x14ac:dyDescent="0.2">
      <c r="A39" s="2">
        <v>2047</v>
      </c>
      <c r="B39">
        <f t="shared" si="0"/>
        <v>94.88</v>
      </c>
      <c r="C39">
        <f>M39</f>
        <v>10</v>
      </c>
      <c r="K39">
        <f t="shared" si="1"/>
        <v>34</v>
      </c>
      <c r="L39">
        <f t="shared" si="2"/>
        <v>18</v>
      </c>
      <c r="M39">
        <f t="shared" si="3"/>
        <v>10</v>
      </c>
      <c r="N39">
        <f t="shared" si="4"/>
        <v>26</v>
      </c>
      <c r="O39">
        <f t="shared" si="5"/>
        <v>5.1999999999999975</v>
      </c>
      <c r="P39">
        <f t="shared" si="6"/>
        <v>5.5200000000000022</v>
      </c>
      <c r="Q39">
        <f t="shared" si="7"/>
        <v>6.1599999999999966</v>
      </c>
    </row>
    <row r="40" spans="1:17" x14ac:dyDescent="0.2">
      <c r="A40" s="2">
        <v>2048</v>
      </c>
      <c r="B40">
        <f t="shared" si="0"/>
        <v>97.47</v>
      </c>
      <c r="C40">
        <f>M40</f>
        <v>10.25</v>
      </c>
      <c r="K40">
        <f t="shared" si="1"/>
        <v>35</v>
      </c>
      <c r="L40">
        <f t="shared" si="2"/>
        <v>18.5</v>
      </c>
      <c r="M40">
        <f t="shared" si="3"/>
        <v>10.25</v>
      </c>
      <c r="N40">
        <f t="shared" si="4"/>
        <v>26.75</v>
      </c>
      <c r="O40">
        <f t="shared" si="5"/>
        <v>5.2999999999999972</v>
      </c>
      <c r="P40">
        <f t="shared" si="6"/>
        <v>5.6300000000000026</v>
      </c>
      <c r="Q40">
        <f t="shared" si="7"/>
        <v>6.2899999999999965</v>
      </c>
    </row>
    <row r="41" spans="1:17" x14ac:dyDescent="0.2">
      <c r="A41" s="2">
        <v>2049</v>
      </c>
      <c r="B41">
        <f t="shared" si="0"/>
        <v>100.06</v>
      </c>
      <c r="C41">
        <f>M41</f>
        <v>10.5</v>
      </c>
      <c r="K41">
        <f t="shared" si="1"/>
        <v>36</v>
      </c>
      <c r="L41">
        <f t="shared" si="2"/>
        <v>19</v>
      </c>
      <c r="M41">
        <f t="shared" si="3"/>
        <v>10.5</v>
      </c>
      <c r="N41">
        <f t="shared" si="4"/>
        <v>27.5</v>
      </c>
      <c r="O41">
        <f t="shared" si="5"/>
        <v>5.3999999999999968</v>
      </c>
      <c r="P41">
        <f t="shared" si="6"/>
        <v>5.7400000000000029</v>
      </c>
      <c r="Q41">
        <f t="shared" si="7"/>
        <v>6.4199999999999964</v>
      </c>
    </row>
    <row r="42" spans="1:17" x14ac:dyDescent="0.2">
      <c r="A42" s="3">
        <v>2050</v>
      </c>
      <c r="B42">
        <f t="shared" si="0"/>
        <v>102.65</v>
      </c>
      <c r="C42">
        <f>M42</f>
        <v>10.75</v>
      </c>
      <c r="K42">
        <f t="shared" si="1"/>
        <v>37</v>
      </c>
      <c r="L42">
        <f t="shared" si="2"/>
        <v>19.5</v>
      </c>
      <c r="M42">
        <f t="shared" si="3"/>
        <v>10.75</v>
      </c>
      <c r="N42">
        <f t="shared" si="4"/>
        <v>28.25</v>
      </c>
      <c r="O42">
        <f t="shared" si="5"/>
        <v>5.4999999999999964</v>
      </c>
      <c r="P42">
        <f t="shared" si="6"/>
        <v>5.8500000000000032</v>
      </c>
      <c r="Q42">
        <f t="shared" si="7"/>
        <v>6.5499999999999963</v>
      </c>
    </row>
    <row r="43" spans="1:17" x14ac:dyDescent="0.2">
      <c r="A43" s="2">
        <v>2051</v>
      </c>
      <c r="B43">
        <f t="shared" si="0"/>
        <v>105.24</v>
      </c>
      <c r="C43">
        <f>M43</f>
        <v>11</v>
      </c>
      <c r="K43">
        <f t="shared" si="1"/>
        <v>38</v>
      </c>
      <c r="L43">
        <f t="shared" si="2"/>
        <v>20</v>
      </c>
      <c r="M43">
        <f t="shared" si="3"/>
        <v>11</v>
      </c>
      <c r="N43">
        <f t="shared" si="4"/>
        <v>29</v>
      </c>
      <c r="O43">
        <f t="shared" si="5"/>
        <v>5.5999999999999961</v>
      </c>
      <c r="P43">
        <f t="shared" si="6"/>
        <v>5.9600000000000035</v>
      </c>
      <c r="Q43">
        <f t="shared" si="7"/>
        <v>6.6799999999999962</v>
      </c>
    </row>
    <row r="44" spans="1:17" x14ac:dyDescent="0.2">
      <c r="A44" s="2">
        <v>2052</v>
      </c>
      <c r="B44">
        <f t="shared" si="0"/>
        <v>107.83</v>
      </c>
      <c r="C44">
        <f>M44</f>
        <v>11.25</v>
      </c>
      <c r="K44">
        <f t="shared" si="1"/>
        <v>39</v>
      </c>
      <c r="L44">
        <f t="shared" si="2"/>
        <v>20.5</v>
      </c>
      <c r="M44">
        <f t="shared" si="3"/>
        <v>11.25</v>
      </c>
      <c r="N44">
        <f t="shared" si="4"/>
        <v>29.75</v>
      </c>
      <c r="O44">
        <f t="shared" si="5"/>
        <v>5.6999999999999957</v>
      </c>
      <c r="P44">
        <f t="shared" si="6"/>
        <v>6.0700000000000038</v>
      </c>
      <c r="Q44">
        <f t="shared" si="7"/>
        <v>6.8099999999999961</v>
      </c>
    </row>
    <row r="45" spans="1:17" x14ac:dyDescent="0.2">
      <c r="A45" s="2">
        <v>2053</v>
      </c>
      <c r="B45">
        <f t="shared" si="0"/>
        <v>110.42</v>
      </c>
      <c r="C45">
        <f>M45</f>
        <v>11.5</v>
      </c>
      <c r="K45">
        <f t="shared" si="1"/>
        <v>40</v>
      </c>
      <c r="L45">
        <f t="shared" si="2"/>
        <v>21</v>
      </c>
      <c r="M45">
        <f t="shared" si="3"/>
        <v>11.5</v>
      </c>
      <c r="N45">
        <f t="shared" si="4"/>
        <v>30.5</v>
      </c>
      <c r="O45">
        <f t="shared" si="5"/>
        <v>5.7999999999999954</v>
      </c>
      <c r="P45">
        <f t="shared" si="6"/>
        <v>6.1800000000000042</v>
      </c>
      <c r="Q45">
        <f t="shared" si="7"/>
        <v>6.9399999999999959</v>
      </c>
    </row>
    <row r="46" spans="1:17" x14ac:dyDescent="0.2">
      <c r="A46" s="2">
        <v>2054</v>
      </c>
      <c r="B46">
        <f t="shared" si="0"/>
        <v>113.00999999999999</v>
      </c>
      <c r="C46">
        <f>M46</f>
        <v>11.75</v>
      </c>
      <c r="K46">
        <f t="shared" si="1"/>
        <v>41</v>
      </c>
      <c r="L46">
        <f t="shared" si="2"/>
        <v>21.5</v>
      </c>
      <c r="M46">
        <f t="shared" si="3"/>
        <v>11.75</v>
      </c>
      <c r="N46">
        <f t="shared" si="4"/>
        <v>31.25</v>
      </c>
      <c r="O46">
        <f t="shared" si="5"/>
        <v>5.899999999999995</v>
      </c>
      <c r="P46">
        <f t="shared" si="6"/>
        <v>6.2900000000000045</v>
      </c>
      <c r="Q46">
        <f t="shared" si="7"/>
        <v>7.0699999999999958</v>
      </c>
    </row>
    <row r="47" spans="1:17" x14ac:dyDescent="0.2">
      <c r="A47" s="2">
        <v>2055</v>
      </c>
      <c r="B47">
        <f t="shared" si="0"/>
        <v>115.6</v>
      </c>
      <c r="C47">
        <f>M47</f>
        <v>12</v>
      </c>
      <c r="K47">
        <f t="shared" si="1"/>
        <v>42</v>
      </c>
      <c r="L47">
        <f t="shared" si="2"/>
        <v>22</v>
      </c>
      <c r="M47">
        <f t="shared" si="3"/>
        <v>12</v>
      </c>
      <c r="N47">
        <f t="shared" si="4"/>
        <v>32</v>
      </c>
      <c r="O47">
        <f t="shared" si="5"/>
        <v>5.9999999999999947</v>
      </c>
      <c r="P47">
        <f t="shared" si="6"/>
        <v>6.4000000000000048</v>
      </c>
      <c r="Q47">
        <f t="shared" si="7"/>
        <v>7.1999999999999957</v>
      </c>
    </row>
    <row r="48" spans="1:17" x14ac:dyDescent="0.2">
      <c r="A48" s="2">
        <v>2056</v>
      </c>
      <c r="B48">
        <f t="shared" si="0"/>
        <v>118.19</v>
      </c>
      <c r="C48">
        <f>M48</f>
        <v>12.25</v>
      </c>
      <c r="K48">
        <f t="shared" si="1"/>
        <v>43</v>
      </c>
      <c r="L48">
        <f t="shared" si="2"/>
        <v>22.5</v>
      </c>
      <c r="M48">
        <f t="shared" si="3"/>
        <v>12.25</v>
      </c>
      <c r="N48">
        <f t="shared" si="4"/>
        <v>32.75</v>
      </c>
      <c r="O48">
        <f t="shared" si="5"/>
        <v>6.0999999999999943</v>
      </c>
      <c r="P48">
        <f t="shared" si="6"/>
        <v>6.5100000000000051</v>
      </c>
      <c r="Q48">
        <f t="shared" si="7"/>
        <v>7.3299999999999956</v>
      </c>
    </row>
    <row r="49" spans="1:17" x14ac:dyDescent="0.2">
      <c r="A49" s="2">
        <v>2057</v>
      </c>
      <c r="B49">
        <f t="shared" si="0"/>
        <v>120.77999999999999</v>
      </c>
      <c r="C49">
        <f>M49</f>
        <v>12.5</v>
      </c>
      <c r="K49">
        <f t="shared" si="1"/>
        <v>44</v>
      </c>
      <c r="L49">
        <f t="shared" si="2"/>
        <v>23</v>
      </c>
      <c r="M49">
        <f t="shared" si="3"/>
        <v>12.5</v>
      </c>
      <c r="N49">
        <f t="shared" si="4"/>
        <v>33.5</v>
      </c>
      <c r="O49">
        <f t="shared" si="5"/>
        <v>6.199999999999994</v>
      </c>
      <c r="P49">
        <f t="shared" si="6"/>
        <v>6.6200000000000054</v>
      </c>
      <c r="Q49">
        <f t="shared" si="7"/>
        <v>7.4599999999999955</v>
      </c>
    </row>
    <row r="50" spans="1:17" x14ac:dyDescent="0.2">
      <c r="A50" s="2">
        <v>2058</v>
      </c>
      <c r="B50">
        <f t="shared" si="0"/>
        <v>123.36999999999999</v>
      </c>
      <c r="C50">
        <f>M50</f>
        <v>12.75</v>
      </c>
      <c r="K50">
        <f t="shared" si="1"/>
        <v>45</v>
      </c>
      <c r="L50">
        <f t="shared" si="2"/>
        <v>23.5</v>
      </c>
      <c r="M50">
        <f t="shared" si="3"/>
        <v>12.75</v>
      </c>
      <c r="N50">
        <f t="shared" si="4"/>
        <v>34.25</v>
      </c>
      <c r="O50">
        <f t="shared" si="5"/>
        <v>6.2999999999999936</v>
      </c>
      <c r="P50">
        <f t="shared" si="6"/>
        <v>6.7300000000000058</v>
      </c>
      <c r="Q50">
        <f t="shared" si="7"/>
        <v>7.5899999999999954</v>
      </c>
    </row>
    <row r="51" spans="1:17" x14ac:dyDescent="0.2">
      <c r="A51" s="2">
        <v>2059</v>
      </c>
      <c r="B51">
        <f t="shared" si="0"/>
        <v>125.96</v>
      </c>
      <c r="C51">
        <f>M51</f>
        <v>13</v>
      </c>
      <c r="K51">
        <f t="shared" si="1"/>
        <v>46</v>
      </c>
      <c r="L51">
        <f t="shared" si="2"/>
        <v>24</v>
      </c>
      <c r="M51">
        <f t="shared" si="3"/>
        <v>13</v>
      </c>
      <c r="N51">
        <f t="shared" si="4"/>
        <v>35</v>
      </c>
      <c r="O51">
        <f t="shared" si="5"/>
        <v>6.3999999999999932</v>
      </c>
      <c r="P51">
        <f t="shared" si="6"/>
        <v>6.8400000000000061</v>
      </c>
      <c r="Q51">
        <f t="shared" si="7"/>
        <v>7.7199999999999953</v>
      </c>
    </row>
    <row r="52" spans="1:17" x14ac:dyDescent="0.2">
      <c r="A52" s="2">
        <v>2060</v>
      </c>
      <c r="B52">
        <f t="shared" si="0"/>
        <v>128.55000000000001</v>
      </c>
      <c r="C52">
        <f>M52</f>
        <v>13.25</v>
      </c>
      <c r="K52">
        <f t="shared" si="1"/>
        <v>47</v>
      </c>
      <c r="L52">
        <f t="shared" si="2"/>
        <v>24.5</v>
      </c>
      <c r="M52">
        <f t="shared" si="3"/>
        <v>13.25</v>
      </c>
      <c r="N52">
        <f t="shared" si="4"/>
        <v>35.75</v>
      </c>
      <c r="O52">
        <f t="shared" si="5"/>
        <v>6.4999999999999929</v>
      </c>
      <c r="P52">
        <f t="shared" si="6"/>
        <v>6.9500000000000064</v>
      </c>
      <c r="Q52">
        <f t="shared" si="7"/>
        <v>7.8499999999999952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Gtperyr_PDS1</vt:lpstr>
      <vt:lpstr>Gtperyr_PDS2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Denton Gentry</dc:creator>
  <cp:lastModifiedBy>Denton Gentry</cp:lastModifiedBy>
  <dcterms:created xsi:type="dcterms:W3CDTF">2019-12-26T14:30:38Z</dcterms:created>
  <dcterms:modified xsi:type="dcterms:W3CDTF">2020-03-04T02:46:46Z</dcterms:modified>
</cp:coreProperties>
</file>