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src\RoboFriend\documentation\"/>
    </mc:Choice>
  </mc:AlternateContent>
  <bookViews>
    <workbookView xWindow="0" yWindow="0" windowWidth="28800" windowHeight="12330"/>
  </bookViews>
  <sheets>
    <sheet name="Tabelle1" sheetId="1" r:id="rId1"/>
  </sheets>
  <definedNames>
    <definedName name="_xlnm._FilterDatabase" localSheetId="0" hidden="1">Tabelle1!$H$2:$M$32</definedName>
  </definedNames>
  <calcPr calcId="162913"/>
</workbook>
</file>

<file path=xl/calcChain.xml><?xml version="1.0" encoding="utf-8"?>
<calcChain xmlns="http://schemas.openxmlformats.org/spreadsheetml/2006/main">
  <c r="AB4" i="1" l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3" i="1"/>
  <c r="T28" i="1"/>
  <c r="U28" i="1"/>
  <c r="W28" i="1"/>
  <c r="T29" i="1"/>
  <c r="U29" i="1"/>
  <c r="V29" i="1"/>
  <c r="X29" i="1" s="1"/>
  <c r="Y29" i="1" s="1"/>
  <c r="W29" i="1"/>
  <c r="Z29" i="1"/>
  <c r="AA29" i="1"/>
  <c r="T30" i="1"/>
  <c r="U30" i="1"/>
  <c r="V30" i="1"/>
  <c r="W30" i="1"/>
  <c r="Z30" i="1"/>
  <c r="T31" i="1"/>
  <c r="U31" i="1"/>
  <c r="W31" i="1" s="1"/>
  <c r="V31" i="1"/>
  <c r="Z31" i="1"/>
  <c r="T32" i="1"/>
  <c r="U32" i="1"/>
  <c r="T33" i="1"/>
  <c r="U33" i="1"/>
  <c r="V33" i="1"/>
  <c r="W33" i="1"/>
  <c r="X33" i="1"/>
  <c r="Y33" i="1" s="1"/>
  <c r="AA33" i="1" s="1"/>
  <c r="Z33" i="1"/>
  <c r="T34" i="1"/>
  <c r="U34" i="1"/>
  <c r="T35" i="1"/>
  <c r="U35" i="1"/>
  <c r="W35" i="1" s="1"/>
  <c r="T36" i="1"/>
  <c r="U36" i="1"/>
  <c r="W36" i="1"/>
  <c r="T37" i="1"/>
  <c r="U37" i="1"/>
  <c r="V37" i="1"/>
  <c r="W37" i="1"/>
  <c r="X37" i="1"/>
  <c r="Z37" i="1"/>
  <c r="T38" i="1"/>
  <c r="U38" i="1"/>
  <c r="V38" i="1" s="1"/>
  <c r="W38" i="1"/>
  <c r="Z38" i="1"/>
  <c r="T39" i="1"/>
  <c r="U39" i="1"/>
  <c r="W39" i="1" s="1"/>
  <c r="Z39" i="1"/>
  <c r="T40" i="1"/>
  <c r="U40" i="1"/>
  <c r="T41" i="1"/>
  <c r="U41" i="1"/>
  <c r="V41" i="1"/>
  <c r="W41" i="1"/>
  <c r="X41" i="1"/>
  <c r="Z41" i="1"/>
  <c r="T42" i="1"/>
  <c r="U42" i="1"/>
  <c r="V42" i="1"/>
  <c r="W42" i="1"/>
  <c r="Z42" i="1"/>
  <c r="T43" i="1"/>
  <c r="U43" i="1"/>
  <c r="Z43" i="1"/>
  <c r="T44" i="1"/>
  <c r="U44" i="1"/>
  <c r="W44" i="1" s="1"/>
  <c r="T45" i="1"/>
  <c r="U45" i="1"/>
  <c r="V45" i="1"/>
  <c r="X45" i="1" s="1"/>
  <c r="Y45" i="1" s="1"/>
  <c r="W45" i="1"/>
  <c r="Z45" i="1"/>
  <c r="AA45" i="1"/>
  <c r="T46" i="1"/>
  <c r="U46" i="1"/>
  <c r="V46" i="1"/>
  <c r="W46" i="1"/>
  <c r="Z46" i="1"/>
  <c r="T47" i="1"/>
  <c r="U47" i="1"/>
  <c r="W47" i="1" s="1"/>
  <c r="V47" i="1"/>
  <c r="X47" i="1" s="1"/>
  <c r="Y47" i="1"/>
  <c r="Z47" i="1"/>
  <c r="T48" i="1"/>
  <c r="U48" i="1"/>
  <c r="T49" i="1"/>
  <c r="X49" i="1" s="1"/>
  <c r="Y49" i="1" s="1"/>
  <c r="U49" i="1"/>
  <c r="V49" i="1"/>
  <c r="W49" i="1"/>
  <c r="Z49" i="1"/>
  <c r="T50" i="1"/>
  <c r="U50" i="1"/>
  <c r="T51" i="1"/>
  <c r="U51" i="1"/>
  <c r="W51" i="1" s="1"/>
  <c r="T52" i="1"/>
  <c r="U52" i="1"/>
  <c r="W52" i="1"/>
  <c r="T53" i="1"/>
  <c r="U53" i="1"/>
  <c r="V53" i="1"/>
  <c r="W53" i="1"/>
  <c r="X53" i="1"/>
  <c r="Z53" i="1"/>
  <c r="T54" i="1"/>
  <c r="U54" i="1"/>
  <c r="V54" i="1" s="1"/>
  <c r="Z54" i="1"/>
  <c r="T55" i="1"/>
  <c r="U55" i="1"/>
  <c r="W55" i="1" s="1"/>
  <c r="Z55" i="1"/>
  <c r="T56" i="1"/>
  <c r="U56" i="1"/>
  <c r="T57" i="1"/>
  <c r="U57" i="1"/>
  <c r="V57" i="1"/>
  <c r="W57" i="1"/>
  <c r="X57" i="1"/>
  <c r="Z57" i="1"/>
  <c r="T58" i="1"/>
  <c r="U58" i="1"/>
  <c r="V58" i="1"/>
  <c r="W58" i="1"/>
  <c r="Z58" i="1"/>
  <c r="T59" i="1"/>
  <c r="U59" i="1"/>
  <c r="Z59" i="1"/>
  <c r="T60" i="1"/>
  <c r="U60" i="1"/>
  <c r="W60" i="1" s="1"/>
  <c r="T61" i="1"/>
  <c r="U61" i="1"/>
  <c r="V61" i="1"/>
  <c r="X61" i="1" s="1"/>
  <c r="Y61" i="1" s="1"/>
  <c r="W61" i="1"/>
  <c r="Z61" i="1"/>
  <c r="AA61" i="1"/>
  <c r="T62" i="1"/>
  <c r="U62" i="1"/>
  <c r="V62" i="1"/>
  <c r="W62" i="1"/>
  <c r="Z62" i="1"/>
  <c r="T63" i="1"/>
  <c r="U63" i="1"/>
  <c r="W63" i="1" s="1"/>
  <c r="V63" i="1"/>
  <c r="X63" i="1" s="1"/>
  <c r="Y63" i="1"/>
  <c r="Z63" i="1"/>
  <c r="T64" i="1"/>
  <c r="U64" i="1"/>
  <c r="T65" i="1"/>
  <c r="X65" i="1" s="1"/>
  <c r="Y65" i="1" s="1"/>
  <c r="U65" i="1"/>
  <c r="V65" i="1"/>
  <c r="W65" i="1"/>
  <c r="Z65" i="1"/>
  <c r="T66" i="1"/>
  <c r="U66" i="1"/>
  <c r="T67" i="1"/>
  <c r="U67" i="1"/>
  <c r="W67" i="1" s="1"/>
  <c r="Z67" i="1"/>
  <c r="T68" i="1"/>
  <c r="U68" i="1"/>
  <c r="W68" i="1"/>
  <c r="T69" i="1"/>
  <c r="U69" i="1"/>
  <c r="V69" i="1"/>
  <c r="W69" i="1"/>
  <c r="X69" i="1"/>
  <c r="Z69" i="1"/>
  <c r="T70" i="1"/>
  <c r="U70" i="1"/>
  <c r="V70" i="1" s="1"/>
  <c r="Z70" i="1"/>
  <c r="T71" i="1"/>
  <c r="U71" i="1"/>
  <c r="W71" i="1" s="1"/>
  <c r="Z71" i="1"/>
  <c r="T72" i="1"/>
  <c r="U72" i="1"/>
  <c r="T73" i="1"/>
  <c r="U73" i="1"/>
  <c r="V73" i="1"/>
  <c r="W73" i="1"/>
  <c r="X73" i="1"/>
  <c r="Z73" i="1"/>
  <c r="T74" i="1"/>
  <c r="U74" i="1"/>
  <c r="V74" i="1"/>
  <c r="W74" i="1"/>
  <c r="Z74" i="1"/>
  <c r="T75" i="1"/>
  <c r="U75" i="1"/>
  <c r="Z75" i="1"/>
  <c r="T76" i="1"/>
  <c r="U76" i="1"/>
  <c r="V76" i="1" s="1"/>
  <c r="Z76" i="1"/>
  <c r="T77" i="1"/>
  <c r="U77" i="1"/>
  <c r="Z77" i="1"/>
  <c r="T78" i="1"/>
  <c r="U78" i="1"/>
  <c r="W78" i="1"/>
  <c r="T79" i="1"/>
  <c r="U79" i="1"/>
  <c r="V79" i="1"/>
  <c r="W79" i="1"/>
  <c r="X79" i="1"/>
  <c r="Z79" i="1"/>
  <c r="T80" i="1"/>
  <c r="U80" i="1"/>
  <c r="V80" i="1" s="1"/>
  <c r="W80" i="1"/>
  <c r="Z80" i="1"/>
  <c r="T81" i="1"/>
  <c r="U81" i="1"/>
  <c r="W81" i="1" s="1"/>
  <c r="Z81" i="1"/>
  <c r="T82" i="1"/>
  <c r="U82" i="1"/>
  <c r="T83" i="1"/>
  <c r="U83" i="1"/>
  <c r="V83" i="1"/>
  <c r="W83" i="1"/>
  <c r="Z83" i="1"/>
  <c r="T84" i="1"/>
  <c r="U84" i="1"/>
  <c r="V84" i="1"/>
  <c r="W84" i="1"/>
  <c r="Z84" i="1"/>
  <c r="T85" i="1"/>
  <c r="U85" i="1"/>
  <c r="W85" i="1" s="1"/>
  <c r="Z85" i="1"/>
  <c r="T86" i="1"/>
  <c r="U86" i="1"/>
  <c r="W86" i="1" s="1"/>
  <c r="T87" i="1"/>
  <c r="U87" i="1"/>
  <c r="V87" i="1"/>
  <c r="W87" i="1"/>
  <c r="Z87" i="1"/>
  <c r="T88" i="1"/>
  <c r="U88" i="1"/>
  <c r="Z88" i="1"/>
  <c r="T89" i="1"/>
  <c r="U89" i="1"/>
  <c r="W89" i="1" s="1"/>
  <c r="V89" i="1"/>
  <c r="X89" i="1" s="1"/>
  <c r="Y89" i="1" s="1"/>
  <c r="Z89" i="1"/>
  <c r="T90" i="1"/>
  <c r="U90" i="1"/>
  <c r="W90" i="1" s="1"/>
  <c r="T91" i="1"/>
  <c r="X91" i="1" s="1"/>
  <c r="Y91" i="1" s="1"/>
  <c r="U91" i="1"/>
  <c r="V91" i="1"/>
  <c r="W91" i="1"/>
  <c r="Z91" i="1"/>
  <c r="T92" i="1"/>
  <c r="U92" i="1"/>
  <c r="V92" i="1" s="1"/>
  <c r="Z92" i="1"/>
  <c r="T93" i="1"/>
  <c r="U93" i="1"/>
  <c r="Z93" i="1"/>
  <c r="T94" i="1"/>
  <c r="U94" i="1"/>
  <c r="V94" i="1" s="1"/>
  <c r="W94" i="1"/>
  <c r="X94" i="1"/>
  <c r="Y94" i="1" s="1"/>
  <c r="AA94" i="1" s="1"/>
  <c r="Z94" i="1"/>
  <c r="T95" i="1"/>
  <c r="U95" i="1"/>
  <c r="V95" i="1"/>
  <c r="W95" i="1"/>
  <c r="Z95" i="1"/>
  <c r="T96" i="1"/>
  <c r="U96" i="1"/>
  <c r="T97" i="1"/>
  <c r="U97" i="1"/>
  <c r="V97" i="1" s="1"/>
  <c r="X97" i="1" s="1"/>
  <c r="T98" i="1"/>
  <c r="U98" i="1"/>
  <c r="V98" i="1" s="1"/>
  <c r="W98" i="1"/>
  <c r="T99" i="1"/>
  <c r="U99" i="1"/>
  <c r="V99" i="1"/>
  <c r="W99" i="1"/>
  <c r="Z99" i="1"/>
  <c r="T100" i="1"/>
  <c r="U100" i="1"/>
  <c r="T101" i="1"/>
  <c r="U101" i="1"/>
  <c r="V101" i="1" s="1"/>
  <c r="X101" i="1" s="1"/>
  <c r="T102" i="1"/>
  <c r="U102" i="1"/>
  <c r="V102" i="1" s="1"/>
  <c r="W102" i="1"/>
  <c r="T103" i="1"/>
  <c r="U103" i="1"/>
  <c r="V103" i="1"/>
  <c r="W103" i="1"/>
  <c r="Z103" i="1"/>
  <c r="T104" i="1"/>
  <c r="U104" i="1"/>
  <c r="T105" i="1"/>
  <c r="U105" i="1"/>
  <c r="V105" i="1" s="1"/>
  <c r="X105" i="1" s="1"/>
  <c r="T106" i="1"/>
  <c r="U106" i="1"/>
  <c r="V106" i="1" s="1"/>
  <c r="W106" i="1"/>
  <c r="T107" i="1"/>
  <c r="U107" i="1"/>
  <c r="V107" i="1"/>
  <c r="W107" i="1"/>
  <c r="Z107" i="1"/>
  <c r="T108" i="1"/>
  <c r="U108" i="1"/>
  <c r="T109" i="1"/>
  <c r="U109" i="1"/>
  <c r="V109" i="1" s="1"/>
  <c r="X109" i="1" s="1"/>
  <c r="Z109" i="1"/>
  <c r="T110" i="1"/>
  <c r="U110" i="1"/>
  <c r="W110" i="1"/>
  <c r="T111" i="1"/>
  <c r="X111" i="1" s="1"/>
  <c r="Y111" i="1" s="1"/>
  <c r="U111" i="1"/>
  <c r="V111" i="1"/>
  <c r="W111" i="1"/>
  <c r="Z111" i="1"/>
  <c r="AA111" i="1" s="1"/>
  <c r="T112" i="1"/>
  <c r="U112" i="1"/>
  <c r="V112" i="1" s="1"/>
  <c r="W112" i="1"/>
  <c r="Z112" i="1"/>
  <c r="T113" i="1"/>
  <c r="U113" i="1"/>
  <c r="W113" i="1" s="1"/>
  <c r="T114" i="1"/>
  <c r="U114" i="1"/>
  <c r="W114" i="1"/>
  <c r="T115" i="1"/>
  <c r="U115" i="1"/>
  <c r="V115" i="1"/>
  <c r="X115" i="1" s="1"/>
  <c r="Y115" i="1" s="1"/>
  <c r="AA115" i="1" s="1"/>
  <c r="W115" i="1"/>
  <c r="Z115" i="1"/>
  <c r="T116" i="1"/>
  <c r="U116" i="1"/>
  <c r="V116" i="1"/>
  <c r="W116" i="1"/>
  <c r="Z116" i="1"/>
  <c r="T117" i="1"/>
  <c r="U117" i="1"/>
  <c r="W117" i="1" s="1"/>
  <c r="Z117" i="1"/>
  <c r="T118" i="1"/>
  <c r="U118" i="1"/>
  <c r="T119" i="1"/>
  <c r="U119" i="1"/>
  <c r="V119" i="1"/>
  <c r="W119" i="1"/>
  <c r="Z119" i="1"/>
  <c r="T120" i="1"/>
  <c r="U120" i="1"/>
  <c r="W120" i="1" s="1"/>
  <c r="V120" i="1"/>
  <c r="X120" i="1" s="1"/>
  <c r="Y120" i="1" s="1"/>
  <c r="AA120" i="1" s="1"/>
  <c r="Z120" i="1"/>
  <c r="T121" i="1"/>
  <c r="U121" i="1"/>
  <c r="W121" i="1" s="1"/>
  <c r="V121" i="1"/>
  <c r="X121" i="1" s="1"/>
  <c r="Y121" i="1" s="1"/>
  <c r="Z121" i="1"/>
  <c r="T122" i="1"/>
  <c r="U122" i="1"/>
  <c r="V122" i="1" s="1"/>
  <c r="T123" i="1"/>
  <c r="U123" i="1"/>
  <c r="V123" i="1" s="1"/>
  <c r="W123" i="1"/>
  <c r="T124" i="1"/>
  <c r="U124" i="1"/>
  <c r="V124" i="1"/>
  <c r="X124" i="1" s="1"/>
  <c r="Y124" i="1" s="1"/>
  <c r="AA124" i="1" s="1"/>
  <c r="W124" i="1"/>
  <c r="Z124" i="1"/>
  <c r="T125" i="1"/>
  <c r="U125" i="1"/>
  <c r="W125" i="1" s="1"/>
  <c r="V125" i="1"/>
  <c r="X125" i="1" s="1"/>
  <c r="Y125" i="1" s="1"/>
  <c r="Z125" i="1"/>
  <c r="AA125" i="1" s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AA3" i="1"/>
  <c r="Z7" i="1"/>
  <c r="Z8" i="1"/>
  <c r="Z11" i="1"/>
  <c r="Z12" i="1"/>
  <c r="Z15" i="1"/>
  <c r="Z16" i="1"/>
  <c r="Z20" i="1"/>
  <c r="Z24" i="1"/>
  <c r="Z3" i="1"/>
  <c r="Y3" i="1"/>
  <c r="X8" i="1"/>
  <c r="X12" i="1"/>
  <c r="X3" i="1"/>
  <c r="W16" i="1"/>
  <c r="W20" i="1"/>
  <c r="W24" i="1"/>
  <c r="W3" i="1"/>
  <c r="S16" i="1"/>
  <c r="T16" i="1"/>
  <c r="U16" i="1"/>
  <c r="V16" i="1"/>
  <c r="S17" i="1"/>
  <c r="T17" i="1"/>
  <c r="U17" i="1"/>
  <c r="Z17" i="1" s="1"/>
  <c r="V17" i="1"/>
  <c r="S18" i="1"/>
  <c r="T18" i="1"/>
  <c r="U18" i="1"/>
  <c r="Z18" i="1" s="1"/>
  <c r="V18" i="1"/>
  <c r="S19" i="1"/>
  <c r="T19" i="1"/>
  <c r="U19" i="1"/>
  <c r="Z19" i="1" s="1"/>
  <c r="V19" i="1"/>
  <c r="S20" i="1"/>
  <c r="T20" i="1"/>
  <c r="U20" i="1"/>
  <c r="V20" i="1"/>
  <c r="X20" i="1" s="1"/>
  <c r="Y20" i="1" s="1"/>
  <c r="S21" i="1"/>
  <c r="T21" i="1"/>
  <c r="U21" i="1"/>
  <c r="Z21" i="1" s="1"/>
  <c r="V21" i="1"/>
  <c r="S22" i="1"/>
  <c r="T22" i="1"/>
  <c r="U22" i="1"/>
  <c r="Z22" i="1" s="1"/>
  <c r="V22" i="1"/>
  <c r="S23" i="1"/>
  <c r="T23" i="1"/>
  <c r="U23" i="1"/>
  <c r="Z23" i="1" s="1"/>
  <c r="V23" i="1"/>
  <c r="S24" i="1"/>
  <c r="T24" i="1"/>
  <c r="U24" i="1"/>
  <c r="V24" i="1"/>
  <c r="S25" i="1"/>
  <c r="T25" i="1"/>
  <c r="U25" i="1"/>
  <c r="Z25" i="1" s="1"/>
  <c r="V25" i="1"/>
  <c r="S26" i="1"/>
  <c r="T26" i="1"/>
  <c r="U26" i="1"/>
  <c r="Z26" i="1" s="1"/>
  <c r="V26" i="1"/>
  <c r="S27" i="1"/>
  <c r="T27" i="1"/>
  <c r="U27" i="1"/>
  <c r="W27" i="1" s="1"/>
  <c r="V27" i="1"/>
  <c r="S4" i="1"/>
  <c r="T4" i="1"/>
  <c r="U4" i="1"/>
  <c r="W4" i="1" s="1"/>
  <c r="S5" i="1"/>
  <c r="T5" i="1"/>
  <c r="U5" i="1"/>
  <c r="Z5" i="1" s="1"/>
  <c r="V5" i="1"/>
  <c r="S6" i="1"/>
  <c r="T6" i="1"/>
  <c r="U6" i="1"/>
  <c r="Z6" i="1" s="1"/>
  <c r="V6" i="1"/>
  <c r="S7" i="1"/>
  <c r="W7" i="1" s="1"/>
  <c r="T7" i="1"/>
  <c r="U7" i="1"/>
  <c r="V7" i="1"/>
  <c r="S8" i="1"/>
  <c r="W8" i="1" s="1"/>
  <c r="T8" i="1"/>
  <c r="U8" i="1"/>
  <c r="V8" i="1"/>
  <c r="S9" i="1"/>
  <c r="T9" i="1"/>
  <c r="U9" i="1"/>
  <c r="Z9" i="1" s="1"/>
  <c r="V9" i="1"/>
  <c r="S10" i="1"/>
  <c r="T10" i="1"/>
  <c r="U10" i="1"/>
  <c r="Z10" i="1" s="1"/>
  <c r="V10" i="1"/>
  <c r="S11" i="1"/>
  <c r="W11" i="1" s="1"/>
  <c r="T11" i="1"/>
  <c r="U11" i="1"/>
  <c r="V11" i="1"/>
  <c r="S12" i="1"/>
  <c r="W12" i="1" s="1"/>
  <c r="T12" i="1"/>
  <c r="U12" i="1"/>
  <c r="V12" i="1"/>
  <c r="S13" i="1"/>
  <c r="T13" i="1"/>
  <c r="U13" i="1"/>
  <c r="Z13" i="1" s="1"/>
  <c r="V13" i="1"/>
  <c r="S14" i="1"/>
  <c r="T14" i="1"/>
  <c r="U14" i="1"/>
  <c r="Z14" i="1" s="1"/>
  <c r="V14" i="1"/>
  <c r="S15" i="1"/>
  <c r="W15" i="1" s="1"/>
  <c r="T15" i="1"/>
  <c r="U15" i="1"/>
  <c r="V15" i="1"/>
  <c r="X15" i="1" s="1"/>
  <c r="V3" i="1"/>
  <c r="U3" i="1"/>
  <c r="T3" i="1"/>
  <c r="S3" i="1"/>
  <c r="D32" i="1"/>
  <c r="C32" i="1"/>
  <c r="E32" i="1" s="1"/>
  <c r="F32" i="1" s="1"/>
  <c r="D31" i="1"/>
  <c r="C31" i="1"/>
  <c r="E31" i="1" s="1"/>
  <c r="F31" i="1" s="1"/>
  <c r="D30" i="1"/>
  <c r="C30" i="1"/>
  <c r="E30" i="1" s="1"/>
  <c r="F30" i="1" s="1"/>
  <c r="D29" i="1"/>
  <c r="C29" i="1"/>
  <c r="E29" i="1" s="1"/>
  <c r="F29" i="1" s="1"/>
  <c r="D28" i="1"/>
  <c r="C28" i="1"/>
  <c r="E28" i="1" s="1"/>
  <c r="F28" i="1" s="1"/>
  <c r="D27" i="1"/>
  <c r="C27" i="1"/>
  <c r="E27" i="1" s="1"/>
  <c r="F27" i="1" s="1"/>
  <c r="D26" i="1"/>
  <c r="C26" i="1"/>
  <c r="E26" i="1" s="1"/>
  <c r="F26" i="1" s="1"/>
  <c r="D25" i="1"/>
  <c r="C25" i="1"/>
  <c r="E25" i="1" s="1"/>
  <c r="F25" i="1" s="1"/>
  <c r="D24" i="1"/>
  <c r="C24" i="1"/>
  <c r="E24" i="1" s="1"/>
  <c r="F24" i="1" s="1"/>
  <c r="D23" i="1"/>
  <c r="C23" i="1"/>
  <c r="E23" i="1" s="1"/>
  <c r="F23" i="1" s="1"/>
  <c r="D22" i="1"/>
  <c r="C22" i="1"/>
  <c r="E22" i="1" s="1"/>
  <c r="F22" i="1" s="1"/>
  <c r="D21" i="1"/>
  <c r="C21" i="1"/>
  <c r="E21" i="1" s="1"/>
  <c r="F21" i="1" s="1"/>
  <c r="D20" i="1"/>
  <c r="C20" i="1"/>
  <c r="E20" i="1" s="1"/>
  <c r="F20" i="1" s="1"/>
  <c r="D19" i="1"/>
  <c r="C19" i="1"/>
  <c r="E19" i="1" s="1"/>
  <c r="F19" i="1" s="1"/>
  <c r="D18" i="1"/>
  <c r="C18" i="1"/>
  <c r="E18" i="1" s="1"/>
  <c r="F18" i="1" s="1"/>
  <c r="D17" i="1"/>
  <c r="C17" i="1"/>
  <c r="E17" i="1" s="1"/>
  <c r="F17" i="1" s="1"/>
  <c r="D16" i="1"/>
  <c r="C16" i="1"/>
  <c r="E16" i="1" s="1"/>
  <c r="F16" i="1" s="1"/>
  <c r="D15" i="1"/>
  <c r="C15" i="1"/>
  <c r="E15" i="1" s="1"/>
  <c r="F15" i="1" s="1"/>
  <c r="D14" i="1"/>
  <c r="C14" i="1"/>
  <c r="E14" i="1" s="1"/>
  <c r="F14" i="1" s="1"/>
  <c r="D13" i="1"/>
  <c r="C13" i="1"/>
  <c r="E13" i="1" s="1"/>
  <c r="F13" i="1" s="1"/>
  <c r="D12" i="1"/>
  <c r="C12" i="1"/>
  <c r="E12" i="1" s="1"/>
  <c r="F12" i="1" s="1"/>
  <c r="D11" i="1"/>
  <c r="C11" i="1"/>
  <c r="E11" i="1" s="1"/>
  <c r="F11" i="1" s="1"/>
  <c r="D10" i="1"/>
  <c r="C10" i="1"/>
  <c r="E10" i="1" s="1"/>
  <c r="F10" i="1" s="1"/>
  <c r="D9" i="1"/>
  <c r="C9" i="1"/>
  <c r="E9" i="1" s="1"/>
  <c r="F9" i="1" s="1"/>
  <c r="D8" i="1"/>
  <c r="C8" i="1"/>
  <c r="E8" i="1" s="1"/>
  <c r="F8" i="1" s="1"/>
  <c r="D7" i="1"/>
  <c r="C7" i="1"/>
  <c r="E7" i="1" s="1"/>
  <c r="F7" i="1" s="1"/>
  <c r="D6" i="1"/>
  <c r="C6" i="1"/>
  <c r="E6" i="1" s="1"/>
  <c r="F6" i="1" s="1"/>
  <c r="D5" i="1"/>
  <c r="C5" i="1"/>
  <c r="E5" i="1" s="1"/>
  <c r="F5" i="1" s="1"/>
  <c r="D4" i="1"/>
  <c r="C4" i="1"/>
  <c r="E4" i="1" s="1"/>
  <c r="F4" i="1" s="1"/>
  <c r="X122" i="1" l="1"/>
  <c r="Y97" i="1"/>
  <c r="X112" i="1"/>
  <c r="Y112" i="1" s="1"/>
  <c r="AA112" i="1" s="1"/>
  <c r="X123" i="1"/>
  <c r="Y123" i="1" s="1"/>
  <c r="AA121" i="1"/>
  <c r="X102" i="1"/>
  <c r="Y102" i="1" s="1"/>
  <c r="X98" i="1"/>
  <c r="Y98" i="1" s="1"/>
  <c r="X116" i="1"/>
  <c r="Y116" i="1" s="1"/>
  <c r="AA116" i="1" s="1"/>
  <c r="V114" i="1"/>
  <c r="Z114" i="1"/>
  <c r="AA107" i="1"/>
  <c r="W93" i="1"/>
  <c r="V93" i="1"/>
  <c r="X92" i="1"/>
  <c r="X83" i="1"/>
  <c r="Y83" i="1" s="1"/>
  <c r="AA83" i="1" s="1"/>
  <c r="V82" i="1"/>
  <c r="Z82" i="1"/>
  <c r="W82" i="1"/>
  <c r="X80" i="1"/>
  <c r="Y80" i="1" s="1"/>
  <c r="V72" i="1"/>
  <c r="Z72" i="1"/>
  <c r="W72" i="1"/>
  <c r="W66" i="1"/>
  <c r="V66" i="1"/>
  <c r="Z66" i="1"/>
  <c r="V64" i="1"/>
  <c r="Z64" i="1"/>
  <c r="W64" i="1"/>
  <c r="W50" i="1"/>
  <c r="V50" i="1"/>
  <c r="Z50" i="1"/>
  <c r="V48" i="1"/>
  <c r="Z48" i="1"/>
  <c r="W48" i="1"/>
  <c r="V118" i="1"/>
  <c r="Z118" i="1"/>
  <c r="Z113" i="1"/>
  <c r="Z123" i="1"/>
  <c r="AA123" i="1" s="1"/>
  <c r="W122" i="1"/>
  <c r="X119" i="1"/>
  <c r="Y119" i="1" s="1"/>
  <c r="AA119" i="1" s="1"/>
  <c r="V117" i="1"/>
  <c r="V110" i="1"/>
  <c r="Z110" i="1"/>
  <c r="V88" i="1"/>
  <c r="W88" i="1"/>
  <c r="X62" i="1"/>
  <c r="Y62" i="1" s="1"/>
  <c r="AA62" i="1" s="1"/>
  <c r="V56" i="1"/>
  <c r="Z56" i="1"/>
  <c r="W56" i="1"/>
  <c r="X46" i="1"/>
  <c r="Y46" i="1" s="1"/>
  <c r="AA46" i="1" s="1"/>
  <c r="V40" i="1"/>
  <c r="Z40" i="1"/>
  <c r="W40" i="1"/>
  <c r="W34" i="1"/>
  <c r="V34" i="1"/>
  <c r="Z34" i="1"/>
  <c r="V32" i="1"/>
  <c r="Z32" i="1"/>
  <c r="W32" i="1"/>
  <c r="X31" i="1"/>
  <c r="Y31" i="1" s="1"/>
  <c r="X106" i="1"/>
  <c r="Y106" i="1" s="1"/>
  <c r="AA54" i="1"/>
  <c r="Z122" i="1"/>
  <c r="W118" i="1"/>
  <c r="V113" i="1"/>
  <c r="V108" i="1"/>
  <c r="Z108" i="1"/>
  <c r="W108" i="1"/>
  <c r="X107" i="1"/>
  <c r="Y107" i="1" s="1"/>
  <c r="V104" i="1"/>
  <c r="Z104" i="1"/>
  <c r="W104" i="1"/>
  <c r="X103" i="1"/>
  <c r="Y103" i="1" s="1"/>
  <c r="AA103" i="1" s="1"/>
  <c r="V100" i="1"/>
  <c r="Z100" i="1"/>
  <c r="W100" i="1"/>
  <c r="X99" i="1"/>
  <c r="Y99" i="1" s="1"/>
  <c r="AA99" i="1" s="1"/>
  <c r="V96" i="1"/>
  <c r="Z96" i="1"/>
  <c r="W96" i="1"/>
  <c r="X95" i="1"/>
  <c r="Y95" i="1" s="1"/>
  <c r="AA95" i="1" s="1"/>
  <c r="AA91" i="1"/>
  <c r="X84" i="1"/>
  <c r="Y84" i="1" s="1"/>
  <c r="AA84" i="1" s="1"/>
  <c r="AA80" i="1"/>
  <c r="W77" i="1"/>
  <c r="V77" i="1"/>
  <c r="AA65" i="1"/>
  <c r="AA49" i="1"/>
  <c r="X30" i="1"/>
  <c r="Y30" i="1" s="1"/>
  <c r="AA30" i="1" s="1"/>
  <c r="W109" i="1"/>
  <c r="Y109" i="1" s="1"/>
  <c r="AA109" i="1" s="1"/>
  <c r="Z106" i="1"/>
  <c r="AA106" i="1" s="1"/>
  <c r="W105" i="1"/>
  <c r="Y105" i="1" s="1"/>
  <c r="Z102" i="1"/>
  <c r="AA102" i="1" s="1"/>
  <c r="W101" i="1"/>
  <c r="Y101" i="1" s="1"/>
  <c r="Z98" i="1"/>
  <c r="AA98" i="1" s="1"/>
  <c r="W97" i="1"/>
  <c r="W92" i="1"/>
  <c r="AA89" i="1"/>
  <c r="X87" i="1"/>
  <c r="Y87" i="1" s="1"/>
  <c r="AA87" i="1" s="1"/>
  <c r="V85" i="1"/>
  <c r="V78" i="1"/>
  <c r="Z78" i="1"/>
  <c r="W76" i="1"/>
  <c r="X74" i="1"/>
  <c r="Y74" i="1" s="1"/>
  <c r="AA74" i="1" s="1"/>
  <c r="V71" i="1"/>
  <c r="V67" i="1"/>
  <c r="X58" i="1"/>
  <c r="Y58" i="1" s="1"/>
  <c r="AA58" i="1" s="1"/>
  <c r="V55" i="1"/>
  <c r="V51" i="1"/>
  <c r="X42" i="1"/>
  <c r="Y42" i="1" s="1"/>
  <c r="AA42" i="1" s="1"/>
  <c r="V39" i="1"/>
  <c r="V35" i="1"/>
  <c r="Z105" i="1"/>
  <c r="Z101" i="1"/>
  <c r="Z97" i="1"/>
  <c r="V90" i="1"/>
  <c r="Z90" i="1"/>
  <c r="V81" i="1"/>
  <c r="X76" i="1"/>
  <c r="Y76" i="1" s="1"/>
  <c r="AA76" i="1" s="1"/>
  <c r="W70" i="1"/>
  <c r="V60" i="1"/>
  <c r="Z60" i="1"/>
  <c r="W54" i="1"/>
  <c r="V44" i="1"/>
  <c r="Z44" i="1"/>
  <c r="V86" i="1"/>
  <c r="Z86" i="1"/>
  <c r="Y79" i="1"/>
  <c r="AA79" i="1" s="1"/>
  <c r="W75" i="1"/>
  <c r="V75" i="1"/>
  <c r="Y73" i="1"/>
  <c r="AA73" i="1" s="1"/>
  <c r="X70" i="1"/>
  <c r="Y70" i="1" s="1"/>
  <c r="AA70" i="1" s="1"/>
  <c r="Y69" i="1"/>
  <c r="AA69" i="1" s="1"/>
  <c r="W59" i="1"/>
  <c r="V59" i="1"/>
  <c r="Y57" i="1"/>
  <c r="AA57" i="1" s="1"/>
  <c r="X54" i="1"/>
  <c r="Y54" i="1" s="1"/>
  <c r="Y53" i="1"/>
  <c r="AA53" i="1" s="1"/>
  <c r="Z51" i="1"/>
  <c r="W43" i="1"/>
  <c r="V43" i="1"/>
  <c r="Y41" i="1"/>
  <c r="AA41" i="1" s="1"/>
  <c r="X38" i="1"/>
  <c r="Y38" i="1" s="1"/>
  <c r="AA38" i="1" s="1"/>
  <c r="Y37" i="1"/>
  <c r="AA37" i="1" s="1"/>
  <c r="Z35" i="1"/>
  <c r="V68" i="1"/>
  <c r="Z68" i="1"/>
  <c r="AA63" i="1"/>
  <c r="V52" i="1"/>
  <c r="Z52" i="1"/>
  <c r="AA47" i="1"/>
  <c r="V36" i="1"/>
  <c r="Z36" i="1"/>
  <c r="AA31" i="1"/>
  <c r="V28" i="1"/>
  <c r="Z28" i="1"/>
  <c r="Y15" i="1"/>
  <c r="AA15" i="1" s="1"/>
  <c r="Y12" i="1"/>
  <c r="AA12" i="1"/>
  <c r="AA8" i="1"/>
  <c r="Y8" i="1"/>
  <c r="AA20" i="1"/>
  <c r="X24" i="1"/>
  <c r="Y24" i="1" s="1"/>
  <c r="AA24" i="1" s="1"/>
  <c r="X16" i="1"/>
  <c r="Y16" i="1" s="1"/>
  <c r="AA16" i="1" s="1"/>
  <c r="W23" i="1"/>
  <c r="W19" i="1"/>
  <c r="X27" i="1"/>
  <c r="Y27" i="1" s="1"/>
  <c r="X19" i="1"/>
  <c r="Y19" i="1" s="1"/>
  <c r="AA19" i="1" s="1"/>
  <c r="X11" i="1"/>
  <c r="Y11" i="1" s="1"/>
  <c r="AA11" i="1" s="1"/>
  <c r="Z27" i="1"/>
  <c r="AA27" i="1" s="1"/>
  <c r="W26" i="1"/>
  <c r="W22" i="1"/>
  <c r="W18" i="1"/>
  <c r="W14" i="1"/>
  <c r="W10" i="1"/>
  <c r="W6" i="1"/>
  <c r="X26" i="1"/>
  <c r="X22" i="1"/>
  <c r="X18" i="1"/>
  <c r="Y18" i="1" s="1"/>
  <c r="AA18" i="1" s="1"/>
  <c r="X14" i="1"/>
  <c r="Y14" i="1" s="1"/>
  <c r="AA14" i="1" s="1"/>
  <c r="X10" i="1"/>
  <c r="X6" i="1"/>
  <c r="X23" i="1"/>
  <c r="X7" i="1"/>
  <c r="Y7" i="1" s="1"/>
  <c r="AA7" i="1" s="1"/>
  <c r="W25" i="1"/>
  <c r="W21" i="1"/>
  <c r="W17" i="1"/>
  <c r="W13" i="1"/>
  <c r="W9" i="1"/>
  <c r="W5" i="1"/>
  <c r="X25" i="1"/>
  <c r="Y25" i="1" s="1"/>
  <c r="AA25" i="1" s="1"/>
  <c r="X21" i="1"/>
  <c r="Y21" i="1" s="1"/>
  <c r="AA21" i="1" s="1"/>
  <c r="X17" i="1"/>
  <c r="X13" i="1"/>
  <c r="X9" i="1"/>
  <c r="Y9" i="1" s="1"/>
  <c r="AA9" i="1" s="1"/>
  <c r="X5" i="1"/>
  <c r="Y5" i="1" s="1"/>
  <c r="AA5" i="1" s="1"/>
  <c r="Z4" i="1"/>
  <c r="V4" i="1"/>
  <c r="E3" i="1"/>
  <c r="F3" i="1" s="1"/>
  <c r="X35" i="1" l="1"/>
  <c r="Y35" i="1" s="1"/>
  <c r="AA108" i="1"/>
  <c r="X64" i="1"/>
  <c r="Y64" i="1" s="1"/>
  <c r="X28" i="1"/>
  <c r="Y28" i="1" s="1"/>
  <c r="AA28" i="1" s="1"/>
  <c r="X43" i="1"/>
  <c r="Y43" i="1" s="1"/>
  <c r="AA43" i="1" s="1"/>
  <c r="X59" i="1"/>
  <c r="Y59" i="1" s="1"/>
  <c r="AA59" i="1" s="1"/>
  <c r="X75" i="1"/>
  <c r="Y75" i="1" s="1"/>
  <c r="AA75" i="1" s="1"/>
  <c r="AA86" i="1"/>
  <c r="X81" i="1"/>
  <c r="Y81" i="1" s="1"/>
  <c r="AA81" i="1" s="1"/>
  <c r="AA97" i="1"/>
  <c r="X39" i="1"/>
  <c r="Y39" i="1" s="1"/>
  <c r="AA39" i="1" s="1"/>
  <c r="X55" i="1"/>
  <c r="Y55" i="1" s="1"/>
  <c r="AA55" i="1" s="1"/>
  <c r="X71" i="1"/>
  <c r="Y71" i="1" s="1"/>
  <c r="AA71" i="1" s="1"/>
  <c r="AA96" i="1"/>
  <c r="X108" i="1"/>
  <c r="Y108" i="1" s="1"/>
  <c r="X32" i="1"/>
  <c r="Y32" i="1" s="1"/>
  <c r="AA32" i="1" s="1"/>
  <c r="X56" i="1"/>
  <c r="Y56" i="1" s="1"/>
  <c r="AA118" i="1"/>
  <c r="X82" i="1"/>
  <c r="Y82" i="1" s="1"/>
  <c r="X90" i="1"/>
  <c r="Y90" i="1" s="1"/>
  <c r="X67" i="1"/>
  <c r="Y67" i="1" s="1"/>
  <c r="AA67" i="1" s="1"/>
  <c r="X104" i="1"/>
  <c r="Y104" i="1" s="1"/>
  <c r="X88" i="1"/>
  <c r="Y88" i="1" s="1"/>
  <c r="AA88" i="1" s="1"/>
  <c r="X68" i="1"/>
  <c r="Y68" i="1" s="1"/>
  <c r="AA68" i="1" s="1"/>
  <c r="X86" i="1"/>
  <c r="Y86" i="1" s="1"/>
  <c r="X44" i="1"/>
  <c r="Y44" i="1" s="1"/>
  <c r="AA44" i="1" s="1"/>
  <c r="AA101" i="1"/>
  <c r="X78" i="1"/>
  <c r="Y78" i="1" s="1"/>
  <c r="AA78" i="1" s="1"/>
  <c r="X96" i="1"/>
  <c r="Y96" i="1" s="1"/>
  <c r="AA100" i="1"/>
  <c r="X113" i="1"/>
  <c r="Y113" i="1" s="1"/>
  <c r="AA113" i="1" s="1"/>
  <c r="AA122" i="1"/>
  <c r="X110" i="1"/>
  <c r="Y110" i="1" s="1"/>
  <c r="AA110" i="1" s="1"/>
  <c r="X118" i="1"/>
  <c r="Y118" i="1" s="1"/>
  <c r="X48" i="1"/>
  <c r="Y48" i="1" s="1"/>
  <c r="AA48" i="1" s="1"/>
  <c r="X66" i="1"/>
  <c r="Y66" i="1" s="1"/>
  <c r="AA66" i="1" s="1"/>
  <c r="X72" i="1"/>
  <c r="Y72" i="1" s="1"/>
  <c r="AA72" i="1" s="1"/>
  <c r="Y92" i="1"/>
  <c r="AA92" i="1" s="1"/>
  <c r="Y122" i="1"/>
  <c r="X36" i="1"/>
  <c r="Y36" i="1" s="1"/>
  <c r="X51" i="1"/>
  <c r="Y51" i="1" s="1"/>
  <c r="AA56" i="1"/>
  <c r="X50" i="1"/>
  <c r="Y50" i="1" s="1"/>
  <c r="AA82" i="1"/>
  <c r="AA36" i="1"/>
  <c r="X52" i="1"/>
  <c r="Y52" i="1" s="1"/>
  <c r="AA52" i="1" s="1"/>
  <c r="AA35" i="1"/>
  <c r="AA51" i="1"/>
  <c r="X60" i="1"/>
  <c r="Y60" i="1" s="1"/>
  <c r="AA60" i="1" s="1"/>
  <c r="AA90" i="1"/>
  <c r="AA105" i="1"/>
  <c r="X85" i="1"/>
  <c r="Y85" i="1" s="1"/>
  <c r="AA85" i="1" s="1"/>
  <c r="X77" i="1"/>
  <c r="Y77" i="1" s="1"/>
  <c r="AA77" i="1" s="1"/>
  <c r="X100" i="1"/>
  <c r="Y100" i="1" s="1"/>
  <c r="AA104" i="1"/>
  <c r="X34" i="1"/>
  <c r="Y34" i="1" s="1"/>
  <c r="AA34" i="1" s="1"/>
  <c r="X40" i="1"/>
  <c r="Y40" i="1" s="1"/>
  <c r="AA40" i="1" s="1"/>
  <c r="X117" i="1"/>
  <c r="Y117" i="1" s="1"/>
  <c r="AA117" i="1" s="1"/>
  <c r="AA50" i="1"/>
  <c r="AA64" i="1"/>
  <c r="X93" i="1"/>
  <c r="Y93" i="1" s="1"/>
  <c r="AA93" i="1" s="1"/>
  <c r="X114" i="1"/>
  <c r="Y114" i="1" s="1"/>
  <c r="AA114" i="1" s="1"/>
  <c r="Y23" i="1"/>
  <c r="AA23" i="1" s="1"/>
  <c r="Y13" i="1"/>
  <c r="AA13" i="1" s="1"/>
  <c r="Y6" i="1"/>
  <c r="AA6" i="1" s="1"/>
  <c r="Y22" i="1"/>
  <c r="AA22" i="1" s="1"/>
  <c r="Y17" i="1"/>
  <c r="AA17" i="1" s="1"/>
  <c r="Y10" i="1"/>
  <c r="AA10" i="1" s="1"/>
  <c r="Y26" i="1"/>
  <c r="AA26" i="1" s="1"/>
  <c r="X4" i="1"/>
  <c r="Y4" i="1" s="1"/>
  <c r="AA4" i="1"/>
</calcChain>
</file>

<file path=xl/sharedStrings.xml><?xml version="1.0" encoding="utf-8"?>
<sst xmlns="http://schemas.openxmlformats.org/spreadsheetml/2006/main" count="26" uniqueCount="19">
  <si>
    <t>Gemessen:</t>
  </si>
  <si>
    <t>Berechnet:</t>
  </si>
  <si>
    <t>Uhrzeit</t>
  </si>
  <si>
    <t>Volt</t>
  </si>
  <si>
    <t>Minuten vergangen</t>
  </si>
  <si>
    <t>Volt gesunken</t>
  </si>
  <si>
    <t>Prozent Zeit</t>
  </si>
  <si>
    <t>Akku Prozent</t>
  </si>
  <si>
    <t>Nur Werte ohne Formeln</t>
  </si>
  <si>
    <t>lower</t>
  </si>
  <si>
    <t>lower%</t>
  </si>
  <si>
    <t>higher</t>
  </si>
  <si>
    <t>higher%</t>
  </si>
  <si>
    <t>diffReal</t>
  </si>
  <si>
    <t>diff%</t>
  </si>
  <si>
    <t>diff pro 1</t>
  </si>
  <si>
    <t>diff Real higher</t>
  </si>
  <si>
    <t>diff % higher</t>
  </si>
  <si>
    <t>%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</si>
</sst>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&quot;:&quot;mm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5"/>
  <sheetViews>
    <sheetView tabSelected="1" topLeftCell="G1" workbookViewId="0">
      <selection activeCell="M36" sqref="M36"/>
    </sheetView>
  </sheetViews>
  <sheetFormatPr baseColWidth="10" defaultRowHeight="13.9" x14ac:dyDescent="0.25"/>
  <cols>
    <col min="1" max="2" width="11.42578125" customWidth="1"/>
    <col min="3" max="3" width="18.42578125" style="1" customWidth="1"/>
    <col min="4" max="4" width="13.7109375" customWidth="1"/>
    <col min="5" max="18" width="11.42578125" customWidth="1"/>
    <col min="19" max="25" width="11.42578125" hidden="1" customWidth="1"/>
    <col min="26" max="26" width="15.28515625" hidden="1" customWidth="1"/>
    <col min="27" max="27" width="11.42578125" hidden="1" customWidth="1"/>
    <col min="28" max="1024" width="11.42578125" customWidth="1"/>
  </cols>
  <sheetData>
    <row r="1" spans="1:28" ht="15" x14ac:dyDescent="0.25">
      <c r="A1" t="s">
        <v>0</v>
      </c>
      <c r="H1" t="s">
        <v>8</v>
      </c>
      <c r="R1" t="s">
        <v>1</v>
      </c>
    </row>
    <row r="2" spans="1:28" ht="15" x14ac:dyDescent="0.25">
      <c r="A2" t="s">
        <v>2</v>
      </c>
      <c r="B2" t="s">
        <v>3</v>
      </c>
      <c r="C2" s="1" t="s">
        <v>4</v>
      </c>
      <c r="D2" t="s">
        <v>5</v>
      </c>
      <c r="E2" t="s">
        <v>6</v>
      </c>
      <c r="F2" t="s">
        <v>7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R2" t="s">
        <v>3</v>
      </c>
      <c r="S2" t="s">
        <v>9</v>
      </c>
      <c r="T2" t="s">
        <v>10</v>
      </c>
      <c r="U2" t="s">
        <v>11</v>
      </c>
      <c r="V2" t="s">
        <v>12</v>
      </c>
      <c r="W2" t="s">
        <v>13</v>
      </c>
      <c r="X2" t="s">
        <v>14</v>
      </c>
      <c r="Y2" t="s">
        <v>15</v>
      </c>
      <c r="Z2" t="s">
        <v>16</v>
      </c>
      <c r="AA2" t="s">
        <v>17</v>
      </c>
      <c r="AB2" t="s">
        <v>18</v>
      </c>
    </row>
    <row r="3" spans="1:28" ht="15" x14ac:dyDescent="0.25">
      <c r="A3" s="2">
        <v>0.55833333333333335</v>
      </c>
      <c r="B3">
        <v>13.38</v>
      </c>
      <c r="C3" s="1">
        <v>0</v>
      </c>
      <c r="D3">
        <v>0</v>
      </c>
      <c r="E3">
        <f>C3/$C$32*110</f>
        <v>0</v>
      </c>
      <c r="F3">
        <f>110-E3</f>
        <v>110</v>
      </c>
      <c r="H3">
        <v>0.77569444444444446</v>
      </c>
      <c r="I3">
        <v>11.78</v>
      </c>
      <c r="J3">
        <v>313</v>
      </c>
      <c r="K3">
        <v>1.6000000000000014</v>
      </c>
      <c r="L3">
        <v>110</v>
      </c>
      <c r="M3">
        <v>0</v>
      </c>
      <c r="R3">
        <v>13</v>
      </c>
      <c r="S3">
        <f>VLOOKUP(R3,$I$3:$M$32,1)</f>
        <v>12.95</v>
      </c>
      <c r="T3">
        <f>VLOOKUP(R3,$I$3:$M$32,5)</f>
        <v>107.18849840255592</v>
      </c>
      <c r="U3">
        <f>INDEX($I$3:$I$32,MATCH(R3,$I$3:$I$32)+1)</f>
        <v>13.12</v>
      </c>
      <c r="V3">
        <f>VLOOKUP(U3,$I$3:$M$32,5)</f>
        <v>109.64856230031948</v>
      </c>
      <c r="W3">
        <f>U3-S3</f>
        <v>0.16999999999999993</v>
      </c>
      <c r="X3">
        <f>V3-T3</f>
        <v>2.4600638977635612</v>
      </c>
      <c r="Y3">
        <f>X3/W3</f>
        <v>14.470964104491543</v>
      </c>
      <c r="Z3">
        <f>U3-R3</f>
        <v>0.11999999999999922</v>
      </c>
      <c r="AA3">
        <f>Z3*Y3</f>
        <v>1.7365156925389738</v>
      </c>
      <c r="AB3">
        <f>ROUND(V3-AA3,0)</f>
        <v>108</v>
      </c>
    </row>
    <row r="4" spans="1:28" ht="15" x14ac:dyDescent="0.25">
      <c r="A4" s="2">
        <v>0.55902777777777779</v>
      </c>
      <c r="B4">
        <v>13.12</v>
      </c>
      <c r="C4" s="1">
        <f>(A4-$A$3)*24*60</f>
        <v>0.99999999999999645</v>
      </c>
      <c r="D4">
        <f>$B$3-B4</f>
        <v>0.26000000000000156</v>
      </c>
      <c r="E4">
        <f>C4/$C$32*110</f>
        <v>0.35143769968050992</v>
      </c>
      <c r="F4">
        <f>110-E4</f>
        <v>109.64856230031948</v>
      </c>
      <c r="H4">
        <v>0.77152777777777781</v>
      </c>
      <c r="I4">
        <v>11.82</v>
      </c>
      <c r="J4">
        <v>307</v>
      </c>
      <c r="K4">
        <v>1.5600000000000005</v>
      </c>
      <c r="L4">
        <v>107.89137380191693</v>
      </c>
      <c r="M4">
        <v>2.1086261980830727</v>
      </c>
      <c r="R4">
        <v>12.99</v>
      </c>
      <c r="S4">
        <f t="shared" ref="S4:S67" si="0">VLOOKUP(R4,$I$3:$M$32,1)</f>
        <v>12.95</v>
      </c>
      <c r="T4">
        <f t="shared" ref="T4:T15" si="1">VLOOKUP(R4,$I$3:$M$32,5)</f>
        <v>107.18849840255592</v>
      </c>
      <c r="U4">
        <f t="shared" ref="U4:U15" si="2">INDEX($I$3:$I$32,MATCH(R4,$I$3:$I$32)+1)</f>
        <v>13.12</v>
      </c>
      <c r="V4">
        <f t="shared" ref="V4:V67" si="3">VLOOKUP(U4,$I$3:$M$32,5)</f>
        <v>109.64856230031948</v>
      </c>
      <c r="W4">
        <f t="shared" ref="W4:W27" si="4">U4-S4</f>
        <v>0.16999999999999993</v>
      </c>
      <c r="X4">
        <f t="shared" ref="X4:X27" si="5">V4-T4</f>
        <v>2.4600638977635612</v>
      </c>
      <c r="Y4">
        <f t="shared" ref="Y4:Y27" si="6">X4/W4</f>
        <v>14.470964104491543</v>
      </c>
      <c r="Z4">
        <f t="shared" ref="Z4:Z27" si="7">U4-R4</f>
        <v>0.12999999999999901</v>
      </c>
      <c r="AA4">
        <f t="shared" ref="AA4:AA27" si="8">Z4*Y4</f>
        <v>1.8812253335838862</v>
      </c>
      <c r="AB4">
        <f t="shared" ref="AB4:AB67" si="9">ROUND(V4-AA4,0)</f>
        <v>108</v>
      </c>
    </row>
    <row r="5" spans="1:28" ht="15" x14ac:dyDescent="0.25">
      <c r="A5" s="2">
        <v>0.56388888888888888</v>
      </c>
      <c r="B5">
        <v>12.95</v>
      </c>
      <c r="C5" s="1">
        <f>(A5-$A$3)*24*60</f>
        <v>7.9999999999999716</v>
      </c>
      <c r="D5">
        <f>$B$3-B5</f>
        <v>0.43000000000000149</v>
      </c>
      <c r="E5">
        <f>C5/$C$32*110</f>
        <v>2.8115015974440793</v>
      </c>
      <c r="F5">
        <f>110-E5</f>
        <v>107.18849840255592</v>
      </c>
      <c r="H5">
        <v>0.76458333333333328</v>
      </c>
      <c r="I5">
        <v>11.86</v>
      </c>
      <c r="J5">
        <v>296.99999999999989</v>
      </c>
      <c r="K5">
        <v>1.5200000000000014</v>
      </c>
      <c r="L5">
        <v>104.37699680511179</v>
      </c>
      <c r="M5">
        <v>5.6230031948882129</v>
      </c>
      <c r="R5">
        <v>12.98</v>
      </c>
      <c r="S5">
        <f t="shared" si="0"/>
        <v>12.95</v>
      </c>
      <c r="T5">
        <f t="shared" si="1"/>
        <v>107.18849840255592</v>
      </c>
      <c r="U5">
        <f t="shared" si="2"/>
        <v>13.12</v>
      </c>
      <c r="V5">
        <f t="shared" si="3"/>
        <v>109.64856230031948</v>
      </c>
      <c r="W5">
        <f t="shared" si="4"/>
        <v>0.16999999999999993</v>
      </c>
      <c r="X5">
        <f t="shared" si="5"/>
        <v>2.4600638977635612</v>
      </c>
      <c r="Y5">
        <f t="shared" si="6"/>
        <v>14.470964104491543</v>
      </c>
      <c r="Z5">
        <f t="shared" si="7"/>
        <v>0.13999999999999879</v>
      </c>
      <c r="AA5">
        <f t="shared" si="8"/>
        <v>2.0259349746287985</v>
      </c>
      <c r="AB5">
        <f t="shared" si="9"/>
        <v>108</v>
      </c>
    </row>
    <row r="6" spans="1:28" ht="15" x14ac:dyDescent="0.25">
      <c r="A6" s="2">
        <v>0.56666666666666665</v>
      </c>
      <c r="B6">
        <v>12.91</v>
      </c>
      <c r="C6" s="1">
        <f>(A6-$A$3)*24*60</f>
        <v>11.999999999999957</v>
      </c>
      <c r="D6">
        <f>$B$3-B6</f>
        <v>0.47000000000000064</v>
      </c>
      <c r="E6">
        <f>C6/$C$32*110</f>
        <v>4.2172523961661197</v>
      </c>
      <c r="F6">
        <f>110-E6</f>
        <v>105.78274760383388</v>
      </c>
      <c r="H6">
        <v>0.75555555555555554</v>
      </c>
      <c r="I6">
        <v>11.92</v>
      </c>
      <c r="J6">
        <v>283.99999999999994</v>
      </c>
      <c r="K6">
        <v>1.4600000000000009</v>
      </c>
      <c r="L6">
        <v>99.808306709265153</v>
      </c>
      <c r="M6">
        <v>10.191693290734847</v>
      </c>
      <c r="R6">
        <v>12.97</v>
      </c>
      <c r="S6">
        <f t="shared" si="0"/>
        <v>12.95</v>
      </c>
      <c r="T6">
        <f t="shared" si="1"/>
        <v>107.18849840255592</v>
      </c>
      <c r="U6">
        <f t="shared" si="2"/>
        <v>13.12</v>
      </c>
      <c r="V6">
        <f t="shared" si="3"/>
        <v>109.64856230031948</v>
      </c>
      <c r="W6">
        <f t="shared" si="4"/>
        <v>0.16999999999999993</v>
      </c>
      <c r="X6">
        <f t="shared" si="5"/>
        <v>2.4600638977635612</v>
      </c>
      <c r="Y6">
        <f t="shared" si="6"/>
        <v>14.470964104491543</v>
      </c>
      <c r="Z6">
        <f t="shared" si="7"/>
        <v>0.14999999999999858</v>
      </c>
      <c r="AA6">
        <f t="shared" si="8"/>
        <v>2.1706446156737109</v>
      </c>
      <c r="AB6">
        <f t="shared" si="9"/>
        <v>107</v>
      </c>
    </row>
    <row r="7" spans="1:28" ht="15" x14ac:dyDescent="0.25">
      <c r="A7" s="2">
        <v>0.58263888888888882</v>
      </c>
      <c r="B7">
        <v>12.72</v>
      </c>
      <c r="C7" s="1">
        <f>(A7-$A$3)*24*60</f>
        <v>34.999999999999872</v>
      </c>
      <c r="D7">
        <f>$B$3-B7</f>
        <v>0.66000000000000014</v>
      </c>
      <c r="E7">
        <f>C7/$C$32*110</f>
        <v>12.300319488817847</v>
      </c>
      <c r="F7">
        <f>110-E7</f>
        <v>97.699680511182152</v>
      </c>
      <c r="H7">
        <v>0.75208333333333333</v>
      </c>
      <c r="I7">
        <v>11.94</v>
      </c>
      <c r="J7">
        <v>278.99999999999994</v>
      </c>
      <c r="K7">
        <v>1.4400000000000013</v>
      </c>
      <c r="L7">
        <v>98.051118210862597</v>
      </c>
      <c r="M7">
        <v>11.948881789137403</v>
      </c>
      <c r="R7">
        <v>12.96</v>
      </c>
      <c r="S7">
        <f t="shared" si="0"/>
        <v>12.95</v>
      </c>
      <c r="T7">
        <f t="shared" si="1"/>
        <v>107.18849840255592</v>
      </c>
      <c r="U7">
        <f t="shared" si="2"/>
        <v>13.12</v>
      </c>
      <c r="V7">
        <f t="shared" si="3"/>
        <v>109.64856230031948</v>
      </c>
      <c r="W7">
        <f t="shared" si="4"/>
        <v>0.16999999999999993</v>
      </c>
      <c r="X7">
        <f t="shared" si="5"/>
        <v>2.4600638977635612</v>
      </c>
      <c r="Y7">
        <f t="shared" si="6"/>
        <v>14.470964104491543</v>
      </c>
      <c r="Z7">
        <f t="shared" si="7"/>
        <v>0.15999999999999837</v>
      </c>
      <c r="AA7">
        <f t="shared" si="8"/>
        <v>2.3153542567186234</v>
      </c>
      <c r="AB7">
        <f t="shared" si="9"/>
        <v>107</v>
      </c>
    </row>
    <row r="8" spans="1:28" ht="15" x14ac:dyDescent="0.25">
      <c r="A8" s="2">
        <v>0.58888888888888891</v>
      </c>
      <c r="B8">
        <v>12.7</v>
      </c>
      <c r="C8" s="1">
        <f>(A8-$A$3)*24*60</f>
        <v>44</v>
      </c>
      <c r="D8">
        <f>$B$3-B8</f>
        <v>0.68000000000000149</v>
      </c>
      <c r="E8">
        <f>C8/$C$32*110</f>
        <v>15.463258785942491</v>
      </c>
      <c r="F8">
        <f>110-E8</f>
        <v>94.536741214057514</v>
      </c>
      <c r="H8">
        <v>0.74513888888888891</v>
      </c>
      <c r="I8">
        <v>11.98</v>
      </c>
      <c r="J8">
        <v>269</v>
      </c>
      <c r="K8">
        <v>1.4000000000000004</v>
      </c>
      <c r="L8">
        <v>94.5367412140575</v>
      </c>
      <c r="M8">
        <v>15.4632587859425</v>
      </c>
      <c r="R8">
        <v>12.95</v>
      </c>
      <c r="S8">
        <f t="shared" si="0"/>
        <v>12.95</v>
      </c>
      <c r="T8">
        <f t="shared" si="1"/>
        <v>107.18849840255592</v>
      </c>
      <c r="U8">
        <f t="shared" si="2"/>
        <v>13.12</v>
      </c>
      <c r="V8">
        <f t="shared" si="3"/>
        <v>109.64856230031948</v>
      </c>
      <c r="W8">
        <f t="shared" si="4"/>
        <v>0.16999999999999993</v>
      </c>
      <c r="X8">
        <f t="shared" si="5"/>
        <v>2.4600638977635612</v>
      </c>
      <c r="Y8">
        <f t="shared" si="6"/>
        <v>14.470964104491543</v>
      </c>
      <c r="Z8">
        <f t="shared" si="7"/>
        <v>0.16999999999999993</v>
      </c>
      <c r="AA8">
        <f t="shared" si="8"/>
        <v>2.4600638977635612</v>
      </c>
      <c r="AB8">
        <f t="shared" si="9"/>
        <v>107</v>
      </c>
    </row>
    <row r="9" spans="1:28" ht="15" x14ac:dyDescent="0.25">
      <c r="A9" s="2">
        <v>0.60069444444444453</v>
      </c>
      <c r="B9">
        <v>12.67</v>
      </c>
      <c r="C9" s="1">
        <f>(A9-$A$3)*24*60</f>
        <v>61.000000000000099</v>
      </c>
      <c r="D9">
        <f>$B$3-B9</f>
        <v>0.71000000000000085</v>
      </c>
      <c r="E9">
        <f>C9/$C$32*110</f>
        <v>21.437699680511216</v>
      </c>
      <c r="F9">
        <f>110-E9</f>
        <v>88.562300319488784</v>
      </c>
      <c r="H9">
        <v>0.73819444444444449</v>
      </c>
      <c r="I9">
        <v>12.03</v>
      </c>
      <c r="J9">
        <v>259.00000000000006</v>
      </c>
      <c r="K9">
        <v>1.3500000000000014</v>
      </c>
      <c r="L9">
        <v>91.022364217252417</v>
      </c>
      <c r="M9">
        <v>18.977635782747583</v>
      </c>
      <c r="R9">
        <v>12.94</v>
      </c>
      <c r="S9">
        <f t="shared" si="0"/>
        <v>12.91</v>
      </c>
      <c r="T9">
        <f t="shared" si="1"/>
        <v>105.78274760383388</v>
      </c>
      <c r="U9">
        <f t="shared" si="2"/>
        <v>12.95</v>
      </c>
      <c r="V9">
        <f t="shared" si="3"/>
        <v>107.18849840255592</v>
      </c>
      <c r="W9">
        <f t="shared" si="4"/>
        <v>3.9999999999999147E-2</v>
      </c>
      <c r="X9">
        <f t="shared" si="5"/>
        <v>1.405750798722039</v>
      </c>
      <c r="Y9">
        <f t="shared" si="6"/>
        <v>35.143769968051721</v>
      </c>
      <c r="Z9">
        <f t="shared" si="7"/>
        <v>9.9999999999997868E-3</v>
      </c>
      <c r="AA9">
        <f t="shared" si="8"/>
        <v>0.3514376996805097</v>
      </c>
      <c r="AB9">
        <f t="shared" si="9"/>
        <v>107</v>
      </c>
    </row>
    <row r="10" spans="1:28" ht="15" x14ac:dyDescent="0.25">
      <c r="A10" s="2">
        <v>0.60902777777777783</v>
      </c>
      <c r="B10">
        <v>12.65</v>
      </c>
      <c r="C10" s="1">
        <f>(A10-$A$3)*24*60</f>
        <v>73.000000000000057</v>
      </c>
      <c r="D10">
        <f>$B$3-B10</f>
        <v>0.73000000000000043</v>
      </c>
      <c r="E10">
        <f>C10/$C$32*110</f>
        <v>25.654952076677336</v>
      </c>
      <c r="F10">
        <f>110-E10</f>
        <v>84.345047923322667</v>
      </c>
      <c r="H10">
        <v>0.72569444444444453</v>
      </c>
      <c r="I10">
        <v>12.12</v>
      </c>
      <c r="J10">
        <v>241.00000000000011</v>
      </c>
      <c r="K10">
        <v>1.2600000000000016</v>
      </c>
      <c r="L10">
        <v>84.696485623003227</v>
      </c>
      <c r="M10">
        <v>25.303514376996773</v>
      </c>
      <c r="R10">
        <v>12.93</v>
      </c>
      <c r="S10">
        <f t="shared" si="0"/>
        <v>12.91</v>
      </c>
      <c r="T10">
        <f t="shared" si="1"/>
        <v>105.78274760383388</v>
      </c>
      <c r="U10">
        <f t="shared" si="2"/>
        <v>12.95</v>
      </c>
      <c r="V10">
        <f t="shared" si="3"/>
        <v>107.18849840255592</v>
      </c>
      <c r="W10">
        <f t="shared" si="4"/>
        <v>3.9999999999999147E-2</v>
      </c>
      <c r="X10">
        <f t="shared" si="5"/>
        <v>1.405750798722039</v>
      </c>
      <c r="Y10">
        <f t="shared" si="6"/>
        <v>35.143769968051721</v>
      </c>
      <c r="Z10">
        <f t="shared" si="7"/>
        <v>1.9999999999999574E-2</v>
      </c>
      <c r="AA10">
        <f t="shared" si="8"/>
        <v>0.70287539936101939</v>
      </c>
      <c r="AB10">
        <f t="shared" si="9"/>
        <v>106</v>
      </c>
    </row>
    <row r="11" spans="1:28" ht="15" x14ac:dyDescent="0.25">
      <c r="A11" s="2">
        <v>0.61527777777777781</v>
      </c>
      <c r="B11">
        <v>12.62</v>
      </c>
      <c r="C11" s="1">
        <f>(A11-$A$3)*24*60</f>
        <v>82.000000000000028</v>
      </c>
      <c r="D11">
        <f>$B$3-B11</f>
        <v>0.76000000000000156</v>
      </c>
      <c r="E11">
        <f>C11/$C$32*110</f>
        <v>28.817891373801924</v>
      </c>
      <c r="F11">
        <f>110-E11</f>
        <v>81.182108626198072</v>
      </c>
      <c r="H11">
        <v>0.71597222222222223</v>
      </c>
      <c r="I11">
        <v>12.16</v>
      </c>
      <c r="J11">
        <v>227</v>
      </c>
      <c r="K11">
        <v>1.2200000000000006</v>
      </c>
      <c r="L11">
        <v>79.776357827476033</v>
      </c>
      <c r="M11">
        <v>30.223642172523967</v>
      </c>
      <c r="R11">
        <v>12.92</v>
      </c>
      <c r="S11">
        <f t="shared" si="0"/>
        <v>12.91</v>
      </c>
      <c r="T11">
        <f t="shared" si="1"/>
        <v>105.78274760383388</v>
      </c>
      <c r="U11">
        <f t="shared" si="2"/>
        <v>12.95</v>
      </c>
      <c r="V11">
        <f t="shared" si="3"/>
        <v>107.18849840255592</v>
      </c>
      <c r="W11">
        <f t="shared" si="4"/>
        <v>3.9999999999999147E-2</v>
      </c>
      <c r="X11">
        <f t="shared" si="5"/>
        <v>1.405750798722039</v>
      </c>
      <c r="Y11">
        <f t="shared" si="6"/>
        <v>35.143769968051721</v>
      </c>
      <c r="Z11">
        <f t="shared" si="7"/>
        <v>2.9999999999999361E-2</v>
      </c>
      <c r="AA11">
        <f t="shared" si="8"/>
        <v>1.0543130990415293</v>
      </c>
      <c r="AB11">
        <f t="shared" si="9"/>
        <v>106</v>
      </c>
    </row>
    <row r="12" spans="1:28" ht="15" x14ac:dyDescent="0.25">
      <c r="A12" s="2">
        <v>0.62430555555555556</v>
      </c>
      <c r="B12">
        <v>12.59</v>
      </c>
      <c r="C12" s="1">
        <f>(A12-$A$3)*24*60</f>
        <v>94.999999999999986</v>
      </c>
      <c r="D12">
        <f>$B$3-B12</f>
        <v>0.79000000000000092</v>
      </c>
      <c r="E12">
        <f>C12/$C$32*110</f>
        <v>33.386581469648554</v>
      </c>
      <c r="F12">
        <f>110-E12</f>
        <v>76.613418530351453</v>
      </c>
      <c r="H12">
        <v>0.70902777777777781</v>
      </c>
      <c r="I12">
        <v>12.2</v>
      </c>
      <c r="J12">
        <v>217.00000000000003</v>
      </c>
      <c r="K12">
        <v>1.1800000000000015</v>
      </c>
      <c r="L12">
        <v>76.261980830670936</v>
      </c>
      <c r="M12">
        <v>33.738019169329064</v>
      </c>
      <c r="R12">
        <v>12.91</v>
      </c>
      <c r="S12">
        <f t="shared" si="0"/>
        <v>12.91</v>
      </c>
      <c r="T12">
        <f t="shared" si="1"/>
        <v>105.78274760383388</v>
      </c>
      <c r="U12">
        <f t="shared" si="2"/>
        <v>12.95</v>
      </c>
      <c r="V12">
        <f t="shared" si="3"/>
        <v>107.18849840255592</v>
      </c>
      <c r="W12">
        <f t="shared" si="4"/>
        <v>3.9999999999999147E-2</v>
      </c>
      <c r="X12">
        <f t="shared" si="5"/>
        <v>1.405750798722039</v>
      </c>
      <c r="Y12">
        <f t="shared" si="6"/>
        <v>35.143769968051721</v>
      </c>
      <c r="Z12">
        <f t="shared" si="7"/>
        <v>3.9999999999999147E-2</v>
      </c>
      <c r="AA12">
        <f t="shared" si="8"/>
        <v>1.4057507987220388</v>
      </c>
      <c r="AB12">
        <f t="shared" si="9"/>
        <v>106</v>
      </c>
    </row>
    <row r="13" spans="1:28" ht="15" x14ac:dyDescent="0.25">
      <c r="A13" s="2">
        <v>0.62916666666666665</v>
      </c>
      <c r="B13">
        <v>12.57</v>
      </c>
      <c r="C13" s="1">
        <f>(A13-$A$3)*24*60</f>
        <v>101.99999999999996</v>
      </c>
      <c r="D13">
        <f>$B$3-B13</f>
        <v>0.8100000000000005</v>
      </c>
      <c r="E13">
        <f>C13/$C$32*110</f>
        <v>35.846645367412123</v>
      </c>
      <c r="F13">
        <f>110-E13</f>
        <v>74.153354632587877</v>
      </c>
      <c r="H13">
        <v>0.70555555555555549</v>
      </c>
      <c r="I13">
        <v>12.23</v>
      </c>
      <c r="J13">
        <v>211.99999999999989</v>
      </c>
      <c r="K13">
        <v>1.1500000000000004</v>
      </c>
      <c r="L13">
        <v>74.504792332268323</v>
      </c>
      <c r="M13">
        <v>35.495207667731677</v>
      </c>
      <c r="R13">
        <v>12.9</v>
      </c>
      <c r="S13">
        <f t="shared" si="0"/>
        <v>12.72</v>
      </c>
      <c r="T13">
        <f t="shared" si="1"/>
        <v>97.699680511182152</v>
      </c>
      <c r="U13">
        <f t="shared" si="2"/>
        <v>12.91</v>
      </c>
      <c r="V13">
        <f t="shared" si="3"/>
        <v>105.78274760383388</v>
      </c>
      <c r="W13">
        <f t="shared" si="4"/>
        <v>0.1899999999999995</v>
      </c>
      <c r="X13">
        <f t="shared" si="5"/>
        <v>8.0830670926517314</v>
      </c>
      <c r="Y13">
        <f t="shared" si="6"/>
        <v>42.542458382377646</v>
      </c>
      <c r="Z13">
        <f t="shared" si="7"/>
        <v>9.9999999999997868E-3</v>
      </c>
      <c r="AA13">
        <f t="shared" si="8"/>
        <v>0.42542458382376741</v>
      </c>
      <c r="AB13">
        <f t="shared" si="9"/>
        <v>105</v>
      </c>
    </row>
    <row r="14" spans="1:28" ht="15" x14ac:dyDescent="0.25">
      <c r="A14" s="2">
        <v>0.64097222222222228</v>
      </c>
      <c r="B14">
        <v>12.53</v>
      </c>
      <c r="C14" s="1">
        <f>(A14-$A$3)*24*60</f>
        <v>119.00000000000006</v>
      </c>
      <c r="D14">
        <f>$B$3-B14</f>
        <v>0.85000000000000142</v>
      </c>
      <c r="E14">
        <f>C14/$C$32*110</f>
        <v>41.821086261980852</v>
      </c>
      <c r="F14">
        <f>110-E14</f>
        <v>68.178913738019148</v>
      </c>
      <c r="H14">
        <v>0.70277777777777772</v>
      </c>
      <c r="I14">
        <v>12.25</v>
      </c>
      <c r="J14">
        <v>207.99999999999989</v>
      </c>
      <c r="K14">
        <v>1.1300000000000008</v>
      </c>
      <c r="L14">
        <v>73.099041533546284</v>
      </c>
      <c r="M14">
        <v>36.900958466453716</v>
      </c>
      <c r="R14">
        <v>12.89</v>
      </c>
      <c r="S14">
        <f t="shared" si="0"/>
        <v>12.72</v>
      </c>
      <c r="T14">
        <f t="shared" si="1"/>
        <v>97.699680511182152</v>
      </c>
      <c r="U14">
        <f t="shared" si="2"/>
        <v>12.91</v>
      </c>
      <c r="V14">
        <f t="shared" si="3"/>
        <v>105.78274760383388</v>
      </c>
      <c r="W14">
        <f t="shared" si="4"/>
        <v>0.1899999999999995</v>
      </c>
      <c r="X14">
        <f t="shared" si="5"/>
        <v>8.0830670926517314</v>
      </c>
      <c r="Y14">
        <f t="shared" si="6"/>
        <v>42.542458382377646</v>
      </c>
      <c r="Z14">
        <f t="shared" si="7"/>
        <v>1.9999999999999574E-2</v>
      </c>
      <c r="AA14">
        <f t="shared" si="8"/>
        <v>0.85084916764753482</v>
      </c>
      <c r="AB14">
        <f t="shared" si="9"/>
        <v>105</v>
      </c>
    </row>
    <row r="15" spans="1:28" ht="15" x14ac:dyDescent="0.25">
      <c r="A15" s="2">
        <v>0.65069444444444446</v>
      </c>
      <c r="B15">
        <v>12.48</v>
      </c>
      <c r="C15" s="1">
        <f>(A15-$A$3)*24*60</f>
        <v>133</v>
      </c>
      <c r="D15">
        <f>$B$3-B15</f>
        <v>0.90000000000000036</v>
      </c>
      <c r="E15">
        <f>C15/$C$32*110</f>
        <v>46.741214057507989</v>
      </c>
      <c r="F15">
        <f>110-E15</f>
        <v>63.258785942492011</v>
      </c>
      <c r="H15">
        <v>0.69791666666666663</v>
      </c>
      <c r="I15">
        <v>12.28</v>
      </c>
      <c r="J15">
        <v>200.99999999999991</v>
      </c>
      <c r="K15">
        <v>1.1000000000000014</v>
      </c>
      <c r="L15">
        <v>70.638977635782709</v>
      </c>
      <c r="M15">
        <v>39.361022364217291</v>
      </c>
      <c r="R15">
        <v>12.88</v>
      </c>
      <c r="S15">
        <f t="shared" si="0"/>
        <v>12.72</v>
      </c>
      <c r="T15">
        <f t="shared" si="1"/>
        <v>97.699680511182152</v>
      </c>
      <c r="U15">
        <f t="shared" si="2"/>
        <v>12.91</v>
      </c>
      <c r="V15">
        <f t="shared" si="3"/>
        <v>105.78274760383388</v>
      </c>
      <c r="W15">
        <f t="shared" si="4"/>
        <v>0.1899999999999995</v>
      </c>
      <c r="X15">
        <f t="shared" si="5"/>
        <v>8.0830670926517314</v>
      </c>
      <c r="Y15">
        <f t="shared" si="6"/>
        <v>42.542458382377646</v>
      </c>
      <c r="Z15">
        <f t="shared" si="7"/>
        <v>2.9999999999999361E-2</v>
      </c>
      <c r="AA15">
        <f t="shared" si="8"/>
        <v>1.2762737514713021</v>
      </c>
      <c r="AB15">
        <f t="shared" si="9"/>
        <v>105</v>
      </c>
    </row>
    <row r="16" spans="1:28" ht="15" x14ac:dyDescent="0.25">
      <c r="A16" s="2">
        <v>0.65833333333333333</v>
      </c>
      <c r="B16">
        <v>12.44</v>
      </c>
      <c r="C16" s="1">
        <f>(A16-$A$3)*24*60</f>
        <v>143.99999999999997</v>
      </c>
      <c r="D16">
        <f>$B$3-B16</f>
        <v>0.94000000000000128</v>
      </c>
      <c r="E16">
        <f>C16/$C$32*110</f>
        <v>50.607028753993603</v>
      </c>
      <c r="F16">
        <f>110-E16</f>
        <v>59.392971246006397</v>
      </c>
      <c r="H16">
        <v>0.68958333333333333</v>
      </c>
      <c r="I16">
        <v>12.32</v>
      </c>
      <c r="J16">
        <v>188.99999999999997</v>
      </c>
      <c r="K16">
        <v>1.0600000000000005</v>
      </c>
      <c r="L16">
        <v>66.421725239616606</v>
      </c>
      <c r="M16">
        <v>43.578274760383394</v>
      </c>
      <c r="R16">
        <v>12.87</v>
      </c>
      <c r="S16">
        <f>VLOOKUP(R16,$I$3:$M$32,1)</f>
        <v>12.72</v>
      </c>
      <c r="T16">
        <f>VLOOKUP(R16,$I$3:$M$32,5)</f>
        <v>97.699680511182152</v>
      </c>
      <c r="U16">
        <f>INDEX($I$3:$I$32,MATCH(R16,$I$3:$I$32)+1)</f>
        <v>12.91</v>
      </c>
      <c r="V16">
        <f>VLOOKUP(U16,$I$3:$M$32,5)</f>
        <v>105.78274760383388</v>
      </c>
      <c r="W16">
        <f t="shared" si="4"/>
        <v>0.1899999999999995</v>
      </c>
      <c r="X16">
        <f t="shared" si="5"/>
        <v>8.0830670926517314</v>
      </c>
      <c r="Y16">
        <f t="shared" si="6"/>
        <v>42.542458382377646</v>
      </c>
      <c r="Z16">
        <f t="shared" si="7"/>
        <v>4.0000000000000924E-2</v>
      </c>
      <c r="AA16">
        <f t="shared" si="8"/>
        <v>1.7016983352951451</v>
      </c>
      <c r="AB16">
        <f t="shared" si="9"/>
        <v>104</v>
      </c>
    </row>
    <row r="17" spans="1:28" ht="15" x14ac:dyDescent="0.25">
      <c r="A17" s="2">
        <v>0.66805555555555551</v>
      </c>
      <c r="B17">
        <v>12.4</v>
      </c>
      <c r="C17" s="1">
        <f>(A17-$A$3)*24*60</f>
        <v>157.99999999999991</v>
      </c>
      <c r="D17">
        <f>$B$3-B17</f>
        <v>0.98000000000000043</v>
      </c>
      <c r="E17">
        <f>C17/$C$32*110</f>
        <v>55.527156549520733</v>
      </c>
      <c r="F17">
        <f>110-E17</f>
        <v>54.472843450479267</v>
      </c>
      <c r="H17">
        <v>0.67916666666666659</v>
      </c>
      <c r="I17">
        <v>12.37</v>
      </c>
      <c r="J17">
        <v>173.99999999999986</v>
      </c>
      <c r="K17">
        <v>1.0100000000000016</v>
      </c>
      <c r="L17">
        <v>61.150159744408896</v>
      </c>
      <c r="M17">
        <v>48.849840255591104</v>
      </c>
      <c r="R17">
        <v>12.86</v>
      </c>
      <c r="S17">
        <f t="shared" si="0"/>
        <v>12.72</v>
      </c>
      <c r="T17">
        <f t="shared" ref="T17:T28" si="10">VLOOKUP(R17,$I$3:$M$32,5)</f>
        <v>97.699680511182152</v>
      </c>
      <c r="U17">
        <f t="shared" ref="U17:U28" si="11">INDEX($I$3:$I$32,MATCH(R17,$I$3:$I$32)+1)</f>
        <v>12.91</v>
      </c>
      <c r="V17">
        <f t="shared" si="3"/>
        <v>105.78274760383388</v>
      </c>
      <c r="W17">
        <f t="shared" si="4"/>
        <v>0.1899999999999995</v>
      </c>
      <c r="X17">
        <f t="shared" si="5"/>
        <v>8.0830670926517314</v>
      </c>
      <c r="Y17">
        <f t="shared" si="6"/>
        <v>42.542458382377646</v>
      </c>
      <c r="Z17">
        <f t="shared" si="7"/>
        <v>5.0000000000000711E-2</v>
      </c>
      <c r="AA17">
        <f t="shared" si="8"/>
        <v>2.1271229191189125</v>
      </c>
      <c r="AB17">
        <f t="shared" si="9"/>
        <v>104</v>
      </c>
    </row>
    <row r="18" spans="1:28" ht="15" x14ac:dyDescent="0.25">
      <c r="A18" s="2">
        <v>0.67916666666666659</v>
      </c>
      <c r="B18">
        <v>12.37</v>
      </c>
      <c r="C18" s="1">
        <f>(A18-$A$3)*24*60</f>
        <v>173.99999999999986</v>
      </c>
      <c r="D18">
        <f>$B$3-B18</f>
        <v>1.0100000000000016</v>
      </c>
      <c r="E18">
        <f>C18/$C$32*110</f>
        <v>61.150159744408896</v>
      </c>
      <c r="F18">
        <f>110-E18</f>
        <v>48.849840255591104</v>
      </c>
      <c r="H18">
        <v>0.66805555555555551</v>
      </c>
      <c r="I18">
        <v>12.4</v>
      </c>
      <c r="J18">
        <v>157.99999999999991</v>
      </c>
      <c r="K18">
        <v>0.98000000000000043</v>
      </c>
      <c r="L18">
        <v>55.527156549520733</v>
      </c>
      <c r="M18">
        <v>54.472843450479267</v>
      </c>
      <c r="R18">
        <v>12.85</v>
      </c>
      <c r="S18">
        <f t="shared" si="0"/>
        <v>12.72</v>
      </c>
      <c r="T18">
        <f t="shared" si="10"/>
        <v>97.699680511182152</v>
      </c>
      <c r="U18">
        <f t="shared" si="11"/>
        <v>12.91</v>
      </c>
      <c r="V18">
        <f t="shared" si="3"/>
        <v>105.78274760383388</v>
      </c>
      <c r="W18">
        <f t="shared" si="4"/>
        <v>0.1899999999999995</v>
      </c>
      <c r="X18">
        <f t="shared" si="5"/>
        <v>8.0830670926517314</v>
      </c>
      <c r="Y18">
        <f t="shared" si="6"/>
        <v>42.542458382377646</v>
      </c>
      <c r="Z18">
        <f t="shared" si="7"/>
        <v>6.0000000000000497E-2</v>
      </c>
      <c r="AA18">
        <f t="shared" si="8"/>
        <v>2.5525475029426801</v>
      </c>
      <c r="AB18">
        <f t="shared" si="9"/>
        <v>103</v>
      </c>
    </row>
    <row r="19" spans="1:28" ht="15" x14ac:dyDescent="0.25">
      <c r="A19" s="2">
        <v>0.68958333333333333</v>
      </c>
      <c r="B19">
        <v>12.32</v>
      </c>
      <c r="C19" s="1">
        <f>(A19-$A$3)*24*60</f>
        <v>188.99999999999997</v>
      </c>
      <c r="D19">
        <f>$B$3-B19</f>
        <v>1.0600000000000005</v>
      </c>
      <c r="E19">
        <f>C19/$C$32*110</f>
        <v>66.421725239616606</v>
      </c>
      <c r="F19">
        <f>110-E19</f>
        <v>43.578274760383394</v>
      </c>
      <c r="H19">
        <v>0.65833333333333333</v>
      </c>
      <c r="I19">
        <v>12.44</v>
      </c>
      <c r="J19">
        <v>143.99999999999997</v>
      </c>
      <c r="K19">
        <v>0.94000000000000128</v>
      </c>
      <c r="L19">
        <v>50.607028753993603</v>
      </c>
      <c r="M19">
        <v>59.392971246006397</v>
      </c>
      <c r="R19">
        <v>12.84</v>
      </c>
      <c r="S19">
        <f t="shared" si="0"/>
        <v>12.72</v>
      </c>
      <c r="T19">
        <f t="shared" si="10"/>
        <v>97.699680511182152</v>
      </c>
      <c r="U19">
        <f t="shared" si="11"/>
        <v>12.91</v>
      </c>
      <c r="V19">
        <f t="shared" si="3"/>
        <v>105.78274760383388</v>
      </c>
      <c r="W19">
        <f t="shared" si="4"/>
        <v>0.1899999999999995</v>
      </c>
      <c r="X19">
        <f t="shared" si="5"/>
        <v>8.0830670926517314</v>
      </c>
      <c r="Y19">
        <f t="shared" si="6"/>
        <v>42.542458382377646</v>
      </c>
      <c r="Z19">
        <f t="shared" si="7"/>
        <v>7.0000000000000284E-2</v>
      </c>
      <c r="AA19">
        <f t="shared" si="8"/>
        <v>2.9779720867664472</v>
      </c>
      <c r="AB19">
        <f t="shared" si="9"/>
        <v>103</v>
      </c>
    </row>
    <row r="20" spans="1:28" ht="15" x14ac:dyDescent="0.25">
      <c r="A20" s="2">
        <v>0.69791666666666663</v>
      </c>
      <c r="B20">
        <v>12.28</v>
      </c>
      <c r="C20" s="1">
        <f>(A20-$A$3)*24*60</f>
        <v>200.99999999999991</v>
      </c>
      <c r="D20">
        <f>$B$3-B20</f>
        <v>1.1000000000000014</v>
      </c>
      <c r="E20">
        <f>C20/$C$32*110</f>
        <v>70.638977635782709</v>
      </c>
      <c r="F20">
        <f>110-E20</f>
        <v>39.361022364217291</v>
      </c>
      <c r="H20">
        <v>0.65069444444444446</v>
      </c>
      <c r="I20">
        <v>12.48</v>
      </c>
      <c r="J20">
        <v>133</v>
      </c>
      <c r="K20">
        <v>0.90000000000000036</v>
      </c>
      <c r="L20">
        <v>46.741214057507989</v>
      </c>
      <c r="M20">
        <v>63.258785942492011</v>
      </c>
      <c r="R20">
        <v>12.83</v>
      </c>
      <c r="S20">
        <f t="shared" si="0"/>
        <v>12.72</v>
      </c>
      <c r="T20">
        <f t="shared" si="10"/>
        <v>97.699680511182152</v>
      </c>
      <c r="U20">
        <f t="shared" si="11"/>
        <v>12.91</v>
      </c>
      <c r="V20">
        <f t="shared" si="3"/>
        <v>105.78274760383388</v>
      </c>
      <c r="W20">
        <f t="shared" si="4"/>
        <v>0.1899999999999995</v>
      </c>
      <c r="X20">
        <f t="shared" si="5"/>
        <v>8.0830670926517314</v>
      </c>
      <c r="Y20">
        <f t="shared" si="6"/>
        <v>42.542458382377646</v>
      </c>
      <c r="Z20">
        <f t="shared" si="7"/>
        <v>8.0000000000000071E-2</v>
      </c>
      <c r="AA20">
        <f t="shared" si="8"/>
        <v>3.4033966705902148</v>
      </c>
      <c r="AB20">
        <f t="shared" si="9"/>
        <v>102</v>
      </c>
    </row>
    <row r="21" spans="1:28" ht="15" x14ac:dyDescent="0.25">
      <c r="A21" s="2">
        <v>0.70277777777777772</v>
      </c>
      <c r="B21">
        <v>12.25</v>
      </c>
      <c r="C21" s="1">
        <f>(A21-$A$3)*24*60</f>
        <v>207.99999999999989</v>
      </c>
      <c r="D21">
        <f>$B$3-B21</f>
        <v>1.1300000000000008</v>
      </c>
      <c r="E21">
        <f>C21/$C$32*110</f>
        <v>73.099041533546284</v>
      </c>
      <c r="F21">
        <f>110-E21</f>
        <v>36.900958466453716</v>
      </c>
      <c r="H21">
        <v>0.64097222222222228</v>
      </c>
      <c r="I21">
        <v>12.53</v>
      </c>
      <c r="J21">
        <v>119.00000000000006</v>
      </c>
      <c r="K21">
        <v>0.85000000000000142</v>
      </c>
      <c r="L21">
        <v>41.821086261980852</v>
      </c>
      <c r="M21">
        <v>68.178913738019148</v>
      </c>
      <c r="R21">
        <v>12.82</v>
      </c>
      <c r="S21">
        <f t="shared" si="0"/>
        <v>12.72</v>
      </c>
      <c r="T21">
        <f t="shared" si="10"/>
        <v>97.699680511182152</v>
      </c>
      <c r="U21">
        <f t="shared" si="11"/>
        <v>12.91</v>
      </c>
      <c r="V21">
        <f t="shared" si="3"/>
        <v>105.78274760383388</v>
      </c>
      <c r="W21">
        <f t="shared" si="4"/>
        <v>0.1899999999999995</v>
      </c>
      <c r="X21">
        <f t="shared" si="5"/>
        <v>8.0830670926517314</v>
      </c>
      <c r="Y21">
        <f t="shared" si="6"/>
        <v>42.542458382377646</v>
      </c>
      <c r="Z21">
        <f t="shared" si="7"/>
        <v>8.9999999999999858E-2</v>
      </c>
      <c r="AA21">
        <f t="shared" si="8"/>
        <v>3.8288212544139819</v>
      </c>
      <c r="AB21">
        <f t="shared" si="9"/>
        <v>102</v>
      </c>
    </row>
    <row r="22" spans="1:28" ht="15" x14ac:dyDescent="0.25">
      <c r="A22" s="2">
        <v>0.70555555555555549</v>
      </c>
      <c r="B22">
        <v>12.23</v>
      </c>
      <c r="C22" s="1">
        <f>(A22-$A$3)*24*60</f>
        <v>211.99999999999989</v>
      </c>
      <c r="D22">
        <f>$B$3-B22</f>
        <v>1.1500000000000004</v>
      </c>
      <c r="E22">
        <f>C22/$C$32*110</f>
        <v>74.504792332268323</v>
      </c>
      <c r="F22">
        <f>110-E22</f>
        <v>35.495207667731677</v>
      </c>
      <c r="H22">
        <v>0.62916666666666665</v>
      </c>
      <c r="I22">
        <v>12.57</v>
      </c>
      <c r="J22">
        <v>101.99999999999996</v>
      </c>
      <c r="K22">
        <v>0.8100000000000005</v>
      </c>
      <c r="L22">
        <v>35.846645367412123</v>
      </c>
      <c r="M22">
        <v>74.153354632587877</v>
      </c>
      <c r="R22">
        <v>12.81</v>
      </c>
      <c r="S22">
        <f t="shared" si="0"/>
        <v>12.72</v>
      </c>
      <c r="T22">
        <f t="shared" si="10"/>
        <v>97.699680511182152</v>
      </c>
      <c r="U22">
        <f t="shared" si="11"/>
        <v>12.91</v>
      </c>
      <c r="V22">
        <f t="shared" si="3"/>
        <v>105.78274760383388</v>
      </c>
      <c r="W22">
        <f t="shared" si="4"/>
        <v>0.1899999999999995</v>
      </c>
      <c r="X22">
        <f t="shared" si="5"/>
        <v>8.0830670926517314</v>
      </c>
      <c r="Y22">
        <f t="shared" si="6"/>
        <v>42.542458382377646</v>
      </c>
      <c r="Z22">
        <f t="shared" si="7"/>
        <v>9.9999999999999645E-2</v>
      </c>
      <c r="AA22">
        <f t="shared" si="8"/>
        <v>4.2542458382377495</v>
      </c>
      <c r="AB22">
        <f t="shared" si="9"/>
        <v>102</v>
      </c>
    </row>
    <row r="23" spans="1:28" ht="15" x14ac:dyDescent="0.25">
      <c r="A23" s="2">
        <v>0.70902777777777781</v>
      </c>
      <c r="B23">
        <v>12.2</v>
      </c>
      <c r="C23" s="1">
        <f>(A23-$A$3)*24*60</f>
        <v>217.00000000000003</v>
      </c>
      <c r="D23">
        <f>$B$3-B23</f>
        <v>1.1800000000000015</v>
      </c>
      <c r="E23">
        <f>C23/$C$32*110</f>
        <v>76.261980830670936</v>
      </c>
      <c r="F23">
        <f>110-E23</f>
        <v>33.738019169329064</v>
      </c>
      <c r="H23">
        <v>0.62430555555555556</v>
      </c>
      <c r="I23">
        <v>12.59</v>
      </c>
      <c r="J23">
        <v>94.999999999999986</v>
      </c>
      <c r="K23">
        <v>0.79000000000000092</v>
      </c>
      <c r="L23">
        <v>33.386581469648554</v>
      </c>
      <c r="M23">
        <v>76.613418530351453</v>
      </c>
      <c r="R23">
        <v>12.8</v>
      </c>
      <c r="S23">
        <f t="shared" si="0"/>
        <v>12.72</v>
      </c>
      <c r="T23">
        <f t="shared" si="10"/>
        <v>97.699680511182152</v>
      </c>
      <c r="U23">
        <f t="shared" si="11"/>
        <v>12.91</v>
      </c>
      <c r="V23">
        <f t="shared" si="3"/>
        <v>105.78274760383388</v>
      </c>
      <c r="W23">
        <f t="shared" si="4"/>
        <v>0.1899999999999995</v>
      </c>
      <c r="X23">
        <f t="shared" si="5"/>
        <v>8.0830670926517314</v>
      </c>
      <c r="Y23">
        <f t="shared" si="6"/>
        <v>42.542458382377646</v>
      </c>
      <c r="Z23">
        <f t="shared" si="7"/>
        <v>0.10999999999999943</v>
      </c>
      <c r="AA23">
        <f t="shared" si="8"/>
        <v>4.6796704220615171</v>
      </c>
      <c r="AB23">
        <f t="shared" si="9"/>
        <v>101</v>
      </c>
    </row>
    <row r="24" spans="1:28" ht="15" x14ac:dyDescent="0.25">
      <c r="A24" s="2">
        <v>0.71597222222222223</v>
      </c>
      <c r="B24">
        <v>12.16</v>
      </c>
      <c r="C24" s="1">
        <f>(A24-$A$3)*24*60</f>
        <v>227</v>
      </c>
      <c r="D24">
        <f>$B$3-B24</f>
        <v>1.2200000000000006</v>
      </c>
      <c r="E24">
        <f>C24/$C$32*110</f>
        <v>79.776357827476033</v>
      </c>
      <c r="F24">
        <f>110-E24</f>
        <v>30.223642172523967</v>
      </c>
      <c r="H24">
        <v>0.61527777777777781</v>
      </c>
      <c r="I24">
        <v>12.62</v>
      </c>
      <c r="J24">
        <v>82.000000000000028</v>
      </c>
      <c r="K24">
        <v>0.76000000000000156</v>
      </c>
      <c r="L24">
        <v>28.817891373801924</v>
      </c>
      <c r="M24">
        <v>81.182108626198072</v>
      </c>
      <c r="R24">
        <v>12.79</v>
      </c>
      <c r="S24">
        <f t="shared" si="0"/>
        <v>12.72</v>
      </c>
      <c r="T24">
        <f t="shared" si="10"/>
        <v>97.699680511182152</v>
      </c>
      <c r="U24">
        <f t="shared" si="11"/>
        <v>12.91</v>
      </c>
      <c r="V24">
        <f t="shared" si="3"/>
        <v>105.78274760383388</v>
      </c>
      <c r="W24">
        <f t="shared" si="4"/>
        <v>0.1899999999999995</v>
      </c>
      <c r="X24">
        <f t="shared" si="5"/>
        <v>8.0830670926517314</v>
      </c>
      <c r="Y24">
        <f t="shared" si="6"/>
        <v>42.542458382377646</v>
      </c>
      <c r="Z24">
        <f t="shared" si="7"/>
        <v>0.12000000000000099</v>
      </c>
      <c r="AA24">
        <f t="shared" si="8"/>
        <v>5.1050950058853601</v>
      </c>
      <c r="AB24">
        <f t="shared" si="9"/>
        <v>101</v>
      </c>
    </row>
    <row r="25" spans="1:28" ht="15" x14ac:dyDescent="0.25">
      <c r="A25" s="2">
        <v>0.72569444444444453</v>
      </c>
      <c r="B25">
        <v>12.12</v>
      </c>
      <c r="C25" s="1">
        <f>(A25-$A$3)*24*60</f>
        <v>241.00000000000011</v>
      </c>
      <c r="D25">
        <f>$B$3-B25</f>
        <v>1.2600000000000016</v>
      </c>
      <c r="E25">
        <f>C25/$C$32*110</f>
        <v>84.696485623003227</v>
      </c>
      <c r="F25">
        <f>110-E25</f>
        <v>25.303514376996773</v>
      </c>
      <c r="H25">
        <v>0.60902777777777783</v>
      </c>
      <c r="I25">
        <v>12.65</v>
      </c>
      <c r="J25">
        <v>73.000000000000057</v>
      </c>
      <c r="K25">
        <v>0.73000000000000043</v>
      </c>
      <c r="L25">
        <v>25.654952076677336</v>
      </c>
      <c r="M25">
        <v>84.345047923322667</v>
      </c>
      <c r="R25">
        <v>12.78</v>
      </c>
      <c r="S25">
        <f t="shared" si="0"/>
        <v>12.72</v>
      </c>
      <c r="T25">
        <f t="shared" si="10"/>
        <v>97.699680511182152</v>
      </c>
      <c r="U25">
        <f t="shared" si="11"/>
        <v>12.91</v>
      </c>
      <c r="V25">
        <f t="shared" si="3"/>
        <v>105.78274760383388</v>
      </c>
      <c r="W25">
        <f t="shared" si="4"/>
        <v>0.1899999999999995</v>
      </c>
      <c r="X25">
        <f t="shared" si="5"/>
        <v>8.0830670926517314</v>
      </c>
      <c r="Y25">
        <f t="shared" si="6"/>
        <v>42.542458382377646</v>
      </c>
      <c r="Z25">
        <f t="shared" si="7"/>
        <v>0.13000000000000078</v>
      </c>
      <c r="AA25">
        <f t="shared" si="8"/>
        <v>5.5305195897091268</v>
      </c>
      <c r="AB25">
        <f t="shared" si="9"/>
        <v>100</v>
      </c>
    </row>
    <row r="26" spans="1:28" ht="15" x14ac:dyDescent="0.25">
      <c r="A26" s="2">
        <v>0.73819444444444449</v>
      </c>
      <c r="B26">
        <v>12.03</v>
      </c>
      <c r="C26" s="1">
        <f>(A26-$A$3)*24*60</f>
        <v>259.00000000000006</v>
      </c>
      <c r="D26">
        <f>$B$3-B26</f>
        <v>1.3500000000000014</v>
      </c>
      <c r="E26">
        <f>C26/$C$32*110</f>
        <v>91.022364217252417</v>
      </c>
      <c r="F26">
        <f>110-E26</f>
        <v>18.977635782747583</v>
      </c>
      <c r="H26">
        <v>0.60069444444444453</v>
      </c>
      <c r="I26">
        <v>12.67</v>
      </c>
      <c r="J26">
        <v>61.000000000000099</v>
      </c>
      <c r="K26">
        <v>0.71000000000000085</v>
      </c>
      <c r="L26">
        <v>21.437699680511216</v>
      </c>
      <c r="M26">
        <v>88.562300319488784</v>
      </c>
      <c r="R26">
        <v>12.77</v>
      </c>
      <c r="S26">
        <f t="shared" si="0"/>
        <v>12.72</v>
      </c>
      <c r="T26">
        <f t="shared" si="10"/>
        <v>97.699680511182152</v>
      </c>
      <c r="U26">
        <f t="shared" si="11"/>
        <v>12.91</v>
      </c>
      <c r="V26">
        <f t="shared" si="3"/>
        <v>105.78274760383388</v>
      </c>
      <c r="W26">
        <f t="shared" si="4"/>
        <v>0.1899999999999995</v>
      </c>
      <c r="X26">
        <f t="shared" si="5"/>
        <v>8.0830670926517314</v>
      </c>
      <c r="Y26">
        <f t="shared" si="6"/>
        <v>42.542458382377646</v>
      </c>
      <c r="Z26">
        <f t="shared" si="7"/>
        <v>0.14000000000000057</v>
      </c>
      <c r="AA26">
        <f t="shared" si="8"/>
        <v>5.9559441735328944</v>
      </c>
      <c r="AB26">
        <f t="shared" si="9"/>
        <v>100</v>
      </c>
    </row>
    <row r="27" spans="1:28" ht="15" x14ac:dyDescent="0.25">
      <c r="A27" s="2">
        <v>0.74513888888888891</v>
      </c>
      <c r="B27">
        <v>11.98</v>
      </c>
      <c r="C27" s="1">
        <f>(A27-$A$3)*24*60</f>
        <v>269</v>
      </c>
      <c r="D27">
        <f>$B$3-B27</f>
        <v>1.4000000000000004</v>
      </c>
      <c r="E27">
        <f>C27/$C$32*110</f>
        <v>94.5367412140575</v>
      </c>
      <c r="F27">
        <f>110-E27</f>
        <v>15.4632587859425</v>
      </c>
      <c r="H27">
        <v>0.58888888888888891</v>
      </c>
      <c r="I27">
        <v>12.7</v>
      </c>
      <c r="J27">
        <v>44</v>
      </c>
      <c r="K27">
        <v>0.68000000000000149</v>
      </c>
      <c r="L27">
        <v>15.463258785942491</v>
      </c>
      <c r="M27">
        <v>94.536741214057514</v>
      </c>
      <c r="R27">
        <v>12.76</v>
      </c>
      <c r="S27">
        <f t="shared" si="0"/>
        <v>12.72</v>
      </c>
      <c r="T27">
        <f t="shared" si="10"/>
        <v>97.699680511182152</v>
      </c>
      <c r="U27">
        <f t="shared" si="11"/>
        <v>12.91</v>
      </c>
      <c r="V27">
        <f t="shared" si="3"/>
        <v>105.78274760383388</v>
      </c>
      <c r="W27">
        <f t="shared" si="4"/>
        <v>0.1899999999999995</v>
      </c>
      <c r="X27">
        <f t="shared" si="5"/>
        <v>8.0830670926517314</v>
      </c>
      <c r="Y27">
        <f t="shared" si="6"/>
        <v>42.542458382377646</v>
      </c>
      <c r="Z27">
        <f t="shared" si="7"/>
        <v>0.15000000000000036</v>
      </c>
      <c r="AA27">
        <f t="shared" si="8"/>
        <v>6.381368757356662</v>
      </c>
      <c r="AB27">
        <f t="shared" si="9"/>
        <v>99</v>
      </c>
    </row>
    <row r="28" spans="1:28" ht="15" x14ac:dyDescent="0.25">
      <c r="A28" s="2">
        <v>0.75208333333333333</v>
      </c>
      <c r="B28">
        <v>11.94</v>
      </c>
      <c r="C28" s="1">
        <f>(A28-$A$3)*24*60</f>
        <v>278.99999999999994</v>
      </c>
      <c r="D28">
        <f>$B$3-B28</f>
        <v>1.4400000000000013</v>
      </c>
      <c r="E28">
        <f>C28/$C$32*110</f>
        <v>98.051118210862597</v>
      </c>
      <c r="F28">
        <f>110-E28</f>
        <v>11.948881789137403</v>
      </c>
      <c r="H28">
        <v>0.58263888888888882</v>
      </c>
      <c r="I28">
        <v>12.72</v>
      </c>
      <c r="J28">
        <v>34.999999999999872</v>
      </c>
      <c r="K28">
        <v>0.66000000000000014</v>
      </c>
      <c r="L28">
        <v>12.300319488817847</v>
      </c>
      <c r="M28">
        <v>97.699680511182152</v>
      </c>
      <c r="R28">
        <v>12.75</v>
      </c>
      <c r="S28">
        <f t="shared" si="0"/>
        <v>12.72</v>
      </c>
      <c r="T28">
        <f t="shared" ref="T28:T91" si="12">VLOOKUP(R28,$I$3:$M$32,5)</f>
        <v>97.699680511182152</v>
      </c>
      <c r="U28">
        <f t="shared" ref="U28:U91" si="13">INDEX($I$3:$I$32,MATCH(R28,$I$3:$I$32)+1)</f>
        <v>12.91</v>
      </c>
      <c r="V28">
        <f t="shared" si="3"/>
        <v>105.78274760383388</v>
      </c>
      <c r="W28">
        <f t="shared" ref="W28:W91" si="14">U28-S28</f>
        <v>0.1899999999999995</v>
      </c>
      <c r="X28">
        <f t="shared" ref="X28:X91" si="15">V28-T28</f>
        <v>8.0830670926517314</v>
      </c>
      <c r="Y28">
        <f t="shared" ref="Y28:Y91" si="16">X28/W28</f>
        <v>42.542458382377646</v>
      </c>
      <c r="Z28">
        <f t="shared" ref="Z28:Z91" si="17">U28-R28</f>
        <v>0.16000000000000014</v>
      </c>
      <c r="AA28">
        <f t="shared" ref="AA28:AA91" si="18">Z28*Y28</f>
        <v>6.8067933411804296</v>
      </c>
      <c r="AB28">
        <f t="shared" si="9"/>
        <v>99</v>
      </c>
    </row>
    <row r="29" spans="1:28" ht="15" x14ac:dyDescent="0.25">
      <c r="A29" s="2">
        <v>0.75555555555555554</v>
      </c>
      <c r="B29">
        <v>11.92</v>
      </c>
      <c r="C29" s="1">
        <f>(A29-$A$3)*24*60</f>
        <v>283.99999999999994</v>
      </c>
      <c r="D29">
        <f>$B$3-B29</f>
        <v>1.4600000000000009</v>
      </c>
      <c r="E29">
        <f>C29/$C$32*110</f>
        <v>99.808306709265153</v>
      </c>
      <c r="F29">
        <f>110-E29</f>
        <v>10.191693290734847</v>
      </c>
      <c r="H29">
        <v>0.56666666666666665</v>
      </c>
      <c r="I29">
        <v>12.91</v>
      </c>
      <c r="J29">
        <v>11.999999999999957</v>
      </c>
      <c r="K29">
        <v>0.47000000000000064</v>
      </c>
      <c r="L29">
        <v>4.2172523961661197</v>
      </c>
      <c r="M29">
        <v>105.78274760383388</v>
      </c>
      <c r="R29">
        <v>12.74</v>
      </c>
      <c r="S29">
        <f t="shared" si="0"/>
        <v>12.72</v>
      </c>
      <c r="T29">
        <f t="shared" si="12"/>
        <v>97.699680511182152</v>
      </c>
      <c r="U29">
        <f t="shared" si="13"/>
        <v>12.91</v>
      </c>
      <c r="V29">
        <f t="shared" si="3"/>
        <v>105.78274760383388</v>
      </c>
      <c r="W29">
        <f t="shared" si="14"/>
        <v>0.1899999999999995</v>
      </c>
      <c r="X29">
        <f t="shared" si="15"/>
        <v>8.0830670926517314</v>
      </c>
      <c r="Y29">
        <f t="shared" si="16"/>
        <v>42.542458382377646</v>
      </c>
      <c r="Z29">
        <f t="shared" si="17"/>
        <v>0.16999999999999993</v>
      </c>
      <c r="AA29">
        <f t="shared" si="18"/>
        <v>7.2322179250041971</v>
      </c>
      <c r="AB29">
        <f t="shared" si="9"/>
        <v>99</v>
      </c>
    </row>
    <row r="30" spans="1:28" ht="15" x14ac:dyDescent="0.25">
      <c r="A30" s="2">
        <v>0.76458333333333328</v>
      </c>
      <c r="B30">
        <v>11.86</v>
      </c>
      <c r="C30" s="1">
        <f>(A30-$A$3)*24*60</f>
        <v>296.99999999999989</v>
      </c>
      <c r="D30">
        <f>$B$3-B30</f>
        <v>1.5200000000000014</v>
      </c>
      <c r="E30">
        <f>C30/$C$32*110</f>
        <v>104.37699680511179</v>
      </c>
      <c r="F30">
        <f>110-E30</f>
        <v>5.6230031948882129</v>
      </c>
      <c r="H30">
        <v>0.56388888888888888</v>
      </c>
      <c r="I30">
        <v>12.95</v>
      </c>
      <c r="J30">
        <v>7.9999999999999716</v>
      </c>
      <c r="K30">
        <v>0.43000000000000149</v>
      </c>
      <c r="L30">
        <v>2.8115015974440793</v>
      </c>
      <c r="M30">
        <v>107.18849840255592</v>
      </c>
      <c r="R30">
        <v>12.73</v>
      </c>
      <c r="S30">
        <f t="shared" si="0"/>
        <v>12.72</v>
      </c>
      <c r="T30">
        <f t="shared" si="12"/>
        <v>97.699680511182152</v>
      </c>
      <c r="U30">
        <f t="shared" si="13"/>
        <v>12.91</v>
      </c>
      <c r="V30">
        <f t="shared" si="3"/>
        <v>105.78274760383388</v>
      </c>
      <c r="W30">
        <f t="shared" si="14"/>
        <v>0.1899999999999995</v>
      </c>
      <c r="X30">
        <f t="shared" si="15"/>
        <v>8.0830670926517314</v>
      </c>
      <c r="Y30">
        <f t="shared" si="16"/>
        <v>42.542458382377646</v>
      </c>
      <c r="Z30">
        <f t="shared" si="17"/>
        <v>0.17999999999999972</v>
      </c>
      <c r="AA30">
        <f t="shared" si="18"/>
        <v>7.6576425088279638</v>
      </c>
      <c r="AB30">
        <f t="shared" si="9"/>
        <v>98</v>
      </c>
    </row>
    <row r="31" spans="1:28" ht="15" x14ac:dyDescent="0.25">
      <c r="A31" s="2">
        <v>0.77152777777777781</v>
      </c>
      <c r="B31">
        <v>11.82</v>
      </c>
      <c r="C31" s="1">
        <f>(A31-$A$3)*24*60</f>
        <v>307</v>
      </c>
      <c r="D31">
        <f>$B$3-B31</f>
        <v>1.5600000000000005</v>
      </c>
      <c r="E31">
        <f>C31/$C$32*110</f>
        <v>107.89137380191693</v>
      </c>
      <c r="F31">
        <f>110-E31</f>
        <v>2.1086261980830727</v>
      </c>
      <c r="H31">
        <v>0.55902777777777779</v>
      </c>
      <c r="I31">
        <v>13.12</v>
      </c>
      <c r="J31">
        <v>0.99999999999999645</v>
      </c>
      <c r="K31">
        <v>0.26000000000000156</v>
      </c>
      <c r="L31">
        <v>0.35143769968050992</v>
      </c>
      <c r="M31">
        <v>109.64856230031948</v>
      </c>
      <c r="R31">
        <v>12.72</v>
      </c>
      <c r="S31">
        <f t="shared" si="0"/>
        <v>12.72</v>
      </c>
      <c r="T31">
        <f t="shared" si="12"/>
        <v>97.699680511182152</v>
      </c>
      <c r="U31">
        <f t="shared" si="13"/>
        <v>12.91</v>
      </c>
      <c r="V31">
        <f t="shared" si="3"/>
        <v>105.78274760383388</v>
      </c>
      <c r="W31">
        <f t="shared" si="14"/>
        <v>0.1899999999999995</v>
      </c>
      <c r="X31">
        <f t="shared" si="15"/>
        <v>8.0830670926517314</v>
      </c>
      <c r="Y31">
        <f t="shared" si="16"/>
        <v>42.542458382377646</v>
      </c>
      <c r="Z31">
        <f t="shared" si="17"/>
        <v>0.1899999999999995</v>
      </c>
      <c r="AA31">
        <f t="shared" si="18"/>
        <v>8.0830670926517314</v>
      </c>
      <c r="AB31">
        <f t="shared" si="9"/>
        <v>98</v>
      </c>
    </row>
    <row r="32" spans="1:28" ht="15" x14ac:dyDescent="0.25">
      <c r="A32" s="2">
        <v>0.77569444444444446</v>
      </c>
      <c r="B32">
        <v>11.78</v>
      </c>
      <c r="C32" s="1">
        <f>(A32-$A$3)*24*60</f>
        <v>313</v>
      </c>
      <c r="D32">
        <f>$B$3-B32</f>
        <v>1.6000000000000014</v>
      </c>
      <c r="E32">
        <f>C32/$C$32*110</f>
        <v>110</v>
      </c>
      <c r="F32">
        <f>110-E32</f>
        <v>0</v>
      </c>
      <c r="H32">
        <v>0.55833333333333335</v>
      </c>
      <c r="I32">
        <v>13.38</v>
      </c>
      <c r="J32">
        <v>0</v>
      </c>
      <c r="K32">
        <v>0</v>
      </c>
      <c r="L32">
        <v>0</v>
      </c>
      <c r="M32">
        <v>110</v>
      </c>
      <c r="R32">
        <v>12.71</v>
      </c>
      <c r="S32">
        <f t="shared" si="0"/>
        <v>12.7</v>
      </c>
      <c r="T32">
        <f t="shared" si="12"/>
        <v>94.536741214057514</v>
      </c>
      <c r="U32">
        <f t="shared" si="13"/>
        <v>12.72</v>
      </c>
      <c r="V32">
        <f t="shared" si="3"/>
        <v>97.699680511182152</v>
      </c>
      <c r="W32">
        <f t="shared" si="14"/>
        <v>2.000000000000135E-2</v>
      </c>
      <c r="X32">
        <f t="shared" si="15"/>
        <v>3.1629392971246375</v>
      </c>
      <c r="Y32">
        <f t="shared" si="16"/>
        <v>158.14696485622119</v>
      </c>
      <c r="Z32">
        <f t="shared" si="17"/>
        <v>9.9999999999997868E-3</v>
      </c>
      <c r="AA32">
        <f t="shared" si="18"/>
        <v>1.5814696485621782</v>
      </c>
      <c r="AB32">
        <f t="shared" si="9"/>
        <v>96</v>
      </c>
    </row>
    <row r="33" spans="1:28" ht="15" x14ac:dyDescent="0.25">
      <c r="A33" s="2"/>
      <c r="R33">
        <v>12.7</v>
      </c>
      <c r="S33">
        <f t="shared" si="0"/>
        <v>12.7</v>
      </c>
      <c r="T33">
        <f t="shared" si="12"/>
        <v>94.536741214057514</v>
      </c>
      <c r="U33">
        <f t="shared" si="13"/>
        <v>12.72</v>
      </c>
      <c r="V33">
        <f t="shared" si="3"/>
        <v>97.699680511182152</v>
      </c>
      <c r="W33">
        <f t="shared" si="14"/>
        <v>2.000000000000135E-2</v>
      </c>
      <c r="X33">
        <f t="shared" si="15"/>
        <v>3.1629392971246375</v>
      </c>
      <c r="Y33">
        <f t="shared" si="16"/>
        <v>158.14696485622119</v>
      </c>
      <c r="Z33">
        <f t="shared" si="17"/>
        <v>2.000000000000135E-2</v>
      </c>
      <c r="AA33">
        <f t="shared" si="18"/>
        <v>3.1629392971246371</v>
      </c>
      <c r="AB33">
        <f t="shared" si="9"/>
        <v>95</v>
      </c>
    </row>
    <row r="34" spans="1:28" ht="15" x14ac:dyDescent="0.25">
      <c r="A34" s="2"/>
      <c r="R34">
        <v>12.69</v>
      </c>
      <c r="S34">
        <f t="shared" si="0"/>
        <v>12.67</v>
      </c>
      <c r="T34">
        <f t="shared" si="12"/>
        <v>88.562300319488784</v>
      </c>
      <c r="U34">
        <f t="shared" si="13"/>
        <v>12.7</v>
      </c>
      <c r="V34">
        <f t="shared" si="3"/>
        <v>94.536741214057514</v>
      </c>
      <c r="W34">
        <f t="shared" si="14"/>
        <v>2.9999999999999361E-2</v>
      </c>
      <c r="X34">
        <f t="shared" si="15"/>
        <v>5.9744408945687297</v>
      </c>
      <c r="Y34">
        <f t="shared" si="16"/>
        <v>199.1480298189619</v>
      </c>
      <c r="Z34">
        <f t="shared" si="17"/>
        <v>9.9999999999997868E-3</v>
      </c>
      <c r="AA34">
        <f t="shared" si="18"/>
        <v>1.9914802981895765</v>
      </c>
      <c r="AB34">
        <f t="shared" si="9"/>
        <v>93</v>
      </c>
    </row>
    <row r="35" spans="1:28" ht="15" x14ac:dyDescent="0.25">
      <c r="A35" s="2"/>
      <c r="R35">
        <v>12.68</v>
      </c>
      <c r="S35">
        <f t="shared" si="0"/>
        <v>12.67</v>
      </c>
      <c r="T35">
        <f t="shared" si="12"/>
        <v>88.562300319488784</v>
      </c>
      <c r="U35">
        <f t="shared" si="13"/>
        <v>12.7</v>
      </c>
      <c r="V35">
        <f t="shared" si="3"/>
        <v>94.536741214057514</v>
      </c>
      <c r="W35">
        <f t="shared" si="14"/>
        <v>2.9999999999999361E-2</v>
      </c>
      <c r="X35">
        <f t="shared" si="15"/>
        <v>5.9744408945687297</v>
      </c>
      <c r="Y35">
        <f t="shared" si="16"/>
        <v>199.1480298189619</v>
      </c>
      <c r="Z35">
        <f t="shared" si="17"/>
        <v>1.9999999999999574E-2</v>
      </c>
      <c r="AA35">
        <f t="shared" si="18"/>
        <v>3.982960596379153</v>
      </c>
      <c r="AB35">
        <f t="shared" si="9"/>
        <v>91</v>
      </c>
    </row>
    <row r="36" spans="1:28" ht="15" x14ac:dyDescent="0.25">
      <c r="A36" s="2"/>
      <c r="R36">
        <v>12.67</v>
      </c>
      <c r="S36">
        <f t="shared" si="0"/>
        <v>12.67</v>
      </c>
      <c r="T36">
        <f t="shared" si="12"/>
        <v>88.562300319488784</v>
      </c>
      <c r="U36">
        <f t="shared" si="13"/>
        <v>12.7</v>
      </c>
      <c r="V36">
        <f t="shared" si="3"/>
        <v>94.536741214057514</v>
      </c>
      <c r="W36">
        <f t="shared" si="14"/>
        <v>2.9999999999999361E-2</v>
      </c>
      <c r="X36">
        <f t="shared" si="15"/>
        <v>5.9744408945687297</v>
      </c>
      <c r="Y36">
        <f t="shared" si="16"/>
        <v>199.1480298189619</v>
      </c>
      <c r="Z36">
        <f t="shared" si="17"/>
        <v>2.9999999999999361E-2</v>
      </c>
      <c r="AA36">
        <f t="shared" si="18"/>
        <v>5.9744408945687297</v>
      </c>
      <c r="AB36">
        <f t="shared" si="9"/>
        <v>89</v>
      </c>
    </row>
    <row r="37" spans="1:28" ht="15" x14ac:dyDescent="0.25">
      <c r="A37" s="2"/>
      <c r="R37">
        <v>12.66</v>
      </c>
      <c r="S37">
        <f t="shared" si="0"/>
        <v>12.65</v>
      </c>
      <c r="T37">
        <f t="shared" si="12"/>
        <v>84.345047923322667</v>
      </c>
      <c r="U37">
        <f t="shared" si="13"/>
        <v>12.67</v>
      </c>
      <c r="V37">
        <f t="shared" si="3"/>
        <v>88.562300319488784</v>
      </c>
      <c r="W37">
        <f t="shared" si="14"/>
        <v>1.9999999999999574E-2</v>
      </c>
      <c r="X37">
        <f t="shared" si="15"/>
        <v>4.217252396166117</v>
      </c>
      <c r="Y37">
        <f t="shared" si="16"/>
        <v>210.86261980831034</v>
      </c>
      <c r="Z37">
        <f t="shared" si="17"/>
        <v>9.9999999999997868E-3</v>
      </c>
      <c r="AA37">
        <f t="shared" si="18"/>
        <v>2.1086261980830585</v>
      </c>
      <c r="AB37">
        <f t="shared" si="9"/>
        <v>86</v>
      </c>
    </row>
    <row r="38" spans="1:28" ht="15" x14ac:dyDescent="0.25">
      <c r="A38" s="2"/>
      <c r="R38">
        <v>12.65</v>
      </c>
      <c r="S38">
        <f t="shared" si="0"/>
        <v>12.65</v>
      </c>
      <c r="T38">
        <f t="shared" si="12"/>
        <v>84.345047923322667</v>
      </c>
      <c r="U38">
        <f t="shared" si="13"/>
        <v>12.67</v>
      </c>
      <c r="V38">
        <f t="shared" si="3"/>
        <v>88.562300319488784</v>
      </c>
      <c r="W38">
        <f t="shared" si="14"/>
        <v>1.9999999999999574E-2</v>
      </c>
      <c r="X38">
        <f t="shared" si="15"/>
        <v>4.217252396166117</v>
      </c>
      <c r="Y38">
        <f t="shared" si="16"/>
        <v>210.86261980831034</v>
      </c>
      <c r="Z38">
        <f t="shared" si="17"/>
        <v>1.9999999999999574E-2</v>
      </c>
      <c r="AA38">
        <f t="shared" si="18"/>
        <v>4.217252396166117</v>
      </c>
      <c r="AB38">
        <f t="shared" si="9"/>
        <v>84</v>
      </c>
    </row>
    <row r="39" spans="1:28" ht="15" x14ac:dyDescent="0.25">
      <c r="A39" s="2"/>
      <c r="R39">
        <v>12.64</v>
      </c>
      <c r="S39">
        <f t="shared" si="0"/>
        <v>12.62</v>
      </c>
      <c r="T39">
        <f t="shared" si="12"/>
        <v>81.182108626198072</v>
      </c>
      <c r="U39">
        <f t="shared" si="13"/>
        <v>12.65</v>
      </c>
      <c r="V39">
        <f t="shared" si="3"/>
        <v>84.345047923322667</v>
      </c>
      <c r="W39">
        <f t="shared" si="14"/>
        <v>3.0000000000001137E-2</v>
      </c>
      <c r="X39">
        <f t="shared" si="15"/>
        <v>3.1629392971245949</v>
      </c>
      <c r="Y39">
        <f t="shared" si="16"/>
        <v>105.43130990414917</v>
      </c>
      <c r="Z39">
        <f t="shared" si="17"/>
        <v>9.9999999999997868E-3</v>
      </c>
      <c r="AA39">
        <f t="shared" si="18"/>
        <v>1.0543130990414693</v>
      </c>
      <c r="AB39">
        <f t="shared" si="9"/>
        <v>83</v>
      </c>
    </row>
    <row r="40" spans="1:28" ht="15" x14ac:dyDescent="0.25">
      <c r="A40" s="2"/>
      <c r="R40">
        <v>12.63</v>
      </c>
      <c r="S40">
        <f t="shared" si="0"/>
        <v>12.62</v>
      </c>
      <c r="T40">
        <f t="shared" si="12"/>
        <v>81.182108626198072</v>
      </c>
      <c r="U40">
        <f t="shared" si="13"/>
        <v>12.65</v>
      </c>
      <c r="V40">
        <f t="shared" si="3"/>
        <v>84.345047923322667</v>
      </c>
      <c r="W40">
        <f t="shared" si="14"/>
        <v>3.0000000000001137E-2</v>
      </c>
      <c r="X40">
        <f t="shared" si="15"/>
        <v>3.1629392971245949</v>
      </c>
      <c r="Y40">
        <f t="shared" si="16"/>
        <v>105.43130990414917</v>
      </c>
      <c r="Z40">
        <f t="shared" si="17"/>
        <v>1.9999999999999574E-2</v>
      </c>
      <c r="AA40">
        <f t="shared" si="18"/>
        <v>2.1086261980829386</v>
      </c>
      <c r="AB40">
        <f t="shared" si="9"/>
        <v>82</v>
      </c>
    </row>
    <row r="41" spans="1:28" ht="15" x14ac:dyDescent="0.25">
      <c r="A41" s="2"/>
      <c r="R41">
        <v>12.62</v>
      </c>
      <c r="S41">
        <f t="shared" si="0"/>
        <v>12.62</v>
      </c>
      <c r="T41">
        <f t="shared" si="12"/>
        <v>81.182108626198072</v>
      </c>
      <c r="U41">
        <f t="shared" si="13"/>
        <v>12.65</v>
      </c>
      <c r="V41">
        <f t="shared" si="3"/>
        <v>84.345047923322667</v>
      </c>
      <c r="W41">
        <f t="shared" si="14"/>
        <v>3.0000000000001137E-2</v>
      </c>
      <c r="X41">
        <f t="shared" si="15"/>
        <v>3.1629392971245949</v>
      </c>
      <c r="Y41">
        <f t="shared" si="16"/>
        <v>105.43130990414917</v>
      </c>
      <c r="Z41">
        <f t="shared" si="17"/>
        <v>3.0000000000001137E-2</v>
      </c>
      <c r="AA41">
        <f t="shared" si="18"/>
        <v>3.1629392971245949</v>
      </c>
      <c r="AB41">
        <f t="shared" si="9"/>
        <v>81</v>
      </c>
    </row>
    <row r="42" spans="1:28" x14ac:dyDescent="0.25">
      <c r="R42">
        <v>12.61</v>
      </c>
      <c r="S42">
        <f t="shared" si="0"/>
        <v>12.59</v>
      </c>
      <c r="T42">
        <f t="shared" si="12"/>
        <v>76.613418530351453</v>
      </c>
      <c r="U42">
        <f t="shared" si="13"/>
        <v>12.62</v>
      </c>
      <c r="V42">
        <f t="shared" si="3"/>
        <v>81.182108626198072</v>
      </c>
      <c r="W42">
        <f t="shared" si="14"/>
        <v>2.9999999999999361E-2</v>
      </c>
      <c r="X42">
        <f t="shared" si="15"/>
        <v>4.5686900958466197</v>
      </c>
      <c r="Y42">
        <f t="shared" si="16"/>
        <v>152.28966986155723</v>
      </c>
      <c r="Z42">
        <f t="shared" si="17"/>
        <v>9.9999999999997868E-3</v>
      </c>
      <c r="AA42">
        <f t="shared" si="18"/>
        <v>1.5228966986155399</v>
      </c>
      <c r="AB42">
        <f t="shared" si="9"/>
        <v>80</v>
      </c>
    </row>
    <row r="43" spans="1:28" x14ac:dyDescent="0.25">
      <c r="R43">
        <v>12.6</v>
      </c>
      <c r="S43">
        <f t="shared" si="0"/>
        <v>12.59</v>
      </c>
      <c r="T43">
        <f t="shared" si="12"/>
        <v>76.613418530351453</v>
      </c>
      <c r="U43">
        <f t="shared" si="13"/>
        <v>12.62</v>
      </c>
      <c r="V43">
        <f t="shared" si="3"/>
        <v>81.182108626198072</v>
      </c>
      <c r="W43">
        <f t="shared" si="14"/>
        <v>2.9999999999999361E-2</v>
      </c>
      <c r="X43">
        <f t="shared" si="15"/>
        <v>4.5686900958466197</v>
      </c>
      <c r="Y43">
        <f t="shared" si="16"/>
        <v>152.28966986155723</v>
      </c>
      <c r="Z43">
        <f t="shared" si="17"/>
        <v>1.9999999999999574E-2</v>
      </c>
      <c r="AA43">
        <f t="shared" si="18"/>
        <v>3.0457933972310798</v>
      </c>
      <c r="AB43">
        <f t="shared" si="9"/>
        <v>78</v>
      </c>
    </row>
    <row r="44" spans="1:28" x14ac:dyDescent="0.25">
      <c r="R44">
        <v>12.59</v>
      </c>
      <c r="S44">
        <f t="shared" si="0"/>
        <v>12.59</v>
      </c>
      <c r="T44">
        <f t="shared" si="12"/>
        <v>76.613418530351453</v>
      </c>
      <c r="U44">
        <f t="shared" si="13"/>
        <v>12.62</v>
      </c>
      <c r="V44">
        <f t="shared" si="3"/>
        <v>81.182108626198072</v>
      </c>
      <c r="W44">
        <f t="shared" si="14"/>
        <v>2.9999999999999361E-2</v>
      </c>
      <c r="X44">
        <f t="shared" si="15"/>
        <v>4.5686900958466197</v>
      </c>
      <c r="Y44">
        <f t="shared" si="16"/>
        <v>152.28966986155723</v>
      </c>
      <c r="Z44">
        <f t="shared" si="17"/>
        <v>2.9999999999999361E-2</v>
      </c>
      <c r="AA44">
        <f t="shared" si="18"/>
        <v>4.5686900958466197</v>
      </c>
      <c r="AB44">
        <f t="shared" si="9"/>
        <v>77</v>
      </c>
    </row>
    <row r="45" spans="1:28" x14ac:dyDescent="0.25">
      <c r="R45">
        <v>12.58</v>
      </c>
      <c r="S45">
        <f t="shared" si="0"/>
        <v>12.57</v>
      </c>
      <c r="T45">
        <f t="shared" si="12"/>
        <v>74.153354632587877</v>
      </c>
      <c r="U45">
        <f t="shared" si="13"/>
        <v>12.59</v>
      </c>
      <c r="V45">
        <f t="shared" si="3"/>
        <v>76.613418530351453</v>
      </c>
      <c r="W45">
        <f t="shared" si="14"/>
        <v>1.9999999999999574E-2</v>
      </c>
      <c r="X45">
        <f t="shared" si="15"/>
        <v>2.4600638977635754</v>
      </c>
      <c r="Y45">
        <f t="shared" si="16"/>
        <v>123.0031948881814</v>
      </c>
      <c r="Z45">
        <f t="shared" si="17"/>
        <v>9.9999999999997868E-3</v>
      </c>
      <c r="AA45">
        <f t="shared" si="18"/>
        <v>1.2300319488817877</v>
      </c>
      <c r="AB45">
        <f t="shared" si="9"/>
        <v>75</v>
      </c>
    </row>
    <row r="46" spans="1:28" x14ac:dyDescent="0.25">
      <c r="R46">
        <v>12.57</v>
      </c>
      <c r="S46">
        <f t="shared" si="0"/>
        <v>12.57</v>
      </c>
      <c r="T46">
        <f t="shared" si="12"/>
        <v>74.153354632587877</v>
      </c>
      <c r="U46">
        <f t="shared" si="13"/>
        <v>12.59</v>
      </c>
      <c r="V46">
        <f t="shared" si="3"/>
        <v>76.613418530351453</v>
      </c>
      <c r="W46">
        <f t="shared" si="14"/>
        <v>1.9999999999999574E-2</v>
      </c>
      <c r="X46">
        <f t="shared" si="15"/>
        <v>2.4600638977635754</v>
      </c>
      <c r="Y46">
        <f t="shared" si="16"/>
        <v>123.0031948881814</v>
      </c>
      <c r="Z46">
        <f t="shared" si="17"/>
        <v>1.9999999999999574E-2</v>
      </c>
      <c r="AA46">
        <f t="shared" si="18"/>
        <v>2.4600638977635754</v>
      </c>
      <c r="AB46">
        <f t="shared" si="9"/>
        <v>74</v>
      </c>
    </row>
    <row r="47" spans="1:28" x14ac:dyDescent="0.25">
      <c r="R47">
        <v>12.56</v>
      </c>
      <c r="S47">
        <f t="shared" si="0"/>
        <v>12.53</v>
      </c>
      <c r="T47">
        <f t="shared" si="12"/>
        <v>68.178913738019148</v>
      </c>
      <c r="U47">
        <f t="shared" si="13"/>
        <v>12.57</v>
      </c>
      <c r="V47">
        <f t="shared" si="3"/>
        <v>74.153354632587877</v>
      </c>
      <c r="W47">
        <f t="shared" si="14"/>
        <v>4.0000000000000924E-2</v>
      </c>
      <c r="X47">
        <f t="shared" si="15"/>
        <v>5.9744408945687297</v>
      </c>
      <c r="Y47">
        <f t="shared" si="16"/>
        <v>149.36102236421479</v>
      </c>
      <c r="Z47">
        <f t="shared" si="17"/>
        <v>9.9999999999997868E-3</v>
      </c>
      <c r="AA47">
        <f t="shared" si="18"/>
        <v>1.493610223642116</v>
      </c>
      <c r="AB47">
        <f t="shared" si="9"/>
        <v>73</v>
      </c>
    </row>
    <row r="48" spans="1:28" x14ac:dyDescent="0.25">
      <c r="R48">
        <v>12.55</v>
      </c>
      <c r="S48">
        <f t="shared" si="0"/>
        <v>12.53</v>
      </c>
      <c r="T48">
        <f t="shared" si="12"/>
        <v>68.178913738019148</v>
      </c>
      <c r="U48">
        <f t="shared" si="13"/>
        <v>12.57</v>
      </c>
      <c r="V48">
        <f t="shared" si="3"/>
        <v>74.153354632587877</v>
      </c>
      <c r="W48">
        <f t="shared" si="14"/>
        <v>4.0000000000000924E-2</v>
      </c>
      <c r="X48">
        <f t="shared" si="15"/>
        <v>5.9744408945687297</v>
      </c>
      <c r="Y48">
        <f t="shared" si="16"/>
        <v>149.36102236421479</v>
      </c>
      <c r="Z48">
        <f t="shared" si="17"/>
        <v>1.9999999999999574E-2</v>
      </c>
      <c r="AA48">
        <f t="shared" si="18"/>
        <v>2.9872204472842321</v>
      </c>
      <c r="AB48">
        <f t="shared" si="9"/>
        <v>71</v>
      </c>
    </row>
    <row r="49" spans="18:28" x14ac:dyDescent="0.25">
      <c r="R49">
        <v>12.54</v>
      </c>
      <c r="S49">
        <f t="shared" si="0"/>
        <v>12.53</v>
      </c>
      <c r="T49">
        <f t="shared" si="12"/>
        <v>68.178913738019148</v>
      </c>
      <c r="U49">
        <f t="shared" si="13"/>
        <v>12.57</v>
      </c>
      <c r="V49">
        <f t="shared" si="3"/>
        <v>74.153354632587877</v>
      </c>
      <c r="W49">
        <f t="shared" si="14"/>
        <v>4.0000000000000924E-2</v>
      </c>
      <c r="X49">
        <f t="shared" si="15"/>
        <v>5.9744408945687297</v>
      </c>
      <c r="Y49">
        <f t="shared" si="16"/>
        <v>149.36102236421479</v>
      </c>
      <c r="Z49">
        <f t="shared" si="17"/>
        <v>3.0000000000001137E-2</v>
      </c>
      <c r="AA49">
        <f t="shared" si="18"/>
        <v>4.4808306709266139</v>
      </c>
      <c r="AB49">
        <f t="shared" si="9"/>
        <v>70</v>
      </c>
    </row>
    <row r="50" spans="18:28" x14ac:dyDescent="0.25">
      <c r="R50">
        <v>12.53</v>
      </c>
      <c r="S50">
        <f t="shared" si="0"/>
        <v>12.53</v>
      </c>
      <c r="T50">
        <f t="shared" si="12"/>
        <v>68.178913738019148</v>
      </c>
      <c r="U50">
        <f t="shared" si="13"/>
        <v>12.57</v>
      </c>
      <c r="V50">
        <f t="shared" si="3"/>
        <v>74.153354632587877</v>
      </c>
      <c r="W50">
        <f t="shared" si="14"/>
        <v>4.0000000000000924E-2</v>
      </c>
      <c r="X50">
        <f t="shared" si="15"/>
        <v>5.9744408945687297</v>
      </c>
      <c r="Y50">
        <f t="shared" si="16"/>
        <v>149.36102236421479</v>
      </c>
      <c r="Z50">
        <f t="shared" si="17"/>
        <v>4.0000000000000924E-2</v>
      </c>
      <c r="AA50">
        <f t="shared" si="18"/>
        <v>5.9744408945687297</v>
      </c>
      <c r="AB50">
        <f t="shared" si="9"/>
        <v>68</v>
      </c>
    </row>
    <row r="51" spans="18:28" x14ac:dyDescent="0.25">
      <c r="R51">
        <v>12.52</v>
      </c>
      <c r="S51">
        <f t="shared" si="0"/>
        <v>12.48</v>
      </c>
      <c r="T51">
        <f t="shared" si="12"/>
        <v>63.258785942492011</v>
      </c>
      <c r="U51">
        <f t="shared" si="13"/>
        <v>12.53</v>
      </c>
      <c r="V51">
        <f t="shared" si="3"/>
        <v>68.178913738019148</v>
      </c>
      <c r="W51">
        <f t="shared" si="14"/>
        <v>4.9999999999998934E-2</v>
      </c>
      <c r="X51">
        <f t="shared" si="15"/>
        <v>4.9201277955271365</v>
      </c>
      <c r="Y51">
        <f t="shared" si="16"/>
        <v>98.402555910544834</v>
      </c>
      <c r="Z51">
        <f t="shared" si="17"/>
        <v>9.9999999999997868E-3</v>
      </c>
      <c r="AA51">
        <f t="shared" si="18"/>
        <v>0.98402555910542733</v>
      </c>
      <c r="AB51">
        <f t="shared" si="9"/>
        <v>67</v>
      </c>
    </row>
    <row r="52" spans="18:28" x14ac:dyDescent="0.25">
      <c r="R52">
        <v>12.51</v>
      </c>
      <c r="S52">
        <f t="shared" si="0"/>
        <v>12.48</v>
      </c>
      <c r="T52">
        <f t="shared" si="12"/>
        <v>63.258785942492011</v>
      </c>
      <c r="U52">
        <f t="shared" si="13"/>
        <v>12.53</v>
      </c>
      <c r="V52">
        <f t="shared" si="3"/>
        <v>68.178913738019148</v>
      </c>
      <c r="W52">
        <f t="shared" si="14"/>
        <v>4.9999999999998934E-2</v>
      </c>
      <c r="X52">
        <f t="shared" si="15"/>
        <v>4.9201277955271365</v>
      </c>
      <c r="Y52">
        <f t="shared" si="16"/>
        <v>98.402555910544834</v>
      </c>
      <c r="Z52">
        <f t="shared" si="17"/>
        <v>1.9999999999999574E-2</v>
      </c>
      <c r="AA52">
        <f t="shared" si="18"/>
        <v>1.9680511182108547</v>
      </c>
      <c r="AB52">
        <f t="shared" si="9"/>
        <v>66</v>
      </c>
    </row>
    <row r="53" spans="18:28" x14ac:dyDescent="0.25">
      <c r="R53">
        <v>12.5</v>
      </c>
      <c r="S53">
        <f t="shared" si="0"/>
        <v>12.48</v>
      </c>
      <c r="T53">
        <f t="shared" si="12"/>
        <v>63.258785942492011</v>
      </c>
      <c r="U53">
        <f t="shared" si="13"/>
        <v>12.53</v>
      </c>
      <c r="V53">
        <f t="shared" si="3"/>
        <v>68.178913738019148</v>
      </c>
      <c r="W53">
        <f t="shared" si="14"/>
        <v>4.9999999999998934E-2</v>
      </c>
      <c r="X53">
        <f t="shared" si="15"/>
        <v>4.9201277955271365</v>
      </c>
      <c r="Y53">
        <f t="shared" si="16"/>
        <v>98.402555910544834</v>
      </c>
      <c r="Z53">
        <f t="shared" si="17"/>
        <v>2.9999999999999361E-2</v>
      </c>
      <c r="AA53">
        <f t="shared" si="18"/>
        <v>2.9520766773162821</v>
      </c>
      <c r="AB53">
        <f t="shared" si="9"/>
        <v>65</v>
      </c>
    </row>
    <row r="54" spans="18:28" x14ac:dyDescent="0.25">
      <c r="R54">
        <v>12.49</v>
      </c>
      <c r="S54">
        <f t="shared" si="0"/>
        <v>12.48</v>
      </c>
      <c r="T54">
        <f t="shared" si="12"/>
        <v>63.258785942492011</v>
      </c>
      <c r="U54">
        <f t="shared" si="13"/>
        <v>12.53</v>
      </c>
      <c r="V54">
        <f t="shared" si="3"/>
        <v>68.178913738019148</v>
      </c>
      <c r="W54">
        <f t="shared" si="14"/>
        <v>4.9999999999998934E-2</v>
      </c>
      <c r="X54">
        <f t="shared" si="15"/>
        <v>4.9201277955271365</v>
      </c>
      <c r="Y54">
        <f t="shared" si="16"/>
        <v>98.402555910544834</v>
      </c>
      <c r="Z54">
        <f t="shared" si="17"/>
        <v>3.9999999999999147E-2</v>
      </c>
      <c r="AA54">
        <f t="shared" si="18"/>
        <v>3.9361022364217093</v>
      </c>
      <c r="AB54">
        <f t="shared" si="9"/>
        <v>64</v>
      </c>
    </row>
    <row r="55" spans="18:28" x14ac:dyDescent="0.25">
      <c r="R55">
        <v>12.48</v>
      </c>
      <c r="S55">
        <f t="shared" si="0"/>
        <v>12.48</v>
      </c>
      <c r="T55">
        <f t="shared" si="12"/>
        <v>63.258785942492011</v>
      </c>
      <c r="U55">
        <f t="shared" si="13"/>
        <v>12.53</v>
      </c>
      <c r="V55">
        <f t="shared" si="3"/>
        <v>68.178913738019148</v>
      </c>
      <c r="W55">
        <f t="shared" si="14"/>
        <v>4.9999999999998934E-2</v>
      </c>
      <c r="X55">
        <f t="shared" si="15"/>
        <v>4.9201277955271365</v>
      </c>
      <c r="Y55">
        <f t="shared" si="16"/>
        <v>98.402555910544834</v>
      </c>
      <c r="Z55">
        <f t="shared" si="17"/>
        <v>4.9999999999998934E-2</v>
      </c>
      <c r="AA55">
        <f t="shared" si="18"/>
        <v>4.9201277955271365</v>
      </c>
      <c r="AB55">
        <f t="shared" si="9"/>
        <v>63</v>
      </c>
    </row>
    <row r="56" spans="18:28" x14ac:dyDescent="0.25">
      <c r="R56">
        <v>12.47</v>
      </c>
      <c r="S56">
        <f t="shared" si="0"/>
        <v>12.44</v>
      </c>
      <c r="T56">
        <f t="shared" si="12"/>
        <v>59.392971246006397</v>
      </c>
      <c r="U56">
        <f t="shared" si="13"/>
        <v>12.48</v>
      </c>
      <c r="V56">
        <f t="shared" si="3"/>
        <v>63.258785942492011</v>
      </c>
      <c r="W56">
        <f t="shared" si="14"/>
        <v>4.0000000000000924E-2</v>
      </c>
      <c r="X56">
        <f t="shared" si="15"/>
        <v>3.8658146964856144</v>
      </c>
      <c r="Y56">
        <f t="shared" si="16"/>
        <v>96.645367412138128</v>
      </c>
      <c r="Z56">
        <f t="shared" si="17"/>
        <v>9.9999999999997868E-3</v>
      </c>
      <c r="AA56">
        <f t="shared" si="18"/>
        <v>0.96645367412136063</v>
      </c>
      <c r="AB56">
        <f t="shared" si="9"/>
        <v>62</v>
      </c>
    </row>
    <row r="57" spans="18:28" x14ac:dyDescent="0.25">
      <c r="R57">
        <v>12.46</v>
      </c>
      <c r="S57">
        <f t="shared" si="0"/>
        <v>12.44</v>
      </c>
      <c r="T57">
        <f t="shared" si="12"/>
        <v>59.392971246006397</v>
      </c>
      <c r="U57">
        <f t="shared" si="13"/>
        <v>12.48</v>
      </c>
      <c r="V57">
        <f t="shared" si="3"/>
        <v>63.258785942492011</v>
      </c>
      <c r="W57">
        <f t="shared" si="14"/>
        <v>4.0000000000000924E-2</v>
      </c>
      <c r="X57">
        <f t="shared" si="15"/>
        <v>3.8658146964856144</v>
      </c>
      <c r="Y57">
        <f t="shared" si="16"/>
        <v>96.645367412138128</v>
      </c>
      <c r="Z57">
        <f t="shared" si="17"/>
        <v>1.9999999999999574E-2</v>
      </c>
      <c r="AA57">
        <f t="shared" si="18"/>
        <v>1.9329073482427213</v>
      </c>
      <c r="AB57">
        <f t="shared" si="9"/>
        <v>61</v>
      </c>
    </row>
    <row r="58" spans="18:28" x14ac:dyDescent="0.25">
      <c r="R58">
        <v>12.45</v>
      </c>
      <c r="S58">
        <f t="shared" si="0"/>
        <v>12.44</v>
      </c>
      <c r="T58">
        <f t="shared" si="12"/>
        <v>59.392971246006397</v>
      </c>
      <c r="U58">
        <f t="shared" si="13"/>
        <v>12.48</v>
      </c>
      <c r="V58">
        <f t="shared" si="3"/>
        <v>63.258785942492011</v>
      </c>
      <c r="W58">
        <f t="shared" si="14"/>
        <v>4.0000000000000924E-2</v>
      </c>
      <c r="X58">
        <f t="shared" si="15"/>
        <v>3.8658146964856144</v>
      </c>
      <c r="Y58">
        <f t="shared" si="16"/>
        <v>96.645367412138128</v>
      </c>
      <c r="Z58">
        <f t="shared" si="17"/>
        <v>3.0000000000001137E-2</v>
      </c>
      <c r="AA58">
        <f t="shared" si="18"/>
        <v>2.8993610223642539</v>
      </c>
      <c r="AB58">
        <f t="shared" si="9"/>
        <v>60</v>
      </c>
    </row>
    <row r="59" spans="18:28" x14ac:dyDescent="0.25">
      <c r="R59">
        <v>12.44</v>
      </c>
      <c r="S59">
        <f t="shared" si="0"/>
        <v>12.44</v>
      </c>
      <c r="T59">
        <f t="shared" si="12"/>
        <v>59.392971246006397</v>
      </c>
      <c r="U59">
        <f t="shared" si="13"/>
        <v>12.48</v>
      </c>
      <c r="V59">
        <f t="shared" si="3"/>
        <v>63.258785942492011</v>
      </c>
      <c r="W59">
        <f t="shared" si="14"/>
        <v>4.0000000000000924E-2</v>
      </c>
      <c r="X59">
        <f t="shared" si="15"/>
        <v>3.8658146964856144</v>
      </c>
      <c r="Y59">
        <f t="shared" si="16"/>
        <v>96.645367412138128</v>
      </c>
      <c r="Z59">
        <f t="shared" si="17"/>
        <v>4.0000000000000924E-2</v>
      </c>
      <c r="AA59">
        <f t="shared" si="18"/>
        <v>3.8658146964856144</v>
      </c>
      <c r="AB59">
        <f t="shared" si="9"/>
        <v>59</v>
      </c>
    </row>
    <row r="60" spans="18:28" x14ac:dyDescent="0.25">
      <c r="R60">
        <v>12.43</v>
      </c>
      <c r="S60">
        <f t="shared" si="0"/>
        <v>12.4</v>
      </c>
      <c r="T60">
        <f t="shared" si="12"/>
        <v>54.472843450479267</v>
      </c>
      <c r="U60">
        <f t="shared" si="13"/>
        <v>12.44</v>
      </c>
      <c r="V60">
        <f t="shared" si="3"/>
        <v>59.392971246006397</v>
      </c>
      <c r="W60">
        <f t="shared" si="14"/>
        <v>3.9999999999999147E-2</v>
      </c>
      <c r="X60">
        <f t="shared" si="15"/>
        <v>4.9201277955271294</v>
      </c>
      <c r="Y60">
        <f t="shared" si="16"/>
        <v>123.00319488818086</v>
      </c>
      <c r="Z60">
        <f t="shared" si="17"/>
        <v>9.9999999999997868E-3</v>
      </c>
      <c r="AA60">
        <f t="shared" si="18"/>
        <v>1.2300319488817824</v>
      </c>
      <c r="AB60">
        <f t="shared" si="9"/>
        <v>58</v>
      </c>
    </row>
    <row r="61" spans="18:28" x14ac:dyDescent="0.25">
      <c r="R61">
        <v>12.42</v>
      </c>
      <c r="S61">
        <f t="shared" si="0"/>
        <v>12.4</v>
      </c>
      <c r="T61">
        <f t="shared" si="12"/>
        <v>54.472843450479267</v>
      </c>
      <c r="U61">
        <f t="shared" si="13"/>
        <v>12.44</v>
      </c>
      <c r="V61">
        <f t="shared" si="3"/>
        <v>59.392971246006397</v>
      </c>
      <c r="W61">
        <f t="shared" si="14"/>
        <v>3.9999999999999147E-2</v>
      </c>
      <c r="X61">
        <f t="shared" si="15"/>
        <v>4.9201277955271294</v>
      </c>
      <c r="Y61">
        <f t="shared" si="16"/>
        <v>123.00319488818086</v>
      </c>
      <c r="Z61">
        <f t="shared" si="17"/>
        <v>1.9999999999999574E-2</v>
      </c>
      <c r="AA61">
        <f t="shared" si="18"/>
        <v>2.4600638977635647</v>
      </c>
      <c r="AB61">
        <f t="shared" si="9"/>
        <v>57</v>
      </c>
    </row>
    <row r="62" spans="18:28" x14ac:dyDescent="0.25">
      <c r="R62">
        <v>12.41</v>
      </c>
      <c r="S62">
        <f t="shared" si="0"/>
        <v>12.4</v>
      </c>
      <c r="T62">
        <f t="shared" si="12"/>
        <v>54.472843450479267</v>
      </c>
      <c r="U62">
        <f t="shared" si="13"/>
        <v>12.44</v>
      </c>
      <c r="V62">
        <f t="shared" si="3"/>
        <v>59.392971246006397</v>
      </c>
      <c r="W62">
        <f t="shared" si="14"/>
        <v>3.9999999999999147E-2</v>
      </c>
      <c r="X62">
        <f t="shared" si="15"/>
        <v>4.9201277955271294</v>
      </c>
      <c r="Y62">
        <f t="shared" si="16"/>
        <v>123.00319488818086</v>
      </c>
      <c r="Z62">
        <f t="shared" si="17"/>
        <v>2.9999999999999361E-2</v>
      </c>
      <c r="AA62">
        <f t="shared" si="18"/>
        <v>3.6900958466453471</v>
      </c>
      <c r="AB62">
        <f t="shared" si="9"/>
        <v>56</v>
      </c>
    </row>
    <row r="63" spans="18:28" x14ac:dyDescent="0.25">
      <c r="R63">
        <v>12.4</v>
      </c>
      <c r="S63">
        <f t="shared" si="0"/>
        <v>12.4</v>
      </c>
      <c r="T63">
        <f t="shared" si="12"/>
        <v>54.472843450479267</v>
      </c>
      <c r="U63">
        <f t="shared" si="13"/>
        <v>12.44</v>
      </c>
      <c r="V63">
        <f t="shared" si="3"/>
        <v>59.392971246006397</v>
      </c>
      <c r="W63">
        <f t="shared" si="14"/>
        <v>3.9999999999999147E-2</v>
      </c>
      <c r="X63">
        <f t="shared" si="15"/>
        <v>4.9201277955271294</v>
      </c>
      <c r="Y63">
        <f t="shared" si="16"/>
        <v>123.00319488818086</v>
      </c>
      <c r="Z63">
        <f t="shared" si="17"/>
        <v>3.9999999999999147E-2</v>
      </c>
      <c r="AA63">
        <f t="shared" si="18"/>
        <v>4.9201277955271294</v>
      </c>
      <c r="AB63">
        <f t="shared" si="9"/>
        <v>54</v>
      </c>
    </row>
    <row r="64" spans="18:28" x14ac:dyDescent="0.25">
      <c r="R64">
        <v>12.39</v>
      </c>
      <c r="S64">
        <f t="shared" si="0"/>
        <v>12.37</v>
      </c>
      <c r="T64">
        <f t="shared" si="12"/>
        <v>48.849840255591104</v>
      </c>
      <c r="U64">
        <f t="shared" si="13"/>
        <v>12.4</v>
      </c>
      <c r="V64">
        <f t="shared" si="3"/>
        <v>54.472843450479267</v>
      </c>
      <c r="W64">
        <f t="shared" si="14"/>
        <v>3.0000000000001137E-2</v>
      </c>
      <c r="X64">
        <f t="shared" si="15"/>
        <v>5.6230031948881631</v>
      </c>
      <c r="Y64">
        <f t="shared" si="16"/>
        <v>187.43343982959834</v>
      </c>
      <c r="Z64">
        <f t="shared" si="17"/>
        <v>9.9999999999997868E-3</v>
      </c>
      <c r="AA64">
        <f t="shared" si="18"/>
        <v>1.8743343982959435</v>
      </c>
      <c r="AB64">
        <f t="shared" si="9"/>
        <v>53</v>
      </c>
    </row>
    <row r="65" spans="18:28" x14ac:dyDescent="0.25">
      <c r="R65">
        <v>12.38</v>
      </c>
      <c r="S65">
        <f t="shared" si="0"/>
        <v>12.37</v>
      </c>
      <c r="T65">
        <f t="shared" si="12"/>
        <v>48.849840255591104</v>
      </c>
      <c r="U65">
        <f t="shared" si="13"/>
        <v>12.4</v>
      </c>
      <c r="V65">
        <f t="shared" si="3"/>
        <v>54.472843450479267</v>
      </c>
      <c r="W65">
        <f t="shared" si="14"/>
        <v>3.0000000000001137E-2</v>
      </c>
      <c r="X65">
        <f t="shared" si="15"/>
        <v>5.6230031948881631</v>
      </c>
      <c r="Y65">
        <f t="shared" si="16"/>
        <v>187.43343982959834</v>
      </c>
      <c r="Z65">
        <f t="shared" si="17"/>
        <v>1.9999999999999574E-2</v>
      </c>
      <c r="AA65">
        <f t="shared" si="18"/>
        <v>3.748668796591887</v>
      </c>
      <c r="AB65">
        <f t="shared" si="9"/>
        <v>51</v>
      </c>
    </row>
    <row r="66" spans="18:28" x14ac:dyDescent="0.25">
      <c r="R66">
        <v>12.37</v>
      </c>
      <c r="S66">
        <f t="shared" si="0"/>
        <v>12.37</v>
      </c>
      <c r="T66">
        <f t="shared" si="12"/>
        <v>48.849840255591104</v>
      </c>
      <c r="U66">
        <f t="shared" si="13"/>
        <v>12.4</v>
      </c>
      <c r="V66">
        <f t="shared" si="3"/>
        <v>54.472843450479267</v>
      </c>
      <c r="W66">
        <f t="shared" si="14"/>
        <v>3.0000000000001137E-2</v>
      </c>
      <c r="X66">
        <f t="shared" si="15"/>
        <v>5.6230031948881631</v>
      </c>
      <c r="Y66">
        <f t="shared" si="16"/>
        <v>187.43343982959834</v>
      </c>
      <c r="Z66">
        <f t="shared" si="17"/>
        <v>3.0000000000001137E-2</v>
      </c>
      <c r="AA66">
        <f t="shared" si="18"/>
        <v>5.6230031948881631</v>
      </c>
      <c r="AB66">
        <f t="shared" si="9"/>
        <v>49</v>
      </c>
    </row>
    <row r="67" spans="18:28" x14ac:dyDescent="0.25">
      <c r="R67">
        <v>12.36</v>
      </c>
      <c r="S67">
        <f t="shared" si="0"/>
        <v>12.32</v>
      </c>
      <c r="T67">
        <f t="shared" si="12"/>
        <v>43.578274760383394</v>
      </c>
      <c r="U67">
        <f t="shared" si="13"/>
        <v>12.37</v>
      </c>
      <c r="V67">
        <f t="shared" si="3"/>
        <v>48.849840255591104</v>
      </c>
      <c r="W67">
        <f t="shared" si="14"/>
        <v>4.9999999999998934E-2</v>
      </c>
      <c r="X67">
        <f t="shared" si="15"/>
        <v>5.2715654952077102</v>
      </c>
      <c r="Y67">
        <f t="shared" si="16"/>
        <v>105.43130990415645</v>
      </c>
      <c r="Z67">
        <f t="shared" si="17"/>
        <v>9.9999999999997868E-3</v>
      </c>
      <c r="AA67">
        <f t="shared" si="18"/>
        <v>1.0543130990415421</v>
      </c>
      <c r="AB67">
        <f t="shared" si="9"/>
        <v>48</v>
      </c>
    </row>
    <row r="68" spans="18:28" x14ac:dyDescent="0.25">
      <c r="R68">
        <v>12.35</v>
      </c>
      <c r="S68">
        <f t="shared" ref="S68:S131" si="19">VLOOKUP(R68,$I$3:$M$32,1)</f>
        <v>12.32</v>
      </c>
      <c r="T68">
        <f t="shared" si="12"/>
        <v>43.578274760383394</v>
      </c>
      <c r="U68">
        <f t="shared" si="13"/>
        <v>12.37</v>
      </c>
      <c r="V68">
        <f t="shared" ref="V68:V125" si="20">VLOOKUP(U68,$I$3:$M$32,5)</f>
        <v>48.849840255591104</v>
      </c>
      <c r="W68">
        <f t="shared" si="14"/>
        <v>4.9999999999998934E-2</v>
      </c>
      <c r="X68">
        <f t="shared" si="15"/>
        <v>5.2715654952077102</v>
      </c>
      <c r="Y68">
        <f t="shared" si="16"/>
        <v>105.43130990415645</v>
      </c>
      <c r="Z68">
        <f t="shared" si="17"/>
        <v>1.9999999999999574E-2</v>
      </c>
      <c r="AA68">
        <f t="shared" si="18"/>
        <v>2.1086261980830843</v>
      </c>
      <c r="AB68">
        <f t="shared" ref="AB68:AB125" si="21">ROUND(V68-AA68,0)</f>
        <v>47</v>
      </c>
    </row>
    <row r="69" spans="18:28" x14ac:dyDescent="0.25">
      <c r="R69">
        <v>12.34</v>
      </c>
      <c r="S69">
        <f t="shared" si="19"/>
        <v>12.32</v>
      </c>
      <c r="T69">
        <f t="shared" si="12"/>
        <v>43.578274760383394</v>
      </c>
      <c r="U69">
        <f t="shared" si="13"/>
        <v>12.37</v>
      </c>
      <c r="V69">
        <f t="shared" si="20"/>
        <v>48.849840255591104</v>
      </c>
      <c r="W69">
        <f t="shared" si="14"/>
        <v>4.9999999999998934E-2</v>
      </c>
      <c r="X69">
        <f t="shared" si="15"/>
        <v>5.2715654952077102</v>
      </c>
      <c r="Y69">
        <f t="shared" si="16"/>
        <v>105.43130990415645</v>
      </c>
      <c r="Z69">
        <f t="shared" si="17"/>
        <v>2.9999999999999361E-2</v>
      </c>
      <c r="AA69">
        <f t="shared" si="18"/>
        <v>3.162939297124626</v>
      </c>
      <c r="AB69">
        <f t="shared" si="21"/>
        <v>46</v>
      </c>
    </row>
    <row r="70" spans="18:28" x14ac:dyDescent="0.25">
      <c r="R70">
        <v>12.33</v>
      </c>
      <c r="S70">
        <f t="shared" si="19"/>
        <v>12.32</v>
      </c>
      <c r="T70">
        <f t="shared" si="12"/>
        <v>43.578274760383394</v>
      </c>
      <c r="U70">
        <f t="shared" si="13"/>
        <v>12.37</v>
      </c>
      <c r="V70">
        <f t="shared" si="20"/>
        <v>48.849840255591104</v>
      </c>
      <c r="W70">
        <f t="shared" si="14"/>
        <v>4.9999999999998934E-2</v>
      </c>
      <c r="X70">
        <f t="shared" si="15"/>
        <v>5.2715654952077102</v>
      </c>
      <c r="Y70">
        <f t="shared" si="16"/>
        <v>105.43130990415645</v>
      </c>
      <c r="Z70">
        <f t="shared" si="17"/>
        <v>3.9999999999999147E-2</v>
      </c>
      <c r="AA70">
        <f t="shared" si="18"/>
        <v>4.2172523961661685</v>
      </c>
      <c r="AB70">
        <f t="shared" si="21"/>
        <v>45</v>
      </c>
    </row>
    <row r="71" spans="18:28" x14ac:dyDescent="0.25">
      <c r="R71">
        <v>12.32</v>
      </c>
      <c r="S71">
        <f t="shared" si="19"/>
        <v>12.32</v>
      </c>
      <c r="T71">
        <f t="shared" si="12"/>
        <v>43.578274760383394</v>
      </c>
      <c r="U71">
        <f t="shared" si="13"/>
        <v>12.37</v>
      </c>
      <c r="V71">
        <f t="shared" si="20"/>
        <v>48.849840255591104</v>
      </c>
      <c r="W71">
        <f t="shared" si="14"/>
        <v>4.9999999999998934E-2</v>
      </c>
      <c r="X71">
        <f t="shared" si="15"/>
        <v>5.2715654952077102</v>
      </c>
      <c r="Y71">
        <f t="shared" si="16"/>
        <v>105.43130990415645</v>
      </c>
      <c r="Z71">
        <f t="shared" si="17"/>
        <v>4.9999999999998934E-2</v>
      </c>
      <c r="AA71">
        <f t="shared" si="18"/>
        <v>5.2715654952077102</v>
      </c>
      <c r="AB71">
        <f t="shared" si="21"/>
        <v>44</v>
      </c>
    </row>
    <row r="72" spans="18:28" x14ac:dyDescent="0.25">
      <c r="R72">
        <v>12.31</v>
      </c>
      <c r="S72">
        <f t="shared" si="19"/>
        <v>12.28</v>
      </c>
      <c r="T72">
        <f t="shared" si="12"/>
        <v>39.361022364217291</v>
      </c>
      <c r="U72">
        <f t="shared" si="13"/>
        <v>12.32</v>
      </c>
      <c r="V72">
        <f t="shared" si="20"/>
        <v>43.578274760383394</v>
      </c>
      <c r="W72">
        <f t="shared" si="14"/>
        <v>4.0000000000000924E-2</v>
      </c>
      <c r="X72">
        <f t="shared" si="15"/>
        <v>4.2172523961661028</v>
      </c>
      <c r="Y72">
        <f t="shared" si="16"/>
        <v>105.43130990415014</v>
      </c>
      <c r="Z72">
        <f t="shared" si="17"/>
        <v>9.9999999999997868E-3</v>
      </c>
      <c r="AA72">
        <f t="shared" si="18"/>
        <v>1.0543130990414789</v>
      </c>
      <c r="AB72">
        <f t="shared" si="21"/>
        <v>43</v>
      </c>
    </row>
    <row r="73" spans="18:28" x14ac:dyDescent="0.25">
      <c r="R73">
        <v>12.3</v>
      </c>
      <c r="S73">
        <f t="shared" si="19"/>
        <v>12.28</v>
      </c>
      <c r="T73">
        <f t="shared" si="12"/>
        <v>39.361022364217291</v>
      </c>
      <c r="U73">
        <f t="shared" si="13"/>
        <v>12.32</v>
      </c>
      <c r="V73">
        <f t="shared" si="20"/>
        <v>43.578274760383394</v>
      </c>
      <c r="W73">
        <f t="shared" si="14"/>
        <v>4.0000000000000924E-2</v>
      </c>
      <c r="X73">
        <f t="shared" si="15"/>
        <v>4.2172523961661028</v>
      </c>
      <c r="Y73">
        <f t="shared" si="16"/>
        <v>105.43130990415014</v>
      </c>
      <c r="Z73">
        <f t="shared" si="17"/>
        <v>1.9999999999999574E-2</v>
      </c>
      <c r="AA73">
        <f t="shared" si="18"/>
        <v>2.1086261980829577</v>
      </c>
      <c r="AB73">
        <f t="shared" si="21"/>
        <v>41</v>
      </c>
    </row>
    <row r="74" spans="18:28" x14ac:dyDescent="0.25">
      <c r="R74">
        <v>12.29</v>
      </c>
      <c r="S74">
        <f t="shared" si="19"/>
        <v>12.28</v>
      </c>
      <c r="T74">
        <f t="shared" si="12"/>
        <v>39.361022364217291</v>
      </c>
      <c r="U74">
        <f t="shared" si="13"/>
        <v>12.32</v>
      </c>
      <c r="V74">
        <f t="shared" si="20"/>
        <v>43.578274760383394</v>
      </c>
      <c r="W74">
        <f t="shared" si="14"/>
        <v>4.0000000000000924E-2</v>
      </c>
      <c r="X74">
        <f t="shared" si="15"/>
        <v>4.2172523961661028</v>
      </c>
      <c r="Y74">
        <f t="shared" si="16"/>
        <v>105.43130990415014</v>
      </c>
      <c r="Z74">
        <f t="shared" si="17"/>
        <v>3.0000000000001137E-2</v>
      </c>
      <c r="AA74">
        <f t="shared" si="18"/>
        <v>3.1629392971246242</v>
      </c>
      <c r="AB74">
        <f t="shared" si="21"/>
        <v>40</v>
      </c>
    </row>
    <row r="75" spans="18:28" x14ac:dyDescent="0.25">
      <c r="R75">
        <v>12.28</v>
      </c>
      <c r="S75">
        <f t="shared" si="19"/>
        <v>12.28</v>
      </c>
      <c r="T75">
        <f t="shared" si="12"/>
        <v>39.361022364217291</v>
      </c>
      <c r="U75">
        <f t="shared" si="13"/>
        <v>12.32</v>
      </c>
      <c r="V75">
        <f t="shared" si="20"/>
        <v>43.578274760383394</v>
      </c>
      <c r="W75">
        <f t="shared" si="14"/>
        <v>4.0000000000000924E-2</v>
      </c>
      <c r="X75">
        <f t="shared" si="15"/>
        <v>4.2172523961661028</v>
      </c>
      <c r="Y75">
        <f t="shared" si="16"/>
        <v>105.43130990415014</v>
      </c>
      <c r="Z75">
        <f t="shared" si="17"/>
        <v>4.0000000000000924E-2</v>
      </c>
      <c r="AA75">
        <f t="shared" si="18"/>
        <v>4.2172523961661028</v>
      </c>
      <c r="AB75">
        <f t="shared" si="21"/>
        <v>39</v>
      </c>
    </row>
    <row r="76" spans="18:28" x14ac:dyDescent="0.25">
      <c r="R76">
        <v>12.27</v>
      </c>
      <c r="S76">
        <f t="shared" si="19"/>
        <v>12.25</v>
      </c>
      <c r="T76">
        <f t="shared" si="12"/>
        <v>36.900958466453716</v>
      </c>
      <c r="U76">
        <f t="shared" si="13"/>
        <v>12.28</v>
      </c>
      <c r="V76">
        <f t="shared" si="20"/>
        <v>39.361022364217291</v>
      </c>
      <c r="W76">
        <f t="shared" si="14"/>
        <v>2.9999999999999361E-2</v>
      </c>
      <c r="X76">
        <f t="shared" si="15"/>
        <v>2.4600638977635754</v>
      </c>
      <c r="Y76">
        <f t="shared" si="16"/>
        <v>82.002129925454255</v>
      </c>
      <c r="Z76">
        <f t="shared" si="17"/>
        <v>9.9999999999997868E-3</v>
      </c>
      <c r="AA76">
        <f t="shared" si="18"/>
        <v>0.82002129925452505</v>
      </c>
      <c r="AB76">
        <f t="shared" si="21"/>
        <v>39</v>
      </c>
    </row>
    <row r="77" spans="18:28" x14ac:dyDescent="0.25">
      <c r="R77">
        <v>12.26</v>
      </c>
      <c r="S77">
        <f t="shared" si="19"/>
        <v>12.25</v>
      </c>
      <c r="T77">
        <f t="shared" si="12"/>
        <v>36.900958466453716</v>
      </c>
      <c r="U77">
        <f t="shared" si="13"/>
        <v>12.28</v>
      </c>
      <c r="V77">
        <f t="shared" si="20"/>
        <v>39.361022364217291</v>
      </c>
      <c r="W77">
        <f t="shared" si="14"/>
        <v>2.9999999999999361E-2</v>
      </c>
      <c r="X77">
        <f t="shared" si="15"/>
        <v>2.4600638977635754</v>
      </c>
      <c r="Y77">
        <f t="shared" si="16"/>
        <v>82.002129925454255</v>
      </c>
      <c r="Z77">
        <f t="shared" si="17"/>
        <v>1.9999999999999574E-2</v>
      </c>
      <c r="AA77">
        <f t="shared" si="18"/>
        <v>1.6400425985090501</v>
      </c>
      <c r="AB77">
        <f t="shared" si="21"/>
        <v>38</v>
      </c>
    </row>
    <row r="78" spans="18:28" x14ac:dyDescent="0.25">
      <c r="R78">
        <v>12.25</v>
      </c>
      <c r="S78">
        <f t="shared" si="19"/>
        <v>12.25</v>
      </c>
      <c r="T78">
        <f t="shared" si="12"/>
        <v>36.900958466453716</v>
      </c>
      <c r="U78">
        <f t="shared" si="13"/>
        <v>12.28</v>
      </c>
      <c r="V78">
        <f t="shared" si="20"/>
        <v>39.361022364217291</v>
      </c>
      <c r="W78">
        <f t="shared" si="14"/>
        <v>2.9999999999999361E-2</v>
      </c>
      <c r="X78">
        <f t="shared" si="15"/>
        <v>2.4600638977635754</v>
      </c>
      <c r="Y78">
        <f t="shared" si="16"/>
        <v>82.002129925454255</v>
      </c>
      <c r="Z78">
        <f t="shared" si="17"/>
        <v>2.9999999999999361E-2</v>
      </c>
      <c r="AA78">
        <f t="shared" si="18"/>
        <v>2.4600638977635754</v>
      </c>
      <c r="AB78">
        <f t="shared" si="21"/>
        <v>37</v>
      </c>
    </row>
    <row r="79" spans="18:28" x14ac:dyDescent="0.25">
      <c r="R79">
        <v>12.24</v>
      </c>
      <c r="S79">
        <f t="shared" si="19"/>
        <v>12.23</v>
      </c>
      <c r="T79">
        <f t="shared" si="12"/>
        <v>35.495207667731677</v>
      </c>
      <c r="U79">
        <f t="shared" si="13"/>
        <v>12.25</v>
      </c>
      <c r="V79">
        <f t="shared" si="20"/>
        <v>36.900958466453716</v>
      </c>
      <c r="W79">
        <f t="shared" si="14"/>
        <v>1.9999999999999574E-2</v>
      </c>
      <c r="X79">
        <f t="shared" si="15"/>
        <v>1.405750798722039</v>
      </c>
      <c r="Y79">
        <f t="shared" si="16"/>
        <v>70.287539936103443</v>
      </c>
      <c r="Z79">
        <f t="shared" si="17"/>
        <v>9.9999999999997868E-3</v>
      </c>
      <c r="AA79">
        <f t="shared" si="18"/>
        <v>0.70287539936101939</v>
      </c>
      <c r="AB79">
        <f t="shared" si="21"/>
        <v>36</v>
      </c>
    </row>
    <row r="80" spans="18:28" x14ac:dyDescent="0.25">
      <c r="R80">
        <v>12.23</v>
      </c>
      <c r="S80">
        <f t="shared" si="19"/>
        <v>12.23</v>
      </c>
      <c r="T80">
        <f t="shared" si="12"/>
        <v>35.495207667731677</v>
      </c>
      <c r="U80">
        <f t="shared" si="13"/>
        <v>12.25</v>
      </c>
      <c r="V80">
        <f t="shared" si="20"/>
        <v>36.900958466453716</v>
      </c>
      <c r="W80">
        <f t="shared" si="14"/>
        <v>1.9999999999999574E-2</v>
      </c>
      <c r="X80">
        <f t="shared" si="15"/>
        <v>1.405750798722039</v>
      </c>
      <c r="Y80">
        <f t="shared" si="16"/>
        <v>70.287539936103443</v>
      </c>
      <c r="Z80">
        <f t="shared" si="17"/>
        <v>1.9999999999999574E-2</v>
      </c>
      <c r="AA80">
        <f t="shared" si="18"/>
        <v>1.4057507987220388</v>
      </c>
      <c r="AB80">
        <f t="shared" si="21"/>
        <v>35</v>
      </c>
    </row>
    <row r="81" spans="18:28" x14ac:dyDescent="0.25">
      <c r="R81">
        <v>12.22</v>
      </c>
      <c r="S81">
        <f t="shared" si="19"/>
        <v>12.2</v>
      </c>
      <c r="T81">
        <f t="shared" si="12"/>
        <v>33.738019169329064</v>
      </c>
      <c r="U81">
        <f t="shared" si="13"/>
        <v>12.23</v>
      </c>
      <c r="V81">
        <f t="shared" si="20"/>
        <v>35.495207667731677</v>
      </c>
      <c r="W81">
        <f t="shared" si="14"/>
        <v>3.0000000000001137E-2</v>
      </c>
      <c r="X81">
        <f t="shared" si="15"/>
        <v>1.7571884984026127</v>
      </c>
      <c r="Y81">
        <f t="shared" si="16"/>
        <v>58.572949946751535</v>
      </c>
      <c r="Z81">
        <f t="shared" si="17"/>
        <v>9.9999999999997868E-3</v>
      </c>
      <c r="AA81">
        <f t="shared" si="18"/>
        <v>0.58572949946750286</v>
      </c>
      <c r="AB81">
        <f t="shared" si="21"/>
        <v>35</v>
      </c>
    </row>
    <row r="82" spans="18:28" x14ac:dyDescent="0.25">
      <c r="R82">
        <v>12.21</v>
      </c>
      <c r="S82">
        <f t="shared" si="19"/>
        <v>12.2</v>
      </c>
      <c r="T82">
        <f t="shared" si="12"/>
        <v>33.738019169329064</v>
      </c>
      <c r="U82">
        <f t="shared" si="13"/>
        <v>12.23</v>
      </c>
      <c r="V82">
        <f t="shared" si="20"/>
        <v>35.495207667731677</v>
      </c>
      <c r="W82">
        <f t="shared" si="14"/>
        <v>3.0000000000001137E-2</v>
      </c>
      <c r="X82">
        <f t="shared" si="15"/>
        <v>1.7571884984026127</v>
      </c>
      <c r="Y82">
        <f t="shared" si="16"/>
        <v>58.572949946751535</v>
      </c>
      <c r="Z82">
        <f t="shared" si="17"/>
        <v>1.9999999999999574E-2</v>
      </c>
      <c r="AA82">
        <f t="shared" si="18"/>
        <v>1.1714589989350057</v>
      </c>
      <c r="AB82">
        <f t="shared" si="21"/>
        <v>34</v>
      </c>
    </row>
    <row r="83" spans="18:28" x14ac:dyDescent="0.25">
      <c r="R83">
        <v>12.2</v>
      </c>
      <c r="S83">
        <f t="shared" si="19"/>
        <v>12.2</v>
      </c>
      <c r="T83">
        <f t="shared" si="12"/>
        <v>33.738019169329064</v>
      </c>
      <c r="U83">
        <f t="shared" si="13"/>
        <v>12.23</v>
      </c>
      <c r="V83">
        <f t="shared" si="20"/>
        <v>35.495207667731677</v>
      </c>
      <c r="W83">
        <f t="shared" si="14"/>
        <v>3.0000000000001137E-2</v>
      </c>
      <c r="X83">
        <f t="shared" si="15"/>
        <v>1.7571884984026127</v>
      </c>
      <c r="Y83">
        <f t="shared" si="16"/>
        <v>58.572949946751535</v>
      </c>
      <c r="Z83">
        <f t="shared" si="17"/>
        <v>3.0000000000001137E-2</v>
      </c>
      <c r="AA83">
        <f t="shared" si="18"/>
        <v>1.7571884984026127</v>
      </c>
      <c r="AB83">
        <f t="shared" si="21"/>
        <v>34</v>
      </c>
    </row>
    <row r="84" spans="18:28" x14ac:dyDescent="0.25">
      <c r="R84">
        <v>12.19</v>
      </c>
      <c r="S84">
        <f t="shared" si="19"/>
        <v>12.16</v>
      </c>
      <c r="T84">
        <f t="shared" si="12"/>
        <v>30.223642172523967</v>
      </c>
      <c r="U84">
        <f t="shared" si="13"/>
        <v>12.2</v>
      </c>
      <c r="V84">
        <f t="shared" si="20"/>
        <v>33.738019169329064</v>
      </c>
      <c r="W84">
        <f t="shared" si="14"/>
        <v>3.9999999999999147E-2</v>
      </c>
      <c r="X84">
        <f t="shared" si="15"/>
        <v>3.5143769968050975</v>
      </c>
      <c r="Y84">
        <f t="shared" si="16"/>
        <v>87.859424920129314</v>
      </c>
      <c r="Z84">
        <f t="shared" si="17"/>
        <v>9.9999999999997868E-3</v>
      </c>
      <c r="AA84">
        <f t="shared" si="18"/>
        <v>0.87859424920127438</v>
      </c>
      <c r="AB84">
        <f t="shared" si="21"/>
        <v>33</v>
      </c>
    </row>
    <row r="85" spans="18:28" x14ac:dyDescent="0.25">
      <c r="R85">
        <v>12.18</v>
      </c>
      <c r="S85">
        <f t="shared" si="19"/>
        <v>12.16</v>
      </c>
      <c r="T85">
        <f t="shared" si="12"/>
        <v>30.223642172523967</v>
      </c>
      <c r="U85">
        <f t="shared" si="13"/>
        <v>12.2</v>
      </c>
      <c r="V85">
        <f t="shared" si="20"/>
        <v>33.738019169329064</v>
      </c>
      <c r="W85">
        <f t="shared" si="14"/>
        <v>3.9999999999999147E-2</v>
      </c>
      <c r="X85">
        <f t="shared" si="15"/>
        <v>3.5143769968050975</v>
      </c>
      <c r="Y85">
        <f t="shared" si="16"/>
        <v>87.859424920129314</v>
      </c>
      <c r="Z85">
        <f t="shared" si="17"/>
        <v>1.9999999999999574E-2</v>
      </c>
      <c r="AA85">
        <f t="shared" si="18"/>
        <v>1.7571884984025488</v>
      </c>
      <c r="AB85">
        <f t="shared" si="21"/>
        <v>32</v>
      </c>
    </row>
    <row r="86" spans="18:28" x14ac:dyDescent="0.25">
      <c r="R86">
        <v>12.17</v>
      </c>
      <c r="S86">
        <f t="shared" si="19"/>
        <v>12.16</v>
      </c>
      <c r="T86">
        <f t="shared" si="12"/>
        <v>30.223642172523967</v>
      </c>
      <c r="U86">
        <f t="shared" si="13"/>
        <v>12.2</v>
      </c>
      <c r="V86">
        <f t="shared" si="20"/>
        <v>33.738019169329064</v>
      </c>
      <c r="W86">
        <f t="shared" si="14"/>
        <v>3.9999999999999147E-2</v>
      </c>
      <c r="X86">
        <f t="shared" si="15"/>
        <v>3.5143769968050975</v>
      </c>
      <c r="Y86">
        <f t="shared" si="16"/>
        <v>87.859424920129314</v>
      </c>
      <c r="Z86">
        <f t="shared" si="17"/>
        <v>2.9999999999999361E-2</v>
      </c>
      <c r="AA86">
        <f t="shared" si="18"/>
        <v>2.6357827476038231</v>
      </c>
      <c r="AB86">
        <f t="shared" si="21"/>
        <v>31</v>
      </c>
    </row>
    <row r="87" spans="18:28" x14ac:dyDescent="0.25">
      <c r="R87">
        <v>12.16</v>
      </c>
      <c r="S87">
        <f t="shared" si="19"/>
        <v>12.16</v>
      </c>
      <c r="T87">
        <f t="shared" si="12"/>
        <v>30.223642172523967</v>
      </c>
      <c r="U87">
        <f t="shared" si="13"/>
        <v>12.2</v>
      </c>
      <c r="V87">
        <f t="shared" si="20"/>
        <v>33.738019169329064</v>
      </c>
      <c r="W87">
        <f t="shared" si="14"/>
        <v>3.9999999999999147E-2</v>
      </c>
      <c r="X87">
        <f t="shared" si="15"/>
        <v>3.5143769968050975</v>
      </c>
      <c r="Y87">
        <f t="shared" si="16"/>
        <v>87.859424920129314</v>
      </c>
      <c r="Z87">
        <f t="shared" si="17"/>
        <v>3.9999999999999147E-2</v>
      </c>
      <c r="AA87">
        <f t="shared" si="18"/>
        <v>3.5143769968050975</v>
      </c>
      <c r="AB87">
        <f t="shared" si="21"/>
        <v>30</v>
      </c>
    </row>
    <row r="88" spans="18:28" x14ac:dyDescent="0.25">
      <c r="R88">
        <v>12.15</v>
      </c>
      <c r="S88">
        <f t="shared" si="19"/>
        <v>12.12</v>
      </c>
      <c r="T88">
        <f t="shared" si="12"/>
        <v>25.303514376996773</v>
      </c>
      <c r="U88">
        <f t="shared" si="13"/>
        <v>12.16</v>
      </c>
      <c r="V88">
        <f t="shared" si="20"/>
        <v>30.223642172523967</v>
      </c>
      <c r="W88">
        <f t="shared" si="14"/>
        <v>4.0000000000000924E-2</v>
      </c>
      <c r="X88">
        <f t="shared" si="15"/>
        <v>4.9201277955271934</v>
      </c>
      <c r="Y88">
        <f t="shared" si="16"/>
        <v>123.00319488817699</v>
      </c>
      <c r="Z88">
        <f t="shared" si="17"/>
        <v>9.9999999999997868E-3</v>
      </c>
      <c r="AA88">
        <f t="shared" si="18"/>
        <v>1.2300319488817437</v>
      </c>
      <c r="AB88">
        <f t="shared" si="21"/>
        <v>29</v>
      </c>
    </row>
    <row r="89" spans="18:28" x14ac:dyDescent="0.25">
      <c r="R89">
        <v>12.14</v>
      </c>
      <c r="S89">
        <f t="shared" si="19"/>
        <v>12.12</v>
      </c>
      <c r="T89">
        <f t="shared" si="12"/>
        <v>25.303514376996773</v>
      </c>
      <c r="U89">
        <f t="shared" si="13"/>
        <v>12.16</v>
      </c>
      <c r="V89">
        <f t="shared" si="20"/>
        <v>30.223642172523967</v>
      </c>
      <c r="W89">
        <f t="shared" si="14"/>
        <v>4.0000000000000924E-2</v>
      </c>
      <c r="X89">
        <f t="shared" si="15"/>
        <v>4.9201277955271934</v>
      </c>
      <c r="Y89">
        <f t="shared" si="16"/>
        <v>123.00319488817699</v>
      </c>
      <c r="Z89">
        <f t="shared" si="17"/>
        <v>1.9999999999999574E-2</v>
      </c>
      <c r="AA89">
        <f t="shared" si="18"/>
        <v>2.4600638977634874</v>
      </c>
      <c r="AB89">
        <f t="shared" si="21"/>
        <v>28</v>
      </c>
    </row>
    <row r="90" spans="18:28" x14ac:dyDescent="0.25">
      <c r="R90">
        <v>12.13</v>
      </c>
      <c r="S90">
        <f t="shared" si="19"/>
        <v>12.12</v>
      </c>
      <c r="T90">
        <f t="shared" si="12"/>
        <v>25.303514376996773</v>
      </c>
      <c r="U90">
        <f t="shared" si="13"/>
        <v>12.16</v>
      </c>
      <c r="V90">
        <f t="shared" si="20"/>
        <v>30.223642172523967</v>
      </c>
      <c r="W90">
        <f t="shared" si="14"/>
        <v>4.0000000000000924E-2</v>
      </c>
      <c r="X90">
        <f t="shared" si="15"/>
        <v>4.9201277955271934</v>
      </c>
      <c r="Y90">
        <f t="shared" si="16"/>
        <v>123.00319488817699</v>
      </c>
      <c r="Z90">
        <f t="shared" si="17"/>
        <v>2.9999999999999361E-2</v>
      </c>
      <c r="AA90">
        <f t="shared" si="18"/>
        <v>3.6900958466452312</v>
      </c>
      <c r="AB90">
        <f t="shared" si="21"/>
        <v>27</v>
      </c>
    </row>
    <row r="91" spans="18:28" x14ac:dyDescent="0.25">
      <c r="R91">
        <v>12.12</v>
      </c>
      <c r="S91">
        <f t="shared" si="19"/>
        <v>12.12</v>
      </c>
      <c r="T91">
        <f t="shared" si="12"/>
        <v>25.303514376996773</v>
      </c>
      <c r="U91">
        <f t="shared" si="13"/>
        <v>12.16</v>
      </c>
      <c r="V91">
        <f t="shared" si="20"/>
        <v>30.223642172523967</v>
      </c>
      <c r="W91">
        <f t="shared" si="14"/>
        <v>4.0000000000000924E-2</v>
      </c>
      <c r="X91">
        <f t="shared" si="15"/>
        <v>4.9201277955271934</v>
      </c>
      <c r="Y91">
        <f t="shared" si="16"/>
        <v>123.00319488817699</v>
      </c>
      <c r="Z91">
        <f t="shared" si="17"/>
        <v>4.0000000000000924E-2</v>
      </c>
      <c r="AA91">
        <f t="shared" si="18"/>
        <v>4.9201277955271934</v>
      </c>
      <c r="AB91">
        <f t="shared" si="21"/>
        <v>25</v>
      </c>
    </row>
    <row r="92" spans="18:28" x14ac:dyDescent="0.25">
      <c r="R92">
        <v>12.11</v>
      </c>
      <c r="S92">
        <f t="shared" si="19"/>
        <v>12.03</v>
      </c>
      <c r="T92">
        <f t="shared" ref="T92:T125" si="22">VLOOKUP(R92,$I$3:$M$32,5)</f>
        <v>18.977635782747583</v>
      </c>
      <c r="U92">
        <f t="shared" ref="U92:U125" si="23">INDEX($I$3:$I$32,MATCH(R92,$I$3:$I$32)+1)</f>
        <v>12.12</v>
      </c>
      <c r="V92">
        <f t="shared" si="20"/>
        <v>25.303514376996773</v>
      </c>
      <c r="W92">
        <f t="shared" ref="W92:W125" si="24">U92-S92</f>
        <v>8.9999999999999858E-2</v>
      </c>
      <c r="X92">
        <f t="shared" ref="X92:X125" si="25">V92-T92</f>
        <v>6.3258785942491897</v>
      </c>
      <c r="Y92">
        <f t="shared" ref="Y92:Y125" si="26">X92/W92</f>
        <v>70.28753993610222</v>
      </c>
      <c r="Z92">
        <f t="shared" ref="Z92:Z125" si="27">U92-R92</f>
        <v>9.9999999999997868E-3</v>
      </c>
      <c r="AA92">
        <f t="shared" ref="AA92:AA125" si="28">Z92*Y92</f>
        <v>0.70287539936100718</v>
      </c>
      <c r="AB92">
        <f t="shared" si="21"/>
        <v>25</v>
      </c>
    </row>
    <row r="93" spans="18:28" x14ac:dyDescent="0.25">
      <c r="R93">
        <v>12.1</v>
      </c>
      <c r="S93">
        <f t="shared" si="19"/>
        <v>12.03</v>
      </c>
      <c r="T93">
        <f t="shared" si="22"/>
        <v>18.977635782747583</v>
      </c>
      <c r="U93">
        <f t="shared" si="23"/>
        <v>12.12</v>
      </c>
      <c r="V93">
        <f t="shared" si="20"/>
        <v>25.303514376996773</v>
      </c>
      <c r="W93">
        <f t="shared" si="24"/>
        <v>8.9999999999999858E-2</v>
      </c>
      <c r="X93">
        <f t="shared" si="25"/>
        <v>6.3258785942491897</v>
      </c>
      <c r="Y93">
        <f t="shared" si="26"/>
        <v>70.28753993610222</v>
      </c>
      <c r="Z93">
        <f t="shared" si="27"/>
        <v>1.9999999999999574E-2</v>
      </c>
      <c r="AA93">
        <f t="shared" si="28"/>
        <v>1.4057507987220144</v>
      </c>
      <c r="AB93">
        <f t="shared" si="21"/>
        <v>24</v>
      </c>
    </row>
    <row r="94" spans="18:28" x14ac:dyDescent="0.25">
      <c r="R94">
        <v>12.09</v>
      </c>
      <c r="S94">
        <f t="shared" si="19"/>
        <v>12.03</v>
      </c>
      <c r="T94">
        <f t="shared" si="22"/>
        <v>18.977635782747583</v>
      </c>
      <c r="U94">
        <f t="shared" si="23"/>
        <v>12.12</v>
      </c>
      <c r="V94">
        <f t="shared" si="20"/>
        <v>25.303514376996773</v>
      </c>
      <c r="W94">
        <f t="shared" si="24"/>
        <v>8.9999999999999858E-2</v>
      </c>
      <c r="X94">
        <f t="shared" si="25"/>
        <v>6.3258785942491897</v>
      </c>
      <c r="Y94">
        <f t="shared" si="26"/>
        <v>70.28753993610222</v>
      </c>
      <c r="Z94">
        <f t="shared" si="27"/>
        <v>2.9999999999999361E-2</v>
      </c>
      <c r="AA94">
        <f t="shared" si="28"/>
        <v>2.1086261980830217</v>
      </c>
      <c r="AB94">
        <f t="shared" si="21"/>
        <v>23</v>
      </c>
    </row>
    <row r="95" spans="18:28" x14ac:dyDescent="0.25">
      <c r="R95">
        <v>12.08</v>
      </c>
      <c r="S95">
        <f t="shared" si="19"/>
        <v>12.03</v>
      </c>
      <c r="T95">
        <f t="shared" si="22"/>
        <v>18.977635782747583</v>
      </c>
      <c r="U95">
        <f t="shared" si="23"/>
        <v>12.12</v>
      </c>
      <c r="V95">
        <f t="shared" si="20"/>
        <v>25.303514376996773</v>
      </c>
      <c r="W95">
        <f t="shared" si="24"/>
        <v>8.9999999999999858E-2</v>
      </c>
      <c r="X95">
        <f t="shared" si="25"/>
        <v>6.3258785942491897</v>
      </c>
      <c r="Y95">
        <f t="shared" si="26"/>
        <v>70.28753993610222</v>
      </c>
      <c r="Z95">
        <f t="shared" si="27"/>
        <v>3.9999999999999147E-2</v>
      </c>
      <c r="AA95">
        <f t="shared" si="28"/>
        <v>2.8115015974440287</v>
      </c>
      <c r="AB95">
        <f t="shared" si="21"/>
        <v>22</v>
      </c>
    </row>
    <row r="96" spans="18:28" x14ac:dyDescent="0.25">
      <c r="R96">
        <v>12.07</v>
      </c>
      <c r="S96">
        <f t="shared" si="19"/>
        <v>12.03</v>
      </c>
      <c r="T96">
        <f t="shared" si="22"/>
        <v>18.977635782747583</v>
      </c>
      <c r="U96">
        <f t="shared" si="23"/>
        <v>12.12</v>
      </c>
      <c r="V96">
        <f t="shared" si="20"/>
        <v>25.303514376996773</v>
      </c>
      <c r="W96">
        <f t="shared" si="24"/>
        <v>8.9999999999999858E-2</v>
      </c>
      <c r="X96">
        <f t="shared" si="25"/>
        <v>6.3258785942491897</v>
      </c>
      <c r="Y96">
        <f t="shared" si="26"/>
        <v>70.28753993610222</v>
      </c>
      <c r="Z96">
        <f t="shared" si="27"/>
        <v>4.9999999999998934E-2</v>
      </c>
      <c r="AA96">
        <f t="shared" si="28"/>
        <v>3.5143769968050362</v>
      </c>
      <c r="AB96">
        <f t="shared" si="21"/>
        <v>22</v>
      </c>
    </row>
    <row r="97" spans="18:28" x14ac:dyDescent="0.25">
      <c r="R97">
        <v>12.06</v>
      </c>
      <c r="S97">
        <f t="shared" si="19"/>
        <v>12.03</v>
      </c>
      <c r="T97">
        <f t="shared" si="22"/>
        <v>18.977635782747583</v>
      </c>
      <c r="U97">
        <f t="shared" si="23"/>
        <v>12.12</v>
      </c>
      <c r="V97">
        <f t="shared" si="20"/>
        <v>25.303514376996773</v>
      </c>
      <c r="W97">
        <f t="shared" si="24"/>
        <v>8.9999999999999858E-2</v>
      </c>
      <c r="X97">
        <f t="shared" si="25"/>
        <v>6.3258785942491897</v>
      </c>
      <c r="Y97">
        <f t="shared" si="26"/>
        <v>70.28753993610222</v>
      </c>
      <c r="Z97">
        <f t="shared" si="27"/>
        <v>5.9999999999998721E-2</v>
      </c>
      <c r="AA97">
        <f t="shared" si="28"/>
        <v>4.2172523961660433</v>
      </c>
      <c r="AB97">
        <f t="shared" si="21"/>
        <v>21</v>
      </c>
    </row>
    <row r="98" spans="18:28" x14ac:dyDescent="0.25">
      <c r="R98">
        <v>12.05</v>
      </c>
      <c r="S98">
        <f t="shared" si="19"/>
        <v>12.03</v>
      </c>
      <c r="T98">
        <f t="shared" si="22"/>
        <v>18.977635782747583</v>
      </c>
      <c r="U98">
        <f t="shared" si="23"/>
        <v>12.12</v>
      </c>
      <c r="V98">
        <f t="shared" si="20"/>
        <v>25.303514376996773</v>
      </c>
      <c r="W98">
        <f t="shared" si="24"/>
        <v>8.9999999999999858E-2</v>
      </c>
      <c r="X98">
        <f t="shared" si="25"/>
        <v>6.3258785942491897</v>
      </c>
      <c r="Y98">
        <f t="shared" si="26"/>
        <v>70.28753993610222</v>
      </c>
      <c r="Z98">
        <f t="shared" si="27"/>
        <v>6.9999999999998508E-2</v>
      </c>
      <c r="AA98">
        <f t="shared" si="28"/>
        <v>4.9201277955270504</v>
      </c>
      <c r="AB98">
        <f t="shared" si="21"/>
        <v>20</v>
      </c>
    </row>
    <row r="99" spans="18:28" x14ac:dyDescent="0.25">
      <c r="R99">
        <v>12.04</v>
      </c>
      <c r="S99">
        <f t="shared" si="19"/>
        <v>12.03</v>
      </c>
      <c r="T99">
        <f t="shared" si="22"/>
        <v>18.977635782747583</v>
      </c>
      <c r="U99">
        <f t="shared" si="23"/>
        <v>12.12</v>
      </c>
      <c r="V99">
        <f t="shared" si="20"/>
        <v>25.303514376996773</v>
      </c>
      <c r="W99">
        <f t="shared" si="24"/>
        <v>8.9999999999999858E-2</v>
      </c>
      <c r="X99">
        <f t="shared" si="25"/>
        <v>6.3258785942491897</v>
      </c>
      <c r="Y99">
        <f t="shared" si="26"/>
        <v>70.28753993610222</v>
      </c>
      <c r="Z99">
        <f t="shared" si="27"/>
        <v>8.0000000000000071E-2</v>
      </c>
      <c r="AA99">
        <f t="shared" si="28"/>
        <v>5.6230031948881827</v>
      </c>
      <c r="AB99">
        <f t="shared" si="21"/>
        <v>20</v>
      </c>
    </row>
    <row r="100" spans="18:28" x14ac:dyDescent="0.25">
      <c r="R100">
        <v>12.03</v>
      </c>
      <c r="S100">
        <f t="shared" si="19"/>
        <v>12.03</v>
      </c>
      <c r="T100">
        <f t="shared" si="22"/>
        <v>18.977635782747583</v>
      </c>
      <c r="U100">
        <f t="shared" si="23"/>
        <v>12.12</v>
      </c>
      <c r="V100">
        <f t="shared" si="20"/>
        <v>25.303514376996773</v>
      </c>
      <c r="W100">
        <f t="shared" si="24"/>
        <v>8.9999999999999858E-2</v>
      </c>
      <c r="X100">
        <f t="shared" si="25"/>
        <v>6.3258785942491897</v>
      </c>
      <c r="Y100">
        <f t="shared" si="26"/>
        <v>70.28753993610222</v>
      </c>
      <c r="Z100">
        <f t="shared" si="27"/>
        <v>8.9999999999999858E-2</v>
      </c>
      <c r="AA100">
        <f t="shared" si="28"/>
        <v>6.3258785942491897</v>
      </c>
      <c r="AB100">
        <f t="shared" si="21"/>
        <v>19</v>
      </c>
    </row>
    <row r="101" spans="18:28" x14ac:dyDescent="0.25">
      <c r="R101">
        <v>12.02</v>
      </c>
      <c r="S101">
        <f t="shared" si="19"/>
        <v>11.98</v>
      </c>
      <c r="T101">
        <f t="shared" si="22"/>
        <v>15.4632587859425</v>
      </c>
      <c r="U101">
        <f t="shared" si="23"/>
        <v>12.03</v>
      </c>
      <c r="V101">
        <f t="shared" si="20"/>
        <v>18.977635782747583</v>
      </c>
      <c r="W101">
        <f t="shared" si="24"/>
        <v>4.9999999999998934E-2</v>
      </c>
      <c r="X101">
        <f t="shared" si="25"/>
        <v>3.5143769968050833</v>
      </c>
      <c r="Y101">
        <f t="shared" si="26"/>
        <v>70.287539936103158</v>
      </c>
      <c r="Z101">
        <f t="shared" si="27"/>
        <v>9.9999999999997868E-3</v>
      </c>
      <c r="AA101">
        <f t="shared" si="28"/>
        <v>0.70287539936101662</v>
      </c>
      <c r="AB101">
        <f t="shared" si="21"/>
        <v>18</v>
      </c>
    </row>
    <row r="102" spans="18:28" x14ac:dyDescent="0.25">
      <c r="R102">
        <v>12.01</v>
      </c>
      <c r="S102">
        <f t="shared" si="19"/>
        <v>11.98</v>
      </c>
      <c r="T102">
        <f t="shared" si="22"/>
        <v>15.4632587859425</v>
      </c>
      <c r="U102">
        <f t="shared" si="23"/>
        <v>12.03</v>
      </c>
      <c r="V102">
        <f t="shared" si="20"/>
        <v>18.977635782747583</v>
      </c>
      <c r="W102">
        <f t="shared" si="24"/>
        <v>4.9999999999998934E-2</v>
      </c>
      <c r="X102">
        <f t="shared" si="25"/>
        <v>3.5143769968050833</v>
      </c>
      <c r="Y102">
        <f t="shared" si="26"/>
        <v>70.287539936103158</v>
      </c>
      <c r="Z102">
        <f t="shared" si="27"/>
        <v>1.9999999999999574E-2</v>
      </c>
      <c r="AA102">
        <f t="shared" si="28"/>
        <v>1.4057507987220332</v>
      </c>
      <c r="AB102">
        <f t="shared" si="21"/>
        <v>18</v>
      </c>
    </row>
    <row r="103" spans="18:28" x14ac:dyDescent="0.25">
      <c r="R103">
        <v>12</v>
      </c>
      <c r="S103">
        <f t="shared" si="19"/>
        <v>11.98</v>
      </c>
      <c r="T103">
        <f t="shared" si="22"/>
        <v>15.4632587859425</v>
      </c>
      <c r="U103">
        <f t="shared" si="23"/>
        <v>12.03</v>
      </c>
      <c r="V103">
        <f t="shared" si="20"/>
        <v>18.977635782747583</v>
      </c>
      <c r="W103">
        <f t="shared" si="24"/>
        <v>4.9999999999998934E-2</v>
      </c>
      <c r="X103">
        <f t="shared" si="25"/>
        <v>3.5143769968050833</v>
      </c>
      <c r="Y103">
        <f t="shared" si="26"/>
        <v>70.287539936103158</v>
      </c>
      <c r="Z103">
        <f t="shared" si="27"/>
        <v>2.9999999999999361E-2</v>
      </c>
      <c r="AA103">
        <f t="shared" si="28"/>
        <v>2.1086261980830496</v>
      </c>
      <c r="AB103">
        <f t="shared" si="21"/>
        <v>17</v>
      </c>
    </row>
    <row r="104" spans="18:28" x14ac:dyDescent="0.25">
      <c r="R104">
        <v>11.99</v>
      </c>
      <c r="S104">
        <f t="shared" si="19"/>
        <v>11.98</v>
      </c>
      <c r="T104">
        <f t="shared" si="22"/>
        <v>15.4632587859425</v>
      </c>
      <c r="U104">
        <f t="shared" si="23"/>
        <v>12.03</v>
      </c>
      <c r="V104">
        <f t="shared" si="20"/>
        <v>18.977635782747583</v>
      </c>
      <c r="W104">
        <f t="shared" si="24"/>
        <v>4.9999999999998934E-2</v>
      </c>
      <c r="X104">
        <f t="shared" si="25"/>
        <v>3.5143769968050833</v>
      </c>
      <c r="Y104">
        <f t="shared" si="26"/>
        <v>70.287539936103158</v>
      </c>
      <c r="Z104">
        <f t="shared" si="27"/>
        <v>3.9999999999999147E-2</v>
      </c>
      <c r="AA104">
        <f t="shared" si="28"/>
        <v>2.8115015974440665</v>
      </c>
      <c r="AB104">
        <f t="shared" si="21"/>
        <v>16</v>
      </c>
    </row>
    <row r="105" spans="18:28" x14ac:dyDescent="0.25">
      <c r="R105">
        <v>11.98</v>
      </c>
      <c r="S105">
        <f t="shared" si="19"/>
        <v>11.98</v>
      </c>
      <c r="T105">
        <f t="shared" si="22"/>
        <v>15.4632587859425</v>
      </c>
      <c r="U105">
        <f t="shared" si="23"/>
        <v>12.03</v>
      </c>
      <c r="V105">
        <f t="shared" si="20"/>
        <v>18.977635782747583</v>
      </c>
      <c r="W105">
        <f t="shared" si="24"/>
        <v>4.9999999999998934E-2</v>
      </c>
      <c r="X105">
        <f t="shared" si="25"/>
        <v>3.5143769968050833</v>
      </c>
      <c r="Y105">
        <f t="shared" si="26"/>
        <v>70.287539936103158</v>
      </c>
      <c r="Z105">
        <f t="shared" si="27"/>
        <v>4.9999999999998934E-2</v>
      </c>
      <c r="AA105">
        <f t="shared" si="28"/>
        <v>3.5143769968050829</v>
      </c>
      <c r="AB105">
        <f t="shared" si="21"/>
        <v>15</v>
      </c>
    </row>
    <row r="106" spans="18:28" x14ac:dyDescent="0.25">
      <c r="R106">
        <v>11.97</v>
      </c>
      <c r="S106">
        <f t="shared" si="19"/>
        <v>11.94</v>
      </c>
      <c r="T106">
        <f t="shared" si="22"/>
        <v>11.948881789137403</v>
      </c>
      <c r="U106">
        <f t="shared" si="23"/>
        <v>11.98</v>
      </c>
      <c r="V106">
        <f t="shared" si="20"/>
        <v>15.4632587859425</v>
      </c>
      <c r="W106">
        <f t="shared" si="24"/>
        <v>4.0000000000000924E-2</v>
      </c>
      <c r="X106">
        <f t="shared" si="25"/>
        <v>3.5143769968050975</v>
      </c>
      <c r="Y106">
        <f t="shared" si="26"/>
        <v>87.859424920125406</v>
      </c>
      <c r="Z106">
        <f t="shared" si="27"/>
        <v>9.9999999999997868E-3</v>
      </c>
      <c r="AA106">
        <f t="shared" si="28"/>
        <v>0.8785942492012353</v>
      </c>
      <c r="AB106">
        <f t="shared" si="21"/>
        <v>15</v>
      </c>
    </row>
    <row r="107" spans="18:28" x14ac:dyDescent="0.25">
      <c r="R107">
        <v>11.96</v>
      </c>
      <c r="S107">
        <f t="shared" si="19"/>
        <v>11.94</v>
      </c>
      <c r="T107">
        <f t="shared" si="22"/>
        <v>11.948881789137403</v>
      </c>
      <c r="U107">
        <f t="shared" si="23"/>
        <v>11.98</v>
      </c>
      <c r="V107">
        <f t="shared" si="20"/>
        <v>15.4632587859425</v>
      </c>
      <c r="W107">
        <f t="shared" si="24"/>
        <v>4.0000000000000924E-2</v>
      </c>
      <c r="X107">
        <f t="shared" si="25"/>
        <v>3.5143769968050975</v>
      </c>
      <c r="Y107">
        <f t="shared" si="26"/>
        <v>87.859424920125406</v>
      </c>
      <c r="Z107">
        <f t="shared" si="27"/>
        <v>1.9999999999999574E-2</v>
      </c>
      <c r="AA107">
        <f t="shared" si="28"/>
        <v>1.7571884984024706</v>
      </c>
      <c r="AB107">
        <f t="shared" si="21"/>
        <v>14</v>
      </c>
    </row>
    <row r="108" spans="18:28" x14ac:dyDescent="0.25">
      <c r="R108">
        <v>11.95</v>
      </c>
      <c r="S108">
        <f t="shared" si="19"/>
        <v>11.94</v>
      </c>
      <c r="T108">
        <f t="shared" si="22"/>
        <v>11.948881789137403</v>
      </c>
      <c r="U108">
        <f t="shared" si="23"/>
        <v>11.98</v>
      </c>
      <c r="V108">
        <f t="shared" si="20"/>
        <v>15.4632587859425</v>
      </c>
      <c r="W108">
        <f t="shared" si="24"/>
        <v>4.0000000000000924E-2</v>
      </c>
      <c r="X108">
        <f t="shared" si="25"/>
        <v>3.5143769968050975</v>
      </c>
      <c r="Y108">
        <f t="shared" si="26"/>
        <v>87.859424920125406</v>
      </c>
      <c r="Z108">
        <f t="shared" si="27"/>
        <v>3.0000000000001137E-2</v>
      </c>
      <c r="AA108">
        <f t="shared" si="28"/>
        <v>2.6357827476038622</v>
      </c>
      <c r="AB108">
        <f t="shared" si="21"/>
        <v>13</v>
      </c>
    </row>
    <row r="109" spans="18:28" x14ac:dyDescent="0.25">
      <c r="R109">
        <v>11.94</v>
      </c>
      <c r="S109">
        <f t="shared" si="19"/>
        <v>11.94</v>
      </c>
      <c r="T109">
        <f t="shared" si="22"/>
        <v>11.948881789137403</v>
      </c>
      <c r="U109">
        <f t="shared" si="23"/>
        <v>11.98</v>
      </c>
      <c r="V109">
        <f t="shared" si="20"/>
        <v>15.4632587859425</v>
      </c>
      <c r="W109">
        <f t="shared" si="24"/>
        <v>4.0000000000000924E-2</v>
      </c>
      <c r="X109">
        <f t="shared" si="25"/>
        <v>3.5143769968050975</v>
      </c>
      <c r="Y109">
        <f t="shared" si="26"/>
        <v>87.859424920125406</v>
      </c>
      <c r="Z109">
        <f t="shared" si="27"/>
        <v>4.0000000000000924E-2</v>
      </c>
      <c r="AA109">
        <f t="shared" si="28"/>
        <v>3.5143769968050975</v>
      </c>
      <c r="AB109">
        <f t="shared" si="21"/>
        <v>12</v>
      </c>
    </row>
    <row r="110" spans="18:28" x14ac:dyDescent="0.25">
      <c r="R110">
        <v>11.93</v>
      </c>
      <c r="S110">
        <f t="shared" si="19"/>
        <v>11.92</v>
      </c>
      <c r="T110">
        <f t="shared" si="22"/>
        <v>10.191693290734847</v>
      </c>
      <c r="U110">
        <f t="shared" si="23"/>
        <v>11.94</v>
      </c>
      <c r="V110">
        <f t="shared" si="20"/>
        <v>11.948881789137403</v>
      </c>
      <c r="W110">
        <f t="shared" si="24"/>
        <v>1.9999999999999574E-2</v>
      </c>
      <c r="X110">
        <f t="shared" si="25"/>
        <v>1.7571884984025559</v>
      </c>
      <c r="Y110">
        <f t="shared" si="26"/>
        <v>87.859424920129669</v>
      </c>
      <c r="Z110">
        <f t="shared" si="27"/>
        <v>9.9999999999997868E-3</v>
      </c>
      <c r="AA110">
        <f t="shared" si="28"/>
        <v>0.87859424920127793</v>
      </c>
      <c r="AB110">
        <f t="shared" si="21"/>
        <v>11</v>
      </c>
    </row>
    <row r="111" spans="18:28" x14ac:dyDescent="0.25">
      <c r="R111">
        <v>11.92</v>
      </c>
      <c r="S111">
        <f t="shared" si="19"/>
        <v>11.92</v>
      </c>
      <c r="T111">
        <f t="shared" si="22"/>
        <v>10.191693290734847</v>
      </c>
      <c r="U111">
        <f t="shared" si="23"/>
        <v>11.94</v>
      </c>
      <c r="V111">
        <f t="shared" si="20"/>
        <v>11.948881789137403</v>
      </c>
      <c r="W111">
        <f t="shared" si="24"/>
        <v>1.9999999999999574E-2</v>
      </c>
      <c r="X111">
        <f t="shared" si="25"/>
        <v>1.7571884984025559</v>
      </c>
      <c r="Y111">
        <f t="shared" si="26"/>
        <v>87.859424920129669</v>
      </c>
      <c r="Z111">
        <f t="shared" si="27"/>
        <v>1.9999999999999574E-2</v>
      </c>
      <c r="AA111">
        <f t="shared" si="28"/>
        <v>1.7571884984025559</v>
      </c>
      <c r="AB111">
        <f t="shared" si="21"/>
        <v>10</v>
      </c>
    </row>
    <row r="112" spans="18:28" x14ac:dyDescent="0.25">
      <c r="R112">
        <v>11.91</v>
      </c>
      <c r="S112">
        <f t="shared" si="19"/>
        <v>11.86</v>
      </c>
      <c r="T112">
        <f t="shared" si="22"/>
        <v>5.6230031948882129</v>
      </c>
      <c r="U112">
        <f t="shared" si="23"/>
        <v>11.92</v>
      </c>
      <c r="V112">
        <f t="shared" si="20"/>
        <v>10.191693290734847</v>
      </c>
      <c r="W112">
        <f t="shared" si="24"/>
        <v>6.0000000000000497E-2</v>
      </c>
      <c r="X112">
        <f t="shared" si="25"/>
        <v>4.5686900958466339</v>
      </c>
      <c r="Y112">
        <f t="shared" si="26"/>
        <v>76.144834930776597</v>
      </c>
      <c r="Z112">
        <f t="shared" si="27"/>
        <v>9.9999999999997868E-3</v>
      </c>
      <c r="AA112">
        <f t="shared" si="28"/>
        <v>0.76144834930774974</v>
      </c>
      <c r="AB112">
        <f t="shared" si="21"/>
        <v>9</v>
      </c>
    </row>
    <row r="113" spans="18:28" x14ac:dyDescent="0.25">
      <c r="R113">
        <v>11.9</v>
      </c>
      <c r="S113">
        <f t="shared" si="19"/>
        <v>11.86</v>
      </c>
      <c r="T113">
        <f t="shared" si="22"/>
        <v>5.6230031948882129</v>
      </c>
      <c r="U113">
        <f t="shared" si="23"/>
        <v>11.92</v>
      </c>
      <c r="V113">
        <f t="shared" si="20"/>
        <v>10.191693290734847</v>
      </c>
      <c r="W113">
        <f t="shared" si="24"/>
        <v>6.0000000000000497E-2</v>
      </c>
      <c r="X113">
        <f t="shared" si="25"/>
        <v>4.5686900958466339</v>
      </c>
      <c r="Y113">
        <f t="shared" si="26"/>
        <v>76.144834930776597</v>
      </c>
      <c r="Z113">
        <f t="shared" si="27"/>
        <v>1.9999999999999574E-2</v>
      </c>
      <c r="AA113">
        <f t="shared" si="28"/>
        <v>1.5228966986154995</v>
      </c>
      <c r="AB113">
        <f t="shared" si="21"/>
        <v>9</v>
      </c>
    </row>
    <row r="114" spans="18:28" x14ac:dyDescent="0.25">
      <c r="R114">
        <v>11.89</v>
      </c>
      <c r="S114">
        <f t="shared" si="19"/>
        <v>11.86</v>
      </c>
      <c r="T114">
        <f t="shared" si="22"/>
        <v>5.6230031948882129</v>
      </c>
      <c r="U114">
        <f t="shared" si="23"/>
        <v>11.92</v>
      </c>
      <c r="V114">
        <f t="shared" si="20"/>
        <v>10.191693290734847</v>
      </c>
      <c r="W114">
        <f t="shared" si="24"/>
        <v>6.0000000000000497E-2</v>
      </c>
      <c r="X114">
        <f t="shared" si="25"/>
        <v>4.5686900958466339</v>
      </c>
      <c r="Y114">
        <f t="shared" si="26"/>
        <v>76.144834930776597</v>
      </c>
      <c r="Z114">
        <f t="shared" si="27"/>
        <v>2.9999999999999361E-2</v>
      </c>
      <c r="AA114">
        <f t="shared" si="28"/>
        <v>2.284345047923249</v>
      </c>
      <c r="AB114">
        <f t="shared" si="21"/>
        <v>8</v>
      </c>
    </row>
    <row r="115" spans="18:28" x14ac:dyDescent="0.25">
      <c r="R115">
        <v>11.88</v>
      </c>
      <c r="S115">
        <f t="shared" si="19"/>
        <v>11.86</v>
      </c>
      <c r="T115">
        <f t="shared" si="22"/>
        <v>5.6230031948882129</v>
      </c>
      <c r="U115">
        <f t="shared" si="23"/>
        <v>11.92</v>
      </c>
      <c r="V115">
        <f t="shared" si="20"/>
        <v>10.191693290734847</v>
      </c>
      <c r="W115">
        <f t="shared" si="24"/>
        <v>6.0000000000000497E-2</v>
      </c>
      <c r="X115">
        <f t="shared" si="25"/>
        <v>4.5686900958466339</v>
      </c>
      <c r="Y115">
        <f t="shared" si="26"/>
        <v>76.144834930776597</v>
      </c>
      <c r="Z115">
        <f t="shared" si="27"/>
        <v>3.9999999999999147E-2</v>
      </c>
      <c r="AA115">
        <f t="shared" si="28"/>
        <v>3.045793397230999</v>
      </c>
      <c r="AB115">
        <f t="shared" si="21"/>
        <v>7</v>
      </c>
    </row>
    <row r="116" spans="18:28" x14ac:dyDescent="0.25">
      <c r="R116">
        <v>11.87</v>
      </c>
      <c r="S116">
        <f t="shared" si="19"/>
        <v>11.86</v>
      </c>
      <c r="T116">
        <f t="shared" si="22"/>
        <v>5.6230031948882129</v>
      </c>
      <c r="U116">
        <f t="shared" si="23"/>
        <v>11.92</v>
      </c>
      <c r="V116">
        <f t="shared" si="20"/>
        <v>10.191693290734847</v>
      </c>
      <c r="W116">
        <f t="shared" si="24"/>
        <v>6.0000000000000497E-2</v>
      </c>
      <c r="X116">
        <f t="shared" si="25"/>
        <v>4.5686900958466339</v>
      </c>
      <c r="Y116">
        <f t="shared" si="26"/>
        <v>76.144834930776597</v>
      </c>
      <c r="Z116">
        <f t="shared" si="27"/>
        <v>5.0000000000000711E-2</v>
      </c>
      <c r="AA116">
        <f t="shared" si="28"/>
        <v>3.8072417465388839</v>
      </c>
      <c r="AB116">
        <f t="shared" si="21"/>
        <v>6</v>
      </c>
    </row>
    <row r="117" spans="18:28" x14ac:dyDescent="0.25">
      <c r="R117">
        <v>11.86</v>
      </c>
      <c r="S117">
        <f t="shared" si="19"/>
        <v>11.86</v>
      </c>
      <c r="T117">
        <f t="shared" si="22"/>
        <v>5.6230031948882129</v>
      </c>
      <c r="U117">
        <f t="shared" si="23"/>
        <v>11.92</v>
      </c>
      <c r="V117">
        <f t="shared" si="20"/>
        <v>10.191693290734847</v>
      </c>
      <c r="W117">
        <f t="shared" si="24"/>
        <v>6.0000000000000497E-2</v>
      </c>
      <c r="X117">
        <f t="shared" si="25"/>
        <v>4.5686900958466339</v>
      </c>
      <c r="Y117">
        <f t="shared" si="26"/>
        <v>76.144834930776597</v>
      </c>
      <c r="Z117">
        <f t="shared" si="27"/>
        <v>6.0000000000000497E-2</v>
      </c>
      <c r="AA117">
        <f t="shared" si="28"/>
        <v>4.5686900958466339</v>
      </c>
      <c r="AB117">
        <f t="shared" si="21"/>
        <v>6</v>
      </c>
    </row>
    <row r="118" spans="18:28" x14ac:dyDescent="0.25">
      <c r="R118">
        <v>11.85</v>
      </c>
      <c r="S118">
        <f t="shared" si="19"/>
        <v>11.82</v>
      </c>
      <c r="T118">
        <f t="shared" si="22"/>
        <v>2.1086261980830727</v>
      </c>
      <c r="U118">
        <f t="shared" si="23"/>
        <v>11.86</v>
      </c>
      <c r="V118">
        <f t="shared" si="20"/>
        <v>5.6230031948882129</v>
      </c>
      <c r="W118">
        <f t="shared" si="24"/>
        <v>3.9999999999999147E-2</v>
      </c>
      <c r="X118">
        <f t="shared" si="25"/>
        <v>3.5143769968051402</v>
      </c>
      <c r="Y118">
        <f t="shared" si="26"/>
        <v>87.85942492013038</v>
      </c>
      <c r="Z118">
        <f t="shared" si="27"/>
        <v>9.9999999999997868E-3</v>
      </c>
      <c r="AA118">
        <f t="shared" si="28"/>
        <v>0.87859424920128504</v>
      </c>
      <c r="AB118">
        <f t="shared" si="21"/>
        <v>5</v>
      </c>
    </row>
    <row r="119" spans="18:28" x14ac:dyDescent="0.25">
      <c r="R119">
        <v>11.84</v>
      </c>
      <c r="S119">
        <f t="shared" si="19"/>
        <v>11.82</v>
      </c>
      <c r="T119">
        <f t="shared" si="22"/>
        <v>2.1086261980830727</v>
      </c>
      <c r="U119">
        <f t="shared" si="23"/>
        <v>11.86</v>
      </c>
      <c r="V119">
        <f t="shared" si="20"/>
        <v>5.6230031948882129</v>
      </c>
      <c r="W119">
        <f t="shared" si="24"/>
        <v>3.9999999999999147E-2</v>
      </c>
      <c r="X119">
        <f t="shared" si="25"/>
        <v>3.5143769968051402</v>
      </c>
      <c r="Y119">
        <f t="shared" si="26"/>
        <v>87.85942492013038</v>
      </c>
      <c r="Z119">
        <f t="shared" si="27"/>
        <v>1.9999999999999574E-2</v>
      </c>
      <c r="AA119">
        <f t="shared" si="28"/>
        <v>1.7571884984025701</v>
      </c>
      <c r="AB119">
        <f t="shared" si="21"/>
        <v>4</v>
      </c>
    </row>
    <row r="120" spans="18:28" x14ac:dyDescent="0.25">
      <c r="R120">
        <v>11.83</v>
      </c>
      <c r="S120">
        <f t="shared" si="19"/>
        <v>11.82</v>
      </c>
      <c r="T120">
        <f t="shared" si="22"/>
        <v>2.1086261980830727</v>
      </c>
      <c r="U120">
        <f t="shared" si="23"/>
        <v>11.86</v>
      </c>
      <c r="V120">
        <f t="shared" si="20"/>
        <v>5.6230031948882129</v>
      </c>
      <c r="W120">
        <f t="shared" si="24"/>
        <v>3.9999999999999147E-2</v>
      </c>
      <c r="X120">
        <f t="shared" si="25"/>
        <v>3.5143769968051402</v>
      </c>
      <c r="Y120">
        <f t="shared" si="26"/>
        <v>87.85942492013038</v>
      </c>
      <c r="Z120">
        <f t="shared" si="27"/>
        <v>2.9999999999999361E-2</v>
      </c>
      <c r="AA120">
        <f t="shared" si="28"/>
        <v>2.6357827476038551</v>
      </c>
      <c r="AB120">
        <f t="shared" si="21"/>
        <v>3</v>
      </c>
    </row>
    <row r="121" spans="18:28" x14ac:dyDescent="0.25">
      <c r="R121">
        <v>11.82</v>
      </c>
      <c r="S121">
        <f t="shared" si="19"/>
        <v>11.82</v>
      </c>
      <c r="T121">
        <f t="shared" si="22"/>
        <v>2.1086261980830727</v>
      </c>
      <c r="U121">
        <f t="shared" si="23"/>
        <v>11.86</v>
      </c>
      <c r="V121">
        <f t="shared" si="20"/>
        <v>5.6230031948882129</v>
      </c>
      <c r="W121">
        <f t="shared" si="24"/>
        <v>3.9999999999999147E-2</v>
      </c>
      <c r="X121">
        <f t="shared" si="25"/>
        <v>3.5143769968051402</v>
      </c>
      <c r="Y121">
        <f t="shared" si="26"/>
        <v>87.85942492013038</v>
      </c>
      <c r="Z121">
        <f t="shared" si="27"/>
        <v>3.9999999999999147E-2</v>
      </c>
      <c r="AA121">
        <f t="shared" si="28"/>
        <v>3.5143769968051402</v>
      </c>
      <c r="AB121">
        <f t="shared" si="21"/>
        <v>2</v>
      </c>
    </row>
    <row r="122" spans="18:28" x14ac:dyDescent="0.25">
      <c r="R122">
        <v>11.81</v>
      </c>
      <c r="S122">
        <f t="shared" si="19"/>
        <v>11.78</v>
      </c>
      <c r="T122">
        <f t="shared" si="22"/>
        <v>0</v>
      </c>
      <c r="U122">
        <f t="shared" si="23"/>
        <v>11.82</v>
      </c>
      <c r="V122">
        <f t="shared" si="20"/>
        <v>2.1086261980830727</v>
      </c>
      <c r="W122">
        <f t="shared" si="24"/>
        <v>4.0000000000000924E-2</v>
      </c>
      <c r="X122">
        <f t="shared" si="25"/>
        <v>2.1086261980830727</v>
      </c>
      <c r="Y122">
        <f t="shared" si="26"/>
        <v>52.715654952075603</v>
      </c>
      <c r="Z122">
        <f t="shared" si="27"/>
        <v>9.9999999999997868E-3</v>
      </c>
      <c r="AA122">
        <f t="shared" si="28"/>
        <v>0.52715654952074475</v>
      </c>
      <c r="AB122">
        <f t="shared" si="21"/>
        <v>2</v>
      </c>
    </row>
    <row r="123" spans="18:28" x14ac:dyDescent="0.25">
      <c r="R123">
        <v>11.8</v>
      </c>
      <c r="S123">
        <f t="shared" si="19"/>
        <v>11.78</v>
      </c>
      <c r="T123">
        <f t="shared" si="22"/>
        <v>0</v>
      </c>
      <c r="U123">
        <f t="shared" si="23"/>
        <v>11.82</v>
      </c>
      <c r="V123">
        <f t="shared" si="20"/>
        <v>2.1086261980830727</v>
      </c>
      <c r="W123">
        <f t="shared" si="24"/>
        <v>4.0000000000000924E-2</v>
      </c>
      <c r="X123">
        <f t="shared" si="25"/>
        <v>2.1086261980830727</v>
      </c>
      <c r="Y123">
        <f t="shared" si="26"/>
        <v>52.715654952075603</v>
      </c>
      <c r="Z123">
        <f t="shared" si="27"/>
        <v>1.9999999999999574E-2</v>
      </c>
      <c r="AA123">
        <f t="shared" si="28"/>
        <v>1.0543130990414895</v>
      </c>
      <c r="AB123">
        <f t="shared" si="21"/>
        <v>1</v>
      </c>
    </row>
    <row r="124" spans="18:28" x14ac:dyDescent="0.25">
      <c r="R124">
        <v>11.79</v>
      </c>
      <c r="S124">
        <f t="shared" si="19"/>
        <v>11.78</v>
      </c>
      <c r="T124">
        <f t="shared" si="22"/>
        <v>0</v>
      </c>
      <c r="U124">
        <f t="shared" si="23"/>
        <v>11.82</v>
      </c>
      <c r="V124">
        <f t="shared" si="20"/>
        <v>2.1086261980830727</v>
      </c>
      <c r="W124">
        <f t="shared" si="24"/>
        <v>4.0000000000000924E-2</v>
      </c>
      <c r="X124">
        <f t="shared" si="25"/>
        <v>2.1086261980830727</v>
      </c>
      <c r="Y124">
        <f t="shared" si="26"/>
        <v>52.715654952075603</v>
      </c>
      <c r="Z124">
        <f t="shared" si="27"/>
        <v>3.0000000000001137E-2</v>
      </c>
      <c r="AA124">
        <f t="shared" si="28"/>
        <v>1.5814696485623281</v>
      </c>
      <c r="AB124">
        <f t="shared" si="21"/>
        <v>1</v>
      </c>
    </row>
    <row r="125" spans="18:28" x14ac:dyDescent="0.25">
      <c r="R125">
        <v>11.78</v>
      </c>
      <c r="S125">
        <f t="shared" si="19"/>
        <v>11.78</v>
      </c>
      <c r="T125">
        <f t="shared" si="22"/>
        <v>0</v>
      </c>
      <c r="U125">
        <f t="shared" si="23"/>
        <v>11.82</v>
      </c>
      <c r="V125">
        <f t="shared" si="20"/>
        <v>2.1086261980830727</v>
      </c>
      <c r="W125">
        <f t="shared" si="24"/>
        <v>4.0000000000000924E-2</v>
      </c>
      <c r="X125">
        <f t="shared" si="25"/>
        <v>2.1086261980830727</v>
      </c>
      <c r="Y125">
        <f t="shared" si="26"/>
        <v>52.715654952075603</v>
      </c>
      <c r="Z125">
        <f t="shared" si="27"/>
        <v>4.0000000000000924E-2</v>
      </c>
      <c r="AA125">
        <f t="shared" si="28"/>
        <v>2.1086261980830727</v>
      </c>
      <c r="AB125">
        <f t="shared" si="21"/>
        <v>0</v>
      </c>
    </row>
  </sheetData>
  <autoFilter ref="H2:M32">
    <sortState ref="H3:M32">
      <sortCondition descending="1" ref="H2:H32"/>
    </sortState>
  </autoFilter>
  <pageMargins left="0.7" right="0.7" top="0.78740157480314954" bottom="0.78740157480314954" header="0.29999999999999993" footer="0.29999999999999993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</dc:creator>
  <cp:lastModifiedBy>klaus</cp:lastModifiedBy>
  <cp:revision>11</cp:revision>
  <dcterms:created xsi:type="dcterms:W3CDTF">2018-09-11T11:24:08Z</dcterms:created>
  <dcterms:modified xsi:type="dcterms:W3CDTF">2018-09-12T15:44:00Z</dcterms:modified>
</cp:coreProperties>
</file>