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5505" yWindow="75" windowWidth="9855" windowHeight="6405" tabRatio="842"/>
  </bookViews>
  <sheets>
    <sheet name="index" sheetId="1" r:id="rId1"/>
    <sheet name="project" sheetId="41" r:id="rId2"/>
    <sheet name="charter" sheetId="29" r:id="rId3"/>
    <sheet name="wbs" sheetId="36" r:id="rId4"/>
    <sheet name="milestones" sheetId="42" r:id="rId5"/>
    <sheet name="deliverables" sheetId="38" r:id="rId6"/>
    <sheet name="obs" sheetId="39" r:id="rId7"/>
    <sheet name="ram" sheetId="40" r:id="rId8"/>
    <sheet name="comm.flow" sheetId="44" r:id="rId9"/>
    <sheet name="comm.meet" sheetId="43" r:id="rId10"/>
    <sheet name="issues" sheetId="45" r:id="rId11"/>
    <sheet name=".config" sheetId="5" r:id="rId12"/>
  </sheets>
  <definedNames>
    <definedName name="aaa" localSheetId="8">#REF!</definedName>
    <definedName name="aaa" localSheetId="9">#REF!</definedName>
    <definedName name="aaa" localSheetId="5">#REF!</definedName>
    <definedName name="aaa" localSheetId="4">#REF!</definedName>
    <definedName name="aaa" localSheetId="6">#REF!</definedName>
    <definedName name="aaa" localSheetId="1">#REF!</definedName>
    <definedName name="aaa" localSheetId="7">#REF!</definedName>
    <definedName name="aaa" localSheetId="3">#REF!</definedName>
    <definedName name="aaa">#REF!</definedName>
    <definedName name="aaaa" localSheetId="8">#REF!,#REF!,#REF!,#REF!,#REF!,#REF!,#REF!</definedName>
    <definedName name="aaaa" localSheetId="9">#REF!,#REF!,#REF!,#REF!,#REF!,#REF!,#REF!</definedName>
    <definedName name="aaaa" localSheetId="5">#REF!,#REF!,#REF!,#REF!,#REF!,#REF!,#REF!</definedName>
    <definedName name="aaaa" localSheetId="4">#REF!,#REF!,#REF!,#REF!,#REF!,#REF!,#REF!</definedName>
    <definedName name="aaaa" localSheetId="6">#REF!,#REF!,#REF!,#REF!,#REF!,#REF!,#REF!</definedName>
    <definedName name="aaaa" localSheetId="1">#REF!,#REF!,#REF!,#REF!,#REF!,#REF!,#REF!</definedName>
    <definedName name="aaaa" localSheetId="7">#REF!,#REF!,#REF!,#REF!,#REF!,#REF!,#REF!</definedName>
    <definedName name="aaaa" localSheetId="3">#REF!,#REF!,#REF!,#REF!,#REF!,#REF!,#REF!</definedName>
    <definedName name="aaaa">#REF!,#REF!,#REF!,#REF!,#REF!,#REF!,#REF!</definedName>
    <definedName name="ActionType">'.config'!#REF!</definedName>
    <definedName name="ActorDependsOnType">'.config'!#REF!</definedName>
    <definedName name="actorsId" localSheetId="8">#REF!</definedName>
    <definedName name="actorsId" localSheetId="9">#REF!</definedName>
    <definedName name="actorsId" localSheetId="5">#REF!</definedName>
    <definedName name="actorsId" localSheetId="4">#REF!</definedName>
    <definedName name="actorsId" localSheetId="6">#REF!</definedName>
    <definedName name="actorsId" localSheetId="1">#REF!</definedName>
    <definedName name="actorsId" localSheetId="7">#REF!</definedName>
    <definedName name="actorsId" localSheetId="3">#REF!</definedName>
    <definedName name="actorsId">#REF!</definedName>
    <definedName name="actorsName" localSheetId="8">#REF!</definedName>
    <definedName name="actorsName" localSheetId="9">#REF!</definedName>
    <definedName name="actorsName" localSheetId="5">#REF!</definedName>
    <definedName name="actorsName" localSheetId="4">#REF!</definedName>
    <definedName name="actorsName" localSheetId="6">#REF!</definedName>
    <definedName name="actorsName" localSheetId="1">#REF!</definedName>
    <definedName name="actorsName" localSheetId="7">#REF!</definedName>
    <definedName name="actorsName" localSheetId="3">#REF!</definedName>
    <definedName name="actorsName">#REF!</definedName>
    <definedName name="ActorType">'.config'!#REF!</definedName>
    <definedName name="_xlnm.Print_Area" localSheetId="8">comm.flow!$A$3:$D$8</definedName>
    <definedName name="_xlnm.Print_Area" localSheetId="9">comm.meet!$A$3:$E$8</definedName>
    <definedName name="_xlnm.Print_Area" localSheetId="5">deliverables!$A$3:$D$8</definedName>
    <definedName name="_xlnm.Print_Area" localSheetId="4">milestones!$A$3:$D$7</definedName>
    <definedName name="_xlnm.Print_Area" localSheetId="6">obs!$A$3:$G$12</definedName>
    <definedName name="_xlnm.Print_Area" localSheetId="7">ram!$A$3:$B$19</definedName>
    <definedName name="_xlnm.Print_Area" localSheetId="3">wbs!$A$3:$D$22</definedName>
    <definedName name="att_type" localSheetId="8">#REF!</definedName>
    <definedName name="att_type" localSheetId="9">#REF!</definedName>
    <definedName name="att_type" localSheetId="5">#REF!</definedName>
    <definedName name="att_type" localSheetId="4">#REF!</definedName>
    <definedName name="att_type" localSheetId="6">#REF!</definedName>
    <definedName name="att_type" localSheetId="1">#REF!</definedName>
    <definedName name="att_type" localSheetId="7">#REF!</definedName>
    <definedName name="att_type" localSheetId="3">#REF!</definedName>
    <definedName name="att_type">#REF!</definedName>
    <definedName name="AttributeMultiplicity">'.config'!#REF!</definedName>
    <definedName name="AttributeType">'.config'!#REF!</definedName>
    <definedName name="Boolean">'.config'!$B$33:$C$33</definedName>
    <definedName name="BusinessEntityType">'.config'!#REF!</definedName>
    <definedName name="CategoryStakeholder">'.config'!$B$27:$K$27</definedName>
    <definedName name="ClassOfStakeholder">'.config'!$B$26:$H$26</definedName>
    <definedName name="classTerm">'.config'!$B$19:$H$19</definedName>
    <definedName name="CommunicationFrequency">'.config'!$B$56:$F$56</definedName>
    <definedName name="CommunicationMedium">'.config'!$B$55:$E$55</definedName>
    <definedName name="constrainttypes">'.config'!#REF!</definedName>
    <definedName name="CRITICALITY" localSheetId="8">comm.flow!#REF!</definedName>
    <definedName name="CRITICALITY" localSheetId="9">comm.meet!#REF!</definedName>
    <definedName name="CRITICALITY" localSheetId="5">deliverables!#REF!</definedName>
    <definedName name="CRITICALITY" localSheetId="4">milestones!#REF!</definedName>
    <definedName name="CRITICALITY" localSheetId="6">obs!#REF!</definedName>
    <definedName name="CRITICALITY" localSheetId="7">ram!#REF!</definedName>
    <definedName name="CRITICALITY" localSheetId="3">wbs!#REF!</definedName>
    <definedName name="CriticalityGoal">'.config'!#REF!</definedName>
    <definedName name="DECOMPOSITION" localSheetId="8">comm.flow!#REF!</definedName>
    <definedName name="DECOMPOSITION" localSheetId="9">comm.meet!#REF!</definedName>
    <definedName name="DECOMPOSITION" localSheetId="5">deliverables!#REF!</definedName>
    <definedName name="DECOMPOSITION" localSheetId="4">milestones!#REF!</definedName>
    <definedName name="DECOMPOSITION" localSheetId="6">obs!#REF!</definedName>
    <definedName name="DECOMPOSITION" localSheetId="7">ram!#REF!</definedName>
    <definedName name="DECOMPOSITION" localSheetId="3">wbs!#REF!</definedName>
    <definedName name="DeliverableStatus">'.config'!$B$39:$E$39</definedName>
    <definedName name="DeliverableType">'.config'!$B$38:$G$38</definedName>
    <definedName name="DEPENDENCY" localSheetId="8">comm.flow!#REF!</definedName>
    <definedName name="DEPENDENCY" localSheetId="9">comm.meet!#REF!</definedName>
    <definedName name="DEPENDENCY" localSheetId="5">deliverables!#REF!</definedName>
    <definedName name="DEPENDENCY" localSheetId="4">milestones!#REF!</definedName>
    <definedName name="DEPENDENCY" localSheetId="6">obs!#REF!</definedName>
    <definedName name="DEPENDENCY" localSheetId="7">ram!#REF!</definedName>
    <definedName name="DEPENDENCY" localSheetId="3">wbs!#REF!</definedName>
    <definedName name="EntityType">'.config'!#REF!</definedName>
    <definedName name="FunctionalRequirementType">'.config'!#REF!</definedName>
    <definedName name="GoalDecompositionType">'.config'!#REF!</definedName>
    <definedName name="GoalDependencyType">'.config'!#REF!</definedName>
    <definedName name="goalsID" localSheetId="8">comm.flow!#REF!</definedName>
    <definedName name="goalsID" localSheetId="9">comm.meet!#REF!</definedName>
    <definedName name="goalsID" localSheetId="5">deliverables!#REF!</definedName>
    <definedName name="goalsID" localSheetId="4">milestones!#REF!</definedName>
    <definedName name="goalsID" localSheetId="6">obs!#REF!</definedName>
    <definedName name="goalsID" localSheetId="7">ram!#REF!</definedName>
    <definedName name="goalsID" localSheetId="3">wbs!#REF!</definedName>
    <definedName name="goalsID">#REF!</definedName>
    <definedName name="IDS" localSheetId="8">comm.flow!#REF!</definedName>
    <definedName name="IDS" localSheetId="9">comm.meet!#REF!</definedName>
    <definedName name="IDS" localSheetId="5">deliverables!#REF!</definedName>
    <definedName name="IDS" localSheetId="4">milestones!#REF!</definedName>
    <definedName name="IDS" localSheetId="6">obs!#REF!</definedName>
    <definedName name="IDS" localSheetId="7">ram!#REF!</definedName>
    <definedName name="IDS" localSheetId="3">wbs!#REF!</definedName>
    <definedName name="Index" localSheetId="8">index!#REF!</definedName>
    <definedName name="Index" localSheetId="9">index!#REF!</definedName>
    <definedName name="Index" localSheetId="5">index!#REF!</definedName>
    <definedName name="Index" localSheetId="4">index!#REF!</definedName>
    <definedName name="Index" localSheetId="6">index!#REF!</definedName>
    <definedName name="Index" localSheetId="1">index!#REF!</definedName>
    <definedName name="Index" localSheetId="7">index!#REF!</definedName>
    <definedName name="Index" localSheetId="3">index!#REF!</definedName>
    <definedName name="Index">index!#REF!</definedName>
    <definedName name="lixo" localSheetId="8">#REF!</definedName>
    <definedName name="lixo" localSheetId="9">#REF!</definedName>
    <definedName name="lixo" localSheetId="5">#REF!</definedName>
    <definedName name="lixo" localSheetId="4">#REF!</definedName>
    <definedName name="lixo" localSheetId="6">#REF!</definedName>
    <definedName name="lixo" localSheetId="1">#REF!</definedName>
    <definedName name="lixo" localSheetId="7">#REF!</definedName>
    <definedName name="lixo" localSheetId="3">#REF!</definedName>
    <definedName name="lixo">#REF!</definedName>
    <definedName name="MeetingType">'.config'!$B$54:$E$54</definedName>
    <definedName name="MetricType">'.config'!#REF!</definedName>
    <definedName name="MilestoneStatus">'.config'!$B$41:$C$41</definedName>
    <definedName name="MilestoneType">'.config'!$B$40:$D$40</definedName>
    <definedName name="ModalityType" localSheetId="8">'.config'!#REF!</definedName>
    <definedName name="ModalityType" localSheetId="9">'.config'!#REF!</definedName>
    <definedName name="ModalityType" localSheetId="5">'.config'!#REF!</definedName>
    <definedName name="ModalityType" localSheetId="4">'.config'!#REF!</definedName>
    <definedName name="ModalityType" localSheetId="6">'.config'!#REF!</definedName>
    <definedName name="ModalityType" localSheetId="1">'.config'!#REF!</definedName>
    <definedName name="ModalityType" localSheetId="7">'.config'!#REF!</definedName>
    <definedName name="ModalityType" localSheetId="3">'.config'!#REF!</definedName>
    <definedName name="ModalityType">'.config'!#REF!</definedName>
    <definedName name="OrganizationType">'.config'!$B$45:$E$45</definedName>
    <definedName name="PartOfSpeech">'.config'!$B$20:$E$20</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'.config'!#REF!</definedName>
    <definedName name="QualityRequirementType">'.config'!#REF!</definedName>
    <definedName name="ReqsDependsOnType">'.config'!#REF!</definedName>
    <definedName name="ResponsabilityType">'.config'!$B$50:$I$50</definedName>
    <definedName name="ScenarioType">'.config'!#REF!</definedName>
    <definedName name="ScopeType">'.config'!$B$14:$C$14</definedName>
    <definedName name="StakeholderCategory">'.config'!$B$47:$H$47</definedName>
    <definedName name="StakeholdersDependsOnType">'.config'!$B$28</definedName>
    <definedName name="Start_10">#REF!</definedName>
    <definedName name="Start_11" localSheetId="8">#REF!</definedName>
    <definedName name="Start_11" localSheetId="9">#REF!</definedName>
    <definedName name="Start_11" localSheetId="5">#REF!</definedName>
    <definedName name="Start_11" localSheetId="4">#REF!</definedName>
    <definedName name="Start_11" localSheetId="6">#REF!</definedName>
    <definedName name="Start_11" localSheetId="1">#REF!</definedName>
    <definedName name="Start_11" localSheetId="7">#REF!</definedName>
    <definedName name="Start_11" localSheetId="3">#REF!</definedName>
    <definedName name="Start_11">#REF!</definedName>
    <definedName name="Start_12" localSheetId="8">#REF!</definedName>
    <definedName name="Start_12" localSheetId="9">#REF!</definedName>
    <definedName name="Start_12" localSheetId="5">#REF!</definedName>
    <definedName name="Start_12" localSheetId="4">#REF!</definedName>
    <definedName name="Start_12" localSheetId="6">#REF!</definedName>
    <definedName name="Start_12" localSheetId="1">#REF!</definedName>
    <definedName name="Start_12" localSheetId="7">#REF!</definedName>
    <definedName name="Start_12" localSheetId="3">#REF!</definedName>
    <definedName name="Start_12">#REF!</definedName>
    <definedName name="Start_13" localSheetId="8">#REF!</definedName>
    <definedName name="Start_13" localSheetId="9">#REF!</definedName>
    <definedName name="Start_13" localSheetId="5">#REF!</definedName>
    <definedName name="Start_13" localSheetId="4">#REF!</definedName>
    <definedName name="Start_13" localSheetId="6">#REF!</definedName>
    <definedName name="Start_13" localSheetId="1">#REF!</definedName>
    <definedName name="Start_13" localSheetId="7">#REF!</definedName>
    <definedName name="Start_13" localSheetId="3">#REF!</definedName>
    <definedName name="Start_13">#REF!</definedName>
    <definedName name="Start_14" localSheetId="8">#REF!</definedName>
    <definedName name="Start_14" localSheetId="9">#REF!</definedName>
    <definedName name="Start_14" localSheetId="5">#REF!</definedName>
    <definedName name="Start_14" localSheetId="4">#REF!</definedName>
    <definedName name="Start_14" localSheetId="6">#REF!</definedName>
    <definedName name="Start_14" localSheetId="1">#REF!</definedName>
    <definedName name="Start_14" localSheetId="7">#REF!</definedName>
    <definedName name="Start_14" localSheetId="3">#REF!</definedName>
    <definedName name="Start_14">#REF!</definedName>
    <definedName name="Start_15">#REF!</definedName>
    <definedName name="Start_2">'.config'!$A$1</definedName>
    <definedName name="Start_3" localSheetId="8">#REF!</definedName>
    <definedName name="Start_3" localSheetId="9">#REF!</definedName>
    <definedName name="Start_3" localSheetId="5">#REF!</definedName>
    <definedName name="Start_3" localSheetId="4">#REF!</definedName>
    <definedName name="Start_3" localSheetId="6">#REF!</definedName>
    <definedName name="Start_3" localSheetId="1">#REF!</definedName>
    <definedName name="Start_3" localSheetId="7">#REF!</definedName>
    <definedName name="Start_3" localSheetId="3">#REF!</definedName>
    <definedName name="Start_3">#REF!</definedName>
    <definedName name="Start_4">#REF!</definedName>
    <definedName name="Start_5">#REF!</definedName>
    <definedName name="Start_6">#REF!</definedName>
    <definedName name="Start_7" localSheetId="8">comm.flow!$A$1</definedName>
    <definedName name="Start_7" localSheetId="9">comm.meet!$A$1</definedName>
    <definedName name="Start_7" localSheetId="5">deliverables!$A$1</definedName>
    <definedName name="Start_7" localSheetId="4">milestones!$A$1</definedName>
    <definedName name="Start_7" localSheetId="6">obs!$A$1</definedName>
    <definedName name="Start_7" localSheetId="7">ram!$A$1</definedName>
    <definedName name="Start_7" localSheetId="3">wbs!$A$1</definedName>
    <definedName name="Start_7">#REF!</definedName>
    <definedName name="Start_8">#REF!</definedName>
    <definedName name="Start_9">#REF!</definedName>
    <definedName name="stkId" localSheetId="8">#REF!</definedName>
    <definedName name="stkId" localSheetId="9">#REF!</definedName>
    <definedName name="stkId" localSheetId="5">#REF!</definedName>
    <definedName name="stkId" localSheetId="4">#REF!</definedName>
    <definedName name="stkId" localSheetId="6">#REF!</definedName>
    <definedName name="stkId" localSheetId="1">#REF!</definedName>
    <definedName name="stkId" localSheetId="7">#REF!</definedName>
    <definedName name="stkId" localSheetId="3">#REF!</definedName>
    <definedName name="stkId">#REF!</definedName>
    <definedName name="structural_name" localSheetId="8">#REF!,#REF!,#REF!,#REF!,#REF!,#REF!,#REF!</definedName>
    <definedName name="structural_name" localSheetId="9">#REF!,#REF!,#REF!,#REF!,#REF!,#REF!,#REF!</definedName>
    <definedName name="structural_name" localSheetId="5">#REF!,#REF!,#REF!,#REF!,#REF!,#REF!,#REF!</definedName>
    <definedName name="structural_name" localSheetId="4">#REF!,#REF!,#REF!,#REF!,#REF!,#REF!,#REF!</definedName>
    <definedName name="structural_name" localSheetId="6">#REF!,#REF!,#REF!,#REF!,#REF!,#REF!,#REF!</definedName>
    <definedName name="structural_name" localSheetId="1">#REF!,#REF!,#REF!,#REF!,#REF!,#REF!,#REF!</definedName>
    <definedName name="structural_name" localSheetId="7">#REF!,#REF!,#REF!,#REF!,#REF!,#REF!,#REF!</definedName>
    <definedName name="structural_name" localSheetId="3">#REF!,#REF!,#REF!,#REF!,#REF!,#REF!,#REF!</definedName>
    <definedName name="structural_name">#REF!,#REF!,#REF!,#REF!,#REF!,#REF!,#REF!</definedName>
    <definedName name="SystemCategory">'.config'!$B$13:$E$13</definedName>
    <definedName name="SystemInteractionCategory">'.config'!$B$16:$G$16</definedName>
    <definedName name="SystemInteractionType">'.config'!$B$15:$D$15</definedName>
    <definedName name="SystemType">'.config'!$B$12:$E$12</definedName>
    <definedName name="TaskType">'.config'!$B$37:$H$37</definedName>
    <definedName name="termRelation">'.config'!$B$22:$D$22</definedName>
    <definedName name="_xlnm.Print_Titles" localSheetId="2">charter!#REF!</definedName>
    <definedName name="_xlnm.Print_Titles" localSheetId="1">project!#REF!</definedName>
    <definedName name="TYPE" localSheetId="8">#REF!</definedName>
    <definedName name="TYPE" localSheetId="9">#REF!</definedName>
    <definedName name="TYPE" localSheetId="5">#REF!</definedName>
    <definedName name="TYPE" localSheetId="4">#REF!</definedName>
    <definedName name="TYPE" localSheetId="6">#REF!</definedName>
    <definedName name="TYPE" localSheetId="1">#REF!</definedName>
    <definedName name="TYPE" localSheetId="7">#REF!</definedName>
    <definedName name="TYPE" localSheetId="3">#REF!</definedName>
    <definedName name="TYPE">#REF!</definedName>
    <definedName name="ucId">#REF!</definedName>
    <definedName name="USE_CASE__Configure_Enterprise_information" localSheetId="8">#REF!</definedName>
    <definedName name="USE_CASE__Configure_Enterprise_information" localSheetId="9">#REF!</definedName>
    <definedName name="USE_CASE__Configure_Enterprise_information" localSheetId="5">#REF!</definedName>
    <definedName name="USE_CASE__Configure_Enterprise_information" localSheetId="4">#REF!</definedName>
    <definedName name="USE_CASE__Configure_Enterprise_information" localSheetId="6">#REF!</definedName>
    <definedName name="USE_CASE__Configure_Enterprise_information" localSheetId="1">#REF!</definedName>
    <definedName name="USE_CASE__Configure_Enterprise_information" localSheetId="7">#REF!</definedName>
    <definedName name="USE_CASE__Configure_Enterprise_information" localSheetId="3">#REF!</definedName>
    <definedName name="USE_CASE__Configure_Enterprise_information">#REF!</definedName>
    <definedName name="USE_CASE__Configure_VAT_taxes" localSheetId="8">#REF!</definedName>
    <definedName name="USE_CASE__Configure_VAT_taxes" localSheetId="9">#REF!</definedName>
    <definedName name="USE_CASE__Configure_VAT_taxes" localSheetId="5">#REF!</definedName>
    <definedName name="USE_CASE__Configure_VAT_taxes" localSheetId="4">#REF!</definedName>
    <definedName name="USE_CASE__Configure_VAT_taxes" localSheetId="6">#REF!</definedName>
    <definedName name="USE_CASE__Configure_VAT_taxes" localSheetId="1">#REF!</definedName>
    <definedName name="USE_CASE__Configure_VAT_taxes" localSheetId="7">#REF!</definedName>
    <definedName name="USE_CASE__Configure_VAT_taxes" localSheetId="3">#REF!</definedName>
    <definedName name="USE_CASE__Configure_VAT_taxes">#REF!</definedName>
    <definedName name="USE_CASE__Create_Update_Customer" localSheetId="8">#REF!</definedName>
    <definedName name="USE_CASE__Create_Update_Customer" localSheetId="9">#REF!</definedName>
    <definedName name="USE_CASE__Create_Update_Customer" localSheetId="5">#REF!</definedName>
    <definedName name="USE_CASE__Create_Update_Customer" localSheetId="4">#REF!</definedName>
    <definedName name="USE_CASE__Create_Update_Customer" localSheetId="6">#REF!</definedName>
    <definedName name="USE_CASE__Create_Update_Customer" localSheetId="1">#REF!</definedName>
    <definedName name="USE_CASE__Create_Update_Customer" localSheetId="7">#REF!</definedName>
    <definedName name="USE_CASE__Create_Update_Customer" localSheetId="3">#REF!</definedName>
    <definedName name="USE_CASE__Create_Update_Customer">#REF!</definedName>
    <definedName name="USE_CASE__Create_Update_Invoice" localSheetId="8">#REF!</definedName>
    <definedName name="USE_CASE__Create_Update_Invoice" localSheetId="9">#REF!</definedName>
    <definedName name="USE_CASE__Create_Update_Invoice" localSheetId="5">#REF!</definedName>
    <definedName name="USE_CASE__Create_Update_Invoice" localSheetId="4">#REF!</definedName>
    <definedName name="USE_CASE__Create_Update_Invoice" localSheetId="6">#REF!</definedName>
    <definedName name="USE_CASE__Create_Update_Invoice" localSheetId="1">#REF!</definedName>
    <definedName name="USE_CASE__Create_Update_Invoice" localSheetId="7">#REF!</definedName>
    <definedName name="USE_CASE__Create_Update_Invoice" localSheetId="3">#REF!</definedName>
    <definedName name="USE_CASE__Create_Update_Invoice">#REF!</definedName>
    <definedName name="USE_CASE__Create_Update_Invoice_line" localSheetId="8">#REF!</definedName>
    <definedName name="USE_CASE__Create_Update_Invoice_line" localSheetId="9">#REF!</definedName>
    <definedName name="USE_CASE__Create_Update_Invoice_line" localSheetId="5">#REF!</definedName>
    <definedName name="USE_CASE__Create_Update_Invoice_line" localSheetId="4">#REF!</definedName>
    <definedName name="USE_CASE__Create_Update_Invoice_line" localSheetId="6">#REF!</definedName>
    <definedName name="USE_CASE__Create_Update_Invoice_line" localSheetId="1">#REF!</definedName>
    <definedName name="USE_CASE__Create_Update_Invoice_line" localSheetId="7">#REF!</definedName>
    <definedName name="USE_CASE__Create_Update_Invoice_line" localSheetId="3">#REF!</definedName>
    <definedName name="USE_CASE__Create_Update_Invoice_line">#REF!</definedName>
    <definedName name="USE_CASE__Create_Update_Product" localSheetId="8">#REF!</definedName>
    <definedName name="USE_CASE__Create_Update_Product" localSheetId="9">#REF!</definedName>
    <definedName name="USE_CASE__Create_Update_Product" localSheetId="5">#REF!</definedName>
    <definedName name="USE_CASE__Create_Update_Product" localSheetId="4">#REF!</definedName>
    <definedName name="USE_CASE__Create_Update_Product" localSheetId="6">#REF!</definedName>
    <definedName name="USE_CASE__Create_Update_Product" localSheetId="1">#REF!</definedName>
    <definedName name="USE_CASE__Create_Update_Product" localSheetId="7">#REF!</definedName>
    <definedName name="USE_CASE__Create_Update_Product" localSheetId="3">#REF!</definedName>
    <definedName name="USE_CASE__Create_Update_Product">#REF!</definedName>
    <definedName name="USE_CASE__Delete_Customer" localSheetId="8">#REF!</definedName>
    <definedName name="USE_CASE__Delete_Customer" localSheetId="9">#REF!</definedName>
    <definedName name="USE_CASE__Delete_Customer" localSheetId="5">#REF!</definedName>
    <definedName name="USE_CASE__Delete_Customer" localSheetId="4">#REF!</definedName>
    <definedName name="USE_CASE__Delete_Customer" localSheetId="6">#REF!</definedName>
    <definedName name="USE_CASE__Delete_Customer" localSheetId="1">#REF!</definedName>
    <definedName name="USE_CASE__Delete_Customer" localSheetId="7">#REF!</definedName>
    <definedName name="USE_CASE__Delete_Customer" localSheetId="3">#REF!</definedName>
    <definedName name="USE_CASE__Delete_Customer">#REF!</definedName>
    <definedName name="USE_CASE__Delete_Product" localSheetId="8">#REF!</definedName>
    <definedName name="USE_CASE__Delete_Product" localSheetId="9">#REF!</definedName>
    <definedName name="USE_CASE__Delete_Product" localSheetId="5">#REF!</definedName>
    <definedName name="USE_CASE__Delete_Product" localSheetId="4">#REF!</definedName>
    <definedName name="USE_CASE__Delete_Product" localSheetId="6">#REF!</definedName>
    <definedName name="USE_CASE__Delete_Product" localSheetId="1">#REF!</definedName>
    <definedName name="USE_CASE__Delete_Product" localSheetId="7">#REF!</definedName>
    <definedName name="USE_CASE__Delete_Product" localSheetId="3">#REF!</definedName>
    <definedName name="USE_CASE__Delete_Product">#REF!</definedName>
    <definedName name="USE_CASE__Export_Invoices" localSheetId="8">#REF!</definedName>
    <definedName name="USE_CASE__Export_Invoices" localSheetId="9">#REF!</definedName>
    <definedName name="USE_CASE__Export_Invoices" localSheetId="5">#REF!</definedName>
    <definedName name="USE_CASE__Export_Invoices" localSheetId="4">#REF!</definedName>
    <definedName name="USE_CASE__Export_Invoices" localSheetId="6">#REF!</definedName>
    <definedName name="USE_CASE__Export_Invoices" localSheetId="1">#REF!</definedName>
    <definedName name="USE_CASE__Export_Invoices" localSheetId="7">#REF!</definedName>
    <definedName name="USE_CASE__Export_Invoices" localSheetId="3">#REF!</definedName>
    <definedName name="USE_CASE__Export_Invoices">#REF!</definedName>
    <definedName name="USE_CASE__Finish_Invoice" localSheetId="8">#REF!</definedName>
    <definedName name="USE_CASE__Finish_Invoice" localSheetId="9">#REF!</definedName>
    <definedName name="USE_CASE__Finish_Invoice" localSheetId="5">#REF!</definedName>
    <definedName name="USE_CASE__Finish_Invoice" localSheetId="4">#REF!</definedName>
    <definedName name="USE_CASE__Finish_Invoice" localSheetId="6">#REF!</definedName>
    <definedName name="USE_CASE__Finish_Invoice" localSheetId="1">#REF!</definedName>
    <definedName name="USE_CASE__Finish_Invoice" localSheetId="7">#REF!</definedName>
    <definedName name="USE_CASE__Finish_Invoice" localSheetId="3">#REF!</definedName>
    <definedName name="USE_CASE__Finish_Invoice">#REF!</definedName>
    <definedName name="USE_CASE__General_Configuration" localSheetId="8">#REF!</definedName>
    <definedName name="USE_CASE__General_Configuration" localSheetId="9">#REF!</definedName>
    <definedName name="USE_CASE__General_Configuration" localSheetId="5">#REF!</definedName>
    <definedName name="USE_CASE__General_Configuration" localSheetId="4">#REF!</definedName>
    <definedName name="USE_CASE__General_Configuration" localSheetId="6">#REF!</definedName>
    <definedName name="USE_CASE__General_Configuration" localSheetId="1">#REF!</definedName>
    <definedName name="USE_CASE__General_Configuration" localSheetId="7">#REF!</definedName>
    <definedName name="USE_CASE__General_Configuration" localSheetId="3">#REF!</definedName>
    <definedName name="USE_CASE__General_Configuration">#REF!</definedName>
    <definedName name="USE_CASE__Generate_sales_report" localSheetId="8">#REF!</definedName>
    <definedName name="USE_CASE__Generate_sales_report" localSheetId="9">#REF!</definedName>
    <definedName name="USE_CASE__Generate_sales_report" localSheetId="5">#REF!</definedName>
    <definedName name="USE_CASE__Generate_sales_report" localSheetId="4">#REF!</definedName>
    <definedName name="USE_CASE__Generate_sales_report" localSheetId="6">#REF!</definedName>
    <definedName name="USE_CASE__Generate_sales_report" localSheetId="1">#REF!</definedName>
    <definedName name="USE_CASE__Generate_sales_report" localSheetId="7">#REF!</definedName>
    <definedName name="USE_CASE__Generate_sales_report" localSheetId="3">#REF!</definedName>
    <definedName name="USE_CASE__Generate_sales_report">#REF!</definedName>
    <definedName name="USE_CASE__Issue_Invoice" localSheetId="8">#REF!</definedName>
    <definedName name="USE_CASE__Issue_Invoice" localSheetId="9">#REF!</definedName>
    <definedName name="USE_CASE__Issue_Invoice" localSheetId="5">#REF!</definedName>
    <definedName name="USE_CASE__Issue_Invoice" localSheetId="4">#REF!</definedName>
    <definedName name="USE_CASE__Issue_Invoice" localSheetId="6">#REF!</definedName>
    <definedName name="USE_CASE__Issue_Invoice" localSheetId="1">#REF!</definedName>
    <definedName name="USE_CASE__Issue_Invoice" localSheetId="7">#REF!</definedName>
    <definedName name="USE_CASE__Issue_Invoice" localSheetId="3">#REF!</definedName>
    <definedName name="USE_CASE__Issue_Invoice">#REF!</definedName>
    <definedName name="USE_CASE__Manage_Invoice" localSheetId="8">#REF!</definedName>
    <definedName name="USE_CASE__Manage_Invoice" localSheetId="9">#REF!</definedName>
    <definedName name="USE_CASE__Manage_Invoice" localSheetId="5">#REF!</definedName>
    <definedName name="USE_CASE__Manage_Invoice" localSheetId="4">#REF!</definedName>
    <definedName name="USE_CASE__Manage_Invoice" localSheetId="6">#REF!</definedName>
    <definedName name="USE_CASE__Manage_Invoice" localSheetId="1">#REF!</definedName>
    <definedName name="USE_CASE__Manage_Invoice" localSheetId="7">#REF!</definedName>
    <definedName name="USE_CASE__Manage_Invoice" localSheetId="3">#REF!</definedName>
    <definedName name="USE_CASE__Manage_Invoice">#REF!</definedName>
    <definedName name="USE_CASE__Print_Invoice" localSheetId="8">#REF!</definedName>
    <definedName name="USE_CASE__Print_Invoice" localSheetId="9">#REF!</definedName>
    <definedName name="USE_CASE__Print_Invoice" localSheetId="5">#REF!</definedName>
    <definedName name="USE_CASE__Print_Invoice" localSheetId="4">#REF!</definedName>
    <definedName name="USE_CASE__Print_Invoice" localSheetId="6">#REF!</definedName>
    <definedName name="USE_CASE__Print_Invoice" localSheetId="1">#REF!</definedName>
    <definedName name="USE_CASE__Print_Invoice" localSheetId="7">#REF!</definedName>
    <definedName name="USE_CASE__Print_Invoice" localSheetId="3">#REF!</definedName>
    <definedName name="USE_CASE__Print_Invoice">#REF!</definedName>
    <definedName name="USE_CASE__Send_invoice_to_customer_email" localSheetId="8">#REF!</definedName>
    <definedName name="USE_CASE__Send_invoice_to_customer_email" localSheetId="9">#REF!</definedName>
    <definedName name="USE_CASE__Send_invoice_to_customer_email" localSheetId="5">#REF!</definedName>
    <definedName name="USE_CASE__Send_invoice_to_customer_email" localSheetId="4">#REF!</definedName>
    <definedName name="USE_CASE__Send_invoice_to_customer_email" localSheetId="6">#REF!</definedName>
    <definedName name="USE_CASE__Send_invoice_to_customer_email" localSheetId="1">#REF!</definedName>
    <definedName name="USE_CASE__Send_invoice_to_customer_email" localSheetId="7">#REF!</definedName>
    <definedName name="USE_CASE__Send_invoice_to_customer_email" localSheetId="3">#REF!</definedName>
    <definedName name="USE_CASE__Send_invoice_to_customer_email">#REF!</definedName>
    <definedName name="UseCaseType">'.config'!#REF!</definedName>
    <definedName name="UseCaseType2">'.config'!#REF!</definedName>
    <definedName name="VConstraintType">'.config'!#REF!</definedName>
    <definedName name="VPointType">'.config'!#REF!</definedName>
  </definedNames>
  <calcPr calcId="145621"/>
</workbook>
</file>

<file path=xl/calcChain.xml><?xml version="1.0" encoding="utf-8"?>
<calcChain xmlns="http://schemas.openxmlformats.org/spreadsheetml/2006/main">
  <c r="A3" i="45" l="1"/>
  <c r="I9" i="40" l="1"/>
  <c r="I8" i="40"/>
  <c r="H9" i="40"/>
  <c r="H8" i="40"/>
  <c r="G8" i="40"/>
  <c r="G9" i="40"/>
  <c r="F9" i="40"/>
  <c r="F8" i="40"/>
  <c r="E8" i="40"/>
  <c r="E9" i="40"/>
  <c r="D9" i="40"/>
  <c r="C9" i="40"/>
  <c r="D8" i="40"/>
  <c r="C8" i="40"/>
  <c r="C9" i="44"/>
  <c r="B9" i="44"/>
  <c r="C8" i="44"/>
  <c r="B8" i="44"/>
  <c r="D11" i="38"/>
  <c r="A3" i="44"/>
  <c r="A3" i="43"/>
  <c r="D9" i="42"/>
  <c r="D8" i="42"/>
  <c r="D7" i="42"/>
  <c r="A3" i="42"/>
  <c r="G11" i="36"/>
  <c r="G16" i="36" s="1"/>
  <c r="G9" i="38" s="1"/>
  <c r="F8" i="42" s="1"/>
  <c r="F11" i="36"/>
  <c r="F8" i="38" s="1"/>
  <c r="G8" i="38" s="1"/>
  <c r="F7" i="42" s="1"/>
  <c r="D9" i="29"/>
  <c r="D6" i="29"/>
  <c r="B6" i="29"/>
  <c r="B23" i="41"/>
  <c r="D23" i="41" s="1"/>
  <c r="D22" i="41"/>
  <c r="D21" i="41"/>
  <c r="B18" i="41"/>
  <c r="B16" i="29"/>
  <c r="B15" i="29"/>
  <c r="B14" i="29"/>
  <c r="B13" i="29"/>
  <c r="B12" i="29"/>
  <c r="B11" i="29"/>
  <c r="B9" i="29"/>
  <c r="D5" i="29"/>
  <c r="B5" i="29"/>
  <c r="B11" i="36" s="1"/>
  <c r="A2" i="41"/>
  <c r="A3" i="40"/>
  <c r="G17" i="39"/>
  <c r="G15" i="39"/>
  <c r="G21" i="39"/>
  <c r="G20" i="39"/>
  <c r="F21" i="39"/>
  <c r="F20" i="39"/>
  <c r="F23" i="39"/>
  <c r="G23" i="39"/>
  <c r="G19" i="39"/>
  <c r="F19" i="39"/>
  <c r="H23" i="39"/>
  <c r="F14" i="39"/>
  <c r="F13" i="39"/>
  <c r="F12" i="39"/>
  <c r="A3" i="39"/>
  <c r="D13" i="38"/>
  <c r="D10" i="38"/>
  <c r="D9" i="38"/>
  <c r="D8" i="38"/>
  <c r="A3" i="38"/>
  <c r="D19" i="36"/>
  <c r="D16" i="36"/>
  <c r="D24" i="36"/>
  <c r="D23" i="36"/>
  <c r="D21" i="36"/>
  <c r="D18" i="36"/>
  <c r="D15" i="36"/>
  <c r="D14" i="36"/>
  <c r="D13" i="36"/>
  <c r="D22" i="36"/>
  <c r="D12" i="36"/>
  <c r="A3" i="36"/>
  <c r="A2" i="29"/>
  <c r="F9" i="38" l="1"/>
  <c r="D17" i="36"/>
  <c r="D20" i="36"/>
  <c r="A3" i="5" l="1"/>
</calcChain>
</file>

<file path=xl/sharedStrings.xml><?xml version="1.0" encoding="utf-8"?>
<sst xmlns="http://schemas.openxmlformats.org/spreadsheetml/2006/main" count="680" uniqueCount="395">
  <si>
    <t>Name</t>
  </si>
  <si>
    <t>Description</t>
  </si>
  <si>
    <t>Stakeholder Types</t>
  </si>
  <si>
    <t>Glossary Types</t>
  </si>
  <si>
    <t>Type</t>
  </si>
  <si>
    <t>System</t>
  </si>
  <si>
    <t>...</t>
  </si>
  <si>
    <t>Priority</t>
  </si>
  <si>
    <t>POS (part-of-speech):</t>
  </si>
  <si>
    <t>Synset:</t>
  </si>
  <si>
    <t>Term Relation Type:</t>
  </si>
  <si>
    <t>Category:</t>
  </si>
  <si>
    <t>Stakeholder</t>
  </si>
  <si>
    <t>Back to Index</t>
  </si>
  <si>
    <t>General Configuration</t>
  </si>
  <si>
    <t>Index</t>
  </si>
  <si>
    <t>DependsOn Type</t>
  </si>
  <si>
    <t>is-part-of</t>
  </si>
  <si>
    <t>Type:</t>
  </si>
  <si>
    <t>PartOf</t>
  </si>
  <si>
    <t>Id (*)</t>
  </si>
  <si>
    <t>Type (*)</t>
  </si>
  <si>
    <t>Type  (*)</t>
  </si>
  <si>
    <t>Entities</t>
  </si>
  <si>
    <t>Other Types</t>
  </si>
  <si>
    <t>Boolean</t>
  </si>
  <si>
    <t>Yes</t>
  </si>
  <si>
    <t>No</t>
  </si>
  <si>
    <t>Synonym</t>
  </si>
  <si>
    <t>System Types</t>
  </si>
  <si>
    <t>InteractionType</t>
  </si>
  <si>
    <t>InteractionCategory</t>
  </si>
  <si>
    <t>ScopeType</t>
  </si>
  <si>
    <t>Project Types</t>
  </si>
  <si>
    <t>SystemDeployment</t>
  </si>
  <si>
    <t>Training</t>
  </si>
  <si>
    <t>SystemDesign</t>
  </si>
  <si>
    <t>Other</t>
  </si>
  <si>
    <t>SystemMaintenance</t>
  </si>
  <si>
    <t>ApplicationDomain</t>
  </si>
  <si>
    <t>Education</t>
  </si>
  <si>
    <t>Research</t>
  </si>
  <si>
    <t>Health</t>
  </si>
  <si>
    <t>PublicSector</t>
  </si>
  <si>
    <t>Telecoms</t>
  </si>
  <si>
    <t>SystemDevelopment</t>
  </si>
  <si>
    <t>Start</t>
  </si>
  <si>
    <t>End</t>
  </si>
  <si>
    <t>Customer</t>
  </si>
  <si>
    <t>Project Progress</t>
  </si>
  <si>
    <t>Plan</t>
  </si>
  <si>
    <t>Concluded</t>
  </si>
  <si>
    <t>ProgressState</t>
  </si>
  <si>
    <t>Software</t>
  </si>
  <si>
    <t>Hardware</t>
  </si>
  <si>
    <t xml:space="preserve">Other </t>
  </si>
  <si>
    <t>Software; Hardware</t>
  </si>
  <si>
    <t>Entity</t>
  </si>
  <si>
    <t>Architectural</t>
  </si>
  <si>
    <t>Actor</t>
  </si>
  <si>
    <t>Adjective</t>
  </si>
  <si>
    <t>Adverb</t>
  </si>
  <si>
    <t>Noun</t>
  </si>
  <si>
    <t>Verb</t>
  </si>
  <si>
    <t>Business</t>
  </si>
  <si>
    <t>Import</t>
  </si>
  <si>
    <t>Export</t>
  </si>
  <si>
    <t>Import-Export</t>
  </si>
  <si>
    <t>Sync</t>
  </si>
  <si>
    <t>Interact</t>
  </si>
  <si>
    <t>In</t>
  </si>
  <si>
    <t>Out</t>
  </si>
  <si>
    <t>In-Out</t>
  </si>
  <si>
    <t>Project</t>
  </si>
  <si>
    <t>Comments</t>
  </si>
  <si>
    <t>Author: Alberto Rodrigues da Silva</t>
  </si>
  <si>
    <t>Copyright</t>
  </si>
  <si>
    <t>Licence</t>
  </si>
  <si>
    <t>For further details please consult the LICENCE file.</t>
  </si>
  <si>
    <t>alberto.silva@tecnico.ulisboa.pt</t>
  </si>
  <si>
    <t>Close</t>
  </si>
  <si>
    <t>Name (*)</t>
  </si>
  <si>
    <t xml:space="preserve">PartOf </t>
  </si>
  <si>
    <t>EnergyAndUtilities</t>
  </si>
  <si>
    <t>FinanceAndBanks</t>
  </si>
  <si>
    <t>NotPlan</t>
  </si>
  <si>
    <t>OnDesign</t>
  </si>
  <si>
    <t>OnDevelop</t>
  </si>
  <si>
    <t>OnTest</t>
  </si>
  <si>
    <t>OnDeploy</t>
  </si>
  <si>
    <t>SubSystem</t>
  </si>
  <si>
    <t>ReusableSystem</t>
  </si>
  <si>
    <t>Stakeholder_Actor</t>
  </si>
  <si>
    <t>Stakeholder_Entity</t>
  </si>
  <si>
    <t>Stakeholder_Actor_Entity</t>
  </si>
  <si>
    <t>Antonym</t>
  </si>
  <si>
    <t>Hypernym</t>
  </si>
  <si>
    <t>Group_Organization</t>
  </si>
  <si>
    <t>Group_BusinessUnit</t>
  </si>
  <si>
    <t>Group_Team</t>
  </si>
  <si>
    <t>Individual_Person</t>
  </si>
  <si>
    <t>Individual_ExternalSystem</t>
  </si>
  <si>
    <t>Business_Customer</t>
  </si>
  <si>
    <t>Business_Customer_Sponsor</t>
  </si>
  <si>
    <t>Business_Customer_Other</t>
  </si>
  <si>
    <t>Business_User_Direct</t>
  </si>
  <si>
    <t>Business_User_Indirect</t>
  </si>
  <si>
    <t>Business_Trainer</t>
  </si>
  <si>
    <t>Business_Advisor</t>
  </si>
  <si>
    <t>Business_Government</t>
  </si>
  <si>
    <t>Business_Regulatory</t>
  </si>
  <si>
    <t>Business_System</t>
  </si>
  <si>
    <t>Date: 2016/October</t>
  </si>
  <si>
    <t>P_SystemS</t>
  </si>
  <si>
    <t>Project_SystemS</t>
  </si>
  <si>
    <t>Feedback</t>
  </si>
  <si>
    <t xml:space="preserve">Feel free to use it! We would appreciate your feedback, </t>
  </si>
  <si>
    <t>Version: 1.0</t>
  </si>
  <si>
    <t>Copyright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</si>
  <si>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Date</t>
  </si>
  <si>
    <t>Printed name</t>
  </si>
  <si>
    <t>Signature</t>
  </si>
  <si>
    <t xml:space="preserve">
Project manager</t>
  </si>
  <si>
    <t>Sponsor</t>
  </si>
  <si>
    <t>Signatures</t>
  </si>
  <si>
    <t>Cost</t>
  </si>
  <si>
    <t>Scope</t>
  </si>
  <si>
    <t>Project #</t>
  </si>
  <si>
    <t>Milestone</t>
  </si>
  <si>
    <t>Status</t>
  </si>
  <si>
    <t>A</t>
  </si>
  <si>
    <t>I</t>
  </si>
  <si>
    <t>Project Manager</t>
  </si>
  <si>
    <t>Owner</t>
  </si>
  <si>
    <t>Format</t>
  </si>
  <si>
    <t>Frequency</t>
  </si>
  <si>
    <t>&lt;ProjectP&gt; Project Plan</t>
  </si>
  <si>
    <t>Project Sponsor</t>
  </si>
  <si>
    <t>ProjectSponsor</t>
  </si>
  <si>
    <t>ProjectManager</t>
  </si>
  <si>
    <t>Business benefits</t>
  </si>
  <si>
    <t>Purpose: Why?</t>
  </si>
  <si>
    <t>Purpose: What?</t>
  </si>
  <si>
    <t>Success Factors</t>
  </si>
  <si>
    <t>Project Charter</t>
  </si>
  <si>
    <t>Executive Summary</t>
  </si>
  <si>
    <t>Success Criteria</t>
  </si>
  <si>
    <t>P</t>
  </si>
  <si>
    <t>The Project</t>
  </si>
  <si>
    <t>TaskType</t>
  </si>
  <si>
    <t>Sub-Project</t>
  </si>
  <si>
    <t>Phase</t>
  </si>
  <si>
    <t>Workpackage</t>
  </si>
  <si>
    <t>Activity</t>
  </si>
  <si>
    <t>T_1</t>
  </si>
  <si>
    <t>Project Management</t>
  </si>
  <si>
    <t>Project Management tasks</t>
  </si>
  <si>
    <t>T_2</t>
  </si>
  <si>
    <t>T_3</t>
  </si>
  <si>
    <t>System Definition</t>
  </si>
  <si>
    <t>System Definition phase</t>
  </si>
  <si>
    <t>System Implementation</t>
  </si>
  <si>
    <t>System Implementation phase</t>
  </si>
  <si>
    <t>System Deployment</t>
  </si>
  <si>
    <t>System Deployment tasks</t>
  </si>
  <si>
    <t>T_4</t>
  </si>
  <si>
    <t>T</t>
  </si>
  <si>
    <t>T_1_1</t>
  </si>
  <si>
    <t>Startup</t>
  </si>
  <si>
    <t>Control</t>
  </si>
  <si>
    <t>Project Management Close tasks</t>
  </si>
  <si>
    <t>Project Management Startup tasks</t>
  </si>
  <si>
    <t>Project Management Control &amp; Monitor tasks</t>
  </si>
  <si>
    <t>T_2_1</t>
  </si>
  <si>
    <t>T_3_1</t>
  </si>
  <si>
    <t>T_4_1</t>
  </si>
  <si>
    <t>T_4_2</t>
  </si>
  <si>
    <t>T_1_2</t>
  </si>
  <si>
    <t>T_1_3</t>
  </si>
  <si>
    <t>Project Plan Approved</t>
  </si>
  <si>
    <t>Project Final Report Approved</t>
  </si>
  <si>
    <t>M_1</t>
  </si>
  <si>
    <t>M_3</t>
  </si>
  <si>
    <t>Planned Dates</t>
  </si>
  <si>
    <t>Actual Dates</t>
  </si>
  <si>
    <t>T_2_2</t>
  </si>
  <si>
    <t>Sub-project, Phase</t>
  </si>
  <si>
    <t>Scope Management :: Work Breakdown Structure</t>
  </si>
  <si>
    <t>Scope Management :: Deliverables Table</t>
  </si>
  <si>
    <t>WorkPackage</t>
  </si>
  <si>
    <t>D_1</t>
  </si>
  <si>
    <t>Project Plan</t>
  </si>
  <si>
    <t>Project Plan Report</t>
  </si>
  <si>
    <t>Approved</t>
  </si>
  <si>
    <t>Submitted</t>
  </si>
  <si>
    <t>D_2</t>
  </si>
  <si>
    <t>Project Final Report</t>
  </si>
  <si>
    <t>D_3</t>
  </si>
  <si>
    <t>System Requirements Specification Report</t>
  </si>
  <si>
    <t>System_X</t>
  </si>
  <si>
    <t>DeliverableType</t>
  </si>
  <si>
    <t>Documentation</t>
  </si>
  <si>
    <t>Software.Application</t>
  </si>
  <si>
    <t>Software.Infrastructure</t>
  </si>
  <si>
    <t>Network.Infrastructure</t>
  </si>
  <si>
    <t>D_4</t>
  </si>
  <si>
    <t>System Requirements Specification</t>
  </si>
  <si>
    <t>DeliverableStatus</t>
  </si>
  <si>
    <t>InReview</t>
  </si>
  <si>
    <t>Rejected</t>
  </si>
  <si>
    <t>NotSubmitted</t>
  </si>
  <si>
    <t>Organization Management :: Organization Breakdown Structure</t>
  </si>
  <si>
    <t>TheProjectOwner</t>
  </si>
  <si>
    <t>Organization &amp; Stakeholder Types</t>
  </si>
  <si>
    <t>OrganizationType</t>
  </si>
  <si>
    <t>Performing</t>
  </si>
  <si>
    <t>SubContractor</t>
  </si>
  <si>
    <t>ReportTo</t>
  </si>
  <si>
    <t>CommunicateWith</t>
  </si>
  <si>
    <t>ProjectOwner</t>
  </si>
  <si>
    <t>TeamLeader</t>
  </si>
  <si>
    <t>TeamMember</t>
  </si>
  <si>
    <t>FunctionalManager</t>
  </si>
  <si>
    <t>TheMarketingDirector</t>
  </si>
  <si>
    <t>TheOperationDirector</t>
  </si>
  <si>
    <t>Individuals</t>
  </si>
  <si>
    <t xml:space="preserve">Groups of </t>
  </si>
  <si>
    <t>Steering Committee</t>
  </si>
  <si>
    <t>TheTLeaderA</t>
  </si>
  <si>
    <t>TheScrumMaster</t>
  </si>
  <si>
    <t>TeamA</t>
  </si>
  <si>
    <t>TeamB</t>
  </si>
  <si>
    <t>Steering Committee members, TLs, etc</t>
  </si>
  <si>
    <t>TheMemberA_1</t>
  </si>
  <si>
    <t>TheMemberA_2</t>
  </si>
  <si>
    <t>Role (*)</t>
  </si>
  <si>
    <t>Stk_CG_1</t>
  </si>
  <si>
    <t>Stk_C_PO</t>
  </si>
  <si>
    <t>Stk_C_FM1</t>
  </si>
  <si>
    <t>Stk_C_FM2</t>
  </si>
  <si>
    <t>Stk_C_PM</t>
  </si>
  <si>
    <t>Stk_P_PM</t>
  </si>
  <si>
    <t>Stk_PG_1</t>
  </si>
  <si>
    <t>Stk_P_TMA1</t>
  </si>
  <si>
    <t>Stk_P_TMA2</t>
  </si>
  <si>
    <t>Stk_P_TLA</t>
  </si>
  <si>
    <t>Stk_PG_2</t>
  </si>
  <si>
    <t>Stk_P_TLB</t>
  </si>
  <si>
    <t>TheCustomerPM</t>
  </si>
  <si>
    <t>ThePerformingOrgPM</t>
  </si>
  <si>
    <t>Organization (*)</t>
  </si>
  <si>
    <t>Organization Management :: Responsability Assignment Matrix</t>
  </si>
  <si>
    <t>Workpackages</t>
  </si>
  <si>
    <t>Customer Organization</t>
  </si>
  <si>
    <t>Performing Organization</t>
  </si>
  <si>
    <t>Stakeholders/Roles</t>
  </si>
  <si>
    <t>Customer Org</t>
  </si>
  <si>
    <t>Performing Org</t>
  </si>
  <si>
    <t>ResponsabilityType</t>
  </si>
  <si>
    <t>X</t>
  </si>
  <si>
    <t>D</t>
  </si>
  <si>
    <t>d</t>
  </si>
  <si>
    <t>C</t>
  </si>
  <si>
    <t>X – executes the work</t>
  </si>
  <si>
    <t>D – takes the Decision solely or ultimately</t>
  </si>
  <si>
    <t>d - Takes the decision jointly or partly</t>
  </si>
  <si>
    <t>P – controls Progress</t>
  </si>
  <si>
    <t>T – provides Tuition on the job</t>
  </si>
  <si>
    <t>I – must be Informed</t>
  </si>
  <si>
    <t>C – must be Consulted</t>
  </si>
  <si>
    <t>A – available to Advise</t>
  </si>
  <si>
    <t>Legend:</t>
  </si>
  <si>
    <t>Plan Dates: Start</t>
  </si>
  <si>
    <t>Application Domain</t>
  </si>
  <si>
    <t>Mr. Fox</t>
  </si>
  <si>
    <t>Project Name</t>
  </si>
  <si>
    <t>Proj.Manager</t>
  </si>
  <si>
    <t>Dates</t>
  </si>
  <si>
    <t>Project - Main Data</t>
  </si>
  <si>
    <t>Project Identification</t>
  </si>
  <si>
    <t>TheCustomerOrg</t>
  </si>
  <si>
    <t>ThePerformingOrg</t>
  </si>
  <si>
    <t>Ms. Black</t>
  </si>
  <si>
    <t>Mr. Brown</t>
  </si>
  <si>
    <t>Planned</t>
  </si>
  <si>
    <t>Time</t>
  </si>
  <si>
    <t>Variance</t>
  </si>
  <si>
    <t>TBD</t>
  </si>
  <si>
    <t>Nº Months</t>
  </si>
  <si>
    <t>Actual</t>
  </si>
  <si>
    <t>Profit</t>
  </si>
  <si>
    <t>Price</t>
  </si>
  <si>
    <t>Proj. Manager</t>
  </si>
  <si>
    <t>Other Org</t>
  </si>
  <si>
    <t>TheOtherOrg</t>
  </si>
  <si>
    <t>Ms. Friday</t>
  </si>
  <si>
    <t>Mrs Eagle</t>
  </si>
  <si>
    <t>---</t>
  </si>
  <si>
    <t>Scope Management :: Milestones Table</t>
  </si>
  <si>
    <t>System Requirements Specification Approved</t>
  </si>
  <si>
    <t xml:space="preserve">Actual </t>
  </si>
  <si>
    <t>MilestoneType</t>
  </si>
  <si>
    <t>MilestoneStatus</t>
  </si>
  <si>
    <t>Reached</t>
  </si>
  <si>
    <t>NotReached</t>
  </si>
  <si>
    <t>Main</t>
  </si>
  <si>
    <t>Minor</t>
  </si>
  <si>
    <t>Communication Management :: Meetings</t>
  </si>
  <si>
    <t>Medium</t>
  </si>
  <si>
    <t>Audience</t>
  </si>
  <si>
    <t>Kickoff Meeting</t>
  </si>
  <si>
    <t>Introduce the project team and the project.  Review project objectives and management approach.</t>
  </si>
  <si>
    <t>Once</t>
  </si>
  <si>
    <t>Project Team Meetings</t>
  </si>
  <si>
    <t>Review status of the project with the team.</t>
  </si>
  <si>
    <t>Weekly</t>
  </si>
  <si>
    <t>Monthly Project Status Meetings</t>
  </si>
  <si>
    <t>Report on the status of the project to management.</t>
  </si>
  <si>
    <t>Monthly</t>
  </si>
  <si>
    <t>Communication Types</t>
  </si>
  <si>
    <t>MeetingType</t>
  </si>
  <si>
    <t>Tecnical</t>
  </si>
  <si>
    <t>Management</t>
  </si>
  <si>
    <t>Steering</t>
  </si>
  <si>
    <t>Face-to-face</t>
  </si>
  <si>
    <t>CommunicationMedium</t>
  </si>
  <si>
    <t>ConferenceCall</t>
  </si>
  <si>
    <t>ViaEmail</t>
  </si>
  <si>
    <t>biweekly</t>
  </si>
  <si>
    <t>As-Needed</t>
  </si>
  <si>
    <t>CommunicationFrequency</t>
  </si>
  <si>
    <t>Sponsor, Team Leaders, Team Members (opc), Funcional Managers (opc)</t>
  </si>
  <si>
    <t>Team Leaders, Team Members</t>
  </si>
  <si>
    <t>Soft copy archived on project SharePoint site and project web site</t>
  </si>
  <si>
    <t>Agenda, Meeting Minutes</t>
  </si>
  <si>
    <t>Agenda, Meeting Minutes, Project schedule</t>
  </si>
  <si>
    <t>Slide updates, Project schedule</t>
  </si>
  <si>
    <t>Deliverable(s)</t>
  </si>
  <si>
    <t>Communication Management :: Communication Flows</t>
  </si>
  <si>
    <t>CF_1</t>
  </si>
  <si>
    <t>What</t>
  </si>
  <si>
    <t>How</t>
  </si>
  <si>
    <t>Status Report</t>
  </si>
  <si>
    <t>Progress Report</t>
  </si>
  <si>
    <t>Collaborative tool</t>
  </si>
  <si>
    <t>CF_2</t>
  </si>
  <si>
    <t>Team Leaders</t>
  </si>
  <si>
    <t>Email</t>
  </si>
  <si>
    <t>When</t>
  </si>
  <si>
    <t>Deliverable (*)</t>
  </si>
  <si>
    <t>Every Thursday, until 6 PM</t>
  </si>
  <si>
    <t>Last Wednesday of each month, until 6 PM</t>
  </si>
  <si>
    <t>D_5</t>
  </si>
  <si>
    <t>D_6</t>
  </si>
  <si>
    <t>Many</t>
  </si>
  <si>
    <t>CM_1</t>
  </si>
  <si>
    <t>CM_2</t>
  </si>
  <si>
    <t>CM_3</t>
  </si>
  <si>
    <t>Owner (From)</t>
  </si>
  <si>
    <t>Audience (To)</t>
  </si>
  <si>
    <t>Who</t>
  </si>
  <si>
    <t>Estimated Dates</t>
  </si>
  <si>
    <t>Estimated</t>
  </si>
  <si>
    <t>#</t>
  </si>
  <si>
    <t>Issue</t>
  </si>
  <si>
    <t>Open Date</t>
  </si>
  <si>
    <t>Open By</t>
  </si>
  <si>
    <t>Close Date</t>
  </si>
  <si>
    <t>Close By</t>
  </si>
  <si>
    <t>Released Version</t>
  </si>
  <si>
    <t>Error</t>
  </si>
  <si>
    <t>High</t>
  </si>
  <si>
    <t>Change</t>
  </si>
  <si>
    <t>Issue Tracker</t>
  </si>
  <si>
    <t>ProjectLingo's Project Excel Template (ProjectLingo-Project-Excel-Template)</t>
  </si>
  <si>
    <t xml:space="preserve">ProjectLingo-Project-Excel-Template is released under the EUPL 1.1 licence. http://joinup.ec.europa.eu/software/page/eupl </t>
  </si>
  <si>
    <t>print record</t>
  </si>
  <si>
    <t>done</t>
  </si>
  <si>
    <t>fixed</t>
  </si>
  <si>
    <t>User management and user profile not ...</t>
  </si>
  <si>
    <t>Alice</t>
  </si>
  <si>
    <t>Search feature...</t>
  </si>
  <si>
    <t>John</t>
  </si>
  <si>
    <t>Mary</t>
  </si>
  <si>
    <t>Bob</t>
  </si>
  <si>
    <t>done, but ...</t>
  </si>
  <si>
    <t>interface XPP: need to add ...</t>
  </si>
  <si>
    <t>I_1</t>
  </si>
  <si>
    <t>I_2</t>
  </si>
  <si>
    <t>I_3</t>
  </si>
  <si>
    <t>I_4</t>
  </si>
  <si>
    <t>Type(*)</t>
  </si>
  <si>
    <t xml:space="preserve">For further information see: </t>
  </si>
  <si>
    <t xml:space="preserve">https://github.com/ProjectLingo </t>
  </si>
  <si>
    <r>
      <t xml:space="preserve">This repository publishes the “ProjectLingo's Project Excel Template” that is a Project  template based on the multi-view architecture and inspired on PM standards and frameworks such as ISO 21500, PMI PMBoK, IAPPM, IPMA.
This template includes the following files:
</t>
    </r>
    <r>
      <rPr>
        <b/>
        <sz val="11"/>
        <color theme="1"/>
        <rFont val="Calibri"/>
        <family val="2"/>
        <scheme val="minor"/>
      </rPr>
      <t>ProjectLingo-Project-Excel-Template-vX.Y.xlsx</t>
    </r>
    <r>
      <rPr>
        <sz val="11"/>
        <color theme="1"/>
        <rFont val="Calibri"/>
        <family val="2"/>
        <scheme val="minor"/>
      </rPr>
      <t xml:space="preserve">: the "PSLingo Project Excel template" that can be customized or directly used in a project basis (please use its most recent version)
</t>
    </r>
    <r>
      <rPr>
        <b/>
        <sz val="11"/>
        <color theme="1"/>
        <rFont val="Calibri"/>
        <family val="2"/>
        <scheme val="minor"/>
      </rPr>
      <t>ProjectLingo-DemoProject-vX.Y.xlsx</t>
    </r>
    <r>
      <rPr>
        <sz val="11"/>
        <color theme="1"/>
        <rFont val="Calibri"/>
        <family val="2"/>
        <scheme val="minor"/>
      </rPr>
      <t>: an Excel file with a simple (and not complete) application example of this "Project Excel template"; Use its last version as a starting point for your learning and use purpose.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</si>
</sst>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0\ &quot;€&quot;;[Red]\-#,##0\ &quot;€&quot;"/>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0"/>
      <color theme="1"/>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scheme val="minor"/>
    </font>
    <font>
      <sz val="10"/>
      <name val="Arial"/>
      <family val="2"/>
    </font>
    <font>
      <sz val="9"/>
      <name val="Arial"/>
      <family val="2"/>
    </font>
    <font>
      <b/>
      <sz val="9"/>
      <name val="Calibri"/>
      <family val="2"/>
      <scheme val="minor"/>
    </font>
    <font>
      <sz val="10"/>
      <name val="Calibri"/>
      <family val="2"/>
      <scheme val="minor"/>
    </font>
    <font>
      <b/>
      <sz val="11"/>
      <color rgb="FF000000"/>
      <name val="Calibri"/>
      <family val="2"/>
      <scheme val="minor"/>
    </font>
    <font>
      <b/>
      <sz val="11"/>
      <color rgb="FFFFFF00"/>
      <name val="Calibri"/>
      <family val="2"/>
      <scheme val="minor"/>
    </font>
    <font>
      <sz val="11"/>
      <color rgb="FF00000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9FF33"/>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6AA84F"/>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F2F2F2"/>
      </right>
      <top/>
      <bottom style="medium">
        <color rgb="FFF2F2F2"/>
      </bottom>
      <diagonal/>
    </border>
    <border>
      <left/>
      <right/>
      <top/>
      <bottom style="medium">
        <color rgb="FFF2F2F2"/>
      </bottom>
      <diagonal/>
    </border>
  </borders>
  <cellStyleXfs count="3">
    <xf numFmtId="0" fontId="0" fillId="0" borderId="0"/>
    <xf numFmtId="0" fontId="4" fillId="0" borderId="0" applyNumberFormat="0" applyFill="0" applyBorder="0" applyAlignment="0" applyProtection="0"/>
    <xf numFmtId="0" fontId="12" fillId="0" borderId="0"/>
  </cellStyleXfs>
  <cellXfs count="194">
    <xf numFmtId="0" fontId="0" fillId="0" borderId="0" xfId="0"/>
    <xf numFmtId="0" fontId="0" fillId="0" borderId="1" xfId="0" applyBorder="1"/>
    <xf numFmtId="0" fontId="0" fillId="0" borderId="1" xfId="0" applyFont="1" applyBorder="1"/>
    <xf numFmtId="0" fontId="0" fillId="2" borderId="1" xfId="0" applyFont="1" applyFill="1" applyBorder="1"/>
    <xf numFmtId="0" fontId="1" fillId="5"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4" fillId="0" borderId="0" xfId="1"/>
    <xf numFmtId="0" fontId="6" fillId="6" borderId="0" xfId="0" applyFont="1" applyFill="1"/>
    <xf numFmtId="0" fontId="5" fillId="6" borderId="0" xfId="1" applyFont="1" applyFill="1"/>
    <xf numFmtId="0" fontId="3" fillId="6" borderId="0" xfId="0" applyFont="1" applyFill="1"/>
    <xf numFmtId="0" fontId="0" fillId="0" borderId="0" xfId="0" applyBorder="1"/>
    <xf numFmtId="0" fontId="5" fillId="7" borderId="0" xfId="1" applyFont="1" applyFill="1"/>
    <xf numFmtId="0" fontId="5" fillId="7" borderId="0" xfId="0" applyFont="1" applyFill="1"/>
    <xf numFmtId="0" fontId="6" fillId="7" borderId="0" xfId="0" applyFont="1" applyFill="1"/>
    <xf numFmtId="0" fontId="3" fillId="7" borderId="0" xfId="0" applyFont="1" applyFill="1"/>
    <xf numFmtId="0" fontId="2" fillId="6" borderId="1" xfId="0" applyFont="1" applyFill="1" applyBorder="1" applyAlignment="1">
      <alignment wrapText="1"/>
    </xf>
    <xf numFmtId="0" fontId="0" fillId="5" borderId="1" xfId="0" applyFill="1" applyBorder="1"/>
    <xf numFmtId="0" fontId="5" fillId="6" borderId="0" xfId="1" applyFont="1" applyFill="1" applyAlignment="1">
      <alignment horizontal="left"/>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6" fillId="6" borderId="0" xfId="1" applyFont="1" applyFill="1" applyAlignment="1"/>
    <xf numFmtId="0" fontId="2" fillId="6" borderId="2" xfId="0" applyFont="1" applyFill="1" applyBorder="1" applyAlignment="1">
      <alignment wrapText="1"/>
    </xf>
    <xf numFmtId="0" fontId="0" fillId="11" borderId="1" xfId="0" applyFill="1" applyBorder="1" applyAlignment="1">
      <alignment horizontal="left" vertical="top" wrapText="1"/>
    </xf>
    <xf numFmtId="0" fontId="9" fillId="11"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2" fillId="12" borderId="1" xfId="0" applyFont="1" applyFill="1" applyBorder="1" applyAlignment="1">
      <alignment wrapText="1"/>
    </xf>
    <xf numFmtId="0" fontId="2" fillId="12" borderId="13" xfId="0" applyFont="1" applyFill="1" applyBorder="1" applyAlignment="1">
      <alignment wrapText="1"/>
    </xf>
    <xf numFmtId="0" fontId="0" fillId="13" borderId="1" xfId="0" applyFill="1" applyBorder="1" applyAlignment="1">
      <alignment horizontal="left" vertical="top" wrapText="1"/>
    </xf>
    <xf numFmtId="0" fontId="0" fillId="8" borderId="1" xfId="0" applyFont="1" applyFill="1" applyBorder="1" applyAlignment="1">
      <alignment horizontal="left" vertical="top" wrapText="1"/>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10" fillId="0" borderId="0" xfId="0" applyFont="1"/>
    <xf numFmtId="0" fontId="2" fillId="6" borderId="13" xfId="0" applyFont="1" applyFill="1" applyBorder="1" applyAlignment="1">
      <alignment wrapText="1"/>
    </xf>
    <xf numFmtId="0" fontId="0" fillId="13" borderId="1" xfId="0" applyFill="1" applyBorder="1" applyAlignment="1">
      <alignment vertical="top"/>
    </xf>
    <xf numFmtId="0" fontId="1" fillId="0" borderId="0" xfId="0" applyFont="1"/>
    <xf numFmtId="0" fontId="8" fillId="11" borderId="1" xfId="0" applyFont="1" applyFill="1" applyBorder="1" applyAlignment="1">
      <alignment horizontal="left" vertical="top" wrapText="1"/>
    </xf>
    <xf numFmtId="0" fontId="6" fillId="6" borderId="0" xfId="1" applyFont="1" applyFill="1" applyAlignment="1">
      <alignment horizontal="left"/>
    </xf>
    <xf numFmtId="0" fontId="5" fillId="7" borderId="0" xfId="1" applyFont="1" applyFill="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0" borderId="0" xfId="0" applyFont="1"/>
    <xf numFmtId="0" fontId="12" fillId="0" borderId="0" xfId="2"/>
    <xf numFmtId="0" fontId="13" fillId="0" borderId="0" xfId="2" applyFont="1"/>
    <xf numFmtId="0" fontId="12" fillId="0" borderId="0" xfId="2" applyAlignment="1">
      <alignment horizontal="left"/>
    </xf>
    <xf numFmtId="0" fontId="5" fillId="2" borderId="0" xfId="1" applyFont="1" applyFill="1" applyAlignment="1">
      <alignment horizontal="left"/>
    </xf>
    <xf numFmtId="0" fontId="0" fillId="2" borderId="0" xfId="0" applyFill="1"/>
    <xf numFmtId="0" fontId="6" fillId="7" borderId="0" xfId="1" applyFont="1" applyFill="1"/>
    <xf numFmtId="0" fontId="0" fillId="11" borderId="1" xfId="0" applyFill="1" applyBorder="1" applyAlignment="1">
      <alignment vertical="top"/>
    </xf>
    <xf numFmtId="0" fontId="1"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2" borderId="1" xfId="0" applyFill="1" applyBorder="1" applyAlignment="1">
      <alignment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8" fillId="13" borderId="1" xfId="0" applyFont="1" applyFill="1" applyBorder="1" applyAlignment="1">
      <alignment horizontal="left" vertical="top" wrapText="1"/>
    </xf>
    <xf numFmtId="14" fontId="0" fillId="13" borderId="1" xfId="0" applyNumberFormat="1" applyFont="1" applyFill="1" applyBorder="1" applyAlignment="1">
      <alignment horizontal="left" vertical="top" wrapText="1"/>
    </xf>
    <xf numFmtId="14" fontId="0" fillId="2" borderId="1" xfId="0" applyNumberFormat="1" applyFont="1" applyFill="1" applyBorder="1" applyAlignment="1">
      <alignment horizontal="left" vertical="top" wrapText="1"/>
    </xf>
    <xf numFmtId="0" fontId="0" fillId="2" borderId="0" xfId="0" applyFont="1" applyFill="1"/>
    <xf numFmtId="0" fontId="0" fillId="8" borderId="1" xfId="0" applyFont="1" applyFill="1" applyBorder="1" applyAlignment="1">
      <alignment vertical="top"/>
    </xf>
    <xf numFmtId="14" fontId="0" fillId="8" borderId="1" xfId="0" applyNumberFormat="1" applyFont="1" applyFill="1" applyBorder="1" applyAlignment="1">
      <alignment horizontal="left" vertical="top" wrapText="1"/>
    </xf>
    <xf numFmtId="0" fontId="0" fillId="9"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ont="1" applyFill="1" applyBorder="1" applyAlignment="1">
      <alignment horizontal="left" vertical="top" wrapText="1"/>
    </xf>
    <xf numFmtId="0" fontId="0" fillId="0" borderId="1" xfId="0" applyFont="1" applyFill="1" applyBorder="1" applyAlignment="1">
      <alignment vertical="top"/>
    </xf>
    <xf numFmtId="0" fontId="2" fillId="6" borderId="6" xfId="0" applyFont="1" applyFill="1" applyBorder="1" applyAlignment="1">
      <alignment wrapText="1"/>
    </xf>
    <xf numFmtId="0" fontId="2" fillId="3" borderId="13" xfId="0" applyFont="1" applyFill="1" applyBorder="1" applyAlignment="1">
      <alignment wrapText="1"/>
    </xf>
    <xf numFmtId="0" fontId="0" fillId="2" borderId="0" xfId="0" applyFont="1" applyFill="1" applyBorder="1" applyAlignment="1">
      <alignment horizontal="left"/>
    </xf>
    <xf numFmtId="0" fontId="1" fillId="6" borderId="13" xfId="0" applyFont="1" applyFill="1" applyBorder="1"/>
    <xf numFmtId="0" fontId="2" fillId="2" borderId="0" xfId="0" applyFont="1" applyFill="1" applyBorder="1" applyAlignment="1">
      <alignment horizontal="right"/>
    </xf>
    <xf numFmtId="0" fontId="8" fillId="4" borderId="1" xfId="2" applyFont="1" applyFill="1" applyBorder="1" applyAlignment="1">
      <alignment horizontal="center" textRotation="90"/>
    </xf>
    <xf numFmtId="0" fontId="0" fillId="2" borderId="1" xfId="0" applyFill="1" applyBorder="1"/>
    <xf numFmtId="0" fontId="8" fillId="7" borderId="1" xfId="2" applyFont="1" applyFill="1" applyBorder="1" applyAlignment="1">
      <alignment horizontal="center" textRotation="90"/>
    </xf>
    <xf numFmtId="0" fontId="11" fillId="2" borderId="1" xfId="0" applyFont="1" applyFill="1" applyBorder="1" applyAlignment="1">
      <alignment horizontal="left" vertical="top" wrapText="1"/>
    </xf>
    <xf numFmtId="0" fontId="14" fillId="14" borderId="1" xfId="2" applyFont="1" applyFill="1" applyBorder="1" applyAlignment="1">
      <alignment vertical="top"/>
    </xf>
    <xf numFmtId="0" fontId="9" fillId="7" borderId="1" xfId="2" applyFont="1" applyFill="1" applyBorder="1"/>
    <xf numFmtId="0" fontId="8" fillId="2" borderId="1" xfId="2" applyFont="1" applyFill="1" applyBorder="1" applyAlignment="1"/>
    <xf numFmtId="0" fontId="8" fillId="2" borderId="1" xfId="2" applyFont="1" applyFill="1" applyBorder="1"/>
    <xf numFmtId="14" fontId="8" fillId="2" borderId="1" xfId="2" applyNumberFormat="1" applyFont="1" applyFill="1" applyBorder="1" applyAlignment="1">
      <alignment horizontal="left"/>
    </xf>
    <xf numFmtId="0" fontId="9" fillId="14" borderId="1" xfId="2" applyFont="1" applyFill="1" applyBorder="1" applyAlignment="1">
      <alignment vertical="top"/>
    </xf>
    <xf numFmtId="0" fontId="14" fillId="14" borderId="1" xfId="2" applyFont="1" applyFill="1" applyBorder="1" applyAlignment="1">
      <alignment vertical="top" wrapText="1"/>
    </xf>
    <xf numFmtId="0" fontId="8" fillId="7" borderId="1" xfId="2" applyFont="1" applyFill="1" applyBorder="1"/>
    <xf numFmtId="0" fontId="0" fillId="0" borderId="1" xfId="0" applyFont="1" applyBorder="1" applyAlignment="1">
      <alignment vertical="top" wrapText="1"/>
    </xf>
    <xf numFmtId="6" fontId="8" fillId="2" borderId="1" xfId="2" applyNumberFormat="1" applyFont="1" applyFill="1" applyBorder="1" applyAlignment="1">
      <alignment horizontal="left"/>
    </xf>
    <xf numFmtId="0" fontId="9" fillId="11" borderId="1" xfId="2" applyFont="1" applyFill="1" applyBorder="1"/>
    <xf numFmtId="0" fontId="1" fillId="0" borderId="1" xfId="0" applyFont="1" applyBorder="1" applyAlignment="1">
      <alignment vertical="top" wrapText="1"/>
    </xf>
    <xf numFmtId="0" fontId="1" fillId="0" borderId="1" xfId="0" applyFont="1" applyBorder="1" applyAlignment="1">
      <alignment vertical="center" wrapText="1"/>
    </xf>
    <xf numFmtId="14" fontId="9" fillId="2" borderId="1" xfId="2" applyNumberFormat="1" applyFont="1" applyFill="1" applyBorder="1" applyAlignment="1">
      <alignment horizontal="left" vertical="center"/>
    </xf>
    <xf numFmtId="6" fontId="12" fillId="0" borderId="0" xfId="2" applyNumberFormat="1" applyAlignment="1">
      <alignment horizontal="left"/>
    </xf>
    <xf numFmtId="0" fontId="8" fillId="2" borderId="1" xfId="2" quotePrefix="1" applyFont="1" applyFill="1" applyBorder="1" applyAlignment="1"/>
    <xf numFmtId="0" fontId="0" fillId="2" borderId="0" xfId="0" applyFill="1" applyAlignment="1">
      <alignment vertical="top"/>
    </xf>
    <xf numFmtId="0" fontId="0" fillId="0" borderId="0" xfId="0" applyFill="1" applyBorder="1"/>
    <xf numFmtId="0" fontId="2" fillId="6" borderId="13" xfId="0" applyFont="1" applyFill="1" applyBorder="1" applyAlignment="1">
      <alignment vertical="center" wrapText="1"/>
    </xf>
    <xf numFmtId="0" fontId="2" fillId="6" borderId="6" xfId="0" applyFont="1" applyFill="1" applyBorder="1" applyAlignment="1">
      <alignment vertical="center" wrapText="1"/>
    </xf>
    <xf numFmtId="0" fontId="0" fillId="0" borderId="0" xfId="0" applyAlignment="1">
      <alignment vertical="center"/>
    </xf>
    <xf numFmtId="0" fontId="2" fillId="3" borderId="6" xfId="0" applyFont="1" applyFill="1" applyBorder="1" applyAlignment="1">
      <alignment vertical="center" wrapText="1"/>
    </xf>
    <xf numFmtId="0" fontId="2" fillId="3" borderId="13" xfId="0" applyFont="1" applyFill="1" applyBorder="1" applyAlignment="1">
      <alignment vertical="center" wrapText="1"/>
    </xf>
    <xf numFmtId="0" fontId="2" fillId="12" borderId="13" xfId="0" applyFont="1" applyFill="1" applyBorder="1" applyAlignment="1">
      <alignment vertical="center" wrapText="1"/>
    </xf>
    <xf numFmtId="0" fontId="0"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0" fillId="0" borderId="1" xfId="0" applyBorder="1" applyAlignment="1">
      <alignment vertical="center"/>
    </xf>
    <xf numFmtId="0" fontId="0" fillId="2" borderId="1" xfId="0" applyFill="1" applyBorder="1" applyAlignment="1">
      <alignment vertical="center"/>
    </xf>
    <xf numFmtId="0" fontId="0" fillId="2" borderId="1" xfId="0" applyFill="1" applyBorder="1" applyAlignment="1">
      <alignment horizontal="left" vertical="center" wrapText="1"/>
    </xf>
    <xf numFmtId="14" fontId="0" fillId="2" borderId="1" xfId="0" applyNumberFormat="1" applyFont="1" applyFill="1" applyBorder="1" applyAlignment="1">
      <alignment horizontal="left" vertical="center" wrapText="1"/>
    </xf>
    <xf numFmtId="0" fontId="0" fillId="2" borderId="0" xfId="0" applyFill="1" applyAlignment="1">
      <alignment vertical="center"/>
    </xf>
    <xf numFmtId="0" fontId="2" fillId="6" borderId="1" xfId="0" applyFont="1" applyFill="1" applyBorder="1" applyAlignment="1">
      <alignment vertical="center" wrapText="1"/>
    </xf>
    <xf numFmtId="0" fontId="2" fillId="3" borderId="1" xfId="0" applyFont="1" applyFill="1" applyBorder="1" applyAlignment="1">
      <alignment vertical="center" wrapText="1"/>
    </xf>
    <xf numFmtId="0" fontId="1" fillId="0" borderId="0" xfId="0" applyFont="1" applyBorder="1" applyAlignment="1">
      <alignment vertical="center"/>
    </xf>
    <xf numFmtId="0" fontId="7" fillId="18" borderId="15" xfId="0" applyFont="1" applyFill="1" applyBorder="1" applyAlignment="1">
      <alignment wrapText="1"/>
    </xf>
    <xf numFmtId="0" fontId="7" fillId="18" borderId="16" xfId="0" applyFont="1" applyFill="1" applyBorder="1" applyAlignment="1">
      <alignment wrapText="1"/>
    </xf>
    <xf numFmtId="0" fontId="14" fillId="2" borderId="2" xfId="2" applyFont="1" applyFill="1" applyBorder="1" applyAlignment="1">
      <alignment horizontal="left" wrapText="1"/>
    </xf>
    <xf numFmtId="0" fontId="14" fillId="2" borderId="4" xfId="2" applyFont="1" applyFill="1" applyBorder="1" applyAlignment="1">
      <alignment horizontal="left" wrapText="1"/>
    </xf>
    <xf numFmtId="0" fontId="14" fillId="2" borderId="3" xfId="2" applyFont="1" applyFill="1" applyBorder="1" applyAlignment="1">
      <alignment horizontal="left" wrapText="1"/>
    </xf>
    <xf numFmtId="0" fontId="8" fillId="0" borderId="10" xfId="2" applyFont="1" applyBorder="1" applyAlignment="1">
      <alignment wrapText="1"/>
    </xf>
    <xf numFmtId="0" fontId="8" fillId="0" borderId="11" xfId="2" applyFont="1" applyBorder="1" applyAlignment="1">
      <alignment wrapText="1"/>
    </xf>
    <xf numFmtId="0" fontId="15" fillId="0" borderId="1" xfId="2" applyFont="1" applyBorder="1" applyAlignment="1"/>
    <xf numFmtId="0" fontId="15" fillId="0" borderId="9" xfId="2" applyFont="1" applyBorder="1" applyAlignment="1"/>
    <xf numFmtId="0" fontId="15" fillId="0" borderId="10" xfId="2" applyFont="1" applyBorder="1" applyAlignment="1"/>
    <xf numFmtId="0" fontId="15" fillId="0" borderId="11" xfId="2" applyFont="1" applyBorder="1" applyAlignment="1"/>
    <xf numFmtId="0" fontId="14" fillId="14" borderId="14" xfId="2" applyFont="1" applyFill="1" applyBorder="1" applyAlignment="1">
      <alignment horizontal="right" vertical="top"/>
    </xf>
    <xf numFmtId="0" fontId="15" fillId="14" borderId="14" xfId="2" applyFont="1" applyFill="1" applyBorder="1" applyAlignment="1">
      <alignment vertical="top"/>
    </xf>
    <xf numFmtId="0" fontId="15" fillId="14" borderId="12" xfId="2" applyFont="1" applyFill="1" applyBorder="1" applyAlignment="1">
      <alignment vertical="top"/>
    </xf>
    <xf numFmtId="0" fontId="14" fillId="14" borderId="13" xfId="2" applyFont="1" applyFill="1" applyBorder="1" applyAlignment="1">
      <alignment horizontal="right" vertical="top" wrapText="1"/>
    </xf>
    <xf numFmtId="0" fontId="15" fillId="0" borderId="6" xfId="2" applyFont="1" applyBorder="1" applyAlignment="1"/>
    <xf numFmtId="0" fontId="15" fillId="0" borderId="7" xfId="2" applyFont="1" applyBorder="1" applyAlignment="1"/>
    <xf numFmtId="0" fontId="15" fillId="0" borderId="8" xfId="2" applyFont="1" applyBorder="1" applyAlignment="1"/>
    <xf numFmtId="0" fontId="15" fillId="0" borderId="1" xfId="2" applyFont="1" applyFill="1" applyBorder="1" applyAlignment="1">
      <alignment horizontal="left"/>
    </xf>
    <xf numFmtId="0" fontId="1" fillId="10" borderId="1" xfId="0" applyFont="1" applyFill="1" applyBorder="1" applyAlignment="1">
      <alignment horizontal="center" wrapText="1"/>
    </xf>
    <xf numFmtId="0" fontId="6" fillId="6" borderId="0" xfId="1" applyFont="1" applyFill="1" applyAlignment="1">
      <alignment horizontal="left"/>
    </xf>
    <xf numFmtId="0" fontId="5" fillId="7" borderId="0" xfId="1" applyFont="1" applyFill="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11" borderId="1" xfId="0" applyFont="1" applyFill="1" applyBorder="1" applyAlignment="1">
      <alignment horizontal="left"/>
    </xf>
    <xf numFmtId="0" fontId="0" fillId="0" borderId="0" xfId="0" applyAlignment="1">
      <alignment horizontal="left" vertical="top" wrapText="1"/>
    </xf>
    <xf numFmtId="0" fontId="0" fillId="2" borderId="1" xfId="0" applyFont="1" applyFill="1" applyBorder="1" applyAlignment="1">
      <alignment horizontal="left"/>
    </xf>
    <xf numFmtId="0" fontId="1" fillId="15" borderId="2" xfId="0" applyFont="1" applyFill="1" applyBorder="1" applyAlignment="1">
      <alignment horizontal="left" vertical="center" wrapText="1"/>
    </xf>
    <xf numFmtId="0" fontId="1" fillId="15" borderId="4" xfId="0" applyFont="1" applyFill="1" applyBorder="1" applyAlignment="1">
      <alignment horizontal="left" vertical="center" wrapText="1"/>
    </xf>
    <xf numFmtId="0" fontId="1" fillId="15" borderId="3" xfId="0" applyFont="1" applyFill="1" applyBorder="1" applyAlignment="1">
      <alignment horizontal="left" vertical="center" wrapText="1"/>
    </xf>
    <xf numFmtId="0" fontId="0" fillId="13" borderId="4" xfId="0" applyFill="1" applyBorder="1" applyAlignment="1">
      <alignment horizontal="center"/>
    </xf>
    <xf numFmtId="0" fontId="0" fillId="13" borderId="3" xfId="0" applyFill="1" applyBorder="1" applyAlignment="1">
      <alignment horizontal="center"/>
    </xf>
    <xf numFmtId="0" fontId="2" fillId="0" borderId="10" xfId="0" applyFont="1" applyBorder="1" applyAlignment="1">
      <alignment horizontal="left"/>
    </xf>
    <xf numFmtId="0" fontId="0" fillId="10" borderId="1" xfId="0" applyFill="1" applyBorder="1" applyAlignment="1">
      <alignment horizontal="center"/>
    </xf>
    <xf numFmtId="0" fontId="0" fillId="16" borderId="1" xfId="0" applyFill="1" applyBorder="1" applyAlignment="1">
      <alignment horizontal="center"/>
    </xf>
    <xf numFmtId="0" fontId="1" fillId="13"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2" fillId="6" borderId="1" xfId="0" applyFont="1" applyFill="1" applyBorder="1" applyAlignment="1">
      <alignment horizontal="center" vertical="center" wrapText="1"/>
    </xf>
    <xf numFmtId="0" fontId="1" fillId="13" borderId="6" xfId="0" applyFont="1" applyFill="1" applyBorder="1" applyAlignment="1">
      <alignment horizontal="center" vertical="center"/>
    </xf>
    <xf numFmtId="0" fontId="1" fillId="13" borderId="8" xfId="0" applyFont="1" applyFill="1" applyBorder="1" applyAlignment="1">
      <alignment horizontal="center" vertical="center"/>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6" fillId="3" borderId="1" xfId="0" applyFont="1" applyFill="1" applyBorder="1" applyAlignment="1">
      <alignment horizontal="center" vertical="center"/>
    </xf>
    <xf numFmtId="0" fontId="9" fillId="3" borderId="1" xfId="0" applyFont="1" applyFill="1" applyBorder="1" applyAlignment="1">
      <alignment vertical="center"/>
    </xf>
    <xf numFmtId="0" fontId="9" fillId="11" borderId="1" xfId="0" applyFont="1" applyFill="1" applyBorder="1" applyAlignment="1">
      <alignment horizontal="center" vertical="center"/>
    </xf>
    <xf numFmtId="0" fontId="16" fillId="10" borderId="1" xfId="0" applyFont="1" applyFill="1" applyBorder="1" applyAlignment="1">
      <alignment horizontal="center" vertical="center"/>
    </xf>
    <xf numFmtId="0" fontId="17" fillId="17" borderId="1" xfId="0" applyFont="1" applyFill="1" applyBorder="1" applyAlignment="1">
      <alignment horizontal="left" vertical="center"/>
    </xf>
    <xf numFmtId="0" fontId="16" fillId="3" borderId="1" xfId="0" applyFont="1" applyFill="1" applyBorder="1" applyAlignment="1">
      <alignment vertical="center"/>
    </xf>
    <xf numFmtId="0" fontId="18" fillId="2" borderId="1" xfId="0" applyFont="1" applyFill="1" applyBorder="1" applyAlignment="1">
      <alignment horizontal="center" vertical="center"/>
    </xf>
    <xf numFmtId="0" fontId="18" fillId="2" borderId="1" xfId="0" applyFont="1" applyFill="1" applyBorder="1" applyAlignment="1">
      <alignment vertical="center"/>
    </xf>
    <xf numFmtId="17" fontId="18" fillId="2" borderId="1" xfId="0" applyNumberFormat="1" applyFont="1" applyFill="1" applyBorder="1" applyAlignment="1">
      <alignment horizontal="center" vertical="center"/>
    </xf>
    <xf numFmtId="0" fontId="0" fillId="2" borderId="1" xfId="0" applyFont="1" applyFill="1" applyBorder="1" applyAlignment="1">
      <alignment wrapText="1"/>
    </xf>
    <xf numFmtId="0" fontId="16" fillId="2" borderId="1" xfId="0" applyFont="1" applyFill="1" applyBorder="1" applyAlignment="1">
      <alignment vertical="center"/>
    </xf>
    <xf numFmtId="0" fontId="18" fillId="2" borderId="1" xfId="0" applyFont="1" applyFill="1" applyBorder="1" applyAlignment="1">
      <alignment horizontal="left" vertical="center"/>
    </xf>
    <xf numFmtId="0" fontId="18" fillId="5" borderId="1" xfId="0" applyFont="1" applyFill="1" applyBorder="1" applyAlignment="1">
      <alignment horizontal="center" vertical="center"/>
    </xf>
  </cellXfs>
  <cellStyles count="3">
    <cellStyle name="Hiperlink" xfId="1" builtinId="8"/>
    <cellStyle name="Normal" xfId="0" builtinId="0"/>
    <cellStyle name="Normal 2" xfId="2"/>
  </cellStyles>
  <dxfs count="0"/>
  <tableStyles count="0" defaultTableStyle="TableStyleMedium2" defaultPivotStyle="PivotStyleLight16"/>
  <colors>
    <mruColors>
      <color rgb="FFB2E8B7"/>
      <color rgb="FF99FF33"/>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rojectLingo" TargetMode="External"/><Relationship Id="rId1" Type="http://schemas.openxmlformats.org/officeDocument/2006/relationships/hyperlink" Target="mailto:alberto.silva@tecnico.ulisboa.p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7"/>
  <sheetViews>
    <sheetView tabSelected="1" zoomScaleNormal="100" workbookViewId="0">
      <selection activeCell="A6" sqref="A6"/>
    </sheetView>
  </sheetViews>
  <sheetFormatPr defaultRowHeight="15" x14ac:dyDescent="0.25"/>
  <cols>
    <col min="1" max="1" width="131.625" customWidth="1"/>
    <col min="2" max="2" width="38.75" customWidth="1"/>
    <col min="4" max="4" width="4.625" customWidth="1"/>
    <col min="5" max="5" width="9.125" hidden="1" customWidth="1"/>
  </cols>
  <sheetData>
    <row r="1" spans="1:5" ht="23.25" x14ac:dyDescent="0.35">
      <c r="A1" s="27" t="s">
        <v>136</v>
      </c>
      <c r="E1" s="26"/>
    </row>
    <row r="2" spans="1:5" ht="23.25" x14ac:dyDescent="0.35">
      <c r="A2" s="30" t="s">
        <v>15</v>
      </c>
      <c r="E2" s="26"/>
    </row>
    <row r="4" spans="1:5" x14ac:dyDescent="0.25">
      <c r="A4" s="55" t="s">
        <v>117</v>
      </c>
    </row>
    <row r="5" spans="1:5" x14ac:dyDescent="0.25">
      <c r="A5" s="55" t="s">
        <v>112</v>
      </c>
    </row>
    <row r="6" spans="1:5" x14ac:dyDescent="0.25">
      <c r="A6" s="55" t="s">
        <v>75</v>
      </c>
    </row>
    <row r="7" spans="1:5" x14ac:dyDescent="0.25">
      <c r="A7" s="25"/>
    </row>
    <row r="9" spans="1:5" ht="23.25" x14ac:dyDescent="0.25">
      <c r="A9" s="51" t="s">
        <v>374</v>
      </c>
    </row>
    <row r="11" spans="1:5" x14ac:dyDescent="0.25">
      <c r="A11" s="58" t="s">
        <v>76</v>
      </c>
    </row>
    <row r="12" spans="1:5" ht="45" x14ac:dyDescent="0.25">
      <c r="A12" s="52" t="s">
        <v>118</v>
      </c>
    </row>
    <row r="13" spans="1:5" ht="25.5" customHeight="1" x14ac:dyDescent="0.25">
      <c r="A13" s="52"/>
    </row>
    <row r="14" spans="1:5" x14ac:dyDescent="0.25">
      <c r="A14" s="58" t="s">
        <v>1</v>
      </c>
    </row>
    <row r="15" spans="1:5" ht="129.75" customHeight="1" x14ac:dyDescent="0.25">
      <c r="A15" s="52" t="s">
        <v>394</v>
      </c>
    </row>
    <row r="16" spans="1:5" ht="20.25" customHeight="1" x14ac:dyDescent="0.25">
      <c r="A16" s="53"/>
    </row>
    <row r="17" spans="1:1" x14ac:dyDescent="0.25">
      <c r="A17" s="58" t="s">
        <v>115</v>
      </c>
    </row>
    <row r="18" spans="1:1" x14ac:dyDescent="0.25">
      <c r="A18" s="52" t="s">
        <v>116</v>
      </c>
    </row>
    <row r="19" spans="1:1" x14ac:dyDescent="0.25">
      <c r="A19" s="54" t="s">
        <v>79</v>
      </c>
    </row>
    <row r="20" spans="1:1" x14ac:dyDescent="0.25">
      <c r="A20" s="52"/>
    </row>
    <row r="21" spans="1:1" ht="34.5" customHeight="1" x14ac:dyDescent="0.25">
      <c r="A21" s="58"/>
    </row>
    <row r="22" spans="1:1" x14ac:dyDescent="0.25">
      <c r="A22" s="58" t="s">
        <v>77</v>
      </c>
    </row>
    <row r="23" spans="1:1" x14ac:dyDescent="0.25">
      <c r="A23" s="64" t="s">
        <v>375</v>
      </c>
    </row>
    <row r="24" spans="1:1" x14ac:dyDescent="0.25">
      <c r="A24" s="52" t="s">
        <v>78</v>
      </c>
    </row>
    <row r="26" spans="1:1" x14ac:dyDescent="0.25">
      <c r="A26" t="s">
        <v>392</v>
      </c>
    </row>
    <row r="27" spans="1:1" x14ac:dyDescent="0.25">
      <c r="A27" s="25" t="s">
        <v>393</v>
      </c>
    </row>
  </sheetData>
  <hyperlinks>
    <hyperlink ref="A19" r:id="rId1"/>
    <hyperlink ref="A27"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70" zoomScaleNormal="70" workbookViewId="0">
      <selection activeCell="F10" sqref="F10"/>
    </sheetView>
  </sheetViews>
  <sheetFormatPr defaultRowHeight="15" x14ac:dyDescent="0.25"/>
  <cols>
    <col min="1" max="1" width="7.125" customWidth="1"/>
    <col min="2" max="2" width="25.875" customWidth="1"/>
    <col min="3" max="3" width="11.75" customWidth="1"/>
    <col min="4" max="4" width="13.125" customWidth="1"/>
    <col min="5" max="5" width="10.375" customWidth="1"/>
    <col min="6" max="6" width="14.375" customWidth="1"/>
    <col min="7" max="8" width="29.125" customWidth="1"/>
    <col min="9" max="9" width="34.125" customWidth="1"/>
    <col min="10" max="10" width="38.875" customWidth="1"/>
  </cols>
  <sheetData>
    <row r="1" spans="1:10" x14ac:dyDescent="0.25">
      <c r="A1" s="25" t="s">
        <v>13</v>
      </c>
      <c r="B1" s="25"/>
      <c r="C1" s="25"/>
    </row>
    <row r="2" spans="1:10" ht="11.25" customHeight="1" x14ac:dyDescent="0.25"/>
    <row r="3" spans="1:10" ht="29.25" customHeight="1" x14ac:dyDescent="0.35">
      <c r="A3" s="157" t="str">
        <f>index!A1</f>
        <v>&lt;ProjectP&gt; Project Plan</v>
      </c>
      <c r="B3" s="157"/>
      <c r="C3" s="157"/>
      <c r="D3" s="157"/>
      <c r="E3" s="157"/>
      <c r="F3" s="157"/>
      <c r="G3" s="157"/>
      <c r="H3" s="157"/>
      <c r="I3" s="157"/>
      <c r="J3" s="60"/>
    </row>
    <row r="4" spans="1:10" ht="23.25" x14ac:dyDescent="0.35">
      <c r="A4" s="158" t="s">
        <v>307</v>
      </c>
      <c r="B4" s="158"/>
      <c r="C4" s="158"/>
      <c r="D4" s="158"/>
      <c r="E4" s="158"/>
      <c r="F4" s="158"/>
      <c r="G4" s="158"/>
      <c r="H4" s="158"/>
      <c r="I4" s="158"/>
      <c r="J4" s="61"/>
    </row>
    <row r="5" spans="1:10" ht="40.5" customHeight="1" x14ac:dyDescent="0.25"/>
    <row r="6" spans="1:10" ht="36.75" customHeight="1" x14ac:dyDescent="0.25"/>
    <row r="7" spans="1:10" s="123" customFormat="1" ht="33.75" customHeight="1" x14ac:dyDescent="0.25">
      <c r="A7" s="121" t="s">
        <v>20</v>
      </c>
      <c r="B7" s="121" t="s">
        <v>81</v>
      </c>
      <c r="C7" s="121" t="s">
        <v>21</v>
      </c>
      <c r="D7" s="122" t="s">
        <v>308</v>
      </c>
      <c r="E7" s="122" t="s">
        <v>135</v>
      </c>
      <c r="F7" s="124" t="s">
        <v>133</v>
      </c>
      <c r="G7" s="124" t="s">
        <v>309</v>
      </c>
      <c r="H7" s="122" t="s">
        <v>337</v>
      </c>
      <c r="I7" s="122" t="s">
        <v>134</v>
      </c>
      <c r="J7" s="122" t="s">
        <v>1</v>
      </c>
    </row>
    <row r="8" spans="1:10" s="119" customFormat="1" ht="56.25" customHeight="1" x14ac:dyDescent="0.25">
      <c r="A8" s="77" t="s">
        <v>355</v>
      </c>
      <c r="B8" s="74" t="s">
        <v>310</v>
      </c>
      <c r="C8" s="5" t="s">
        <v>322</v>
      </c>
      <c r="D8" s="75" t="s">
        <v>324</v>
      </c>
      <c r="E8" s="75" t="s">
        <v>312</v>
      </c>
      <c r="F8" s="76" t="s">
        <v>132</v>
      </c>
      <c r="G8" s="76" t="s">
        <v>331</v>
      </c>
      <c r="H8" s="76" t="s">
        <v>334</v>
      </c>
      <c r="I8" s="76" t="s">
        <v>333</v>
      </c>
      <c r="J8" s="76" t="s">
        <v>311</v>
      </c>
    </row>
    <row r="9" spans="1:10" s="119" customFormat="1" ht="46.5" customHeight="1" x14ac:dyDescent="0.25">
      <c r="A9" s="77" t="s">
        <v>356</v>
      </c>
      <c r="B9" s="74" t="s">
        <v>313</v>
      </c>
      <c r="C9" s="5" t="s">
        <v>322</v>
      </c>
      <c r="D9" s="75" t="s">
        <v>324</v>
      </c>
      <c r="E9" s="75" t="s">
        <v>328</v>
      </c>
      <c r="F9" s="76" t="s">
        <v>132</v>
      </c>
      <c r="G9" s="76" t="s">
        <v>332</v>
      </c>
      <c r="H9" s="76" t="s">
        <v>335</v>
      </c>
      <c r="I9" s="76" t="s">
        <v>333</v>
      </c>
      <c r="J9" s="76" t="s">
        <v>314</v>
      </c>
    </row>
    <row r="10" spans="1:10" s="119" customFormat="1" ht="46.5" customHeight="1" x14ac:dyDescent="0.25">
      <c r="A10" s="77" t="s">
        <v>357</v>
      </c>
      <c r="B10" s="74" t="s">
        <v>316</v>
      </c>
      <c r="C10" s="5" t="s">
        <v>322</v>
      </c>
      <c r="D10" s="75" t="s">
        <v>324</v>
      </c>
      <c r="E10" s="75" t="s">
        <v>318</v>
      </c>
      <c r="F10" s="76" t="s">
        <v>132</v>
      </c>
      <c r="G10" s="76" t="s">
        <v>227</v>
      </c>
      <c r="H10" s="76" t="s">
        <v>336</v>
      </c>
      <c r="I10" s="76" t="s">
        <v>333</v>
      </c>
      <c r="J10" s="76" t="s">
        <v>317</v>
      </c>
    </row>
    <row r="11" spans="1:10" s="119" customFormat="1" ht="46.5" customHeight="1" x14ac:dyDescent="0.25">
      <c r="A11" s="77"/>
      <c r="B11" s="74"/>
      <c r="C11" s="5"/>
      <c r="D11" s="75"/>
      <c r="E11" s="75"/>
      <c r="F11" s="76"/>
      <c r="G11" s="76"/>
      <c r="H11" s="76"/>
      <c r="I11" s="76"/>
      <c r="J11" s="76"/>
    </row>
    <row r="12" spans="1:10" s="119" customFormat="1" ht="46.5" customHeight="1" x14ac:dyDescent="0.25">
      <c r="A12" s="77"/>
      <c r="B12" s="74"/>
      <c r="C12" s="5"/>
      <c r="D12" s="75"/>
      <c r="E12" s="75"/>
      <c r="F12" s="76"/>
      <c r="G12" s="76"/>
      <c r="H12" s="76"/>
      <c r="I12" s="76"/>
      <c r="J12" s="76"/>
    </row>
    <row r="13" spans="1:10" s="119" customFormat="1" ht="46.5" customHeight="1" x14ac:dyDescent="0.25">
      <c r="A13" s="77"/>
      <c r="B13" s="74"/>
      <c r="C13" s="5"/>
      <c r="D13" s="75"/>
      <c r="E13" s="75"/>
      <c r="F13" s="76"/>
      <c r="G13" s="76"/>
      <c r="H13" s="76"/>
      <c r="I13" s="76"/>
      <c r="J13" s="76"/>
    </row>
  </sheetData>
  <mergeCells count="2">
    <mergeCell ref="A3:I3"/>
    <mergeCell ref="A4:I4"/>
  </mergeCells>
  <dataValidations count="3">
    <dataValidation type="list" allowBlank="1" showInputMessage="1" showErrorMessage="1" sqref="C8:C13">
      <formula1>MeetingType</formula1>
    </dataValidation>
    <dataValidation type="list" allowBlank="1" showInputMessage="1" showErrorMessage="1" sqref="D8:D13">
      <formula1>CommunicationMedium</formula1>
    </dataValidation>
    <dataValidation type="list" allowBlank="1" showInputMessage="1" showErrorMessage="1" sqref="E8:E13">
      <formula1>CommunicationFrequency</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C15" sqref="C15"/>
    </sheetView>
  </sheetViews>
  <sheetFormatPr defaultRowHeight="15" x14ac:dyDescent="0.25"/>
  <cols>
    <col min="1" max="1" width="5.125" customWidth="1"/>
    <col min="2" max="2" width="44" customWidth="1"/>
    <col min="3" max="3" width="11" customWidth="1"/>
    <col min="9" max="9" width="15.75" customWidth="1"/>
    <col min="10" max="10" width="36.75" customWidth="1"/>
  </cols>
  <sheetData>
    <row r="1" spans="1:10" x14ac:dyDescent="0.25">
      <c r="A1" s="25" t="s">
        <v>13</v>
      </c>
      <c r="B1" s="25"/>
      <c r="C1" s="25"/>
    </row>
    <row r="2" spans="1:10" ht="11.25" customHeight="1" x14ac:dyDescent="0.25"/>
    <row r="3" spans="1:10" ht="29.25" customHeight="1" x14ac:dyDescent="0.35">
      <c r="A3" s="42" t="str">
        <f>index!A1</f>
        <v>&lt;ProjectP&gt; Project Plan</v>
      </c>
      <c r="B3" s="42"/>
      <c r="C3" s="42"/>
      <c r="D3" s="42"/>
      <c r="E3" s="42"/>
      <c r="F3" s="42"/>
      <c r="G3" s="42"/>
      <c r="H3" s="42"/>
      <c r="I3" s="42"/>
      <c r="J3" s="42"/>
    </row>
    <row r="4" spans="1:10" ht="23.25" x14ac:dyDescent="0.35">
      <c r="A4" s="158" t="s">
        <v>373</v>
      </c>
      <c r="B4" s="158"/>
      <c r="C4" s="158"/>
      <c r="D4" s="158"/>
      <c r="E4" s="158"/>
      <c r="F4" s="158"/>
      <c r="G4" s="158"/>
      <c r="H4" s="158"/>
      <c r="I4" s="158"/>
      <c r="J4" s="158"/>
    </row>
    <row r="5" spans="1:10" ht="18.75" customHeight="1" x14ac:dyDescent="0.25"/>
    <row r="7" spans="1:10" x14ac:dyDescent="0.25">
      <c r="A7" s="181" t="s">
        <v>363</v>
      </c>
      <c r="B7" s="182" t="s">
        <v>364</v>
      </c>
      <c r="C7" s="181" t="s">
        <v>391</v>
      </c>
      <c r="D7" s="181" t="s">
        <v>7</v>
      </c>
      <c r="E7" s="183" t="s">
        <v>365</v>
      </c>
      <c r="F7" s="183" t="s">
        <v>366</v>
      </c>
      <c r="G7" s="184" t="s">
        <v>367</v>
      </c>
      <c r="H7" s="184" t="s">
        <v>368</v>
      </c>
      <c r="I7" s="185" t="s">
        <v>369</v>
      </c>
      <c r="J7" s="186" t="s">
        <v>74</v>
      </c>
    </row>
    <row r="8" spans="1:10" x14ac:dyDescent="0.25">
      <c r="A8" s="187" t="s">
        <v>387</v>
      </c>
      <c r="B8" s="188" t="s">
        <v>376</v>
      </c>
      <c r="C8" s="193" t="s">
        <v>370</v>
      </c>
      <c r="D8" s="187" t="s">
        <v>371</v>
      </c>
      <c r="E8" s="189">
        <v>38899</v>
      </c>
      <c r="F8" s="187" t="s">
        <v>384</v>
      </c>
      <c r="G8" s="189">
        <v>38899</v>
      </c>
      <c r="H8" s="187" t="s">
        <v>380</v>
      </c>
      <c r="I8" s="190"/>
      <c r="J8" s="188" t="s">
        <v>377</v>
      </c>
    </row>
    <row r="9" spans="1:10" x14ac:dyDescent="0.25">
      <c r="A9" s="187" t="s">
        <v>388</v>
      </c>
      <c r="B9" s="188" t="s">
        <v>379</v>
      </c>
      <c r="C9" s="193" t="s">
        <v>370</v>
      </c>
      <c r="D9" s="187" t="s">
        <v>371</v>
      </c>
      <c r="E9" s="189">
        <v>38899</v>
      </c>
      <c r="F9" s="187" t="s">
        <v>384</v>
      </c>
      <c r="G9" s="189">
        <v>39264</v>
      </c>
      <c r="H9" s="187" t="s">
        <v>380</v>
      </c>
      <c r="I9" s="190"/>
      <c r="J9" s="188" t="s">
        <v>378</v>
      </c>
    </row>
    <row r="10" spans="1:10" x14ac:dyDescent="0.25">
      <c r="A10" s="187" t="s">
        <v>389</v>
      </c>
      <c r="B10" s="188" t="s">
        <v>381</v>
      </c>
      <c r="C10" s="187" t="s">
        <v>372</v>
      </c>
      <c r="D10" s="187" t="s">
        <v>308</v>
      </c>
      <c r="E10" s="189">
        <v>38899</v>
      </c>
      <c r="F10" s="187" t="s">
        <v>383</v>
      </c>
      <c r="G10" s="189">
        <v>43647</v>
      </c>
      <c r="H10" s="187" t="s">
        <v>382</v>
      </c>
      <c r="I10" s="190"/>
      <c r="J10" s="191" t="s">
        <v>385</v>
      </c>
    </row>
    <row r="11" spans="1:10" x14ac:dyDescent="0.25">
      <c r="A11" s="187" t="s">
        <v>390</v>
      </c>
      <c r="B11" s="188" t="s">
        <v>386</v>
      </c>
      <c r="C11" s="187" t="s">
        <v>372</v>
      </c>
      <c r="D11" s="187" t="s">
        <v>308</v>
      </c>
      <c r="E11" s="189">
        <v>38899</v>
      </c>
      <c r="F11" s="187" t="s">
        <v>383</v>
      </c>
      <c r="G11" s="190"/>
      <c r="H11" s="190"/>
      <c r="I11" s="190"/>
      <c r="J11" s="192" t="s">
        <v>6</v>
      </c>
    </row>
    <row r="12" spans="1:10" ht="15.75" thickBot="1" x14ac:dyDescent="0.3">
      <c r="A12" s="137"/>
      <c r="B12" s="137"/>
      <c r="C12" s="137"/>
      <c r="D12" s="137"/>
      <c r="E12" s="137"/>
      <c r="F12" s="137"/>
      <c r="G12" s="137"/>
      <c r="H12" s="137"/>
      <c r="I12" s="137"/>
      <c r="J12" s="138"/>
    </row>
  </sheetData>
  <mergeCells count="1">
    <mergeCell ref="A4:J4"/>
  </mergeCells>
  <hyperlinks>
    <hyperlink ref="A1" location="index!A1" display="Back to Index"/>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6"/>
  <sheetViews>
    <sheetView topLeftCell="A40" zoomScale="85" zoomScaleNormal="85" workbookViewId="0">
      <selection activeCell="C3" sqref="C3:G4"/>
    </sheetView>
  </sheetViews>
  <sheetFormatPr defaultRowHeight="15" x14ac:dyDescent="0.25"/>
  <cols>
    <col min="1" max="1" width="22.875" customWidth="1"/>
    <col min="2" max="2" width="31.25" customWidth="1"/>
    <col min="3" max="3" width="20.125" customWidth="1"/>
    <col min="4" max="5" width="23.75" customWidth="1"/>
    <col min="6" max="6" width="32.625" customWidth="1"/>
    <col min="7" max="7" width="34.875" customWidth="1"/>
    <col min="8" max="8" width="27.375" customWidth="1"/>
    <col min="9" max="9" width="25" bestFit="1" customWidth="1"/>
    <col min="10" max="10" width="21.625" customWidth="1"/>
    <col min="11" max="11" width="19.25" customWidth="1"/>
    <col min="12" max="12" width="22.625" customWidth="1"/>
    <col min="13" max="16" width="19.75" customWidth="1"/>
    <col min="17" max="17" width="21.25" customWidth="1"/>
    <col min="18" max="18" width="19.75" customWidth="1"/>
    <col min="19" max="19" width="24.375" customWidth="1"/>
    <col min="20" max="20" width="13.875" customWidth="1"/>
  </cols>
  <sheetData>
    <row r="1" spans="1:12" x14ac:dyDescent="0.25">
      <c r="A1" s="25" t="s">
        <v>13</v>
      </c>
    </row>
    <row r="3" spans="1:12" ht="23.25" customHeight="1" x14ac:dyDescent="0.35">
      <c r="A3" s="28" t="str">
        <f>index!A1</f>
        <v>&lt;ProjectP&gt; Project Plan</v>
      </c>
      <c r="B3" s="28"/>
      <c r="C3" s="179"/>
      <c r="D3" s="180"/>
      <c r="E3" s="180"/>
      <c r="F3" s="180"/>
      <c r="G3" s="180"/>
      <c r="H3" s="179"/>
      <c r="I3" s="180"/>
      <c r="J3" s="180"/>
      <c r="K3" s="180"/>
      <c r="L3" s="180"/>
    </row>
    <row r="4" spans="1:12" ht="23.25" x14ac:dyDescent="0.35">
      <c r="A4" s="33" t="s">
        <v>14</v>
      </c>
      <c r="B4" s="33"/>
      <c r="C4" s="179"/>
      <c r="D4" s="180"/>
      <c r="E4" s="180"/>
      <c r="F4" s="180"/>
      <c r="G4" s="180"/>
      <c r="H4" s="179"/>
      <c r="I4" s="180"/>
      <c r="J4" s="180"/>
      <c r="K4" s="180"/>
      <c r="L4" s="180"/>
    </row>
    <row r="6" spans="1:12" x14ac:dyDescent="0.25">
      <c r="A6" s="10" t="s">
        <v>33</v>
      </c>
      <c r="B6" s="17"/>
      <c r="C6" s="17"/>
      <c r="D6" s="17"/>
      <c r="E6" s="17"/>
      <c r="F6" s="24"/>
      <c r="G6" s="24"/>
      <c r="H6" s="24"/>
    </row>
    <row r="7" spans="1:12" x14ac:dyDescent="0.25">
      <c r="A7" s="3" t="s">
        <v>18</v>
      </c>
      <c r="B7" s="1" t="s">
        <v>45</v>
      </c>
      <c r="C7" s="1" t="s">
        <v>36</v>
      </c>
      <c r="D7" s="1" t="s">
        <v>34</v>
      </c>
      <c r="E7" s="11" t="s">
        <v>38</v>
      </c>
      <c r="F7" s="11" t="s">
        <v>35</v>
      </c>
      <c r="G7" s="1" t="s">
        <v>41</v>
      </c>
      <c r="H7" s="11" t="s">
        <v>37</v>
      </c>
    </row>
    <row r="8" spans="1:12" x14ac:dyDescent="0.25">
      <c r="A8" s="3" t="s">
        <v>39</v>
      </c>
      <c r="B8" s="1" t="s">
        <v>43</v>
      </c>
      <c r="C8" s="11" t="s">
        <v>40</v>
      </c>
      <c r="D8" s="11" t="s">
        <v>42</v>
      </c>
      <c r="E8" s="1" t="s">
        <v>44</v>
      </c>
      <c r="F8" s="1" t="s">
        <v>83</v>
      </c>
      <c r="G8" s="11" t="s">
        <v>84</v>
      </c>
      <c r="H8" s="11" t="s">
        <v>37</v>
      </c>
    </row>
    <row r="9" spans="1:12" x14ac:dyDescent="0.25">
      <c r="A9" s="3" t="s">
        <v>52</v>
      </c>
      <c r="B9" s="1" t="s">
        <v>85</v>
      </c>
      <c r="C9" s="1" t="s">
        <v>50</v>
      </c>
      <c r="D9" s="1" t="s">
        <v>86</v>
      </c>
      <c r="E9" s="1" t="s">
        <v>87</v>
      </c>
      <c r="F9" s="1" t="s">
        <v>88</v>
      </c>
      <c r="G9" s="1" t="s">
        <v>89</v>
      </c>
      <c r="H9" s="1" t="s">
        <v>51</v>
      </c>
    </row>
    <row r="10" spans="1:12" ht="27.75" customHeight="1" x14ac:dyDescent="0.25">
      <c r="A10" s="37"/>
      <c r="B10" s="38"/>
      <c r="C10" s="1"/>
      <c r="D10" s="39"/>
      <c r="E10" s="38"/>
      <c r="F10" s="40"/>
      <c r="G10" s="41"/>
      <c r="H10" s="41"/>
    </row>
    <row r="11" spans="1:12" x14ac:dyDescent="0.25">
      <c r="A11" s="10" t="s">
        <v>29</v>
      </c>
      <c r="B11" s="17"/>
      <c r="C11" s="17"/>
      <c r="D11" s="17"/>
      <c r="E11" s="17"/>
      <c r="F11" s="24"/>
      <c r="G11" s="24"/>
      <c r="H11" s="24"/>
    </row>
    <row r="12" spans="1:12" x14ac:dyDescent="0.25">
      <c r="A12" s="3" t="s">
        <v>18</v>
      </c>
      <c r="B12" s="1" t="s">
        <v>5</v>
      </c>
      <c r="C12" s="1" t="s">
        <v>90</v>
      </c>
      <c r="D12" s="11" t="s">
        <v>91</v>
      </c>
      <c r="E12" s="1" t="s">
        <v>55</v>
      </c>
      <c r="F12" s="1"/>
      <c r="G12" s="11"/>
      <c r="H12" s="11"/>
    </row>
    <row r="13" spans="1:12" x14ac:dyDescent="0.25">
      <c r="A13" s="3" t="s">
        <v>11</v>
      </c>
      <c r="B13" s="1" t="s">
        <v>53</v>
      </c>
      <c r="C13" s="1" t="s">
        <v>54</v>
      </c>
      <c r="D13" s="11" t="s">
        <v>56</v>
      </c>
      <c r="E13" s="1" t="s">
        <v>55</v>
      </c>
      <c r="F13" s="1"/>
      <c r="G13" s="11"/>
      <c r="H13" s="11"/>
    </row>
    <row r="14" spans="1:12" x14ac:dyDescent="0.25">
      <c r="A14" s="2" t="s">
        <v>32</v>
      </c>
      <c r="B14" s="1" t="s">
        <v>70</v>
      </c>
      <c r="C14" s="1" t="s">
        <v>71</v>
      </c>
      <c r="D14" s="1"/>
      <c r="E14" s="1"/>
      <c r="F14" s="1"/>
      <c r="G14" s="1"/>
      <c r="H14" s="1"/>
    </row>
    <row r="15" spans="1:12" x14ac:dyDescent="0.25">
      <c r="A15" s="3" t="s">
        <v>30</v>
      </c>
      <c r="B15" s="1" t="s">
        <v>70</v>
      </c>
      <c r="C15" s="1" t="s">
        <v>71</v>
      </c>
      <c r="D15" s="1" t="s">
        <v>72</v>
      </c>
      <c r="E15" s="1"/>
      <c r="F15" s="1"/>
      <c r="G15" s="1"/>
      <c r="H15" s="1"/>
    </row>
    <row r="16" spans="1:12" x14ac:dyDescent="0.25">
      <c r="A16" s="3" t="s">
        <v>31</v>
      </c>
      <c r="B16" s="11" t="s">
        <v>65</v>
      </c>
      <c r="C16" s="1" t="s">
        <v>66</v>
      </c>
      <c r="D16" s="1" t="s">
        <v>67</v>
      </c>
      <c r="E16" s="1" t="s">
        <v>68</v>
      </c>
      <c r="F16" s="1" t="s">
        <v>69</v>
      </c>
      <c r="G16" s="1" t="s">
        <v>37</v>
      </c>
      <c r="H16" s="1"/>
    </row>
    <row r="18" spans="1:11" x14ac:dyDescent="0.25">
      <c r="A18" s="10" t="s">
        <v>3</v>
      </c>
      <c r="B18" s="17"/>
      <c r="C18" s="17"/>
      <c r="D18" s="17"/>
      <c r="E18" s="17"/>
      <c r="F18" s="18"/>
      <c r="G18" s="24"/>
      <c r="H18" s="24"/>
    </row>
    <row r="19" spans="1:11" x14ac:dyDescent="0.25">
      <c r="A19" s="3" t="s">
        <v>18</v>
      </c>
      <c r="B19" s="1" t="s">
        <v>12</v>
      </c>
      <c r="C19" s="1" t="s">
        <v>57</v>
      </c>
      <c r="D19" s="1" t="s">
        <v>58</v>
      </c>
      <c r="E19" s="1" t="s">
        <v>59</v>
      </c>
      <c r="F19" s="1" t="s">
        <v>92</v>
      </c>
      <c r="G19" s="11" t="s">
        <v>93</v>
      </c>
      <c r="H19" s="11" t="s">
        <v>94</v>
      </c>
    </row>
    <row r="20" spans="1:11" x14ac:dyDescent="0.25">
      <c r="A20" s="2" t="s">
        <v>8</v>
      </c>
      <c r="B20" s="1" t="s">
        <v>60</v>
      </c>
      <c r="C20" s="1" t="s">
        <v>61</v>
      </c>
      <c r="D20" s="1" t="s">
        <v>62</v>
      </c>
      <c r="E20" s="1" t="s">
        <v>63</v>
      </c>
      <c r="F20" s="1"/>
      <c r="G20" s="1"/>
      <c r="H20" s="1"/>
    </row>
    <row r="21" spans="1:11" x14ac:dyDescent="0.25">
      <c r="A21" s="3" t="s">
        <v>9</v>
      </c>
      <c r="B21" s="1"/>
      <c r="C21" s="1"/>
      <c r="D21" s="1"/>
      <c r="E21" s="1"/>
      <c r="F21" s="1"/>
      <c r="G21" s="1"/>
      <c r="H21" s="1"/>
    </row>
    <row r="22" spans="1:11" x14ac:dyDescent="0.25">
      <c r="A22" s="1" t="s">
        <v>10</v>
      </c>
      <c r="B22" s="11" t="s">
        <v>95</v>
      </c>
      <c r="C22" s="1" t="s">
        <v>96</v>
      </c>
      <c r="D22" s="1" t="s">
        <v>28</v>
      </c>
      <c r="E22" s="1"/>
      <c r="F22" s="1"/>
      <c r="G22" s="1"/>
      <c r="H22" s="1"/>
    </row>
    <row r="23" spans="1:11" x14ac:dyDescent="0.25">
      <c r="J23" s="1" t="s">
        <v>107</v>
      </c>
    </row>
    <row r="25" spans="1:11" x14ac:dyDescent="0.25">
      <c r="A25" s="4" t="s">
        <v>2</v>
      </c>
      <c r="B25" s="19"/>
      <c r="C25" s="20"/>
      <c r="D25" s="20"/>
      <c r="E25" s="20"/>
      <c r="F25" s="20"/>
      <c r="G25" s="20"/>
      <c r="H25" s="20"/>
      <c r="I25" s="20"/>
      <c r="J25" s="20"/>
      <c r="K25" s="20"/>
    </row>
    <row r="26" spans="1:11" x14ac:dyDescent="0.25">
      <c r="A26" s="3" t="s">
        <v>18</v>
      </c>
      <c r="B26" s="1" t="s">
        <v>97</v>
      </c>
      <c r="C26" s="11" t="s">
        <v>98</v>
      </c>
      <c r="D26" s="11" t="s">
        <v>99</v>
      </c>
      <c r="E26" s="11" t="s">
        <v>100</v>
      </c>
      <c r="F26" s="11" t="s">
        <v>101</v>
      </c>
      <c r="G26" s="1" t="s">
        <v>37</v>
      </c>
      <c r="H26" s="1"/>
      <c r="I26" s="1"/>
      <c r="J26" s="1"/>
      <c r="K26" s="1"/>
    </row>
    <row r="27" spans="1:11" x14ac:dyDescent="0.25">
      <c r="A27" s="12" t="s">
        <v>11</v>
      </c>
      <c r="B27" s="1" t="s">
        <v>64</v>
      </c>
      <c r="C27" s="1" t="s">
        <v>102</v>
      </c>
      <c r="D27" s="1" t="s">
        <v>103</v>
      </c>
      <c r="E27" s="1" t="s">
        <v>104</v>
      </c>
      <c r="F27" s="1" t="s">
        <v>105</v>
      </c>
      <c r="G27" s="1" t="s">
        <v>106</v>
      </c>
      <c r="H27" s="1" t="s">
        <v>109</v>
      </c>
      <c r="I27" s="1" t="s">
        <v>110</v>
      </c>
      <c r="J27" s="1" t="s">
        <v>108</v>
      </c>
      <c r="K27" s="1" t="s">
        <v>111</v>
      </c>
    </row>
    <row r="28" spans="1:11" x14ac:dyDescent="0.25">
      <c r="A28" s="12" t="s">
        <v>16</v>
      </c>
      <c r="B28" s="1" t="s">
        <v>17</v>
      </c>
      <c r="C28" s="12"/>
      <c r="D28" s="1"/>
      <c r="E28" s="29"/>
      <c r="F28" s="29"/>
      <c r="G28" s="29"/>
      <c r="H28" s="29"/>
      <c r="I28" s="29"/>
      <c r="J28" s="29"/>
      <c r="K28" s="29"/>
    </row>
    <row r="32" spans="1:11" x14ac:dyDescent="0.25">
      <c r="A32" s="13" t="s">
        <v>24</v>
      </c>
      <c r="B32" s="21"/>
      <c r="C32" s="22"/>
    </row>
    <row r="33" spans="1:11" x14ac:dyDescent="0.25">
      <c r="A33" s="14" t="s">
        <v>25</v>
      </c>
      <c r="B33" s="15" t="s">
        <v>26</v>
      </c>
      <c r="C33" s="15" t="s">
        <v>27</v>
      </c>
    </row>
    <row r="36" spans="1:11" x14ac:dyDescent="0.25">
      <c r="A36" s="13" t="s">
        <v>126</v>
      </c>
      <c r="B36" s="21"/>
      <c r="C36" s="22"/>
      <c r="D36" s="22"/>
      <c r="E36" s="22"/>
      <c r="F36" s="23"/>
      <c r="G36" s="23"/>
      <c r="H36" s="23"/>
    </row>
    <row r="37" spans="1:11" x14ac:dyDescent="0.25">
      <c r="A37" s="5" t="s">
        <v>149</v>
      </c>
      <c r="B37" s="7" t="s">
        <v>73</v>
      </c>
      <c r="C37" s="7" t="s">
        <v>150</v>
      </c>
      <c r="D37" s="7" t="s">
        <v>151</v>
      </c>
      <c r="E37" s="7" t="s">
        <v>152</v>
      </c>
      <c r="F37" s="7" t="s">
        <v>128</v>
      </c>
      <c r="G37" s="7" t="s">
        <v>153</v>
      </c>
      <c r="H37" s="7" t="s">
        <v>37</v>
      </c>
    </row>
    <row r="38" spans="1:11" x14ac:dyDescent="0.25">
      <c r="A38" s="5" t="s">
        <v>200</v>
      </c>
      <c r="B38" s="7" t="s">
        <v>201</v>
      </c>
      <c r="C38" s="7" t="s">
        <v>202</v>
      </c>
      <c r="D38" s="7" t="s">
        <v>203</v>
      </c>
      <c r="E38" s="7" t="s">
        <v>54</v>
      </c>
      <c r="F38" s="7" t="s">
        <v>204</v>
      </c>
      <c r="G38" s="7" t="s">
        <v>37</v>
      </c>
    </row>
    <row r="39" spans="1:11" x14ac:dyDescent="0.25">
      <c r="A39" s="5" t="s">
        <v>207</v>
      </c>
      <c r="B39" t="s">
        <v>210</v>
      </c>
      <c r="C39" t="s">
        <v>208</v>
      </c>
      <c r="D39" t="s">
        <v>193</v>
      </c>
      <c r="E39" t="s">
        <v>209</v>
      </c>
    </row>
    <row r="40" spans="1:11" x14ac:dyDescent="0.25">
      <c r="A40" s="5" t="s">
        <v>301</v>
      </c>
      <c r="B40" s="7" t="s">
        <v>305</v>
      </c>
      <c r="C40" s="7" t="s">
        <v>306</v>
      </c>
      <c r="D40" s="7" t="s">
        <v>37</v>
      </c>
      <c r="E40" s="7"/>
      <c r="F40" s="7"/>
      <c r="G40" s="7"/>
    </row>
    <row r="41" spans="1:11" x14ac:dyDescent="0.25">
      <c r="A41" s="5" t="s">
        <v>302</v>
      </c>
      <c r="B41" s="1" t="s">
        <v>304</v>
      </c>
      <c r="C41" s="1" t="s">
        <v>303</v>
      </c>
    </row>
    <row r="44" spans="1:11" x14ac:dyDescent="0.25">
      <c r="A44" s="4" t="s">
        <v>213</v>
      </c>
      <c r="B44" s="62"/>
      <c r="C44" s="63"/>
      <c r="D44" s="63"/>
      <c r="E44" s="63"/>
      <c r="F44" s="63"/>
      <c r="G44" s="63"/>
      <c r="H44" s="63"/>
      <c r="I44" s="63"/>
      <c r="J44" s="63"/>
      <c r="K44" s="63"/>
    </row>
    <row r="45" spans="1:11" x14ac:dyDescent="0.25">
      <c r="A45" s="12" t="s">
        <v>214</v>
      </c>
      <c r="B45" s="1" t="s">
        <v>48</v>
      </c>
      <c r="C45" s="12" t="s">
        <v>215</v>
      </c>
      <c r="D45" s="1" t="s">
        <v>216</v>
      </c>
      <c r="E45" s="29" t="s">
        <v>37</v>
      </c>
      <c r="F45" s="29"/>
      <c r="G45" s="29"/>
      <c r="H45" s="29"/>
      <c r="I45" s="29"/>
      <c r="J45" s="29"/>
      <c r="K45" s="29"/>
    </row>
    <row r="46" spans="1:11" x14ac:dyDescent="0.25">
      <c r="A46" s="3" t="s">
        <v>18</v>
      </c>
      <c r="B46" s="1" t="s">
        <v>97</v>
      </c>
      <c r="C46" s="11" t="s">
        <v>98</v>
      </c>
      <c r="D46" s="11" t="s">
        <v>99</v>
      </c>
      <c r="E46" s="11" t="s">
        <v>100</v>
      </c>
      <c r="F46" s="11" t="s">
        <v>101</v>
      </c>
      <c r="G46" s="1" t="s">
        <v>37</v>
      </c>
      <c r="H46" s="1"/>
      <c r="I46" s="1"/>
      <c r="J46" s="1"/>
      <c r="K46" s="1"/>
    </row>
    <row r="47" spans="1:11" x14ac:dyDescent="0.25">
      <c r="A47" s="12" t="s">
        <v>11</v>
      </c>
      <c r="B47" s="1" t="s">
        <v>219</v>
      </c>
      <c r="C47" s="1" t="s">
        <v>138</v>
      </c>
      <c r="D47" s="1" t="s">
        <v>139</v>
      </c>
      <c r="E47" s="1" t="s">
        <v>220</v>
      </c>
      <c r="F47" s="1" t="s">
        <v>221</v>
      </c>
      <c r="G47" s="1" t="s">
        <v>222</v>
      </c>
      <c r="H47" s="1" t="s">
        <v>37</v>
      </c>
      <c r="I47" s="1"/>
      <c r="J47" s="1"/>
      <c r="K47" s="1"/>
    </row>
    <row r="48" spans="1:11" x14ac:dyDescent="0.25">
      <c r="A48" s="12" t="s">
        <v>16</v>
      </c>
      <c r="B48" s="1" t="s">
        <v>17</v>
      </c>
      <c r="C48" s="12"/>
      <c r="D48" s="1"/>
      <c r="E48" s="29"/>
      <c r="F48" s="29"/>
      <c r="G48" s="29"/>
      <c r="H48" s="29"/>
      <c r="I48" s="29"/>
      <c r="J48" s="29"/>
      <c r="K48" s="29"/>
    </row>
    <row r="50" spans="1:11" x14ac:dyDescent="0.25">
      <c r="A50" s="93" t="s">
        <v>258</v>
      </c>
      <c r="B50" s="1" t="s">
        <v>259</v>
      </c>
      <c r="C50" s="1" t="s">
        <v>147</v>
      </c>
      <c r="D50" s="1" t="s">
        <v>260</v>
      </c>
      <c r="E50" s="1" t="s">
        <v>261</v>
      </c>
      <c r="F50" s="1" t="s">
        <v>262</v>
      </c>
      <c r="G50" s="1" t="s">
        <v>130</v>
      </c>
      <c r="H50" s="1" t="s">
        <v>131</v>
      </c>
      <c r="I50" s="1" t="s">
        <v>166</v>
      </c>
    </row>
    <row r="53" spans="1:11" x14ac:dyDescent="0.25">
      <c r="A53" s="4" t="s">
        <v>319</v>
      </c>
      <c r="B53" s="62"/>
      <c r="C53" s="63"/>
      <c r="D53" s="63"/>
      <c r="E53" s="63"/>
      <c r="F53" s="63"/>
      <c r="G53" s="63"/>
      <c r="H53" s="63"/>
      <c r="I53" s="63"/>
      <c r="J53" s="63"/>
      <c r="K53" s="63"/>
    </row>
    <row r="54" spans="1:11" x14ac:dyDescent="0.25">
      <c r="A54" s="12" t="s">
        <v>320</v>
      </c>
      <c r="B54" s="1" t="s">
        <v>321</v>
      </c>
      <c r="C54" s="12" t="s">
        <v>322</v>
      </c>
      <c r="D54" s="1" t="s">
        <v>323</v>
      </c>
      <c r="E54" s="29" t="s">
        <v>37</v>
      </c>
      <c r="F54" s="29"/>
      <c r="G54" s="29"/>
      <c r="H54" s="29"/>
      <c r="I54" s="29"/>
      <c r="J54" s="29"/>
      <c r="K54" s="29"/>
    </row>
    <row r="55" spans="1:11" x14ac:dyDescent="0.25">
      <c r="A55" s="12" t="s">
        <v>325</v>
      </c>
      <c r="B55" s="1" t="s">
        <v>324</v>
      </c>
      <c r="C55" s="12" t="s">
        <v>326</v>
      </c>
      <c r="D55" s="1" t="s">
        <v>327</v>
      </c>
      <c r="E55" s="29" t="s">
        <v>37</v>
      </c>
      <c r="F55" s="29"/>
      <c r="G55" s="29"/>
      <c r="H55" s="29"/>
      <c r="I55" s="29"/>
      <c r="J55" s="29"/>
      <c r="K55" s="29"/>
    </row>
    <row r="56" spans="1:11" x14ac:dyDescent="0.25">
      <c r="A56" s="12" t="s">
        <v>330</v>
      </c>
      <c r="B56" s="1" t="s">
        <v>312</v>
      </c>
      <c r="C56" s="12" t="s">
        <v>315</v>
      </c>
      <c r="D56" s="1" t="s">
        <v>328</v>
      </c>
      <c r="E56" s="29" t="s">
        <v>318</v>
      </c>
      <c r="F56" s="120" t="s">
        <v>329</v>
      </c>
      <c r="G56" s="29"/>
      <c r="H56" s="29"/>
      <c r="I56" s="29"/>
      <c r="J56" s="29"/>
      <c r="K56" s="29"/>
    </row>
  </sheetData>
  <mergeCells count="2">
    <mergeCell ref="C3:G4"/>
    <mergeCell ref="H3:L4"/>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9" sqref="G9"/>
    </sheetView>
  </sheetViews>
  <sheetFormatPr defaultRowHeight="12.75" x14ac:dyDescent="0.2"/>
  <cols>
    <col min="1" max="1" width="17.125" style="66" customWidth="1"/>
    <col min="2" max="2" width="36.25" style="65" customWidth="1"/>
    <col min="3" max="3" width="20.125" style="65" customWidth="1"/>
    <col min="4" max="4" width="50.375" style="65" customWidth="1"/>
    <col min="5" max="16384" width="9" style="65"/>
  </cols>
  <sheetData>
    <row r="1" spans="1:9" customFormat="1" ht="15" x14ac:dyDescent="0.25">
      <c r="A1" s="25" t="s">
        <v>13</v>
      </c>
    </row>
    <row r="2" spans="1:9" customFormat="1" ht="23.25" customHeight="1" x14ac:dyDescent="0.35">
      <c r="A2" s="70" t="str">
        <f>index!A1</f>
        <v>&lt;ProjectP&gt; Project Plan</v>
      </c>
      <c r="B2" s="31"/>
      <c r="C2" s="32"/>
      <c r="D2" s="32"/>
      <c r="E2" s="68"/>
      <c r="F2" s="68"/>
    </row>
    <row r="3" spans="1:9" customFormat="1" ht="23.25" x14ac:dyDescent="0.35">
      <c r="A3" s="36" t="s">
        <v>278</v>
      </c>
      <c r="B3" s="36"/>
      <c r="C3" s="36"/>
      <c r="D3" s="36"/>
      <c r="E3" s="68"/>
      <c r="F3" s="68"/>
      <c r="G3" s="68"/>
      <c r="H3" s="68"/>
      <c r="I3" s="69"/>
    </row>
    <row r="4" spans="1:9" customFormat="1" ht="22.5" customHeight="1" x14ac:dyDescent="0.35">
      <c r="A4" s="68"/>
      <c r="B4" s="68"/>
      <c r="C4" s="68"/>
      <c r="D4" s="68"/>
      <c r="E4" s="68"/>
      <c r="F4" s="68"/>
      <c r="G4" s="68"/>
      <c r="H4" s="68"/>
      <c r="I4" s="69"/>
    </row>
    <row r="5" spans="1:9" customFormat="1" ht="22.5" customHeight="1" x14ac:dyDescent="0.35">
      <c r="A5" s="113" t="s">
        <v>279</v>
      </c>
      <c r="B5" s="68"/>
      <c r="C5" s="68"/>
      <c r="D5" s="68"/>
      <c r="E5" s="68"/>
      <c r="F5" s="68"/>
      <c r="G5" s="68"/>
      <c r="H5" s="68"/>
      <c r="I5" s="69"/>
    </row>
    <row r="6" spans="1:9" ht="15" x14ac:dyDescent="0.25">
      <c r="A6" s="110" t="s">
        <v>127</v>
      </c>
      <c r="B6" s="111" t="s">
        <v>113</v>
      </c>
      <c r="C6" s="110" t="s">
        <v>0</v>
      </c>
      <c r="D6" s="111" t="s">
        <v>114</v>
      </c>
    </row>
    <row r="7" spans="1:9" ht="15" x14ac:dyDescent="0.25">
      <c r="A7" s="110" t="s">
        <v>4</v>
      </c>
      <c r="B7" s="77" t="s">
        <v>36</v>
      </c>
      <c r="C7" s="110" t="s">
        <v>273</v>
      </c>
      <c r="D7" s="77" t="s">
        <v>42</v>
      </c>
    </row>
    <row r="8" spans="1:9" ht="15" x14ac:dyDescent="0.25">
      <c r="A8" s="110" t="s">
        <v>49</v>
      </c>
      <c r="B8" s="87" t="s">
        <v>50</v>
      </c>
      <c r="C8" s="106"/>
      <c r="D8" s="105"/>
    </row>
    <row r="9" spans="1:9" customFormat="1" ht="22.5" customHeight="1" x14ac:dyDescent="0.35">
      <c r="A9" s="68"/>
      <c r="B9" s="68"/>
      <c r="C9" s="68"/>
      <c r="D9" s="68"/>
      <c r="E9" s="68"/>
      <c r="F9" s="68"/>
      <c r="G9" s="68"/>
      <c r="H9" s="68"/>
      <c r="I9" s="69"/>
    </row>
    <row r="10" spans="1:9" customFormat="1" ht="22.5" customHeight="1" x14ac:dyDescent="0.35">
      <c r="A10" s="113" t="s">
        <v>23</v>
      </c>
      <c r="B10" s="114" t="s">
        <v>0</v>
      </c>
      <c r="C10" s="114" t="s">
        <v>123</v>
      </c>
      <c r="D10" s="114" t="s">
        <v>292</v>
      </c>
      <c r="E10" s="68"/>
      <c r="F10" s="68"/>
      <c r="G10" s="68"/>
      <c r="H10" s="68"/>
      <c r="I10" s="69"/>
    </row>
    <row r="11" spans="1:9" ht="15" x14ac:dyDescent="0.25">
      <c r="A11" s="110" t="s">
        <v>256</v>
      </c>
      <c r="B11" s="111" t="s">
        <v>280</v>
      </c>
      <c r="C11" s="105" t="s">
        <v>274</v>
      </c>
      <c r="D11" s="105" t="s">
        <v>296</v>
      </c>
    </row>
    <row r="12" spans="1:9" ht="15" x14ac:dyDescent="0.25">
      <c r="A12" s="110" t="s">
        <v>257</v>
      </c>
      <c r="B12" s="111" t="s">
        <v>281</v>
      </c>
      <c r="C12" s="105" t="s">
        <v>282</v>
      </c>
      <c r="D12" s="105" t="s">
        <v>283</v>
      </c>
    </row>
    <row r="13" spans="1:9" ht="15" x14ac:dyDescent="0.25">
      <c r="A13" s="110" t="s">
        <v>293</v>
      </c>
      <c r="B13" s="111" t="s">
        <v>294</v>
      </c>
      <c r="C13" s="105" t="s">
        <v>295</v>
      </c>
      <c r="D13" s="118" t="s">
        <v>297</v>
      </c>
    </row>
    <row r="14" spans="1:9" ht="17.25" customHeight="1" x14ac:dyDescent="0.2">
      <c r="A14" s="139"/>
      <c r="B14" s="140"/>
      <c r="C14" s="140"/>
      <c r="D14" s="141"/>
    </row>
    <row r="15" spans="1:9" customFormat="1" ht="22.5" customHeight="1" x14ac:dyDescent="0.35">
      <c r="A15" s="113" t="s">
        <v>285</v>
      </c>
      <c r="B15" s="115" t="s">
        <v>284</v>
      </c>
      <c r="C15" s="115" t="s">
        <v>289</v>
      </c>
      <c r="D15" s="116" t="s">
        <v>286</v>
      </c>
      <c r="E15" s="65"/>
      <c r="F15" s="65"/>
      <c r="G15" s="68"/>
      <c r="H15" s="68"/>
      <c r="I15" s="69"/>
    </row>
    <row r="16" spans="1:9" ht="15" x14ac:dyDescent="0.25">
      <c r="A16" s="110" t="s">
        <v>46</v>
      </c>
      <c r="B16" s="107">
        <v>42737</v>
      </c>
      <c r="C16" s="107"/>
      <c r="D16" s="67"/>
    </row>
    <row r="17" spans="1:9" ht="15" x14ac:dyDescent="0.25">
      <c r="A17" s="110" t="s">
        <v>47</v>
      </c>
      <c r="B17" s="107">
        <v>43189</v>
      </c>
      <c r="C17" s="107"/>
      <c r="D17" s="107"/>
    </row>
    <row r="18" spans="1:9" ht="15" x14ac:dyDescent="0.25">
      <c r="A18" s="110" t="s">
        <v>288</v>
      </c>
      <c r="B18" s="67">
        <f>ROUND(((B17-B16)/30), 0)</f>
        <v>15</v>
      </c>
      <c r="C18" s="107"/>
      <c r="D18" s="107"/>
    </row>
    <row r="19" spans="1:9" ht="17.25" customHeight="1" x14ac:dyDescent="0.2">
      <c r="A19" s="139"/>
      <c r="B19" s="140"/>
      <c r="C19" s="140"/>
      <c r="D19" s="141"/>
    </row>
    <row r="20" spans="1:9" customFormat="1" ht="22.5" customHeight="1" x14ac:dyDescent="0.35">
      <c r="A20" s="113" t="s">
        <v>125</v>
      </c>
      <c r="B20" s="115" t="s">
        <v>284</v>
      </c>
      <c r="C20" s="115" t="s">
        <v>289</v>
      </c>
      <c r="D20" s="116" t="s">
        <v>286</v>
      </c>
      <c r="E20" s="68"/>
      <c r="F20" s="68"/>
      <c r="G20" s="68"/>
      <c r="H20" s="68"/>
      <c r="I20" s="69"/>
    </row>
    <row r="21" spans="1:9" ht="15" x14ac:dyDescent="0.25">
      <c r="A21" s="110" t="s">
        <v>291</v>
      </c>
      <c r="B21" s="112">
        <v>90000</v>
      </c>
      <c r="C21" s="112"/>
      <c r="D21" s="112">
        <f>C21-B21</f>
        <v>-90000</v>
      </c>
    </row>
    <row r="22" spans="1:9" ht="15" x14ac:dyDescent="0.25">
      <c r="A22" s="110" t="s">
        <v>125</v>
      </c>
      <c r="B22" s="112">
        <v>70000</v>
      </c>
      <c r="C22" s="112"/>
      <c r="D22" s="112">
        <f t="shared" ref="D22:D23" si="0">C22-B22</f>
        <v>-70000</v>
      </c>
    </row>
    <row r="23" spans="1:9" ht="15" x14ac:dyDescent="0.25">
      <c r="A23" s="110" t="s">
        <v>290</v>
      </c>
      <c r="B23" s="117">
        <f>B21-B22</f>
        <v>20000</v>
      </c>
      <c r="C23" s="107"/>
      <c r="D23" s="112">
        <f t="shared" si="0"/>
        <v>-20000</v>
      </c>
    </row>
    <row r="24" spans="1:9" ht="17.25" customHeight="1" x14ac:dyDescent="0.2">
      <c r="A24" s="139"/>
      <c r="B24" s="140"/>
      <c r="C24" s="140"/>
      <c r="D24" s="141"/>
    </row>
    <row r="25" spans="1:9" ht="100.5" customHeight="1" x14ac:dyDescent="0.25">
      <c r="A25" s="108" t="s">
        <v>145</v>
      </c>
      <c r="B25" s="142" t="s">
        <v>287</v>
      </c>
      <c r="C25" s="142"/>
      <c r="D25" s="143"/>
    </row>
    <row r="26" spans="1:9" ht="90.75" customHeight="1" x14ac:dyDescent="0.25">
      <c r="A26" s="103" t="s">
        <v>141</v>
      </c>
      <c r="B26" s="142" t="s">
        <v>287</v>
      </c>
      <c r="C26" s="142"/>
      <c r="D26" s="143"/>
    </row>
    <row r="27" spans="1:9" ht="72" customHeight="1" x14ac:dyDescent="0.25">
      <c r="A27" s="103" t="s">
        <v>142</v>
      </c>
      <c r="B27" s="142" t="s">
        <v>287</v>
      </c>
      <c r="C27" s="142"/>
      <c r="D27" s="143"/>
    </row>
    <row r="28" spans="1:9" ht="72" customHeight="1" x14ac:dyDescent="0.25">
      <c r="A28" s="109" t="s">
        <v>140</v>
      </c>
      <c r="B28" s="142" t="s">
        <v>287</v>
      </c>
      <c r="C28" s="142"/>
      <c r="D28" s="143"/>
    </row>
    <row r="29" spans="1:9" ht="72" customHeight="1" x14ac:dyDescent="0.25">
      <c r="A29" s="109" t="s">
        <v>146</v>
      </c>
      <c r="B29" s="142" t="s">
        <v>287</v>
      </c>
      <c r="C29" s="142"/>
      <c r="D29" s="143"/>
    </row>
    <row r="30" spans="1:9" ht="72" customHeight="1" x14ac:dyDescent="0.25">
      <c r="A30" s="109" t="s">
        <v>143</v>
      </c>
      <c r="B30" s="142" t="s">
        <v>287</v>
      </c>
      <c r="C30" s="142"/>
      <c r="D30" s="143"/>
    </row>
  </sheetData>
  <mergeCells count="9">
    <mergeCell ref="B30:D30"/>
    <mergeCell ref="A19:D19"/>
    <mergeCell ref="B25:D25"/>
    <mergeCell ref="A24:D24"/>
    <mergeCell ref="A14:D14"/>
    <mergeCell ref="B29:D29"/>
    <mergeCell ref="B28:D28"/>
    <mergeCell ref="B27:D27"/>
    <mergeCell ref="B26:D26"/>
  </mergeCells>
  <dataValidations disablePrompts="1" count="3">
    <dataValidation type="list" allowBlank="1" showInputMessage="1" showErrorMessage="1" sqref="D7">
      <formula1>ProjectApplicationDomain</formula1>
    </dataValidation>
    <dataValidation type="list" allowBlank="1" showInputMessage="1" showErrorMessage="1" sqref="B7">
      <formula1>ProjectType</formula1>
    </dataValidation>
    <dataValidation type="list" allowBlank="1" showInputMessage="1" showErrorMessage="1" sqref="B8">
      <formula1>ProgressState</formula1>
    </dataValidation>
  </dataValidations>
  <hyperlinks>
    <hyperlink ref="A1" location="index!A1" display="Back to Index"/>
  </hyperlinks>
  <printOptions horizontalCentered="1" gridLines="1"/>
  <pageMargins left="0.25" right="0.25" top="0.75" bottom="0.6"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1" sqref="B11:D11"/>
    </sheetView>
  </sheetViews>
  <sheetFormatPr defaultRowHeight="12.75" x14ac:dyDescent="0.2"/>
  <cols>
    <col min="1" max="1" width="17.125" style="66" customWidth="1"/>
    <col min="2" max="2" width="43.5" style="65" customWidth="1"/>
    <col min="3" max="3" width="11.75" style="65" customWidth="1"/>
    <col min="4" max="4" width="50.375" style="65" customWidth="1"/>
    <col min="5" max="16384" width="9" style="65"/>
  </cols>
  <sheetData>
    <row r="1" spans="1:9" customFormat="1" ht="15" x14ac:dyDescent="0.25">
      <c r="A1" s="25" t="s">
        <v>13</v>
      </c>
    </row>
    <row r="2" spans="1:9" customFormat="1" ht="23.25" customHeight="1" x14ac:dyDescent="0.35">
      <c r="A2" s="70" t="str">
        <f>index!A1</f>
        <v>&lt;ProjectP&gt; Project Plan</v>
      </c>
      <c r="B2" s="31"/>
      <c r="C2" s="32"/>
      <c r="D2" s="32"/>
      <c r="E2" s="68"/>
      <c r="F2" s="68"/>
    </row>
    <row r="3" spans="1:9" customFormat="1" ht="23.25" x14ac:dyDescent="0.35">
      <c r="A3" s="36" t="s">
        <v>144</v>
      </c>
      <c r="B3" s="36"/>
      <c r="C3" s="36"/>
      <c r="D3" s="36"/>
      <c r="E3" s="68"/>
      <c r="F3" s="68"/>
      <c r="G3" s="68"/>
      <c r="H3" s="68"/>
      <c r="I3" s="69"/>
    </row>
    <row r="4" spans="1:9" customFormat="1" ht="22.5" customHeight="1" x14ac:dyDescent="0.35">
      <c r="A4" s="68"/>
      <c r="B4" s="68"/>
      <c r="C4" s="68"/>
      <c r="D4" s="68"/>
      <c r="E4" s="68"/>
      <c r="F4" s="68"/>
      <c r="G4" s="68"/>
      <c r="H4" s="68"/>
      <c r="I4" s="69"/>
    </row>
    <row r="5" spans="1:9" ht="15" x14ac:dyDescent="0.25">
      <c r="A5" s="104" t="s">
        <v>275</v>
      </c>
      <c r="B5" s="6" t="str">
        <f>project!D6</f>
        <v>Project_SystemS</v>
      </c>
      <c r="C5" s="104" t="s">
        <v>127</v>
      </c>
      <c r="D5" s="6" t="str">
        <f>project!B6</f>
        <v>P_SystemS</v>
      </c>
    </row>
    <row r="6" spans="1:9" ht="15" x14ac:dyDescent="0.25">
      <c r="A6" s="104" t="s">
        <v>137</v>
      </c>
      <c r="B6" s="105" t="str">
        <f>project!C12</f>
        <v>Ms. Black</v>
      </c>
      <c r="C6" s="104" t="s">
        <v>276</v>
      </c>
      <c r="D6" s="105" t="str">
        <f>project!D12</f>
        <v>Mr. Brown</v>
      </c>
    </row>
    <row r="7" spans="1:9" ht="15" x14ac:dyDescent="0.25">
      <c r="A7" s="104" t="s">
        <v>273</v>
      </c>
      <c r="B7" s="102" t="s">
        <v>42</v>
      </c>
      <c r="C7" s="104" t="s">
        <v>4</v>
      </c>
      <c r="D7" s="102" t="s">
        <v>36</v>
      </c>
    </row>
    <row r="8" spans="1:9" ht="15" x14ac:dyDescent="0.25">
      <c r="A8" s="104" t="s">
        <v>277</v>
      </c>
      <c r="B8" s="102"/>
      <c r="C8" s="104"/>
      <c r="D8" s="102"/>
    </row>
    <row r="9" spans="1:9" ht="15" x14ac:dyDescent="0.25">
      <c r="A9" s="104" t="s">
        <v>272</v>
      </c>
      <c r="B9" s="107">
        <f>project!B16</f>
        <v>42737</v>
      </c>
      <c r="C9" s="104" t="s">
        <v>47</v>
      </c>
      <c r="D9" s="107">
        <f>project!B17</f>
        <v>43189</v>
      </c>
    </row>
    <row r="10" spans="1:9" ht="17.25" customHeight="1" x14ac:dyDescent="0.2">
      <c r="A10" s="139"/>
      <c r="B10" s="140"/>
      <c r="C10" s="140"/>
      <c r="D10" s="141"/>
    </row>
    <row r="11" spans="1:9" ht="100.5" customHeight="1" x14ac:dyDescent="0.25">
      <c r="A11" s="108" t="s">
        <v>145</v>
      </c>
      <c r="B11" s="142" t="str">
        <f>project!B25</f>
        <v>TBD</v>
      </c>
      <c r="C11" s="142"/>
      <c r="D11" s="143"/>
    </row>
    <row r="12" spans="1:9" ht="90.75" customHeight="1" x14ac:dyDescent="0.25">
      <c r="A12" s="103" t="s">
        <v>141</v>
      </c>
      <c r="B12" s="142" t="str">
        <f>project!B26</f>
        <v>TBD</v>
      </c>
      <c r="C12" s="142"/>
      <c r="D12" s="143"/>
    </row>
    <row r="13" spans="1:9" ht="72" customHeight="1" x14ac:dyDescent="0.25">
      <c r="A13" s="103" t="s">
        <v>142</v>
      </c>
      <c r="B13" s="142" t="str">
        <f>project!B27</f>
        <v>TBD</v>
      </c>
      <c r="C13" s="142"/>
      <c r="D13" s="143"/>
    </row>
    <row r="14" spans="1:9" ht="72" customHeight="1" x14ac:dyDescent="0.25">
      <c r="A14" s="109" t="s">
        <v>140</v>
      </c>
      <c r="B14" s="142" t="str">
        <f>project!B28</f>
        <v>TBD</v>
      </c>
      <c r="C14" s="142"/>
      <c r="D14" s="143"/>
    </row>
    <row r="15" spans="1:9" ht="72" customHeight="1" x14ac:dyDescent="0.25">
      <c r="A15" s="109" t="s">
        <v>146</v>
      </c>
      <c r="B15" s="142" t="str">
        <f>project!B29</f>
        <v>TBD</v>
      </c>
      <c r="C15" s="142"/>
      <c r="D15" s="143"/>
    </row>
    <row r="16" spans="1:9" ht="72" customHeight="1" x14ac:dyDescent="0.25">
      <c r="A16" s="109" t="s">
        <v>143</v>
      </c>
      <c r="B16" s="142" t="str">
        <f>project!B30</f>
        <v>TBD</v>
      </c>
      <c r="C16" s="142"/>
      <c r="D16" s="143"/>
    </row>
    <row r="17" spans="1:4" ht="27" customHeight="1" x14ac:dyDescent="0.2">
      <c r="A17" s="139" t="s">
        <v>124</v>
      </c>
      <c r="B17" s="140"/>
      <c r="C17" s="140"/>
      <c r="D17" s="141"/>
    </row>
    <row r="18" spans="1:4" x14ac:dyDescent="0.2">
      <c r="A18" s="148" t="s">
        <v>123</v>
      </c>
      <c r="B18" s="145"/>
      <c r="C18" s="146"/>
      <c r="D18" s="147"/>
    </row>
    <row r="19" spans="1:4" x14ac:dyDescent="0.2">
      <c r="A19" s="149"/>
      <c r="B19" s="144" t="s">
        <v>121</v>
      </c>
      <c r="C19" s="144"/>
      <c r="D19" s="144"/>
    </row>
    <row r="20" spans="1:4" x14ac:dyDescent="0.2">
      <c r="A20" s="149"/>
      <c r="B20" s="144"/>
      <c r="C20" s="144"/>
      <c r="D20" s="144"/>
    </row>
    <row r="21" spans="1:4" x14ac:dyDescent="0.2">
      <c r="A21" s="149"/>
      <c r="B21" s="155" t="s">
        <v>120</v>
      </c>
      <c r="C21" s="155"/>
      <c r="D21" s="155"/>
    </row>
    <row r="22" spans="1:4" x14ac:dyDescent="0.2">
      <c r="A22" s="149"/>
      <c r="B22" s="144"/>
      <c r="C22" s="144"/>
      <c r="D22" s="144"/>
    </row>
    <row r="23" spans="1:4" x14ac:dyDescent="0.2">
      <c r="A23" s="149"/>
      <c r="B23" s="144" t="s">
        <v>119</v>
      </c>
      <c r="C23" s="144"/>
      <c r="D23" s="144"/>
    </row>
    <row r="24" spans="1:4" x14ac:dyDescent="0.2">
      <c r="A24" s="150"/>
      <c r="B24" s="144"/>
      <c r="C24" s="144"/>
      <c r="D24" s="144"/>
    </row>
    <row r="25" spans="1:4" x14ac:dyDescent="0.2">
      <c r="A25" s="151" t="s">
        <v>122</v>
      </c>
      <c r="B25" s="152"/>
      <c r="C25" s="153"/>
      <c r="D25" s="154"/>
    </row>
    <row r="26" spans="1:4" x14ac:dyDescent="0.2">
      <c r="A26" s="149"/>
      <c r="B26" s="145"/>
      <c r="C26" s="146"/>
      <c r="D26" s="147"/>
    </row>
    <row r="27" spans="1:4" x14ac:dyDescent="0.2">
      <c r="A27" s="149"/>
      <c r="B27" s="144" t="s">
        <v>121</v>
      </c>
      <c r="C27" s="144"/>
      <c r="D27" s="144"/>
    </row>
    <row r="28" spans="1:4" x14ac:dyDescent="0.2">
      <c r="A28" s="149"/>
      <c r="B28" s="144"/>
      <c r="C28" s="144"/>
      <c r="D28" s="144"/>
    </row>
    <row r="29" spans="1:4" x14ac:dyDescent="0.2">
      <c r="A29" s="149"/>
      <c r="B29" s="155" t="s">
        <v>120</v>
      </c>
      <c r="C29" s="155"/>
      <c r="D29" s="155"/>
    </row>
    <row r="30" spans="1:4" x14ac:dyDescent="0.2">
      <c r="A30" s="149"/>
      <c r="B30" s="144"/>
      <c r="C30" s="144"/>
      <c r="D30" s="144"/>
    </row>
    <row r="31" spans="1:4" x14ac:dyDescent="0.2">
      <c r="A31" s="150"/>
      <c r="B31" s="144" t="s">
        <v>119</v>
      </c>
      <c r="C31" s="144"/>
      <c r="D31" s="144"/>
    </row>
  </sheetData>
  <mergeCells count="23">
    <mergeCell ref="A18:A24"/>
    <mergeCell ref="A25:A31"/>
    <mergeCell ref="B25:D26"/>
    <mergeCell ref="B28:D28"/>
    <mergeCell ref="B29:D29"/>
    <mergeCell ref="B23:D23"/>
    <mergeCell ref="B21:D21"/>
    <mergeCell ref="B22:D22"/>
    <mergeCell ref="B24:D24"/>
    <mergeCell ref="B30:D30"/>
    <mergeCell ref="B31:D31"/>
    <mergeCell ref="B27:D27"/>
    <mergeCell ref="B19:D19"/>
    <mergeCell ref="B20:D20"/>
    <mergeCell ref="B18:D18"/>
    <mergeCell ref="B16:D16"/>
    <mergeCell ref="B15:D15"/>
    <mergeCell ref="A17:D17"/>
    <mergeCell ref="B14:D14"/>
    <mergeCell ref="A10:D10"/>
    <mergeCell ref="B13:D13"/>
    <mergeCell ref="B11:D11"/>
    <mergeCell ref="B12:D12"/>
  </mergeCells>
  <dataValidations count="2">
    <dataValidation type="list" allowBlank="1" showInputMessage="1" showErrorMessage="1" sqref="D7:D8">
      <formula1>ProjectType</formula1>
    </dataValidation>
    <dataValidation type="list" allowBlank="1" showInputMessage="1" showErrorMessage="1" sqref="B7:B8">
      <formula1>ProjectApplicationDomain</formula1>
    </dataValidation>
  </dataValidations>
  <hyperlinks>
    <hyperlink ref="A1" location="index!A1" display="Back to Index"/>
  </hyperlinks>
  <printOptions horizontalCentered="1" gridLines="1"/>
  <pageMargins left="0.25" right="0.25" top="0.75" bottom="0.6"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topLeftCell="A4" zoomScale="85" zoomScaleNormal="85" workbookViewId="0">
      <selection activeCell="M4" sqref="M4"/>
    </sheetView>
  </sheetViews>
  <sheetFormatPr defaultRowHeight="15" x14ac:dyDescent="0.25"/>
  <cols>
    <col min="1" max="1" width="14" customWidth="1"/>
    <col min="2" max="2" width="25.875" customWidth="1"/>
    <col min="3" max="3" width="12" customWidth="1"/>
    <col min="4" max="4" width="14.25" customWidth="1"/>
    <col min="5" max="5" width="49.75" customWidth="1"/>
    <col min="6" max="11" width="9.375" customWidth="1"/>
    <col min="12" max="12" width="8.25" customWidth="1"/>
    <col min="14" max="14" width="10.375" customWidth="1"/>
  </cols>
  <sheetData>
    <row r="1" spans="1:12" x14ac:dyDescent="0.25">
      <c r="A1" s="25" t="s">
        <v>13</v>
      </c>
      <c r="B1" s="25"/>
      <c r="C1" s="25"/>
    </row>
    <row r="2" spans="1:12" ht="11.25" customHeight="1" x14ac:dyDescent="0.25"/>
    <row r="3" spans="1:12" ht="29.25" customHeight="1" x14ac:dyDescent="0.35">
      <c r="A3" s="157" t="str">
        <f>index!A1</f>
        <v>&lt;ProjectP&gt; Project Plan</v>
      </c>
      <c r="B3" s="157"/>
      <c r="C3" s="157"/>
      <c r="D3" s="157"/>
      <c r="E3" s="157"/>
      <c r="F3" s="157"/>
      <c r="G3" s="157"/>
      <c r="H3" s="157"/>
      <c r="I3" s="157"/>
      <c r="J3" s="157"/>
      <c r="K3" s="157"/>
      <c r="L3" s="157"/>
    </row>
    <row r="4" spans="1:12" ht="23.25" x14ac:dyDescent="0.35">
      <c r="A4" s="158" t="s">
        <v>187</v>
      </c>
      <c r="B4" s="158"/>
      <c r="C4" s="158"/>
      <c r="D4" s="158"/>
      <c r="E4" s="158"/>
      <c r="F4" s="158"/>
      <c r="G4" s="158"/>
      <c r="H4" s="158"/>
      <c r="I4" s="158"/>
      <c r="J4" s="158"/>
      <c r="K4" s="158"/>
      <c r="L4" s="158"/>
    </row>
    <row r="5" spans="1:12" ht="18.75" customHeight="1" x14ac:dyDescent="0.25"/>
    <row r="6" spans="1:12" ht="13.5" customHeight="1" x14ac:dyDescent="0.25">
      <c r="A6" s="159" t="s">
        <v>73</v>
      </c>
      <c r="B6" s="160"/>
    </row>
    <row r="7" spans="1:12" ht="18.75" customHeight="1" x14ac:dyDescent="0.25">
      <c r="A7" s="161" t="s">
        <v>186</v>
      </c>
      <c r="B7" s="161"/>
      <c r="E7" s="162"/>
    </row>
    <row r="8" spans="1:12" ht="18.75" customHeight="1" x14ac:dyDescent="0.25">
      <c r="A8" s="163" t="s">
        <v>152</v>
      </c>
      <c r="B8" s="163"/>
      <c r="E8" s="162"/>
    </row>
    <row r="9" spans="1:12" ht="18.75" customHeight="1" x14ac:dyDescent="0.25">
      <c r="F9" s="156" t="s">
        <v>183</v>
      </c>
      <c r="G9" s="156"/>
      <c r="H9" s="156" t="s">
        <v>361</v>
      </c>
      <c r="I9" s="156"/>
      <c r="J9" s="156" t="s">
        <v>184</v>
      </c>
      <c r="K9" s="156"/>
    </row>
    <row r="10" spans="1:12" ht="33.75" customHeight="1" x14ac:dyDescent="0.25">
      <c r="A10" s="34" t="s">
        <v>20</v>
      </c>
      <c r="B10" s="34" t="s">
        <v>81</v>
      </c>
      <c r="C10" s="56" t="s">
        <v>21</v>
      </c>
      <c r="D10" s="43" t="s">
        <v>82</v>
      </c>
      <c r="E10" s="34" t="s">
        <v>1</v>
      </c>
      <c r="F10" s="16" t="s">
        <v>46</v>
      </c>
      <c r="G10" s="16" t="s">
        <v>47</v>
      </c>
      <c r="H10" s="16" t="s">
        <v>46</v>
      </c>
      <c r="I10" s="16" t="s">
        <v>47</v>
      </c>
      <c r="J10" s="16" t="s">
        <v>46</v>
      </c>
      <c r="K10" s="16" t="s">
        <v>47</v>
      </c>
      <c r="L10" s="47" t="s">
        <v>49</v>
      </c>
    </row>
    <row r="11" spans="1:12" ht="41.25" customHeight="1" x14ac:dyDescent="0.25">
      <c r="A11" s="88" t="s">
        <v>166</v>
      </c>
      <c r="B11" s="89" t="str">
        <f>charter!B5</f>
        <v>Project_SystemS</v>
      </c>
      <c r="C11" s="90" t="s">
        <v>73</v>
      </c>
      <c r="D11" s="35"/>
      <c r="E11" s="91" t="s">
        <v>148</v>
      </c>
      <c r="F11" s="92">
        <f>project!B16</f>
        <v>42737</v>
      </c>
      <c r="G11" s="92">
        <f>project!B17</f>
        <v>43189</v>
      </c>
      <c r="H11" s="92"/>
      <c r="I11" s="92"/>
      <c r="J11" s="92"/>
      <c r="K11" s="92"/>
      <c r="L11" s="8" t="s">
        <v>50</v>
      </c>
    </row>
    <row r="12" spans="1:12" ht="27.75" customHeight="1" x14ac:dyDescent="0.25">
      <c r="A12" s="79" t="s">
        <v>154</v>
      </c>
      <c r="B12" s="80" t="s">
        <v>155</v>
      </c>
      <c r="C12" s="81" t="s">
        <v>151</v>
      </c>
      <c r="D12" s="57" t="str">
        <f>A11</f>
        <v>T</v>
      </c>
      <c r="E12" s="49" t="s">
        <v>156</v>
      </c>
      <c r="F12" s="82"/>
      <c r="G12" s="82"/>
      <c r="H12" s="82"/>
      <c r="I12" s="82"/>
      <c r="J12" s="82"/>
      <c r="K12" s="82"/>
      <c r="L12" s="8"/>
    </row>
    <row r="13" spans="1:12" s="69" customFormat="1" ht="27.75" customHeight="1" x14ac:dyDescent="0.25">
      <c r="A13" s="72" t="s">
        <v>167</v>
      </c>
      <c r="B13" s="73" t="s">
        <v>168</v>
      </c>
      <c r="C13" s="74" t="s">
        <v>152</v>
      </c>
      <c r="D13" s="75" t="str">
        <f>A12</f>
        <v>T_1</v>
      </c>
      <c r="E13" s="76" t="s">
        <v>171</v>
      </c>
      <c r="F13" s="83"/>
      <c r="G13" s="83"/>
      <c r="H13" s="83"/>
      <c r="I13" s="83"/>
      <c r="J13" s="83"/>
      <c r="K13" s="83"/>
      <c r="L13" s="77"/>
    </row>
    <row r="14" spans="1:12" s="69" customFormat="1" ht="27.75" customHeight="1" x14ac:dyDescent="0.25">
      <c r="A14" s="72" t="s">
        <v>177</v>
      </c>
      <c r="B14" s="73" t="s">
        <v>169</v>
      </c>
      <c r="C14" s="74" t="s">
        <v>152</v>
      </c>
      <c r="D14" s="75" t="str">
        <f>A12</f>
        <v>T_1</v>
      </c>
      <c r="E14" s="76" t="s">
        <v>172</v>
      </c>
      <c r="F14" s="83"/>
      <c r="G14" s="83"/>
      <c r="H14" s="83"/>
      <c r="I14" s="83"/>
      <c r="J14" s="83"/>
      <c r="K14" s="83"/>
      <c r="L14" s="77"/>
    </row>
    <row r="15" spans="1:12" s="69" customFormat="1" ht="27.75" customHeight="1" x14ac:dyDescent="0.25">
      <c r="A15" s="72" t="s">
        <v>178</v>
      </c>
      <c r="B15" s="73" t="s">
        <v>80</v>
      </c>
      <c r="C15" s="74" t="s">
        <v>152</v>
      </c>
      <c r="D15" s="75" t="str">
        <f>A12</f>
        <v>T_1</v>
      </c>
      <c r="E15" s="76" t="s">
        <v>170</v>
      </c>
      <c r="F15" s="83"/>
      <c r="G15" s="83"/>
      <c r="H15" s="83"/>
      <c r="I15" s="83"/>
      <c r="J15" s="83"/>
      <c r="K15" s="83"/>
      <c r="L15" s="77"/>
    </row>
    <row r="16" spans="1:12" s="84" customFormat="1" ht="27.75" customHeight="1" x14ac:dyDescent="0.25">
      <c r="A16" s="50" t="s">
        <v>182</v>
      </c>
      <c r="B16" s="78" t="s">
        <v>180</v>
      </c>
      <c r="C16" s="78" t="s">
        <v>128</v>
      </c>
      <c r="D16" s="85" t="str">
        <f>A15</f>
        <v>T_1_3</v>
      </c>
      <c r="E16" s="50" t="s">
        <v>180</v>
      </c>
      <c r="F16" s="86"/>
      <c r="G16" s="86">
        <f>G11-8</f>
        <v>43181</v>
      </c>
      <c r="H16" s="86"/>
      <c r="I16" s="86"/>
      <c r="J16" s="86"/>
      <c r="K16" s="86"/>
      <c r="L16" s="77"/>
    </row>
    <row r="17" spans="1:12" ht="27.75" customHeight="1" x14ac:dyDescent="0.25">
      <c r="A17" s="79" t="s">
        <v>157</v>
      </c>
      <c r="B17" s="80" t="s">
        <v>159</v>
      </c>
      <c r="C17" s="81" t="s">
        <v>151</v>
      </c>
      <c r="D17" s="57" t="str">
        <f>A11</f>
        <v>T</v>
      </c>
      <c r="E17" s="49" t="s">
        <v>160</v>
      </c>
      <c r="F17" s="82"/>
      <c r="G17" s="82"/>
      <c r="H17" s="82"/>
      <c r="I17" s="82"/>
      <c r="J17" s="82"/>
      <c r="K17" s="82"/>
      <c r="L17" s="8"/>
    </row>
    <row r="18" spans="1:12" s="69" customFormat="1" ht="27.75" customHeight="1" x14ac:dyDescent="0.25">
      <c r="A18" s="72" t="s">
        <v>173</v>
      </c>
      <c r="B18" s="73" t="s">
        <v>6</v>
      </c>
      <c r="C18" s="74" t="s">
        <v>152</v>
      </c>
      <c r="D18" s="75" t="str">
        <f>A17</f>
        <v>T_2</v>
      </c>
      <c r="E18" s="76" t="s">
        <v>6</v>
      </c>
      <c r="F18" s="83"/>
      <c r="G18" s="83"/>
      <c r="H18" s="83"/>
      <c r="I18" s="83"/>
      <c r="J18" s="83"/>
      <c r="K18" s="83"/>
      <c r="L18" s="77"/>
    </row>
    <row r="19" spans="1:12" s="69" customFormat="1" ht="27.75" customHeight="1" x14ac:dyDescent="0.25">
      <c r="A19" s="72" t="s">
        <v>185</v>
      </c>
      <c r="B19" s="73" t="s">
        <v>6</v>
      </c>
      <c r="C19" s="74" t="s">
        <v>152</v>
      </c>
      <c r="D19" s="75" t="str">
        <f>A17</f>
        <v>T_2</v>
      </c>
      <c r="E19" s="76" t="s">
        <v>6</v>
      </c>
      <c r="F19" s="83"/>
      <c r="G19" s="83"/>
      <c r="H19" s="83"/>
      <c r="I19" s="83"/>
      <c r="J19" s="83"/>
      <c r="K19" s="83"/>
      <c r="L19" s="77"/>
    </row>
    <row r="20" spans="1:12" ht="27.75" customHeight="1" x14ac:dyDescent="0.25">
      <c r="A20" s="79" t="s">
        <v>158</v>
      </c>
      <c r="B20" s="80" t="s">
        <v>161</v>
      </c>
      <c r="C20" s="81" t="s">
        <v>151</v>
      </c>
      <c r="D20" s="57" t="str">
        <f>A11</f>
        <v>T</v>
      </c>
      <c r="E20" s="49" t="s">
        <v>162</v>
      </c>
      <c r="F20" s="82"/>
      <c r="G20" s="82"/>
      <c r="H20" s="82"/>
      <c r="I20" s="82"/>
      <c r="J20" s="82"/>
      <c r="K20" s="82"/>
      <c r="L20" s="8"/>
    </row>
    <row r="21" spans="1:12" s="69" customFormat="1" ht="27.75" customHeight="1" x14ac:dyDescent="0.25">
      <c r="A21" s="72" t="s">
        <v>174</v>
      </c>
      <c r="B21" s="73" t="s">
        <v>6</v>
      </c>
      <c r="C21" s="74" t="s">
        <v>152</v>
      </c>
      <c r="D21" s="75" t="str">
        <f>A20</f>
        <v>T_3</v>
      </c>
      <c r="E21" s="76" t="s">
        <v>6</v>
      </c>
      <c r="F21" s="83"/>
      <c r="G21" s="83"/>
      <c r="H21" s="83"/>
      <c r="I21" s="83"/>
      <c r="J21" s="83"/>
      <c r="K21" s="83"/>
      <c r="L21" s="77"/>
    </row>
    <row r="22" spans="1:12" ht="27.75" customHeight="1" x14ac:dyDescent="0.25">
      <c r="A22" s="79" t="s">
        <v>165</v>
      </c>
      <c r="B22" s="80" t="s">
        <v>163</v>
      </c>
      <c r="C22" s="81" t="s">
        <v>151</v>
      </c>
      <c r="D22" s="57" t="str">
        <f>A11</f>
        <v>T</v>
      </c>
      <c r="E22" s="49" t="s">
        <v>164</v>
      </c>
      <c r="F22" s="82"/>
      <c r="G22" s="82"/>
      <c r="H22" s="82"/>
      <c r="I22" s="82"/>
      <c r="J22" s="82"/>
      <c r="K22" s="82"/>
      <c r="L22" s="8"/>
    </row>
    <row r="23" spans="1:12" s="69" customFormat="1" ht="27.75" customHeight="1" x14ac:dyDescent="0.25">
      <c r="A23" s="72" t="s">
        <v>175</v>
      </c>
      <c r="B23" s="73" t="s">
        <v>6</v>
      </c>
      <c r="C23" s="74" t="s">
        <v>152</v>
      </c>
      <c r="D23" s="75" t="str">
        <f>A22</f>
        <v>T_4</v>
      </c>
      <c r="E23" s="76" t="s">
        <v>6</v>
      </c>
      <c r="F23" s="83"/>
      <c r="G23" s="83"/>
      <c r="H23" s="83"/>
      <c r="I23" s="83"/>
      <c r="J23" s="83"/>
      <c r="K23" s="83"/>
      <c r="L23" s="77"/>
    </row>
    <row r="24" spans="1:12" s="69" customFormat="1" ht="27.75" customHeight="1" x14ac:dyDescent="0.25">
      <c r="A24" s="72" t="s">
        <v>176</v>
      </c>
      <c r="B24" s="73" t="s">
        <v>6</v>
      </c>
      <c r="C24" s="74" t="s">
        <v>152</v>
      </c>
      <c r="D24" s="75" t="str">
        <f>A23</f>
        <v>T_4_1</v>
      </c>
      <c r="E24" s="76" t="s">
        <v>6</v>
      </c>
      <c r="F24" s="83"/>
      <c r="G24" s="83"/>
      <c r="H24" s="83"/>
      <c r="I24" s="83"/>
      <c r="J24" s="83"/>
      <c r="K24" s="83"/>
      <c r="L24" s="77"/>
    </row>
  </sheetData>
  <mergeCells count="9">
    <mergeCell ref="F9:G9"/>
    <mergeCell ref="J9:K9"/>
    <mergeCell ref="H9:I9"/>
    <mergeCell ref="A3:L3"/>
    <mergeCell ref="A4:L4"/>
    <mergeCell ref="A6:B6"/>
    <mergeCell ref="A7:B7"/>
    <mergeCell ref="E7:E8"/>
    <mergeCell ref="A8:B8"/>
  </mergeCells>
  <dataValidations count="2">
    <dataValidation type="list" allowBlank="1" showInputMessage="1" showErrorMessage="1" sqref="L11:L24">
      <formula1>ProgressState</formula1>
    </dataValidation>
    <dataValidation type="list" allowBlank="1" showInputMessage="1" showErrorMessage="1" sqref="C11:C24">
      <formula1>TaskType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selection activeCell="L7" sqref="L7"/>
    </sheetView>
  </sheetViews>
  <sheetFormatPr defaultRowHeight="15" x14ac:dyDescent="0.25"/>
  <cols>
    <col min="1" max="1" width="7.25" customWidth="1"/>
    <col min="2" max="2" width="25.875" customWidth="1"/>
    <col min="3" max="3" width="16.625" customWidth="1"/>
    <col min="4" max="4" width="14.25" customWidth="1"/>
    <col min="5" max="5" width="50.125" customWidth="1"/>
    <col min="6" max="8" width="10.375" customWidth="1"/>
    <col min="9" max="9" width="12.375" customWidth="1"/>
    <col min="11" max="11" width="10.375" customWidth="1"/>
  </cols>
  <sheetData>
    <row r="1" spans="1:9" x14ac:dyDescent="0.25">
      <c r="A1" s="25" t="s">
        <v>13</v>
      </c>
      <c r="B1" s="25"/>
      <c r="C1" s="25"/>
    </row>
    <row r="2" spans="1:9" ht="11.25" customHeight="1" x14ac:dyDescent="0.25"/>
    <row r="3" spans="1:9" ht="29.25" customHeight="1" x14ac:dyDescent="0.35">
      <c r="A3" s="157" t="str">
        <f>index!A1</f>
        <v>&lt;ProjectP&gt; Project Plan</v>
      </c>
      <c r="B3" s="157"/>
      <c r="C3" s="157"/>
      <c r="D3" s="157"/>
      <c r="E3" s="157"/>
      <c r="F3" s="157"/>
      <c r="G3" s="157"/>
      <c r="H3" s="157"/>
      <c r="I3" s="157"/>
    </row>
    <row r="4" spans="1:9" ht="23.25" x14ac:dyDescent="0.35">
      <c r="A4" s="158" t="s">
        <v>298</v>
      </c>
      <c r="B4" s="158"/>
      <c r="C4" s="158"/>
      <c r="D4" s="158"/>
      <c r="E4" s="158"/>
      <c r="F4" s="158"/>
      <c r="G4" s="158"/>
      <c r="H4" s="158"/>
      <c r="I4" s="158"/>
    </row>
    <row r="5" spans="1:9" ht="18.75" customHeight="1" x14ac:dyDescent="0.25"/>
    <row r="6" spans="1:9" ht="33.75" customHeight="1" x14ac:dyDescent="0.25">
      <c r="A6" s="56" t="s">
        <v>20</v>
      </c>
      <c r="B6" s="56" t="s">
        <v>81</v>
      </c>
      <c r="C6" s="56" t="s">
        <v>21</v>
      </c>
      <c r="D6" s="94" t="s">
        <v>189</v>
      </c>
      <c r="E6" s="56" t="s">
        <v>1</v>
      </c>
      <c r="F6" s="95" t="s">
        <v>50</v>
      </c>
      <c r="G6" s="95" t="s">
        <v>362</v>
      </c>
      <c r="H6" s="95" t="s">
        <v>300</v>
      </c>
      <c r="I6" s="48" t="s">
        <v>129</v>
      </c>
    </row>
    <row r="7" spans="1:9" s="119" customFormat="1" ht="36.75" customHeight="1" x14ac:dyDescent="0.25">
      <c r="A7" s="77" t="s">
        <v>181</v>
      </c>
      <c r="B7" s="74" t="s">
        <v>179</v>
      </c>
      <c r="C7" s="5" t="s">
        <v>305</v>
      </c>
      <c r="D7" s="75" t="str">
        <f>wbs!A13</f>
        <v>T_1_1</v>
      </c>
      <c r="E7" s="76" t="s">
        <v>179</v>
      </c>
      <c r="F7" s="83">
        <f>deliverables!G8</f>
        <v>42745</v>
      </c>
      <c r="G7" s="83"/>
      <c r="H7" s="83"/>
      <c r="I7" s="77" t="s">
        <v>304</v>
      </c>
    </row>
    <row r="8" spans="1:9" s="119" customFormat="1" ht="36.75" customHeight="1" x14ac:dyDescent="0.25">
      <c r="A8" s="77" t="s">
        <v>182</v>
      </c>
      <c r="B8" s="74" t="s">
        <v>180</v>
      </c>
      <c r="C8" s="5" t="s">
        <v>306</v>
      </c>
      <c r="D8" s="75" t="str">
        <f>wbs!A15</f>
        <v>T_1_3</v>
      </c>
      <c r="E8" s="76" t="s">
        <v>180</v>
      </c>
      <c r="F8" s="83">
        <f>deliverables!G9</f>
        <v>43181</v>
      </c>
      <c r="G8" s="83"/>
      <c r="H8" s="83"/>
      <c r="I8" s="77" t="s">
        <v>304</v>
      </c>
    </row>
    <row r="9" spans="1:9" s="119" customFormat="1" ht="36.75" customHeight="1" x14ac:dyDescent="0.25">
      <c r="A9" s="77" t="s">
        <v>197</v>
      </c>
      <c r="B9" s="74" t="s">
        <v>299</v>
      </c>
      <c r="C9" s="5" t="s">
        <v>305</v>
      </c>
      <c r="D9" s="75" t="str">
        <f>wbs!A19</f>
        <v>T_2_2</v>
      </c>
      <c r="E9" s="74" t="s">
        <v>299</v>
      </c>
      <c r="F9" s="83"/>
      <c r="G9" s="83"/>
      <c r="H9" s="83"/>
      <c r="I9" s="77" t="s">
        <v>304</v>
      </c>
    </row>
    <row r="10" spans="1:9" s="119" customFormat="1" ht="36.75" customHeight="1" x14ac:dyDescent="0.25">
      <c r="A10" s="77"/>
      <c r="B10" s="74"/>
      <c r="C10" s="5"/>
      <c r="D10" s="75"/>
      <c r="E10" s="74"/>
      <c r="F10" s="83"/>
      <c r="G10" s="83"/>
      <c r="H10" s="83"/>
      <c r="I10" s="77"/>
    </row>
    <row r="11" spans="1:9" s="119" customFormat="1" ht="36.75" customHeight="1" x14ac:dyDescent="0.25">
      <c r="A11" s="77"/>
      <c r="B11" s="74"/>
      <c r="C11" s="5"/>
      <c r="D11" s="75"/>
      <c r="E11" s="74"/>
      <c r="F11" s="83"/>
      <c r="G11" s="83"/>
      <c r="H11" s="83"/>
      <c r="I11" s="77"/>
    </row>
    <row r="12" spans="1:9" s="119" customFormat="1" ht="36.75" customHeight="1" x14ac:dyDescent="0.25">
      <c r="A12" s="77"/>
      <c r="B12" s="74"/>
      <c r="C12" s="5"/>
      <c r="D12" s="75"/>
      <c r="E12" s="74"/>
      <c r="F12" s="83"/>
      <c r="G12" s="83"/>
      <c r="H12" s="83"/>
      <c r="I12" s="77"/>
    </row>
    <row r="13" spans="1:9" s="119" customFormat="1" ht="36.75" customHeight="1" x14ac:dyDescent="0.25">
      <c r="A13" s="77"/>
      <c r="B13" s="74"/>
      <c r="C13" s="5"/>
      <c r="D13" s="75"/>
      <c r="E13" s="74"/>
      <c r="F13" s="83"/>
      <c r="G13" s="83"/>
      <c r="H13" s="83"/>
      <c r="I13" s="77"/>
    </row>
  </sheetData>
  <mergeCells count="2">
    <mergeCell ref="A3:I3"/>
    <mergeCell ref="A4:I4"/>
  </mergeCells>
  <dataValidations count="2">
    <dataValidation type="list" allowBlank="1" showInputMessage="1" showErrorMessage="1" sqref="I7:I13">
      <formula1>MilestoneStatus</formula1>
    </dataValidation>
    <dataValidation type="list" allowBlank="1" showInputMessage="1" showErrorMessage="1" sqref="C7:C13">
      <formula1>MilestoneType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zoomScale="85" zoomScaleNormal="85" workbookViewId="0">
      <selection activeCell="I13" sqref="I13"/>
    </sheetView>
  </sheetViews>
  <sheetFormatPr defaultRowHeight="15" x14ac:dyDescent="0.25"/>
  <cols>
    <col min="1" max="1" width="7.25" customWidth="1"/>
    <col min="2" max="2" width="25.875" customWidth="1"/>
    <col min="3" max="3" width="16.625" customWidth="1"/>
    <col min="4" max="4" width="14.25" customWidth="1"/>
    <col min="5" max="5" width="50.125" customWidth="1"/>
    <col min="6" max="11" width="10.25" customWidth="1"/>
    <col min="12" max="12" width="12.375" customWidth="1"/>
    <col min="14" max="14" width="10.375" customWidth="1"/>
  </cols>
  <sheetData>
    <row r="1" spans="1:12" x14ac:dyDescent="0.25">
      <c r="A1" s="25" t="s">
        <v>13</v>
      </c>
      <c r="B1" s="25"/>
      <c r="C1" s="25"/>
    </row>
    <row r="2" spans="1:12" ht="11.25" customHeight="1" x14ac:dyDescent="0.25"/>
    <row r="3" spans="1:12" ht="29.25" customHeight="1" x14ac:dyDescent="0.35">
      <c r="A3" s="157" t="str">
        <f>index!A1</f>
        <v>&lt;ProjectP&gt; Project Plan</v>
      </c>
      <c r="B3" s="157"/>
      <c r="C3" s="157"/>
      <c r="D3" s="157"/>
      <c r="E3" s="157"/>
      <c r="F3" s="157"/>
      <c r="G3" s="157"/>
      <c r="H3" s="157"/>
      <c r="I3" s="157"/>
      <c r="J3" s="157"/>
      <c r="K3" s="157"/>
      <c r="L3" s="157"/>
    </row>
    <row r="4" spans="1:12" ht="23.25" x14ac:dyDescent="0.35">
      <c r="A4" s="158" t="s">
        <v>188</v>
      </c>
      <c r="B4" s="158"/>
      <c r="C4" s="158"/>
      <c r="D4" s="158"/>
      <c r="E4" s="158"/>
      <c r="F4" s="158"/>
      <c r="G4" s="158"/>
      <c r="H4" s="158"/>
      <c r="I4" s="158"/>
      <c r="J4" s="158"/>
      <c r="K4" s="158"/>
      <c r="L4" s="158"/>
    </row>
    <row r="5" spans="1:12" ht="18.75" customHeight="1" x14ac:dyDescent="0.25"/>
    <row r="6" spans="1:12" ht="18.75" customHeight="1" x14ac:dyDescent="0.25">
      <c r="F6" s="156" t="s">
        <v>183</v>
      </c>
      <c r="G6" s="156"/>
      <c r="H6" s="156" t="s">
        <v>361</v>
      </c>
      <c r="I6" s="156"/>
      <c r="J6" s="156" t="s">
        <v>184</v>
      </c>
      <c r="K6" s="156"/>
    </row>
    <row r="7" spans="1:12" s="123" customFormat="1" ht="33.75" customHeight="1" x14ac:dyDescent="0.25">
      <c r="A7" s="121" t="s">
        <v>20</v>
      </c>
      <c r="B7" s="121" t="s">
        <v>81</v>
      </c>
      <c r="C7" s="121" t="s">
        <v>21</v>
      </c>
      <c r="D7" s="122" t="s">
        <v>189</v>
      </c>
      <c r="E7" s="121" t="s">
        <v>1</v>
      </c>
      <c r="F7" s="125" t="s">
        <v>194</v>
      </c>
      <c r="G7" s="125" t="s">
        <v>193</v>
      </c>
      <c r="H7" s="125" t="s">
        <v>194</v>
      </c>
      <c r="I7" s="125" t="s">
        <v>193</v>
      </c>
      <c r="J7" s="125" t="s">
        <v>194</v>
      </c>
      <c r="K7" s="125" t="s">
        <v>193</v>
      </c>
      <c r="L7" s="126" t="s">
        <v>129</v>
      </c>
    </row>
    <row r="8" spans="1:12" s="133" customFormat="1" ht="27.75" customHeight="1" x14ac:dyDescent="0.25">
      <c r="A8" s="127" t="s">
        <v>190</v>
      </c>
      <c r="B8" s="128" t="s">
        <v>191</v>
      </c>
      <c r="C8" s="129" t="s">
        <v>201</v>
      </c>
      <c r="D8" s="130" t="str">
        <f>wbs!A13</f>
        <v>T_1_1</v>
      </c>
      <c r="E8" s="131" t="s">
        <v>192</v>
      </c>
      <c r="F8" s="132">
        <f>wbs!F11+5</f>
        <v>42742</v>
      </c>
      <c r="G8" s="132">
        <f>F8+3</f>
        <v>42745</v>
      </c>
      <c r="H8" s="132"/>
      <c r="I8" s="132"/>
      <c r="J8" s="132"/>
      <c r="K8" s="132"/>
      <c r="L8" s="127" t="s">
        <v>193</v>
      </c>
    </row>
    <row r="9" spans="1:12" s="133" customFormat="1" ht="27.75" customHeight="1" x14ac:dyDescent="0.25">
      <c r="A9" s="127" t="s">
        <v>195</v>
      </c>
      <c r="B9" s="128" t="s">
        <v>196</v>
      </c>
      <c r="C9" s="129" t="s">
        <v>201</v>
      </c>
      <c r="D9" s="130" t="str">
        <f>wbs!A15</f>
        <v>T_1_3</v>
      </c>
      <c r="E9" s="131" t="s">
        <v>196</v>
      </c>
      <c r="F9" s="132">
        <f>wbs!G16-5</f>
        <v>43176</v>
      </c>
      <c r="G9" s="132">
        <f>wbs!G16</f>
        <v>43181</v>
      </c>
      <c r="H9" s="132"/>
      <c r="I9" s="132"/>
      <c r="J9" s="132"/>
      <c r="K9" s="132"/>
      <c r="L9" s="127" t="s">
        <v>210</v>
      </c>
    </row>
    <row r="10" spans="1:12" s="133" customFormat="1" ht="36.75" customHeight="1" x14ac:dyDescent="0.25">
      <c r="A10" s="127" t="s">
        <v>197</v>
      </c>
      <c r="B10" s="128" t="s">
        <v>206</v>
      </c>
      <c r="C10" s="129" t="s">
        <v>201</v>
      </c>
      <c r="D10" s="130" t="str">
        <f>wbs!A19</f>
        <v>T_2_2</v>
      </c>
      <c r="E10" s="131" t="s">
        <v>198</v>
      </c>
      <c r="F10" s="132"/>
      <c r="G10" s="132"/>
      <c r="H10" s="132"/>
      <c r="I10" s="132"/>
      <c r="J10" s="132"/>
      <c r="K10" s="132"/>
      <c r="L10" s="127" t="s">
        <v>210</v>
      </c>
    </row>
    <row r="11" spans="1:12" s="133" customFormat="1" ht="27.75" customHeight="1" x14ac:dyDescent="0.25">
      <c r="A11" s="127" t="s">
        <v>205</v>
      </c>
      <c r="B11" s="128" t="s">
        <v>342</v>
      </c>
      <c r="C11" s="129" t="s">
        <v>201</v>
      </c>
      <c r="D11" s="130" t="str">
        <f>wbs!A14</f>
        <v>T_1_2</v>
      </c>
      <c r="E11" s="128" t="s">
        <v>342</v>
      </c>
      <c r="F11" s="132"/>
      <c r="G11" s="132"/>
      <c r="H11" s="132"/>
      <c r="I11" s="132"/>
      <c r="J11" s="132"/>
      <c r="K11" s="132"/>
      <c r="L11" s="127" t="s">
        <v>210</v>
      </c>
    </row>
    <row r="12" spans="1:12" s="133" customFormat="1" ht="27.75" customHeight="1" x14ac:dyDescent="0.25">
      <c r="A12" s="127" t="s">
        <v>352</v>
      </c>
      <c r="B12" s="128" t="s">
        <v>343</v>
      </c>
      <c r="C12" s="129" t="s">
        <v>201</v>
      </c>
      <c r="D12" s="130" t="s">
        <v>354</v>
      </c>
      <c r="E12" s="128" t="s">
        <v>343</v>
      </c>
      <c r="F12" s="132"/>
      <c r="G12" s="132"/>
      <c r="H12" s="132"/>
      <c r="I12" s="132"/>
      <c r="J12" s="132"/>
      <c r="K12" s="132"/>
      <c r="L12" s="127" t="s">
        <v>210</v>
      </c>
    </row>
    <row r="13" spans="1:12" s="133" customFormat="1" ht="36.75" customHeight="1" x14ac:dyDescent="0.25">
      <c r="A13" s="127" t="s">
        <v>353</v>
      </c>
      <c r="B13" s="128" t="s">
        <v>199</v>
      </c>
      <c r="C13" s="129" t="s">
        <v>202</v>
      </c>
      <c r="D13" s="130" t="str">
        <f>wbs!A23</f>
        <v>T_4_1</v>
      </c>
      <c r="E13" s="131" t="s">
        <v>199</v>
      </c>
      <c r="F13" s="132"/>
      <c r="G13" s="132"/>
      <c r="H13" s="132"/>
      <c r="I13" s="132"/>
      <c r="J13" s="132"/>
      <c r="K13" s="132"/>
      <c r="L13" s="127" t="s">
        <v>210</v>
      </c>
    </row>
    <row r="14" spans="1:12" s="133" customFormat="1" ht="36.75" customHeight="1" x14ac:dyDescent="0.25">
      <c r="A14" s="127"/>
      <c r="B14" s="128"/>
      <c r="C14" s="129"/>
      <c r="D14" s="130"/>
      <c r="E14" s="131"/>
      <c r="F14" s="132"/>
      <c r="G14" s="132"/>
      <c r="H14" s="132"/>
      <c r="I14" s="132"/>
      <c r="J14" s="132"/>
      <c r="K14" s="132"/>
      <c r="L14" s="127"/>
    </row>
    <row r="15" spans="1:12" s="133" customFormat="1" ht="36.75" customHeight="1" x14ac:dyDescent="0.25">
      <c r="A15" s="127"/>
      <c r="B15" s="128"/>
      <c r="C15" s="129"/>
      <c r="D15" s="130"/>
      <c r="E15" s="131"/>
      <c r="F15" s="132"/>
      <c r="G15" s="132"/>
      <c r="H15" s="132"/>
      <c r="I15" s="132"/>
      <c r="J15" s="132"/>
      <c r="K15" s="132"/>
      <c r="L15" s="127"/>
    </row>
    <row r="16" spans="1:12" s="133" customFormat="1" ht="36.75" customHeight="1" x14ac:dyDescent="0.25">
      <c r="A16" s="127"/>
      <c r="B16" s="128"/>
      <c r="C16" s="129"/>
      <c r="D16" s="130"/>
      <c r="E16" s="131"/>
      <c r="F16" s="132"/>
      <c r="G16" s="132"/>
      <c r="H16" s="132"/>
      <c r="I16" s="132"/>
      <c r="J16" s="132"/>
      <c r="K16" s="132"/>
      <c r="L16" s="127"/>
    </row>
  </sheetData>
  <mergeCells count="5">
    <mergeCell ref="F6:G6"/>
    <mergeCell ref="J6:K6"/>
    <mergeCell ref="H6:I6"/>
    <mergeCell ref="A3:L3"/>
    <mergeCell ref="A4:L4"/>
  </mergeCells>
  <dataValidations count="2">
    <dataValidation type="list" allowBlank="1" showInputMessage="1" showErrorMessage="1" sqref="C8:C17">
      <formula1>DeliverableType</formula1>
    </dataValidation>
    <dataValidation type="list" allowBlank="1" showInputMessage="1" showErrorMessage="1" sqref="L8:L16">
      <formula1>DeliverableStatus</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topLeftCell="A10" zoomScale="85" zoomScaleNormal="85" workbookViewId="0">
      <selection activeCell="J15" sqref="J15"/>
    </sheetView>
  </sheetViews>
  <sheetFormatPr defaultRowHeight="15" x14ac:dyDescent="0.25"/>
  <cols>
    <col min="1" max="1" width="10.875" customWidth="1"/>
    <col min="2" max="2" width="21.75" customWidth="1"/>
    <col min="3" max="3" width="20.25" customWidth="1"/>
    <col min="4" max="4" width="17.25" customWidth="1"/>
    <col min="5" max="6" width="13.125" customWidth="1"/>
    <col min="7" max="7" width="14.25" customWidth="1"/>
    <col min="8" max="8" width="19.875" customWidth="1"/>
    <col min="9" max="9" width="54.125" customWidth="1"/>
    <col min="11" max="11" width="10.375" customWidth="1"/>
  </cols>
  <sheetData>
    <row r="1" spans="1:9" x14ac:dyDescent="0.25">
      <c r="A1" s="25" t="s">
        <v>13</v>
      </c>
      <c r="B1" s="25"/>
      <c r="D1" s="25"/>
      <c r="E1" s="25"/>
      <c r="F1" s="25"/>
    </row>
    <row r="2" spans="1:9" ht="11.25" customHeight="1" x14ac:dyDescent="0.25"/>
    <row r="3" spans="1:9" ht="29.25" customHeight="1" x14ac:dyDescent="0.35">
      <c r="A3" s="157" t="str">
        <f>index!A1</f>
        <v>&lt;ProjectP&gt; Project Plan</v>
      </c>
      <c r="B3" s="157"/>
      <c r="C3" s="157"/>
      <c r="D3" s="157"/>
      <c r="E3" s="157"/>
      <c r="F3" s="157"/>
      <c r="G3" s="157"/>
      <c r="H3" s="157"/>
      <c r="I3" s="157"/>
    </row>
    <row r="4" spans="1:9" ht="23.25" x14ac:dyDescent="0.35">
      <c r="A4" s="158" t="s">
        <v>211</v>
      </c>
      <c r="B4" s="158"/>
      <c r="C4" s="158"/>
      <c r="D4" s="158"/>
      <c r="E4" s="158"/>
      <c r="F4" s="158"/>
      <c r="G4" s="158"/>
      <c r="H4" s="158"/>
      <c r="I4" s="158"/>
    </row>
    <row r="5" spans="1:9" ht="18.75" customHeight="1" x14ac:dyDescent="0.25"/>
    <row r="6" spans="1:9" ht="18.75" customHeight="1" x14ac:dyDescent="0.25">
      <c r="A6" s="161" t="s">
        <v>226</v>
      </c>
      <c r="B6" s="161"/>
      <c r="I6" s="162"/>
    </row>
    <row r="7" spans="1:9" ht="18.75" customHeight="1" x14ac:dyDescent="0.25">
      <c r="A7" s="163" t="s">
        <v>225</v>
      </c>
      <c r="B7" s="163"/>
      <c r="I7" s="162"/>
    </row>
    <row r="8" spans="1:9" ht="18.75" customHeight="1" x14ac:dyDescent="0.25"/>
    <row r="9" spans="1:9" ht="33.75" customHeight="1" x14ac:dyDescent="0.25">
      <c r="A9" s="56" t="s">
        <v>20</v>
      </c>
      <c r="B9" s="56" t="s">
        <v>81</v>
      </c>
      <c r="C9" s="97" t="s">
        <v>22</v>
      </c>
      <c r="D9" s="56" t="s">
        <v>235</v>
      </c>
      <c r="E9" s="94" t="s">
        <v>250</v>
      </c>
      <c r="F9" s="94" t="s">
        <v>19</v>
      </c>
      <c r="G9" s="94" t="s">
        <v>217</v>
      </c>
      <c r="H9" s="94" t="s">
        <v>218</v>
      </c>
      <c r="I9" s="56" t="s">
        <v>1</v>
      </c>
    </row>
    <row r="10" spans="1:9" s="69" customFormat="1" ht="27.75" customHeight="1" x14ac:dyDescent="0.25">
      <c r="A10" s="164" t="s">
        <v>253</v>
      </c>
      <c r="B10" s="165"/>
      <c r="C10" s="165"/>
      <c r="D10" s="165"/>
      <c r="E10" s="165"/>
      <c r="F10" s="165"/>
      <c r="G10" s="165"/>
      <c r="H10" s="165"/>
      <c r="I10" s="166"/>
    </row>
    <row r="11" spans="1:9" s="69" customFormat="1" ht="27.75" customHeight="1" x14ac:dyDescent="0.25">
      <c r="A11" s="46" t="s">
        <v>236</v>
      </c>
      <c r="B11" s="45" t="s">
        <v>227</v>
      </c>
      <c r="C11" s="44" t="s">
        <v>99</v>
      </c>
      <c r="D11" s="59" t="s">
        <v>37</v>
      </c>
      <c r="E11" s="59" t="s">
        <v>48</v>
      </c>
      <c r="F11" s="71"/>
      <c r="G11" s="71"/>
      <c r="H11" s="71"/>
      <c r="I11" s="44" t="s">
        <v>212</v>
      </c>
    </row>
    <row r="12" spans="1:9" s="69" customFormat="1" ht="27.75" customHeight="1" x14ac:dyDescent="0.25">
      <c r="A12" s="72" t="s">
        <v>237</v>
      </c>
      <c r="B12" s="73" t="s">
        <v>212</v>
      </c>
      <c r="C12" s="9" t="s">
        <v>100</v>
      </c>
      <c r="D12" s="74" t="s">
        <v>219</v>
      </c>
      <c r="E12" s="74" t="s">
        <v>48</v>
      </c>
      <c r="F12" s="5" t="str">
        <f>A11</f>
        <v>Stk_CG_1</v>
      </c>
      <c r="G12" s="75"/>
      <c r="H12" s="75"/>
      <c r="I12" s="76" t="s">
        <v>212</v>
      </c>
    </row>
    <row r="13" spans="1:9" s="69" customFormat="1" ht="27.75" customHeight="1" x14ac:dyDescent="0.25">
      <c r="A13" s="72" t="s">
        <v>238</v>
      </c>
      <c r="B13" s="73" t="s">
        <v>223</v>
      </c>
      <c r="C13" s="9" t="s">
        <v>100</v>
      </c>
      <c r="D13" s="74" t="s">
        <v>222</v>
      </c>
      <c r="E13" s="74" t="s">
        <v>48</v>
      </c>
      <c r="F13" s="5" t="str">
        <f>A11</f>
        <v>Stk_CG_1</v>
      </c>
      <c r="G13" s="75"/>
      <c r="H13" s="75"/>
      <c r="I13" s="76" t="s">
        <v>223</v>
      </c>
    </row>
    <row r="14" spans="1:9" s="69" customFormat="1" ht="27.75" customHeight="1" x14ac:dyDescent="0.25">
      <c r="A14" s="72" t="s">
        <v>239</v>
      </c>
      <c r="B14" s="73" t="s">
        <v>224</v>
      </c>
      <c r="C14" s="9" t="s">
        <v>100</v>
      </c>
      <c r="D14" s="74" t="s">
        <v>222</v>
      </c>
      <c r="E14" s="74" t="s">
        <v>48</v>
      </c>
      <c r="F14" s="5" t="str">
        <f>A11</f>
        <v>Stk_CG_1</v>
      </c>
      <c r="G14" s="75"/>
      <c r="H14" s="75"/>
      <c r="I14" s="74" t="s">
        <v>224</v>
      </c>
    </row>
    <row r="15" spans="1:9" s="69" customFormat="1" ht="27.75" customHeight="1" x14ac:dyDescent="0.25">
      <c r="A15" s="72" t="s">
        <v>240</v>
      </c>
      <c r="B15" s="73" t="s">
        <v>248</v>
      </c>
      <c r="C15" s="9" t="s">
        <v>100</v>
      </c>
      <c r="D15" s="74" t="s">
        <v>139</v>
      </c>
      <c r="E15" s="74" t="s">
        <v>48</v>
      </c>
      <c r="F15" s="5"/>
      <c r="G15" s="75" t="str">
        <f>A11</f>
        <v>Stk_CG_1</v>
      </c>
      <c r="H15" s="75" t="s">
        <v>232</v>
      </c>
      <c r="I15" s="74" t="s">
        <v>248</v>
      </c>
    </row>
    <row r="16" spans="1:9" s="69" customFormat="1" ht="27.75" customHeight="1" x14ac:dyDescent="0.25">
      <c r="A16" s="164" t="s">
        <v>254</v>
      </c>
      <c r="B16" s="165"/>
      <c r="C16" s="165"/>
      <c r="D16" s="165"/>
      <c r="E16" s="165"/>
      <c r="F16" s="165"/>
      <c r="G16" s="165"/>
      <c r="H16" s="165"/>
      <c r="I16" s="166"/>
    </row>
    <row r="17" spans="1:9" s="69" customFormat="1" ht="27.75" customHeight="1" x14ac:dyDescent="0.25">
      <c r="A17" s="72" t="s">
        <v>241</v>
      </c>
      <c r="B17" s="73" t="s">
        <v>249</v>
      </c>
      <c r="C17" s="9" t="s">
        <v>100</v>
      </c>
      <c r="D17" s="74" t="s">
        <v>139</v>
      </c>
      <c r="E17" s="74" t="s">
        <v>215</v>
      </c>
      <c r="F17" s="5"/>
      <c r="G17" s="75" t="str">
        <f>A15</f>
        <v>Stk_C_PM</v>
      </c>
      <c r="H17" s="75"/>
      <c r="I17" s="74" t="s">
        <v>249</v>
      </c>
    </row>
    <row r="18" spans="1:9" s="69" customFormat="1" ht="27.75" customHeight="1" x14ac:dyDescent="0.25">
      <c r="A18" s="46" t="s">
        <v>242</v>
      </c>
      <c r="B18" s="45" t="s">
        <v>230</v>
      </c>
      <c r="C18" s="44" t="s">
        <v>99</v>
      </c>
      <c r="D18" s="59" t="s">
        <v>37</v>
      </c>
      <c r="E18" s="59" t="s">
        <v>215</v>
      </c>
      <c r="F18" s="71"/>
      <c r="G18" s="71"/>
      <c r="H18" s="71"/>
      <c r="I18" s="59" t="s">
        <v>230</v>
      </c>
    </row>
    <row r="19" spans="1:9" s="69" customFormat="1" ht="27.75" customHeight="1" x14ac:dyDescent="0.25">
      <c r="A19" s="72" t="s">
        <v>245</v>
      </c>
      <c r="B19" s="73" t="s">
        <v>228</v>
      </c>
      <c r="C19" s="9" t="s">
        <v>100</v>
      </c>
      <c r="D19" s="74" t="s">
        <v>220</v>
      </c>
      <c r="E19" s="74" t="s">
        <v>215</v>
      </c>
      <c r="F19" s="5" t="str">
        <f>A18</f>
        <v>Stk_PG_1</v>
      </c>
      <c r="G19" s="75" t="str">
        <f>A17</f>
        <v>Stk_P_PM</v>
      </c>
      <c r="H19" s="75"/>
      <c r="I19" s="74" t="s">
        <v>228</v>
      </c>
    </row>
    <row r="20" spans="1:9" s="69" customFormat="1" ht="27.75" customHeight="1" x14ac:dyDescent="0.25">
      <c r="A20" s="72" t="s">
        <v>243</v>
      </c>
      <c r="B20" s="73" t="s">
        <v>233</v>
      </c>
      <c r="C20" s="9" t="s">
        <v>100</v>
      </c>
      <c r="D20" s="74" t="s">
        <v>221</v>
      </c>
      <c r="E20" s="74" t="s">
        <v>215</v>
      </c>
      <c r="F20" s="5" t="str">
        <f>A18</f>
        <v>Stk_PG_1</v>
      </c>
      <c r="G20" s="75" t="str">
        <f>A19</f>
        <v>Stk_P_TLA</v>
      </c>
      <c r="H20" s="75"/>
      <c r="I20" s="74" t="s">
        <v>233</v>
      </c>
    </row>
    <row r="21" spans="1:9" s="69" customFormat="1" ht="27.75" customHeight="1" x14ac:dyDescent="0.25">
      <c r="A21" s="72" t="s">
        <v>244</v>
      </c>
      <c r="B21" s="73" t="s">
        <v>234</v>
      </c>
      <c r="C21" s="9" t="s">
        <v>100</v>
      </c>
      <c r="D21" s="74" t="s">
        <v>221</v>
      </c>
      <c r="E21" s="74" t="s">
        <v>215</v>
      </c>
      <c r="F21" s="5" t="str">
        <f>A18</f>
        <v>Stk_PG_1</v>
      </c>
      <c r="G21" s="75" t="str">
        <f>A19</f>
        <v>Stk_P_TLA</v>
      </c>
      <c r="H21" s="75"/>
      <c r="I21" s="74" t="s">
        <v>234</v>
      </c>
    </row>
    <row r="22" spans="1:9" s="69" customFormat="1" ht="27.75" customHeight="1" x14ac:dyDescent="0.25">
      <c r="A22" s="46" t="s">
        <v>246</v>
      </c>
      <c r="B22" s="45" t="s">
        <v>231</v>
      </c>
      <c r="C22" s="44" t="s">
        <v>99</v>
      </c>
      <c r="D22" s="59" t="s">
        <v>37</v>
      </c>
      <c r="E22" s="59" t="s">
        <v>215</v>
      </c>
      <c r="F22" s="71"/>
      <c r="G22" s="71"/>
      <c r="H22" s="71"/>
      <c r="I22" s="59" t="s">
        <v>231</v>
      </c>
    </row>
    <row r="23" spans="1:9" s="69" customFormat="1" ht="27.75" customHeight="1" x14ac:dyDescent="0.25">
      <c r="A23" s="72" t="s">
        <v>247</v>
      </c>
      <c r="B23" s="73" t="s">
        <v>229</v>
      </c>
      <c r="C23" s="9" t="s">
        <v>100</v>
      </c>
      <c r="D23" s="74" t="s">
        <v>220</v>
      </c>
      <c r="E23" s="74" t="s">
        <v>215</v>
      </c>
      <c r="F23" s="5" t="str">
        <f>A22</f>
        <v>Stk_PG_2</v>
      </c>
      <c r="G23" s="75" t="str">
        <f>A17</f>
        <v>Stk_P_PM</v>
      </c>
      <c r="H23" s="75" t="str">
        <f>B13</f>
        <v>TheMarketingDirector</v>
      </c>
      <c r="I23" s="74" t="s">
        <v>229</v>
      </c>
    </row>
  </sheetData>
  <mergeCells count="7">
    <mergeCell ref="A10:I10"/>
    <mergeCell ref="A16:I16"/>
    <mergeCell ref="A3:I3"/>
    <mergeCell ref="A4:I4"/>
    <mergeCell ref="A6:B6"/>
    <mergeCell ref="I6:I7"/>
    <mergeCell ref="A7:B7"/>
  </mergeCells>
  <dataValidations count="3">
    <dataValidation type="list" allowBlank="1" showInputMessage="1" showErrorMessage="1" sqref="D11:D15 D17:D23">
      <formula1>StakeholderCategory</formula1>
    </dataValidation>
    <dataValidation type="list" allowBlank="1" showInputMessage="1" showErrorMessage="1" sqref="E11:E15 E17:E23">
      <formula1>OrganizationType</formula1>
    </dataValidation>
    <dataValidation type="list" allowBlank="1" showInputMessage="1" showErrorMessage="1" sqref="C11:C15 C17:C23">
      <formula1>ClassOfStakeholder</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85" zoomScaleNormal="85" workbookViewId="0">
      <selection activeCell="C14" sqref="C14:I14"/>
    </sheetView>
  </sheetViews>
  <sheetFormatPr defaultRowHeight="15" x14ac:dyDescent="0.25"/>
  <cols>
    <col min="1" max="1" width="9.875" customWidth="1"/>
    <col min="2" max="2" width="29.5" customWidth="1"/>
    <col min="3" max="9" width="7.125" customWidth="1"/>
  </cols>
  <sheetData>
    <row r="1" spans="1:9" x14ac:dyDescent="0.25">
      <c r="A1" s="25" t="s">
        <v>13</v>
      </c>
      <c r="B1" s="25"/>
    </row>
    <row r="2" spans="1:9" ht="11.25" customHeight="1" x14ac:dyDescent="0.25"/>
    <row r="3" spans="1:9" ht="29.25" customHeight="1" x14ac:dyDescent="0.35">
      <c r="A3" s="157" t="str">
        <f>index!A1</f>
        <v>&lt;ProjectP&gt; Project Plan</v>
      </c>
      <c r="B3" s="157"/>
      <c r="C3" s="157"/>
      <c r="D3" s="157"/>
      <c r="E3" s="157"/>
      <c r="F3" s="157"/>
      <c r="G3" s="157"/>
      <c r="H3" s="157"/>
      <c r="I3" s="157"/>
    </row>
    <row r="4" spans="1:9" ht="23.25" x14ac:dyDescent="0.35">
      <c r="A4" s="158" t="s">
        <v>251</v>
      </c>
      <c r="B4" s="158"/>
      <c r="C4" s="158"/>
      <c r="D4" s="158"/>
      <c r="E4" s="158"/>
      <c r="F4" s="158"/>
      <c r="G4" s="158"/>
      <c r="H4" s="158"/>
      <c r="I4" s="158"/>
    </row>
    <row r="5" spans="1:9" ht="18.75" customHeight="1" x14ac:dyDescent="0.25"/>
    <row r="6" spans="1:9" ht="18.75" customHeight="1" x14ac:dyDescent="0.25">
      <c r="A6" s="96"/>
      <c r="B6" s="96"/>
    </row>
    <row r="7" spans="1:9" ht="18.75" customHeight="1" x14ac:dyDescent="0.25">
      <c r="A7" s="96"/>
      <c r="B7" s="98" t="s">
        <v>255</v>
      </c>
      <c r="C7" s="170"/>
      <c r="D7" s="170"/>
      <c r="E7" s="170"/>
      <c r="F7" s="170"/>
      <c r="G7" s="171" t="s">
        <v>257</v>
      </c>
      <c r="H7" s="171"/>
      <c r="I7" s="171"/>
    </row>
    <row r="8" spans="1:9" ht="104.25" customHeight="1" x14ac:dyDescent="0.25">
      <c r="A8" s="169"/>
      <c r="B8" s="169"/>
      <c r="C8" s="99" t="str">
        <f>obs!B12</f>
        <v>TheProjectOwner</v>
      </c>
      <c r="D8" s="99" t="str">
        <f>obs!B13</f>
        <v>TheMarketingDirector</v>
      </c>
      <c r="E8" s="99" t="str">
        <f>obs!B14</f>
        <v>TheOperationDirector</v>
      </c>
      <c r="F8" s="99" t="str">
        <f>obs!B15</f>
        <v>TheCustomerPM</v>
      </c>
      <c r="G8" s="101" t="str">
        <f>obs!B17</f>
        <v>ThePerformingOrgPM</v>
      </c>
      <c r="H8" s="101" t="str">
        <f>obs!B19</f>
        <v>TheTLeaderA</v>
      </c>
      <c r="I8" s="101" t="str">
        <f>obs!B23</f>
        <v>TheScrumMaster</v>
      </c>
    </row>
    <row r="9" spans="1:9" ht="62.25" customHeight="1" x14ac:dyDescent="0.25">
      <c r="A9" s="169" t="s">
        <v>252</v>
      </c>
      <c r="B9" s="169"/>
      <c r="C9" s="99" t="str">
        <f>obs!A12</f>
        <v>Stk_C_PO</v>
      </c>
      <c r="D9" s="99" t="str">
        <f>obs!A13</f>
        <v>Stk_C_FM1</v>
      </c>
      <c r="E9" s="99" t="str">
        <f>obs!A14</f>
        <v>Stk_C_FM2</v>
      </c>
      <c r="F9" s="99" t="str">
        <f>obs!A15</f>
        <v>Stk_C_PM</v>
      </c>
      <c r="G9" s="101" t="str">
        <f>obs!A17</f>
        <v>Stk_P_PM</v>
      </c>
      <c r="H9" s="101" t="str">
        <f>obs!A19</f>
        <v>Stk_P_TLA</v>
      </c>
      <c r="I9" s="101" t="str">
        <f>obs!A23</f>
        <v>Stk_P_TLB</v>
      </c>
    </row>
    <row r="10" spans="1:9" ht="27.75" customHeight="1" x14ac:dyDescent="0.25">
      <c r="A10" s="79" t="s">
        <v>154</v>
      </c>
      <c r="B10" s="80" t="s">
        <v>155</v>
      </c>
      <c r="C10" s="167"/>
      <c r="D10" s="167"/>
      <c r="E10" s="167"/>
      <c r="F10" s="167"/>
      <c r="G10" s="167"/>
      <c r="H10" s="167"/>
      <c r="I10" s="168"/>
    </row>
    <row r="11" spans="1:9" s="69" customFormat="1" ht="27.75" customHeight="1" x14ac:dyDescent="0.25">
      <c r="A11" s="72" t="s">
        <v>167</v>
      </c>
      <c r="B11" s="73" t="s">
        <v>168</v>
      </c>
      <c r="C11" s="100" t="s">
        <v>260</v>
      </c>
      <c r="D11" s="100" t="s">
        <v>261</v>
      </c>
      <c r="E11" s="100" t="s">
        <v>262</v>
      </c>
      <c r="F11" s="100" t="s">
        <v>262</v>
      </c>
      <c r="G11" s="100" t="s">
        <v>259</v>
      </c>
      <c r="H11" s="100" t="s">
        <v>262</v>
      </c>
      <c r="I11" s="100" t="s">
        <v>262</v>
      </c>
    </row>
    <row r="12" spans="1:9" s="69" customFormat="1" ht="27.75" customHeight="1" x14ac:dyDescent="0.25">
      <c r="A12" s="72" t="s">
        <v>177</v>
      </c>
      <c r="B12" s="73" t="s">
        <v>169</v>
      </c>
      <c r="C12" s="100"/>
      <c r="D12" s="100"/>
      <c r="E12" s="100"/>
      <c r="F12" s="100"/>
      <c r="G12" s="100" t="s">
        <v>259</v>
      </c>
      <c r="H12" s="100"/>
      <c r="I12" s="100"/>
    </row>
    <row r="13" spans="1:9" s="69" customFormat="1" ht="27.75" customHeight="1" x14ac:dyDescent="0.25">
      <c r="A13" s="72" t="s">
        <v>178</v>
      </c>
      <c r="B13" s="73" t="s">
        <v>80</v>
      </c>
      <c r="C13" s="100" t="s">
        <v>260</v>
      </c>
      <c r="D13" s="100"/>
      <c r="E13" s="100" t="s">
        <v>261</v>
      </c>
      <c r="F13" s="100" t="s">
        <v>261</v>
      </c>
      <c r="G13" s="100" t="s">
        <v>259</v>
      </c>
      <c r="H13" s="100" t="s">
        <v>262</v>
      </c>
      <c r="I13" s="100" t="s">
        <v>262</v>
      </c>
    </row>
    <row r="14" spans="1:9" ht="27.75" customHeight="1" x14ac:dyDescent="0.25">
      <c r="A14" s="79" t="s">
        <v>157</v>
      </c>
      <c r="B14" s="80" t="s">
        <v>159</v>
      </c>
      <c r="C14" s="167"/>
      <c r="D14" s="167"/>
      <c r="E14" s="167"/>
      <c r="F14" s="167"/>
      <c r="G14" s="167"/>
      <c r="H14" s="167"/>
      <c r="I14" s="168"/>
    </row>
    <row r="15" spans="1:9" s="69" customFormat="1" ht="27.75" customHeight="1" x14ac:dyDescent="0.25">
      <c r="A15" s="72" t="s">
        <v>173</v>
      </c>
      <c r="B15" s="73" t="s">
        <v>6</v>
      </c>
      <c r="C15" s="100"/>
      <c r="D15" s="100"/>
      <c r="E15" s="100"/>
      <c r="F15" s="100"/>
      <c r="G15" s="100"/>
      <c r="H15" s="100"/>
      <c r="I15" s="100"/>
    </row>
    <row r="16" spans="1:9" s="69" customFormat="1" ht="27.75" customHeight="1" x14ac:dyDescent="0.25">
      <c r="A16" s="72" t="s">
        <v>185</v>
      </c>
      <c r="B16" s="73" t="s">
        <v>6</v>
      </c>
      <c r="C16" s="100"/>
      <c r="D16" s="100"/>
      <c r="E16" s="100"/>
      <c r="F16" s="100"/>
      <c r="G16" s="100"/>
      <c r="H16" s="100"/>
      <c r="I16" s="100"/>
    </row>
    <row r="17" spans="1:9" ht="27.75" customHeight="1" x14ac:dyDescent="0.25">
      <c r="A17" s="79" t="s">
        <v>158</v>
      </c>
      <c r="B17" s="80" t="s">
        <v>161</v>
      </c>
      <c r="C17" s="167"/>
      <c r="D17" s="167"/>
      <c r="E17" s="167"/>
      <c r="F17" s="167"/>
      <c r="G17" s="167"/>
      <c r="H17" s="167"/>
      <c r="I17" s="168"/>
    </row>
    <row r="18" spans="1:9" s="69" customFormat="1" ht="27.75" customHeight="1" x14ac:dyDescent="0.25">
      <c r="A18" s="72" t="s">
        <v>174</v>
      </c>
      <c r="B18" s="73" t="s">
        <v>6</v>
      </c>
      <c r="C18" s="100"/>
      <c r="D18" s="100"/>
      <c r="E18" s="100"/>
      <c r="F18" s="100"/>
      <c r="G18" s="100"/>
      <c r="H18" s="100"/>
      <c r="I18" s="100"/>
    </row>
    <row r="19" spans="1:9" ht="27.75" customHeight="1" x14ac:dyDescent="0.25">
      <c r="A19" s="79" t="s">
        <v>165</v>
      </c>
      <c r="B19" s="80" t="s">
        <v>163</v>
      </c>
      <c r="C19" s="167"/>
      <c r="D19" s="167"/>
      <c r="E19" s="167"/>
      <c r="F19" s="167"/>
      <c r="G19" s="167"/>
      <c r="H19" s="167"/>
      <c r="I19" s="168"/>
    </row>
    <row r="20" spans="1:9" s="69" customFormat="1" ht="27.75" customHeight="1" x14ac:dyDescent="0.25">
      <c r="A20" s="72" t="s">
        <v>175</v>
      </c>
      <c r="B20" s="73" t="s">
        <v>6</v>
      </c>
      <c r="C20" s="100"/>
      <c r="D20" s="100"/>
      <c r="E20" s="100"/>
      <c r="F20" s="100"/>
      <c r="G20" s="100"/>
      <c r="H20" s="100"/>
      <c r="I20" s="100"/>
    </row>
    <row r="21" spans="1:9" s="69" customFormat="1" ht="27.75" customHeight="1" x14ac:dyDescent="0.25">
      <c r="A21" s="72" t="s">
        <v>176</v>
      </c>
      <c r="B21" s="73" t="s">
        <v>6</v>
      </c>
      <c r="C21" s="100"/>
      <c r="D21" s="100"/>
      <c r="E21" s="100"/>
      <c r="F21" s="100"/>
      <c r="G21" s="100"/>
      <c r="H21" s="100"/>
      <c r="I21" s="100"/>
    </row>
    <row r="24" spans="1:9" x14ac:dyDescent="0.25">
      <c r="A24" s="58" t="s">
        <v>271</v>
      </c>
    </row>
    <row r="25" spans="1:9" x14ac:dyDescent="0.25">
      <c r="A25" t="s">
        <v>263</v>
      </c>
    </row>
    <row r="26" spans="1:9" x14ac:dyDescent="0.25">
      <c r="A26" t="s">
        <v>264</v>
      </c>
    </row>
    <row r="27" spans="1:9" x14ac:dyDescent="0.25">
      <c r="A27" t="s">
        <v>265</v>
      </c>
    </row>
    <row r="28" spans="1:9" x14ac:dyDescent="0.25">
      <c r="A28" t="s">
        <v>266</v>
      </c>
    </row>
    <row r="29" spans="1:9" x14ac:dyDescent="0.25">
      <c r="A29" t="s">
        <v>267</v>
      </c>
    </row>
    <row r="30" spans="1:9" x14ac:dyDescent="0.25">
      <c r="A30" t="s">
        <v>268</v>
      </c>
    </row>
    <row r="31" spans="1:9" x14ac:dyDescent="0.25">
      <c r="A31" t="s">
        <v>269</v>
      </c>
    </row>
    <row r="32" spans="1:9" x14ac:dyDescent="0.25">
      <c r="A32" t="s">
        <v>270</v>
      </c>
    </row>
  </sheetData>
  <mergeCells count="10">
    <mergeCell ref="C10:I10"/>
    <mergeCell ref="C14:I14"/>
    <mergeCell ref="C17:I17"/>
    <mergeCell ref="C19:I19"/>
    <mergeCell ref="A3:I3"/>
    <mergeCell ref="A4:I4"/>
    <mergeCell ref="A8:B8"/>
    <mergeCell ref="A9:B9"/>
    <mergeCell ref="C7:F7"/>
    <mergeCell ref="G7:I7"/>
  </mergeCells>
  <dataValidations count="1">
    <dataValidation type="list" allowBlank="1" showInputMessage="1" showErrorMessage="1" sqref="C11:I13 C20:I21 C15:I16 C18:I18">
      <formula1>ResponsabilityType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zoomScale="70" zoomScaleNormal="70" workbookViewId="0">
      <selection sqref="A1:XFD5"/>
    </sheetView>
  </sheetViews>
  <sheetFormatPr defaultRowHeight="15" x14ac:dyDescent="0.25"/>
  <cols>
    <col min="1" max="1" width="7.125" customWidth="1"/>
    <col min="2" max="2" width="6" customWidth="1"/>
    <col min="3" max="3" width="24" customWidth="1"/>
    <col min="4" max="4" width="13" customWidth="1"/>
    <col min="5" max="5" width="24.5" customWidth="1"/>
    <col min="6" max="6" width="29.125" customWidth="1"/>
    <col min="7" max="7" width="10.375" customWidth="1"/>
    <col min="8" max="8" width="18" customWidth="1"/>
    <col min="9" max="9" width="13.125" customWidth="1"/>
    <col min="10" max="10" width="34.125" customWidth="1"/>
    <col min="11" max="11" width="38.875" customWidth="1"/>
  </cols>
  <sheetData>
    <row r="1" spans="1:11" x14ac:dyDescent="0.25">
      <c r="A1" s="25" t="s">
        <v>13</v>
      </c>
      <c r="D1" s="25"/>
    </row>
    <row r="2" spans="1:11" ht="11.25" customHeight="1" x14ac:dyDescent="0.25"/>
    <row r="3" spans="1:11" ht="29.25" customHeight="1" x14ac:dyDescent="0.35">
      <c r="A3" s="157" t="str">
        <f>index!A1</f>
        <v>&lt;ProjectP&gt; Project Plan</v>
      </c>
      <c r="B3" s="157"/>
      <c r="C3" s="157"/>
      <c r="D3" s="157"/>
      <c r="E3" s="157"/>
      <c r="F3" s="157"/>
      <c r="G3" s="157"/>
      <c r="H3" s="157"/>
      <c r="I3" s="157"/>
      <c r="J3" s="157"/>
      <c r="K3" s="157"/>
    </row>
    <row r="4" spans="1:11" ht="23.25" x14ac:dyDescent="0.35">
      <c r="A4" s="158" t="s">
        <v>338</v>
      </c>
      <c r="B4" s="158"/>
      <c r="C4" s="158"/>
      <c r="D4" s="158"/>
      <c r="E4" s="158"/>
      <c r="F4" s="158"/>
      <c r="G4" s="158"/>
      <c r="H4" s="158"/>
      <c r="I4" s="158"/>
      <c r="J4" s="158"/>
      <c r="K4" s="158"/>
    </row>
    <row r="5" spans="1:11" ht="30" customHeight="1" x14ac:dyDescent="0.25"/>
    <row r="6" spans="1:11" s="123" customFormat="1" ht="32.25" customHeight="1" x14ac:dyDescent="0.25">
      <c r="A6" s="172" t="s">
        <v>340</v>
      </c>
      <c r="B6" s="172"/>
      <c r="C6" s="172"/>
      <c r="D6" s="172"/>
      <c r="E6" s="173" t="s">
        <v>360</v>
      </c>
      <c r="F6" s="174"/>
      <c r="G6" s="177" t="s">
        <v>348</v>
      </c>
      <c r="H6" s="178"/>
      <c r="I6" s="175" t="s">
        <v>341</v>
      </c>
      <c r="J6" s="175"/>
      <c r="K6" s="136"/>
    </row>
    <row r="7" spans="1:11" s="123" customFormat="1" ht="33.75" customHeight="1" x14ac:dyDescent="0.25">
      <c r="A7" s="134" t="s">
        <v>20</v>
      </c>
      <c r="B7" s="176" t="s">
        <v>349</v>
      </c>
      <c r="C7" s="176"/>
      <c r="D7" s="134" t="s">
        <v>21</v>
      </c>
      <c r="E7" s="135" t="s">
        <v>358</v>
      </c>
      <c r="F7" s="135" t="s">
        <v>359</v>
      </c>
      <c r="G7" s="134" t="s">
        <v>135</v>
      </c>
      <c r="H7" s="134" t="s">
        <v>348</v>
      </c>
      <c r="I7" s="134" t="s">
        <v>308</v>
      </c>
      <c r="J7" s="134" t="s">
        <v>134</v>
      </c>
      <c r="K7" s="134" t="s">
        <v>1</v>
      </c>
    </row>
    <row r="8" spans="1:11" s="119" customFormat="1" ht="56.25" customHeight="1" x14ac:dyDescent="0.25">
      <c r="A8" s="77" t="s">
        <v>339</v>
      </c>
      <c r="B8" s="76" t="str">
        <f>deliverables!A11</f>
        <v>D_4</v>
      </c>
      <c r="C8" s="76" t="str">
        <f>deliverables!B11</f>
        <v>Status Report</v>
      </c>
      <c r="D8" s="5" t="s">
        <v>322</v>
      </c>
      <c r="E8" s="76" t="s">
        <v>132</v>
      </c>
      <c r="F8" s="76" t="s">
        <v>227</v>
      </c>
      <c r="G8" s="75" t="s">
        <v>318</v>
      </c>
      <c r="H8" s="76" t="s">
        <v>351</v>
      </c>
      <c r="I8" s="75" t="s">
        <v>327</v>
      </c>
      <c r="J8" s="76" t="s">
        <v>347</v>
      </c>
      <c r="K8" s="76" t="s">
        <v>6</v>
      </c>
    </row>
    <row r="9" spans="1:11" s="119" customFormat="1" ht="46.5" customHeight="1" x14ac:dyDescent="0.25">
      <c r="A9" s="77" t="s">
        <v>345</v>
      </c>
      <c r="B9" s="76" t="str">
        <f>deliverables!A12</f>
        <v>D_5</v>
      </c>
      <c r="C9" s="76" t="str">
        <f>deliverables!B12</f>
        <v>Progress Report</v>
      </c>
      <c r="D9" s="5" t="s">
        <v>322</v>
      </c>
      <c r="E9" s="76" t="s">
        <v>346</v>
      </c>
      <c r="F9" s="76" t="s">
        <v>132</v>
      </c>
      <c r="G9" s="75" t="s">
        <v>315</v>
      </c>
      <c r="H9" s="76" t="s">
        <v>350</v>
      </c>
      <c r="I9" s="75" t="s">
        <v>37</v>
      </c>
      <c r="J9" s="76" t="s">
        <v>344</v>
      </c>
      <c r="K9" s="76" t="s">
        <v>6</v>
      </c>
    </row>
    <row r="10" spans="1:11" s="119" customFormat="1" ht="46.5" customHeight="1" x14ac:dyDescent="0.25">
      <c r="A10" s="77"/>
      <c r="B10" s="76"/>
      <c r="C10" s="76"/>
      <c r="D10" s="5"/>
      <c r="E10" s="76"/>
      <c r="F10" s="76"/>
      <c r="G10" s="75"/>
      <c r="H10" s="75"/>
      <c r="I10" s="75"/>
      <c r="J10" s="76"/>
      <c r="K10" s="76"/>
    </row>
    <row r="11" spans="1:11" s="119" customFormat="1" ht="46.5" customHeight="1" x14ac:dyDescent="0.25">
      <c r="A11" s="77"/>
      <c r="B11" s="76"/>
      <c r="C11" s="76"/>
      <c r="D11" s="5"/>
      <c r="E11" s="76"/>
      <c r="F11" s="76"/>
      <c r="G11" s="75"/>
      <c r="H11" s="75"/>
      <c r="I11" s="75"/>
      <c r="J11" s="76"/>
      <c r="K11" s="76"/>
    </row>
    <row r="12" spans="1:11" s="119" customFormat="1" ht="46.5" customHeight="1" x14ac:dyDescent="0.25">
      <c r="A12" s="77"/>
      <c r="B12" s="76"/>
      <c r="C12" s="76"/>
      <c r="D12" s="5"/>
      <c r="E12" s="76"/>
      <c r="F12" s="76"/>
      <c r="G12" s="75"/>
      <c r="H12" s="75"/>
      <c r="I12" s="75"/>
      <c r="J12" s="76"/>
      <c r="K12" s="76"/>
    </row>
  </sheetData>
  <mergeCells count="7">
    <mergeCell ref="B7:C7"/>
    <mergeCell ref="G6:H6"/>
    <mergeCell ref="A3:K3"/>
    <mergeCell ref="A4:K4"/>
    <mergeCell ref="A6:D6"/>
    <mergeCell ref="E6:F6"/>
    <mergeCell ref="I6:J6"/>
  </mergeCells>
  <dataValidations count="3">
    <dataValidation type="list" allowBlank="1" showInputMessage="1" showErrorMessage="1" sqref="H10:H12 G8:G12">
      <formula1>CommunicationFrequency</formula1>
    </dataValidation>
    <dataValidation type="list" allowBlank="1" showInputMessage="1" showErrorMessage="1" sqref="I8:I12">
      <formula1>CommunicationMedium</formula1>
    </dataValidation>
    <dataValidation type="list" allowBlank="1" showInputMessage="1" showErrorMessage="1" sqref="D8:D12">
      <formula1>MeetingType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43</vt:i4>
      </vt:variant>
    </vt:vector>
  </HeadingPairs>
  <TitlesOfParts>
    <vt:vector size="55" baseType="lpstr">
      <vt:lpstr>index</vt:lpstr>
      <vt:lpstr>project</vt:lpstr>
      <vt:lpstr>charter</vt:lpstr>
      <vt:lpstr>wbs</vt:lpstr>
      <vt:lpstr>milestones</vt:lpstr>
      <vt:lpstr>deliverables</vt:lpstr>
      <vt:lpstr>obs</vt:lpstr>
      <vt:lpstr>ram</vt:lpstr>
      <vt:lpstr>comm.flow</vt:lpstr>
      <vt:lpstr>comm.meet</vt:lpstr>
      <vt:lpstr>issues</vt:lpstr>
      <vt:lpstr>.config</vt:lpstr>
      <vt:lpstr>comm.flow!Area_de_impressao</vt:lpstr>
      <vt:lpstr>comm.meet!Area_de_impressao</vt:lpstr>
      <vt:lpstr>deliverables!Area_de_impressao</vt:lpstr>
      <vt:lpstr>milestones!Area_de_impressao</vt:lpstr>
      <vt:lpstr>obs!Area_de_impressao</vt:lpstr>
      <vt:lpstr>ram!Area_de_impressao</vt:lpstr>
      <vt:lpstr>wbs!Area_de_impressao</vt:lpstr>
      <vt:lpstr>Boolean</vt:lpstr>
      <vt:lpstr>CategoryStakeholder</vt:lpstr>
      <vt:lpstr>ClassOfStakeholder</vt:lpstr>
      <vt:lpstr>classTerm</vt:lpstr>
      <vt:lpstr>CommunicationFrequency</vt:lpstr>
      <vt:lpstr>CommunicationMedium</vt:lpstr>
      <vt:lpstr>DeliverableStatus</vt:lpstr>
      <vt:lpstr>DeliverableType</vt:lpstr>
      <vt:lpstr>MeetingType</vt:lpstr>
      <vt:lpstr>MilestoneStatus</vt:lpstr>
      <vt:lpstr>MilestoneType</vt:lpstr>
      <vt:lpstr>OrganizationType</vt:lpstr>
      <vt:lpstr>PartOfSpeech</vt:lpstr>
      <vt:lpstr>POS</vt:lpstr>
      <vt:lpstr>ProgressState</vt:lpstr>
      <vt:lpstr>ProgressStatus</vt:lpstr>
      <vt:lpstr>ProjectApplicationDomain</vt:lpstr>
      <vt:lpstr>ProjectType</vt:lpstr>
      <vt:lpstr>ResponsabilityType</vt:lpstr>
      <vt:lpstr>ScopeType</vt:lpstr>
      <vt:lpstr>StakeholderCategory</vt:lpstr>
      <vt:lpstr>StakeholdersDependsOnType</vt:lpstr>
      <vt:lpstr>Start_2</vt:lpstr>
      <vt:lpstr>comm.flow!Start_7</vt:lpstr>
      <vt:lpstr>comm.meet!Start_7</vt:lpstr>
      <vt:lpstr>deliverables!Start_7</vt:lpstr>
      <vt:lpstr>milestones!Start_7</vt:lpstr>
      <vt:lpstr>obs!Start_7</vt:lpstr>
      <vt:lpstr>ram!Start_7</vt:lpstr>
      <vt:lpstr>wbs!Start_7</vt:lpstr>
      <vt:lpstr>SystemCategory</vt:lpstr>
      <vt:lpstr>SystemInteractionCategory</vt:lpstr>
      <vt:lpstr>SystemInteractionType</vt:lpstr>
      <vt:lpstr>SystemType</vt:lpstr>
      <vt:lpstr>TaskType</vt:lpstr>
      <vt:lpstr>termRelation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2016-10-20T15:55:22Z</dcterms:modified>
</cp:coreProperties>
</file>