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shad\Desktop\Rashad-Canada\Data Science\"/>
    </mc:Choice>
  </mc:AlternateContent>
  <bookViews>
    <workbookView xWindow="0" yWindow="0" windowWidth="22260" windowHeight="12648"/>
  </bookViews>
  <sheets>
    <sheet name="Table" sheetId="3" r:id="rId1"/>
    <sheet name="Introduce Yourself" sheetId="1" r:id="rId2"/>
    <sheet name="Google Sheet (G.S)" sheetId="2" r:id="rId3"/>
  </sheets>
  <definedNames>
    <definedName name="_xlnm._FilterDatabase" localSheetId="1" hidden="1">'Introduce Yourself'!$B$2:$G$53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3" i="3"/>
  <c r="C7" i="3" l="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C55" i="1"/>
  <c r="C8" i="3" s="1"/>
  <c r="J6" i="3" l="1"/>
  <c r="F6" i="3"/>
  <c r="Q6" i="3"/>
  <c r="I6" i="3"/>
  <c r="P6" i="3"/>
  <c r="H6" i="3"/>
  <c r="O6" i="3"/>
  <c r="G6" i="3"/>
  <c r="L6" i="3"/>
  <c r="N6" i="3"/>
  <c r="K6" i="3"/>
  <c r="M6" i="3"/>
  <c r="N4" i="3"/>
  <c r="F4" i="3"/>
  <c r="M4" i="3"/>
  <c r="I4" i="3"/>
  <c r="L4" i="3"/>
  <c r="Q4" i="3"/>
  <c r="P4" i="3"/>
  <c r="H4" i="3"/>
  <c r="K4" i="3"/>
  <c r="O4" i="3"/>
  <c r="G4" i="3"/>
  <c r="J4" i="3"/>
  <c r="L3" i="3"/>
  <c r="J3" i="3"/>
  <c r="I3" i="3"/>
  <c r="O3" i="3"/>
  <c r="Q3" i="3"/>
  <c r="P3" i="3"/>
  <c r="H3" i="3"/>
  <c r="N3" i="3"/>
  <c r="F3" i="3"/>
  <c r="K3" i="3"/>
  <c r="G3" i="3"/>
  <c r="M3" i="3"/>
  <c r="P5" i="3"/>
  <c r="H5" i="3"/>
  <c r="O5" i="3"/>
  <c r="G5" i="3"/>
  <c r="L5" i="3"/>
  <c r="N5" i="3"/>
  <c r="F5" i="3"/>
  <c r="M5" i="3"/>
  <c r="J5" i="3"/>
  <c r="K5" i="3"/>
  <c r="Q5" i="3"/>
  <c r="I5" i="3"/>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N7" i="3" l="1"/>
  <c r="P7" i="3"/>
  <c r="H7" i="3"/>
  <c r="R4" i="3"/>
  <c r="Q7" i="3"/>
  <c r="M7" i="3"/>
  <c r="O7" i="3"/>
  <c r="R5" i="3"/>
  <c r="G7" i="3"/>
  <c r="I7" i="3"/>
  <c r="K7" i="3"/>
  <c r="J7" i="3"/>
  <c r="R6" i="3"/>
  <c r="R3" i="3"/>
  <c r="F7" i="3"/>
  <c r="L7" i="3"/>
  <c r="R8" i="3" l="1"/>
  <c r="R7" i="3"/>
</calcChain>
</file>

<file path=xl/sharedStrings.xml><?xml version="1.0" encoding="utf-8"?>
<sst xmlns="http://schemas.openxmlformats.org/spreadsheetml/2006/main" count="307" uniqueCount="140">
  <si>
    <t>Python</t>
  </si>
  <si>
    <t>New</t>
  </si>
  <si>
    <t>Beginner</t>
  </si>
  <si>
    <t>Experienced</t>
  </si>
  <si>
    <t>Ryan Acker</t>
  </si>
  <si>
    <t>Ethan Han</t>
  </si>
  <si>
    <t>Hao Yu Wang</t>
  </si>
  <si>
    <t>Qimei Huang</t>
  </si>
  <si>
    <t>Trong Shen</t>
  </si>
  <si>
    <t>Nejla Nahvi</t>
  </si>
  <si>
    <t>Rashad Mammadov</t>
  </si>
  <si>
    <t>Can Alaluf</t>
  </si>
  <si>
    <t>Nasir Yousif</t>
  </si>
  <si>
    <t>Huan Wei</t>
  </si>
  <si>
    <t>Ruochen Gong</t>
  </si>
  <si>
    <t>Louise Wyon</t>
  </si>
  <si>
    <t>Jonathon Tang</t>
  </si>
  <si>
    <t>Matthias Rivollier</t>
  </si>
  <si>
    <t>Ghufran Ullah Khan</t>
  </si>
  <si>
    <t>Sha Guan</t>
  </si>
  <si>
    <t>Jaime Arturo Sparks Meseth</t>
  </si>
  <si>
    <t>Anasuya Ghosh</t>
  </si>
  <si>
    <t>Zhen Wang</t>
  </si>
  <si>
    <t>Roya Sani</t>
  </si>
  <si>
    <t>Jenarth Jegat heeswaran</t>
  </si>
  <si>
    <t>Syed Adeel Ahmed Shah</t>
  </si>
  <si>
    <t>Leslie Barnes</t>
  </si>
  <si>
    <t>Haibo Tang</t>
  </si>
  <si>
    <t>Tian Gan</t>
  </si>
  <si>
    <t>Daniel Henry</t>
  </si>
  <si>
    <t>Krishna Nuthi</t>
  </si>
  <si>
    <t>Sora Jang</t>
  </si>
  <si>
    <t>Fuyang Liu</t>
  </si>
  <si>
    <t>Guolin Guo</t>
  </si>
  <si>
    <t>Pragya Vaid</t>
  </si>
  <si>
    <t>Bercin Yildirim</t>
  </si>
  <si>
    <t>Viktoriia Ganzenko</t>
  </si>
  <si>
    <t>Araceli Cuellar</t>
  </si>
  <si>
    <t>Sora Park</t>
  </si>
  <si>
    <t>Harris ur rahman Nazumudeen</t>
  </si>
  <si>
    <t>Total</t>
  </si>
  <si>
    <t>aaa</t>
  </si>
  <si>
    <t>Learner 1</t>
  </si>
  <si>
    <t>Learner 2</t>
  </si>
  <si>
    <t>Learner 3</t>
  </si>
  <si>
    <t>Learner 4</t>
  </si>
  <si>
    <t>Learner 5</t>
  </si>
  <si>
    <t>Ghufran khan</t>
  </si>
  <si>
    <t>Vernon Naidoo</t>
  </si>
  <si>
    <t>Jenarth Jegatheeswaran</t>
  </si>
  <si>
    <t>Mayisha Sabia</t>
  </si>
  <si>
    <t>Elaine (Huan) Wei</t>
  </si>
  <si>
    <t>Sha (Lucy) Guan</t>
  </si>
  <si>
    <t>Joe Zhou</t>
  </si>
  <si>
    <t>Katy Wang</t>
  </si>
  <si>
    <t>William Wang</t>
  </si>
  <si>
    <t>Jaime Sparks</t>
  </si>
  <si>
    <t>Mohamed Mohamed</t>
  </si>
  <si>
    <t>Harris Nazumudeen</t>
  </si>
  <si>
    <t>Ade Adeoye</t>
  </si>
  <si>
    <t>Zhen Wang (Brandon)</t>
  </si>
  <si>
    <t>Jonathan</t>
  </si>
  <si>
    <t>Rosanna</t>
  </si>
  <si>
    <t>Ladan Toudeshki</t>
  </si>
  <si>
    <t>samareh azimpoor</t>
  </si>
  <si>
    <t>safoura janosepah</t>
  </si>
  <si>
    <t>milad assari</t>
  </si>
  <si>
    <t>Kristofer Mohr</t>
  </si>
  <si>
    <t>Olivia Liu</t>
  </si>
  <si>
    <t>Joe Guo</t>
  </si>
  <si>
    <t>Tian</t>
  </si>
  <si>
    <t>Haibo</t>
  </si>
  <si>
    <t>Roy Gong</t>
  </si>
  <si>
    <t>Adeel Shah</t>
  </si>
  <si>
    <t>Learner</t>
  </si>
  <si>
    <t>I'm a web programmer. I'm very confident in coding in Linux server environment and using SQL queries daily basis.</t>
  </si>
  <si>
    <t>I studied CS in university with a focus on data analytics and finance/economics. I am quite familiar with SQL, but just a beginner with Python.</t>
  </si>
  <si>
    <t>My background is in statistics and finance but have been working in S&amp;T for the past few years. Limited experience in Python, R, and SQL.</t>
  </si>
  <si>
    <t>I work in the data analytical field and I've been using SQL in my work but I'm relatively new to Python.</t>
  </si>
  <si>
    <t>I graduated from U of T computer science in 2018 and currently working as an Automation Engineer. I am very confidant using SQL in Oracle, I used Python a while back ago and probably need a refresh.</t>
  </si>
  <si>
    <t>I’m coming from Programming background, have a excellent experience in Oracle and of course SQL, medium level at BI and beginner at Python.</t>
  </si>
  <si>
    <t>I have decided to take this program to get a better understanding of data science and analysis and learn more about Python and SQL.</t>
  </si>
  <si>
    <t>I am new at Python and SQL.</t>
  </si>
  <si>
    <t>I do not have any background relating to Python or SQL.</t>
  </si>
  <si>
    <t>I am most proficient in MATLAB (questionable programming language), but I have picked up Python and SQL last year.</t>
  </si>
  <si>
    <t>I have used python to do data analysis before.</t>
  </si>
  <si>
    <t>My background is computer science, I have many years working experience in ERP (JD Edwards) implementation and development. Last year I started to work on RPA development (UIPath).</t>
  </si>
  <si>
    <t>I've dabbled with Python and SQL as a hobby here.</t>
  </si>
  <si>
    <t>I know Python and have worked with Pandas and Scikit-Learn in past.</t>
  </si>
  <si>
    <t>Extracts... from Introduce Yourself</t>
  </si>
  <si>
    <t>Learner #</t>
  </si>
  <si>
    <t>#</t>
  </si>
  <si>
    <t>Check</t>
  </si>
  <si>
    <t> My job exposes me to SQL and python but I'd like to take this course to get a deeper understanding</t>
  </si>
  <si>
    <t>Google Sheet Names</t>
  </si>
  <si>
    <t>Introduce Yourself Names</t>
  </si>
  <si>
    <t>I have worked with 'big data', python and SQL at a basic level before at work.</t>
  </si>
  <si>
    <t>I have mostly done self learning on SQL and Python so far and hope to gain a deeper understanding of both through this course. </t>
  </si>
  <si>
    <t>New to Python and SQL.</t>
  </si>
  <si>
    <t>Currently I am working as QA lead in a robotic chat bot company. I have some amount of coding experience in python on and  in-depth knowledge in  SQL.</t>
  </si>
  <si>
    <t>And before that I was working as Solution engineer at SAP.  I'm fairly new to programming and data science.</t>
  </si>
  <si>
    <t>I have a Masters in Computer Eng. Software from Sharif university.  Currently pursuing to expand my knowledge in the world of data science. Pretty comfortable in SQL but new to Python.</t>
  </si>
  <si>
    <t>I am currently in a Quality Assurance role at a machine learning company called Kira Systems. My bread &amp; butter like I said is Java and I have a decent amount of experience in node.js, but I also have a fair amount of Python experience from coursework and freelance work.</t>
  </si>
  <si>
    <t>I am currently working in one of the innovation labs in RBC as Lead Process Analyst mandated to search and assess any process improvement opportunity through Robotic Process Automation (RPA), Natural Language Processing (NLP), Machine Learning &amp; Artificial Intelligence.</t>
  </si>
  <si>
    <t>I'm a librarian here at UofT. I'm interested in extending some data skills for work and personal interest.</t>
  </si>
  <si>
    <t>I have the experience in coding/development such as C++/C#, MATLAB, Python, SAS and SQL at work.</t>
  </si>
  <si>
    <t> I am more familiar with SQL  and would like to learn more about Python systematically.</t>
  </si>
  <si>
    <t>I have a computer science background but left coding 11 years ago. I have great experience working with data and its applications from a business strategy perspective but never had a chance to build applications.</t>
  </si>
  <si>
    <t>I currently work in capital markets technology @ one of the big 5 banks. Im hoping to use the course as a roadmap on starting my journey into data science!</t>
  </si>
  <si>
    <t>I'm working as a data analyst at marketing agency. I'm very interested in learning codes and excited to learn about advanced analytics skills and machine learning in the further classes.</t>
  </si>
  <si>
    <t>I'm interested in developing my understanding of Data Science and becoming a skilled user of Python. I hope to gain the capability of interpreting data well by making great sense out of it leveraging Python.</t>
  </si>
  <si>
    <t>I work at Canadian Tire Corporation in the Digital Enterprise Team as a Data Analyst. I have had some experience with Python previously and currently rely heavily on SQL at my job.</t>
  </si>
  <si>
    <t>I've graduated from the master's program in economics. The reason for joining the course is to learn the Python program.</t>
  </si>
  <si>
    <t>I work in Royal Bank of Canada as Sr. Risk Manager with a main focus on Cyber Security and entire Infrastructure stuck from the Risk Analytics prospective. I have M.Eng  (Computer Networks) as well as Bcs. of Information Security Management.</t>
  </si>
  <si>
    <t>I have some basic knowledge on Python and hope to learn more practical applications through this class.</t>
  </si>
  <si>
    <t>my background is in engineering and  worked many years ago as a BI, gathering requirements and building reports in SQL and different visualization tools.</t>
  </si>
  <si>
    <t>The job involves working with databases through SQL and building regression models. I also have some experience working with Python.</t>
  </si>
  <si>
    <t>My primary area of interest is Distributed Systems (Databases, Big data, Kubernetes, Cloud Foundry, Cloud technologies). I am also very proficient in Object Oriented Programming languages (C++,Java,C#, Scala etc). I am very interested in this course as a pathway to AI and Machine Learning.</t>
  </si>
  <si>
    <t>I currently work as an analytics product manager but will be using this program to pivot to data science and machine learning. My degree is in Materials Science Engineering (UofT).</t>
  </si>
  <si>
    <t>Adewale Adeoye</t>
  </si>
  <si>
    <t>Milad Assari</t>
  </si>
  <si>
    <t>Samareh Azimpoor</t>
  </si>
  <si>
    <t>Safoura Janosepah</t>
  </si>
  <si>
    <t>Owen Kewell</t>
  </si>
  <si>
    <t>Ketan Khanna</t>
  </si>
  <si>
    <t>Tyler McCluskey</t>
  </si>
  <si>
    <t>Ladan Mohammadi Toudeshki</t>
  </si>
  <si>
    <t>Rosanna Zhang</t>
  </si>
  <si>
    <t>Penpeng Zhou</t>
  </si>
  <si>
    <t>Category</t>
  </si>
  <si>
    <t># of Students</t>
  </si>
  <si>
    <t>TBD</t>
  </si>
  <si>
    <t>Row (Group)</t>
  </si>
  <si>
    <t>Student</t>
  </si>
  <si>
    <t>Group</t>
  </si>
  <si>
    <t>Not in G.S</t>
  </si>
  <si>
    <t>I come from a business background, and while I have some familiarity with Python I'm taking this certificate to build out my technical skills, such as applied statistics and predictive modelling.</t>
  </si>
  <si>
    <t>Therefore I am motivated to do my best to learn about the subject, though at the moment I am quite the novice.</t>
  </si>
  <si>
    <t>I’m new in data science and highly interested to integrate it with my research area.</t>
  </si>
  <si>
    <t>Tyler Mccluskey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</si>
</sst>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sz val="10"/>
      <color theme="1"/>
      <name val="Arial"/>
      <family val="2"/>
    </font>
  </fonts>
  <fills count="7">
    <fill>
      <patternFill patternType="none"/>
    </fill>
    <fill>
      <patternFill patternType="gray125"/>
    </fill>
    <fill>
      <patternFill patternType="solid">
        <fgColor rgb="FF78909C"/>
        <bgColor indexed="64"/>
      </patternFill>
    </fill>
    <fill>
      <patternFill patternType="solid">
        <fgColor rgb="FFFFFFFF"/>
        <bgColor indexed="64"/>
      </patternFill>
    </fill>
    <fill>
      <patternFill patternType="solid">
        <fgColor rgb="FFEBEFF1"/>
        <bgColor indexed="64"/>
      </patternFill>
    </fill>
    <fill>
      <patternFill patternType="solid">
        <fgColor rgb="FFFFFF00"/>
        <bgColor indexed="64"/>
      </patternFill>
    </fill>
    <fill>
      <patternFill patternType="solid">
        <fgColor theme="2"/>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60">
    <xf numFmtId="0" fontId="0" fillId="0" borderId="0" xfId="0"/>
    <xf numFmtId="0" fontId="1" fillId="0" borderId="0" xfId="0" applyFont="1" applyAlignment="1">
      <alignment horizontal="center"/>
    </xf>
    <xf numFmtId="0" fontId="0" fillId="0" borderId="0" xfId="0" applyFont="1" applyAlignment="1">
      <alignment horizontal="center"/>
    </xf>
    <xf numFmtId="0" fontId="3" fillId="2" borderId="1" xfId="0" applyFont="1" applyFill="1" applyBorder="1" applyAlignment="1">
      <alignment wrapText="1"/>
    </xf>
    <xf numFmtId="0" fontId="4" fillId="3" borderId="1" xfId="0" applyFont="1" applyFill="1" applyBorder="1" applyAlignment="1">
      <alignment horizontal="right" wrapText="1"/>
    </xf>
    <xf numFmtId="0" fontId="4" fillId="3" borderId="1" xfId="0" applyFont="1" applyFill="1" applyBorder="1" applyAlignment="1">
      <alignment wrapText="1"/>
    </xf>
    <xf numFmtId="0" fontId="4" fillId="4" borderId="1" xfId="0" applyFont="1" applyFill="1" applyBorder="1" applyAlignment="1">
      <alignment horizontal="right" wrapText="1"/>
    </xf>
    <xf numFmtId="0" fontId="4" fillId="4" borderId="1" xfId="0" applyFont="1" applyFill="1" applyBorder="1" applyAlignment="1">
      <alignment wrapText="1"/>
    </xf>
    <xf numFmtId="0" fontId="0" fillId="0" borderId="0" xfId="0" applyFont="1"/>
    <xf numFmtId="0" fontId="2" fillId="0" borderId="0" xfId="0" applyFont="1" applyAlignment="1">
      <alignment horizontal="center"/>
    </xf>
    <xf numFmtId="0" fontId="2" fillId="0" borderId="0" xfId="0" applyFont="1"/>
    <xf numFmtId="0" fontId="3" fillId="2" borderId="2" xfId="0" applyFont="1" applyFill="1" applyBorder="1" applyAlignment="1">
      <alignment horizontal="center" wrapText="1"/>
    </xf>
    <xf numFmtId="0" fontId="0" fillId="5" borderId="0" xfId="0" applyFont="1" applyFill="1"/>
    <xf numFmtId="0" fontId="0" fillId="0" borderId="3" xfId="0" applyFont="1" applyBorder="1" applyAlignment="1">
      <alignment horizontal="center"/>
    </xf>
    <xf numFmtId="0" fontId="1" fillId="0" borderId="4" xfId="0" applyFont="1" applyBorder="1" applyAlignment="1">
      <alignment horizontal="center"/>
    </xf>
    <xf numFmtId="0" fontId="0" fillId="0" borderId="6" xfId="0" applyFont="1" applyBorder="1" applyAlignment="1">
      <alignment horizontal="center"/>
    </xf>
    <xf numFmtId="0" fontId="0"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3" xfId="0" applyFont="1" applyBorder="1"/>
    <xf numFmtId="0" fontId="0" fillId="0" borderId="3" xfId="0" applyFont="1" applyFill="1" applyBorder="1" applyAlignment="1">
      <alignment horizontal="center"/>
    </xf>
    <xf numFmtId="0" fontId="1" fillId="0" borderId="6" xfId="0" applyFont="1" applyBorder="1" applyAlignment="1">
      <alignment horizontal="center"/>
    </xf>
    <xf numFmtId="0" fontId="0" fillId="0" borderId="7" xfId="0" applyFont="1" applyFill="1" applyBorder="1" applyAlignment="1">
      <alignment horizontal="center"/>
    </xf>
    <xf numFmtId="0" fontId="0" fillId="0" borderId="15" xfId="0" applyFont="1" applyFill="1" applyBorder="1" applyAlignment="1">
      <alignment horizontal="center"/>
    </xf>
    <xf numFmtId="0" fontId="0" fillId="0" borderId="9" xfId="0" applyFont="1" applyFill="1" applyBorder="1" applyAlignment="1">
      <alignment horizontal="center"/>
    </xf>
    <xf numFmtId="0" fontId="1" fillId="6" borderId="10" xfId="0" applyFont="1" applyFill="1" applyBorder="1" applyAlignment="1">
      <alignment horizontal="center"/>
    </xf>
    <xf numFmtId="0" fontId="1" fillId="6" borderId="16"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1" fillId="6" borderId="0" xfId="0" applyFont="1" applyFill="1" applyBorder="1" applyAlignment="1">
      <alignment horizontal="center"/>
    </xf>
    <xf numFmtId="0" fontId="1" fillId="6" borderId="0" xfId="0" applyFont="1" applyFill="1" applyAlignment="1">
      <alignment horizontal="center"/>
    </xf>
    <xf numFmtId="0" fontId="0" fillId="6" borderId="0" xfId="0" applyFill="1"/>
    <xf numFmtId="0" fontId="0" fillId="5" borderId="8" xfId="0" applyFont="1" applyFill="1" applyBorder="1" applyAlignment="1">
      <alignment horizontal="center"/>
    </xf>
    <xf numFmtId="0" fontId="0" fillId="5" borderId="9" xfId="0" applyFill="1" applyBorder="1" applyAlignment="1">
      <alignment horizontal="center"/>
    </xf>
    <xf numFmtId="0" fontId="0" fillId="0" borderId="14" xfId="0" applyFont="1" applyBorder="1"/>
    <xf numFmtId="0" fontId="0" fillId="0" borderId="14" xfId="0" applyFont="1" applyBorder="1" applyAlignment="1">
      <alignment horizontal="center"/>
    </xf>
    <xf numFmtId="0" fontId="0" fillId="0" borderId="5" xfId="0" applyFont="1" applyBorder="1" applyAlignment="1">
      <alignment horizontal="center" wrapText="1"/>
    </xf>
    <xf numFmtId="0" fontId="0" fillId="0" borderId="7" xfId="0" applyFont="1" applyBorder="1" applyAlignment="1">
      <alignment horizontal="center" wrapText="1"/>
    </xf>
    <xf numFmtId="0" fontId="0" fillId="0" borderId="4" xfId="0"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8" xfId="0" applyFont="1" applyFill="1" applyBorder="1" applyAlignment="1">
      <alignment horizontal="center"/>
    </xf>
    <xf numFmtId="0" fontId="1" fillId="0" borderId="6" xfId="0" applyFont="1" applyFill="1" applyBorder="1" applyAlignment="1">
      <alignment horizontal="center"/>
    </xf>
    <xf numFmtId="0" fontId="0" fillId="0" borderId="3" xfId="0" applyFont="1" applyFill="1" applyBorder="1"/>
    <xf numFmtId="0" fontId="0" fillId="0" borderId="7" xfId="0" applyFill="1" applyBorder="1"/>
    <xf numFmtId="0" fontId="1" fillId="0" borderId="8" xfId="0" applyFont="1" applyFill="1" applyBorder="1" applyAlignment="1">
      <alignment horizontal="center"/>
    </xf>
    <xf numFmtId="0" fontId="0" fillId="0" borderId="15" xfId="0" applyFont="1" applyFill="1" applyBorder="1"/>
    <xf numFmtId="0" fontId="0" fillId="0" borderId="9" xfId="0" applyFill="1" applyBorder="1"/>
    <xf numFmtId="0" fontId="1" fillId="0" borderId="0" xfId="0" applyFont="1" applyAlignment="1"/>
    <xf numFmtId="0" fontId="0" fillId="0" borderId="3" xfId="0" applyBorder="1"/>
    <xf numFmtId="0" fontId="1" fillId="0" borderId="6" xfId="0" applyFont="1" applyBorder="1"/>
    <xf numFmtId="0" fontId="0" fillId="0" borderId="7" xfId="0" applyBorder="1"/>
    <xf numFmtId="0" fontId="1" fillId="0" borderId="8" xfId="0" applyFont="1" applyBorder="1"/>
    <xf numFmtId="0" fontId="0" fillId="0" borderId="15" xfId="0" applyBorder="1"/>
    <xf numFmtId="0" fontId="0" fillId="0" borderId="9" xfId="0" applyBorder="1"/>
    <xf numFmtId="0" fontId="1" fillId="0" borderId="17" xfId="0" applyFont="1" applyBorder="1"/>
    <xf numFmtId="0" fontId="0" fillId="0" borderId="18" xfId="0" applyBorder="1"/>
    <xf numFmtId="0" fontId="0" fillId="0" borderId="19" xfId="0" applyBorder="1"/>
    <xf numFmtId="0" fontId="1" fillId="6" borderId="0" xfId="0" applyFont="1" applyFill="1"/>
  </cellXfs>
  <cellStyles count="1">
    <cellStyle name="Normal" xfId="0" builtinId="0"/>
  </cellStyles>
  <dxfs count="3">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
  <sheetViews>
    <sheetView tabSelected="1" workbookViewId="0"/>
  </sheetViews>
  <sheetFormatPr defaultRowHeight="14.4" x14ac:dyDescent="0.3"/>
  <cols>
    <col min="1" max="1" width="3.6640625" customWidth="1"/>
    <col min="2" max="2" width="12" bestFit="1" customWidth="1"/>
    <col min="3" max="3" width="12.5546875" bestFit="1" customWidth="1"/>
    <col min="4" max="4" width="3.6640625" customWidth="1"/>
    <col min="5" max="5" width="12" bestFit="1" customWidth="1"/>
    <col min="17" max="17" width="9.88671875" bestFit="1" customWidth="1"/>
  </cols>
  <sheetData>
    <row r="1" spans="2:19" ht="15" thickBot="1" x14ac:dyDescent="0.35"/>
    <row r="2" spans="2:19" ht="15" thickBot="1" x14ac:dyDescent="0.35">
      <c r="B2" s="28" t="s">
        <v>129</v>
      </c>
      <c r="C2" s="29" t="s">
        <v>130</v>
      </c>
      <c r="E2" s="25" t="s">
        <v>134</v>
      </c>
      <c r="F2" s="26">
        <v>1</v>
      </c>
      <c r="G2" s="26">
        <v>2</v>
      </c>
      <c r="H2" s="26">
        <v>3</v>
      </c>
      <c r="I2" s="26">
        <v>4</v>
      </c>
      <c r="J2" s="26">
        <v>5</v>
      </c>
      <c r="K2" s="26">
        <v>6</v>
      </c>
      <c r="L2" s="26">
        <v>7</v>
      </c>
      <c r="M2" s="26">
        <v>8</v>
      </c>
      <c r="N2" s="26">
        <v>9</v>
      </c>
      <c r="O2" s="26">
        <v>10</v>
      </c>
      <c r="P2" s="26">
        <v>11</v>
      </c>
      <c r="Q2" s="27" t="s">
        <v>135</v>
      </c>
      <c r="R2" s="31" t="s">
        <v>40</v>
      </c>
    </row>
    <row r="3" spans="2:19" x14ac:dyDescent="0.3">
      <c r="B3" s="16" t="s">
        <v>1</v>
      </c>
      <c r="C3" s="17">
        <f>COUNTIF('Introduce Yourself'!D:D,B3)</f>
        <v>18</v>
      </c>
      <c r="E3" s="56" t="s">
        <v>1</v>
      </c>
      <c r="F3" s="57">
        <f>COUNTIFS('Introduce Yourself'!$D:$D,$E3,'Introduce Yourself'!$G:$G,F$2)</f>
        <v>0</v>
      </c>
      <c r="G3" s="57">
        <f>COUNTIFS('Introduce Yourself'!$D:$D,$E3,'Introduce Yourself'!$G:$G,G$2)</f>
        <v>2</v>
      </c>
      <c r="H3" s="57">
        <f>COUNTIFS('Introduce Yourself'!$D:$D,$E3,'Introduce Yourself'!$G:$G,H$2)</f>
        <v>1</v>
      </c>
      <c r="I3" s="57">
        <f>COUNTIFS('Introduce Yourself'!$D:$D,$E3,'Introduce Yourself'!$G:$G,I$2)</f>
        <v>2</v>
      </c>
      <c r="J3" s="57">
        <f>COUNTIFS('Introduce Yourself'!$D:$D,$E3,'Introduce Yourself'!$G:$G,J$2)</f>
        <v>0</v>
      </c>
      <c r="K3" s="57">
        <f>COUNTIFS('Introduce Yourself'!$D:$D,$E3,'Introduce Yourself'!$G:$G,K$2)</f>
        <v>1</v>
      </c>
      <c r="L3" s="57">
        <f>COUNTIFS('Introduce Yourself'!$D:$D,$E3,'Introduce Yourself'!$G:$G,L$2)</f>
        <v>1</v>
      </c>
      <c r="M3" s="57">
        <f>COUNTIFS('Introduce Yourself'!$D:$D,$E3,'Introduce Yourself'!$G:$G,M$2)</f>
        <v>1</v>
      </c>
      <c r="N3" s="57">
        <f>COUNTIFS('Introduce Yourself'!$D:$D,$E3,'Introduce Yourself'!$G:$G,N$2)</f>
        <v>1</v>
      </c>
      <c r="O3" s="57">
        <f>COUNTIFS('Introduce Yourself'!$D:$D,$E3,'Introduce Yourself'!$G:$G,O$2)</f>
        <v>1</v>
      </c>
      <c r="P3" s="57">
        <f>COUNTIFS('Introduce Yourself'!$D:$D,$E3,'Introduce Yourself'!$G:$G,P$2)</f>
        <v>1</v>
      </c>
      <c r="Q3" s="58">
        <f>COUNTIFS('Introduce Yourself'!$D:$D,$E3,'Introduce Yourself'!$G:$G,Q$2)</f>
        <v>7</v>
      </c>
      <c r="R3" s="59">
        <f>SUM(F3:Q3)</f>
        <v>18</v>
      </c>
    </row>
    <row r="4" spans="2:19" x14ac:dyDescent="0.3">
      <c r="B4" s="15" t="s">
        <v>2</v>
      </c>
      <c r="C4" s="18">
        <f>COUNTIF('Introduce Yourself'!D:D,B4)</f>
        <v>12</v>
      </c>
      <c r="E4" s="51" t="s">
        <v>2</v>
      </c>
      <c r="F4" s="50">
        <f>COUNTIFS('Introduce Yourself'!$D:$D,$E4,'Introduce Yourself'!$G:$G,F$2)</f>
        <v>1</v>
      </c>
      <c r="G4" s="50">
        <f>COUNTIFS('Introduce Yourself'!$D:$D,$E4,'Introduce Yourself'!$G:$G,G$2)</f>
        <v>0</v>
      </c>
      <c r="H4" s="50">
        <f>COUNTIFS('Introduce Yourself'!$D:$D,$E4,'Introduce Yourself'!$G:$G,H$2)</f>
        <v>2</v>
      </c>
      <c r="I4" s="50">
        <f>COUNTIFS('Introduce Yourself'!$D:$D,$E4,'Introduce Yourself'!$G:$G,I$2)</f>
        <v>1</v>
      </c>
      <c r="J4" s="50">
        <f>COUNTIFS('Introduce Yourself'!$D:$D,$E4,'Introduce Yourself'!$G:$G,J$2)</f>
        <v>1</v>
      </c>
      <c r="K4" s="50">
        <f>COUNTIFS('Introduce Yourself'!$D:$D,$E4,'Introduce Yourself'!$G:$G,K$2)</f>
        <v>1</v>
      </c>
      <c r="L4" s="50">
        <f>COUNTIFS('Introduce Yourself'!$D:$D,$E4,'Introduce Yourself'!$G:$G,L$2)</f>
        <v>0</v>
      </c>
      <c r="M4" s="50">
        <f>COUNTIFS('Introduce Yourself'!$D:$D,$E4,'Introduce Yourself'!$G:$G,M$2)</f>
        <v>2</v>
      </c>
      <c r="N4" s="50">
        <f>COUNTIFS('Introduce Yourself'!$D:$D,$E4,'Introduce Yourself'!$G:$G,N$2)</f>
        <v>2</v>
      </c>
      <c r="O4" s="50">
        <f>COUNTIFS('Introduce Yourself'!$D:$D,$E4,'Introduce Yourself'!$G:$G,O$2)</f>
        <v>1</v>
      </c>
      <c r="P4" s="50">
        <f>COUNTIFS('Introduce Yourself'!$D:$D,$E4,'Introduce Yourself'!$G:$G,P$2)</f>
        <v>0</v>
      </c>
      <c r="Q4" s="52">
        <f>COUNTIFS('Introduce Yourself'!$D:$D,$E4,'Introduce Yourself'!$G:$G,Q$2)</f>
        <v>1</v>
      </c>
      <c r="R4" s="59">
        <f>SUM(F4:Q4)</f>
        <v>12</v>
      </c>
    </row>
    <row r="5" spans="2:19" x14ac:dyDescent="0.3">
      <c r="B5" s="15" t="s">
        <v>3</v>
      </c>
      <c r="C5" s="18">
        <f>COUNTIF('Introduce Yourself'!D:D,B5)</f>
        <v>11</v>
      </c>
      <c r="E5" s="51" t="s">
        <v>3</v>
      </c>
      <c r="F5" s="50">
        <f>COUNTIFS('Introduce Yourself'!$D:$D,$E5,'Introduce Yourself'!$G:$G,F$2)</f>
        <v>1</v>
      </c>
      <c r="G5" s="50">
        <f>COUNTIFS('Introduce Yourself'!$D:$D,$E5,'Introduce Yourself'!$G:$G,G$2)</f>
        <v>1</v>
      </c>
      <c r="H5" s="50">
        <f>COUNTIFS('Introduce Yourself'!$D:$D,$E5,'Introduce Yourself'!$G:$G,H$2)</f>
        <v>1</v>
      </c>
      <c r="I5" s="50">
        <f>COUNTIFS('Introduce Yourself'!$D:$D,$E5,'Introduce Yourself'!$G:$G,I$2)</f>
        <v>0</v>
      </c>
      <c r="J5" s="50">
        <f>COUNTIFS('Introduce Yourself'!$D:$D,$E5,'Introduce Yourself'!$G:$G,J$2)</f>
        <v>0</v>
      </c>
      <c r="K5" s="50">
        <f>COUNTIFS('Introduce Yourself'!$D:$D,$E5,'Introduce Yourself'!$G:$G,K$2)</f>
        <v>1</v>
      </c>
      <c r="L5" s="50">
        <f>COUNTIFS('Introduce Yourself'!$D:$D,$E5,'Introduce Yourself'!$G:$G,L$2)</f>
        <v>0</v>
      </c>
      <c r="M5" s="50">
        <f>COUNTIFS('Introduce Yourself'!$D:$D,$E5,'Introduce Yourself'!$G:$G,M$2)</f>
        <v>2</v>
      </c>
      <c r="N5" s="50">
        <f>COUNTIFS('Introduce Yourself'!$D:$D,$E5,'Introduce Yourself'!$G:$G,N$2)</f>
        <v>1</v>
      </c>
      <c r="O5" s="50">
        <f>COUNTIFS('Introduce Yourself'!$D:$D,$E5,'Introduce Yourself'!$G:$G,O$2)</f>
        <v>1</v>
      </c>
      <c r="P5" s="50">
        <f>COUNTIFS('Introduce Yourself'!$D:$D,$E5,'Introduce Yourself'!$G:$G,P$2)</f>
        <v>3</v>
      </c>
      <c r="Q5" s="52">
        <f>COUNTIFS('Introduce Yourself'!$D:$D,$E5,'Introduce Yourself'!$G:$G,Q$2)</f>
        <v>0</v>
      </c>
      <c r="R5" s="59">
        <f>SUM(F5:Q5)</f>
        <v>11</v>
      </c>
    </row>
    <row r="6" spans="2:19" ht="15" thickBot="1" x14ac:dyDescent="0.35">
      <c r="B6" s="33" t="s">
        <v>131</v>
      </c>
      <c r="C6" s="34">
        <f>COUNTIF('Introduce Yourself'!D:D,B6)</f>
        <v>10</v>
      </c>
      <c r="E6" s="53" t="s">
        <v>131</v>
      </c>
      <c r="F6" s="54">
        <f>COUNTIFS('Introduce Yourself'!$D:$D,$E6,'Introduce Yourself'!$G:$G,F$2)</f>
        <v>0</v>
      </c>
      <c r="G6" s="54">
        <f>COUNTIFS('Introduce Yourself'!$D:$D,$E6,'Introduce Yourself'!$G:$G,G$2)</f>
        <v>1</v>
      </c>
      <c r="H6" s="54">
        <f>COUNTIFS('Introduce Yourself'!$D:$D,$E6,'Introduce Yourself'!$G:$G,H$2)</f>
        <v>1</v>
      </c>
      <c r="I6" s="54">
        <f>COUNTIFS('Introduce Yourself'!$D:$D,$E6,'Introduce Yourself'!$G:$G,I$2)</f>
        <v>0</v>
      </c>
      <c r="J6" s="54">
        <f>COUNTIFS('Introduce Yourself'!$D:$D,$E6,'Introduce Yourself'!$G:$G,J$2)</f>
        <v>2</v>
      </c>
      <c r="K6" s="54">
        <f>COUNTIFS('Introduce Yourself'!$D:$D,$E6,'Introduce Yourself'!$G:$G,K$2)</f>
        <v>2</v>
      </c>
      <c r="L6" s="54">
        <f>COUNTIFS('Introduce Yourself'!$D:$D,$E6,'Introduce Yourself'!$G:$G,L$2)</f>
        <v>3</v>
      </c>
      <c r="M6" s="54">
        <f>COUNTIFS('Introduce Yourself'!$D:$D,$E6,'Introduce Yourself'!$G:$G,M$2)</f>
        <v>0</v>
      </c>
      <c r="N6" s="54">
        <f>COUNTIFS('Introduce Yourself'!$D:$D,$E6,'Introduce Yourself'!$G:$G,N$2)</f>
        <v>1</v>
      </c>
      <c r="O6" s="54">
        <f>COUNTIFS('Introduce Yourself'!$D:$D,$E6,'Introduce Yourself'!$G:$G,O$2)</f>
        <v>0</v>
      </c>
      <c r="P6" s="54">
        <f>COUNTIFS('Introduce Yourself'!$D:$D,$E6,'Introduce Yourself'!$G:$G,P$2)</f>
        <v>0</v>
      </c>
      <c r="Q6" s="55">
        <f>COUNTIFS('Introduce Yourself'!$D:$D,$E6,'Introduce Yourself'!$G:$G,Q$2)</f>
        <v>0</v>
      </c>
      <c r="R6" s="59">
        <f>SUM(F6:Q6)</f>
        <v>10</v>
      </c>
    </row>
    <row r="7" spans="2:19" x14ac:dyDescent="0.3">
      <c r="B7" s="30" t="s">
        <v>40</v>
      </c>
      <c r="C7" s="30">
        <f>SUM(C3:C6)</f>
        <v>51</v>
      </c>
      <c r="E7" s="31" t="s">
        <v>40</v>
      </c>
      <c r="F7" s="59">
        <f t="shared" ref="F7:Q7" si="0">SUM(F3:F6)</f>
        <v>2</v>
      </c>
      <c r="G7" s="59">
        <f t="shared" si="0"/>
        <v>4</v>
      </c>
      <c r="H7" s="59">
        <f t="shared" si="0"/>
        <v>5</v>
      </c>
      <c r="I7" s="59">
        <f t="shared" si="0"/>
        <v>3</v>
      </c>
      <c r="J7" s="59">
        <f t="shared" si="0"/>
        <v>3</v>
      </c>
      <c r="K7" s="59">
        <f t="shared" si="0"/>
        <v>5</v>
      </c>
      <c r="L7" s="59">
        <f t="shared" si="0"/>
        <v>4</v>
      </c>
      <c r="M7" s="59">
        <f t="shared" si="0"/>
        <v>5</v>
      </c>
      <c r="N7" s="59">
        <f t="shared" si="0"/>
        <v>5</v>
      </c>
      <c r="O7" s="59">
        <f t="shared" si="0"/>
        <v>3</v>
      </c>
      <c r="P7" s="59">
        <f t="shared" si="0"/>
        <v>4</v>
      </c>
      <c r="Q7" s="59">
        <f t="shared" si="0"/>
        <v>8</v>
      </c>
      <c r="R7" s="10">
        <f>'Introduce Yourself'!C55-SUM(R3:R6)</f>
        <v>0</v>
      </c>
      <c r="S7" s="10" t="s">
        <v>92</v>
      </c>
    </row>
    <row r="8" spans="2:19" x14ac:dyDescent="0.3">
      <c r="B8" s="9" t="s">
        <v>92</v>
      </c>
      <c r="C8" s="10" t="b">
        <f>IF('Introduce Yourself'!C55=C7,TRUE,FALSE)</f>
        <v>1</v>
      </c>
      <c r="Q8" s="10" t="s">
        <v>92</v>
      </c>
      <c r="R8" s="10">
        <f>SUM(R3:R6)-SUM(F7:Q7)</f>
        <v>0</v>
      </c>
    </row>
  </sheetData>
  <conditionalFormatting sqref="F3:Q6">
    <cfRule type="cellIs" dxfId="2" priority="1" operator="equal">
      <formula>0</formula>
    </cfRule>
    <cfRule type="cellIs" priority="2" operator="equal">
      <formula>0</formula>
    </cfRule>
    <cfRule type="colorScale" priority="3">
      <colorScale>
        <cfvo type="num" val="1"/>
        <cfvo type="max"/>
        <color rgb="FF92D050"/>
        <color rgb="FF00B050"/>
      </colorScale>
    </cfRule>
    <cfRule type="colorScale" priority="4">
      <colorScale>
        <cfvo type="num" val="1"/>
        <cfvo type="max"/>
        <color rgb="FF92D050"/>
        <color rgb="FF00B050"/>
      </colorScale>
    </cfRule>
    <cfRule type="colorScale" priority="5">
      <colorScale>
        <cfvo type="min"/>
        <cfvo type="max"/>
        <color rgb="FFFFFF00"/>
        <color rgb="FF00B0F0"/>
      </colorScale>
    </cfRule>
    <cfRule type="colorScale" priority="6">
      <colorScale>
        <cfvo type="num" val="0"/>
        <cfvo type="max"/>
        <color rgb="FF92D050"/>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5"/>
  <sheetViews>
    <sheetView zoomScaleNormal="100" workbookViewId="0"/>
  </sheetViews>
  <sheetFormatPr defaultRowHeight="14.4" x14ac:dyDescent="0.3"/>
  <cols>
    <col min="1" max="1" width="3.6640625" customWidth="1"/>
    <col min="2" max="2" width="6.5546875" bestFit="1" customWidth="1"/>
    <col min="3" max="3" width="28.44140625" style="8" bestFit="1" customWidth="1"/>
    <col min="4" max="4" width="12" bestFit="1" customWidth="1"/>
    <col min="5" max="5" width="62.88671875" customWidth="1"/>
    <col min="6" max="6" width="12" customWidth="1"/>
    <col min="7" max="7" width="13.88671875" bestFit="1" customWidth="1"/>
    <col min="8" max="8" width="3.6640625" customWidth="1"/>
  </cols>
  <sheetData>
    <row r="1" spans="2:8" ht="15" thickBot="1" x14ac:dyDescent="0.35">
      <c r="F1" s="49"/>
      <c r="G1" s="49"/>
    </row>
    <row r="2" spans="2:8" ht="15" thickBot="1" x14ac:dyDescent="0.35">
      <c r="B2" s="25" t="s">
        <v>91</v>
      </c>
      <c r="C2" s="26" t="s">
        <v>133</v>
      </c>
      <c r="D2" s="26" t="s">
        <v>0</v>
      </c>
      <c r="E2" s="26" t="s">
        <v>89</v>
      </c>
      <c r="F2" s="26" t="s">
        <v>90</v>
      </c>
      <c r="G2" s="27" t="s">
        <v>134</v>
      </c>
      <c r="H2" s="1"/>
    </row>
    <row r="3" spans="2:8" x14ac:dyDescent="0.3">
      <c r="B3" s="14">
        <v>1</v>
      </c>
      <c r="C3" s="35" t="s">
        <v>4</v>
      </c>
      <c r="D3" s="36" t="s">
        <v>3</v>
      </c>
      <c r="E3" s="37" t="s">
        <v>88</v>
      </c>
      <c r="F3" s="39">
        <f>_xlfn.IFNA(INDEX('Google Sheet (G.S)'!L:L,MATCH('Introduce Yourself'!C3,'Google Sheet (G.S)'!J:J,0)),"Not in G.S")</f>
        <v>1</v>
      </c>
      <c r="G3" s="40">
        <f>_xlfn.IFNA(INDEX('Google Sheet (G.S)'!K:K,MATCH('Introduce Yourself'!C3,'Google Sheet (G.S)'!J:J,0)),"Not in G.S")</f>
        <v>1</v>
      </c>
      <c r="H3" s="2"/>
    </row>
    <row r="4" spans="2:8" ht="28.8" x14ac:dyDescent="0.3">
      <c r="B4" s="21">
        <f>B3+1</f>
        <v>2</v>
      </c>
      <c r="C4" s="19" t="s">
        <v>5</v>
      </c>
      <c r="D4" s="13" t="s">
        <v>2</v>
      </c>
      <c r="E4" s="38" t="s">
        <v>75</v>
      </c>
      <c r="F4" s="41">
        <f>_xlfn.IFNA(INDEX('Google Sheet (G.S)'!L:L,MATCH('Introduce Yourself'!C4,'Google Sheet (G.S)'!J:J,0)),"Not in G.S")</f>
        <v>1</v>
      </c>
      <c r="G4" s="22">
        <f>_xlfn.IFNA(INDEX('Google Sheet (G.S)'!K:K,MATCH('Introduce Yourself'!C4,'Google Sheet (G.S)'!J:J,0)),"Not in G.S")</f>
        <v>9</v>
      </c>
    </row>
    <row r="5" spans="2:8" x14ac:dyDescent="0.3">
      <c r="B5" s="21">
        <f t="shared" ref="B5:B53" si="0">B4+1</f>
        <v>3</v>
      </c>
      <c r="C5" s="19" t="s">
        <v>6</v>
      </c>
      <c r="D5" s="13" t="s">
        <v>1</v>
      </c>
      <c r="E5" s="38" t="s">
        <v>87</v>
      </c>
      <c r="F5" s="41">
        <f>_xlfn.IFNA(INDEX('Google Sheet (G.S)'!L:L,MATCH('Introduce Yourself'!C5,'Google Sheet (G.S)'!J:J,0)),"Not in G.S")</f>
        <v>4</v>
      </c>
      <c r="G5" s="22">
        <f>_xlfn.IFNA(INDEX('Google Sheet (G.S)'!K:K,MATCH('Introduce Yourself'!C5,'Google Sheet (G.S)'!J:J,0)),"Not in G.S")</f>
        <v>3</v>
      </c>
      <c r="H5" s="2"/>
    </row>
    <row r="6" spans="2:8" ht="43.2" x14ac:dyDescent="0.3">
      <c r="B6" s="21">
        <f t="shared" si="0"/>
        <v>4</v>
      </c>
      <c r="C6" s="19" t="s">
        <v>55</v>
      </c>
      <c r="D6" s="13" t="s">
        <v>2</v>
      </c>
      <c r="E6" s="38" t="s">
        <v>86</v>
      </c>
      <c r="F6" s="41">
        <f>_xlfn.IFNA(INDEX('Google Sheet (G.S)'!L:L,MATCH('Introduce Yourself'!C6,'Google Sheet (G.S)'!J:J,0)),"Not in G.S")</f>
        <v>5</v>
      </c>
      <c r="G6" s="22">
        <f>_xlfn.IFNA(INDEX('Google Sheet (G.S)'!K:K,MATCH('Introduce Yourself'!C6,'Google Sheet (G.S)'!J:J,0)),"Not in G.S")</f>
        <v>3</v>
      </c>
    </row>
    <row r="7" spans="2:8" x14ac:dyDescent="0.3">
      <c r="B7" s="21">
        <f t="shared" si="0"/>
        <v>5</v>
      </c>
      <c r="C7" s="19" t="s">
        <v>7</v>
      </c>
      <c r="D7" s="13" t="s">
        <v>3</v>
      </c>
      <c r="E7" s="38" t="s">
        <v>85</v>
      </c>
      <c r="F7" s="41">
        <f>_xlfn.IFNA(INDEX('Google Sheet (G.S)'!L:L,MATCH('Introduce Yourself'!C7,'Google Sheet (G.S)'!J:J,0)),"Not in G.S")</f>
        <v>2</v>
      </c>
      <c r="G7" s="22">
        <f>_xlfn.IFNA(INDEX('Google Sheet (G.S)'!K:K,MATCH('Introduce Yourself'!C7,'Google Sheet (G.S)'!J:J,0)),"Not in G.S")</f>
        <v>11</v>
      </c>
    </row>
    <row r="8" spans="2:8" ht="28.8" x14ac:dyDescent="0.3">
      <c r="B8" s="21">
        <f t="shared" si="0"/>
        <v>6</v>
      </c>
      <c r="C8" s="19" t="s">
        <v>8</v>
      </c>
      <c r="D8" s="13" t="s">
        <v>3</v>
      </c>
      <c r="E8" s="38" t="s">
        <v>84</v>
      </c>
      <c r="F8" s="41">
        <f>_xlfn.IFNA(INDEX('Google Sheet (G.S)'!L:L,MATCH('Introduce Yourself'!C8,'Google Sheet (G.S)'!J:J,0)),"Not in G.S")</f>
        <v>5</v>
      </c>
      <c r="G8" s="22">
        <f>_xlfn.IFNA(INDEX('Google Sheet (G.S)'!K:K,MATCH('Introduce Yourself'!C8,'Google Sheet (G.S)'!J:J,0)),"Not in G.S")</f>
        <v>6</v>
      </c>
    </row>
    <row r="9" spans="2:8" x14ac:dyDescent="0.3">
      <c r="B9" s="21">
        <f t="shared" si="0"/>
        <v>7</v>
      </c>
      <c r="C9" s="19" t="s">
        <v>9</v>
      </c>
      <c r="D9" s="13" t="s">
        <v>1</v>
      </c>
      <c r="E9" s="38" t="s">
        <v>83</v>
      </c>
      <c r="F9" s="41" t="str">
        <f>_xlfn.IFNA(INDEX('Google Sheet (G.S)'!L:L,MATCH('Introduce Yourself'!C9,'Google Sheet (G.S)'!J:J,0)),"Not in G.S")</f>
        <v>Not in G.S</v>
      </c>
      <c r="G9" s="22" t="str">
        <f>_xlfn.IFNA(INDEX('Google Sheet (G.S)'!K:K,MATCH('Introduce Yourself'!C9,'Google Sheet (G.S)'!J:J,0)),"Not in G.S")</f>
        <v>Not in G.S</v>
      </c>
    </row>
    <row r="10" spans="2:8" x14ac:dyDescent="0.3">
      <c r="B10" s="21">
        <f t="shared" si="0"/>
        <v>8</v>
      </c>
      <c r="C10" s="19" t="s">
        <v>10</v>
      </c>
      <c r="D10" s="13" t="s">
        <v>1</v>
      </c>
      <c r="E10" s="38" t="s">
        <v>82</v>
      </c>
      <c r="F10" s="41">
        <f>_xlfn.IFNA(INDEX('Google Sheet (G.S)'!L:L,MATCH('Introduce Yourself'!C10,'Google Sheet (G.S)'!J:J,0)),"Not in G.S")</f>
        <v>3</v>
      </c>
      <c r="G10" s="22">
        <f>_xlfn.IFNA(INDEX('Google Sheet (G.S)'!K:K,MATCH('Introduce Yourself'!C10,'Google Sheet (G.S)'!J:J,0)),"Not in G.S")</f>
        <v>4</v>
      </c>
    </row>
    <row r="11" spans="2:8" ht="28.8" x14ac:dyDescent="0.3">
      <c r="B11" s="21">
        <f t="shared" si="0"/>
        <v>9</v>
      </c>
      <c r="C11" s="19" t="s">
        <v>11</v>
      </c>
      <c r="D11" s="13" t="s">
        <v>1</v>
      </c>
      <c r="E11" s="38" t="s">
        <v>81</v>
      </c>
      <c r="F11" s="41" t="str">
        <f>_xlfn.IFNA(INDEX('Google Sheet (G.S)'!L:L,MATCH('Introduce Yourself'!C11,'Google Sheet (G.S)'!J:J,0)),"Not in G.S")</f>
        <v>Not in G.S</v>
      </c>
      <c r="G11" s="22" t="str">
        <f>_xlfn.IFNA(INDEX('Google Sheet (G.S)'!K:K,MATCH('Introduce Yourself'!C11,'Google Sheet (G.S)'!J:J,0)),"Not in G.S")</f>
        <v>Not in G.S</v>
      </c>
    </row>
    <row r="12" spans="2:8" ht="28.8" x14ac:dyDescent="0.3">
      <c r="B12" s="21">
        <f t="shared" si="0"/>
        <v>10</v>
      </c>
      <c r="C12" s="19" t="s">
        <v>12</v>
      </c>
      <c r="D12" s="13" t="s">
        <v>2</v>
      </c>
      <c r="E12" s="38" t="s">
        <v>80</v>
      </c>
      <c r="F12" s="41">
        <f>_xlfn.IFNA(INDEX('Google Sheet (G.S)'!L:L,MATCH('Introduce Yourself'!C12,'Google Sheet (G.S)'!J:J,0)),"Not in G.S")</f>
        <v>4</v>
      </c>
      <c r="G12" s="22">
        <f>_xlfn.IFNA(INDEX('Google Sheet (G.S)'!K:K,MATCH('Introduce Yourself'!C12,'Google Sheet (G.S)'!J:J,0)),"Not in G.S")</f>
        <v>4</v>
      </c>
    </row>
    <row r="13" spans="2:8" ht="43.2" x14ac:dyDescent="0.3">
      <c r="B13" s="21">
        <f t="shared" si="0"/>
        <v>11</v>
      </c>
      <c r="C13" s="19" t="s">
        <v>13</v>
      </c>
      <c r="D13" s="13" t="s">
        <v>3</v>
      </c>
      <c r="E13" s="38" t="s">
        <v>79</v>
      </c>
      <c r="F13" s="41">
        <f>_xlfn.IFNA(INDEX('Google Sheet (G.S)'!L:L,MATCH('Introduce Yourself'!C13,'Google Sheet (G.S)'!J:J,0)),"Not in G.S")</f>
        <v>1</v>
      </c>
      <c r="G13" s="22">
        <f>_xlfn.IFNA(INDEX('Google Sheet (G.S)'!K:K,MATCH('Introduce Yourself'!C13,'Google Sheet (G.S)'!J:J,0)),"Not in G.S")</f>
        <v>3</v>
      </c>
    </row>
    <row r="14" spans="2:8" ht="43.2" x14ac:dyDescent="0.3">
      <c r="B14" s="21">
        <f t="shared" si="0"/>
        <v>12</v>
      </c>
      <c r="C14" s="19" t="s">
        <v>14</v>
      </c>
      <c r="D14" s="13" t="s">
        <v>2</v>
      </c>
      <c r="E14" s="38" t="s">
        <v>76</v>
      </c>
      <c r="F14" s="41">
        <f>_xlfn.IFNA(INDEX('Google Sheet (G.S)'!L:L,MATCH('Introduce Yourself'!C14,'Google Sheet (G.S)'!J:J,0)),"Not in G.S")</f>
        <v>5</v>
      </c>
      <c r="G14" s="22">
        <f>_xlfn.IFNA(INDEX('Google Sheet (G.S)'!K:K,MATCH('Introduce Yourself'!C14,'Google Sheet (G.S)'!J:J,0)),"Not in G.S")</f>
        <v>10</v>
      </c>
    </row>
    <row r="15" spans="2:8" ht="28.8" x14ac:dyDescent="0.3">
      <c r="B15" s="21">
        <f t="shared" si="0"/>
        <v>13</v>
      </c>
      <c r="C15" s="19" t="s">
        <v>15</v>
      </c>
      <c r="D15" s="13" t="s">
        <v>1</v>
      </c>
      <c r="E15" s="38" t="s">
        <v>78</v>
      </c>
      <c r="F15" s="41">
        <f>_xlfn.IFNA(INDEX('Google Sheet (G.S)'!L:L,MATCH('Introduce Yourself'!C15,'Google Sheet (G.S)'!J:J,0)),"Not in G.S")</f>
        <v>2</v>
      </c>
      <c r="G15" s="22">
        <f>_xlfn.IFNA(INDEX('Google Sheet (G.S)'!K:K,MATCH('Introduce Yourself'!C15,'Google Sheet (G.S)'!J:J,0)),"Not in G.S")</f>
        <v>2</v>
      </c>
    </row>
    <row r="16" spans="2:8" ht="28.8" x14ac:dyDescent="0.3">
      <c r="B16" s="21">
        <f t="shared" si="0"/>
        <v>14</v>
      </c>
      <c r="C16" s="19" t="s">
        <v>16</v>
      </c>
      <c r="D16" s="13" t="s">
        <v>2</v>
      </c>
      <c r="E16" s="38" t="s">
        <v>77</v>
      </c>
      <c r="F16" s="41">
        <f>_xlfn.IFNA(INDEX('Google Sheet (G.S)'!L:L,MATCH('Introduce Yourself'!C16,'Google Sheet (G.S)'!J:J,0)),"Not in G.S")</f>
        <v>3</v>
      </c>
      <c r="G16" s="22">
        <f>_xlfn.IFNA(INDEX('Google Sheet (G.S)'!K:K,MATCH('Introduce Yourself'!C16,'Google Sheet (G.S)'!J:J,0)),"Not in G.S")</f>
        <v>6</v>
      </c>
    </row>
    <row r="17" spans="2:7" ht="28.8" x14ac:dyDescent="0.3">
      <c r="B17" s="21">
        <f t="shared" si="0"/>
        <v>15</v>
      </c>
      <c r="C17" s="19" t="s">
        <v>17</v>
      </c>
      <c r="D17" s="13" t="s">
        <v>3</v>
      </c>
      <c r="E17" s="38" t="s">
        <v>93</v>
      </c>
      <c r="F17" s="41">
        <f>_xlfn.IFNA(INDEX('Google Sheet (G.S)'!L:L,MATCH('Introduce Yourself'!C17,'Google Sheet (G.S)'!J:J,0)),"Not in G.S")</f>
        <v>1</v>
      </c>
      <c r="G17" s="22">
        <f>_xlfn.IFNA(INDEX('Google Sheet (G.S)'!K:K,MATCH('Introduce Yourself'!C17,'Google Sheet (G.S)'!J:J,0)),"Not in G.S")</f>
        <v>8</v>
      </c>
    </row>
    <row r="18" spans="2:7" ht="28.8" x14ac:dyDescent="0.3">
      <c r="B18" s="21">
        <f t="shared" si="0"/>
        <v>16</v>
      </c>
      <c r="C18" s="19" t="s">
        <v>18</v>
      </c>
      <c r="D18" s="13" t="s">
        <v>2</v>
      </c>
      <c r="E18" s="38" t="s">
        <v>96</v>
      </c>
      <c r="F18" s="41">
        <f>_xlfn.IFNA(INDEX('Google Sheet (G.S)'!L:L,MATCH('Introduce Yourself'!C18,'Google Sheet (G.S)'!J:J,0)),"Not in G.S")</f>
        <v>2</v>
      </c>
      <c r="G18" s="22">
        <f>_xlfn.IFNA(INDEX('Google Sheet (G.S)'!K:K,MATCH('Introduce Yourself'!C18,'Google Sheet (G.S)'!J:J,0)),"Not in G.S")</f>
        <v>1</v>
      </c>
    </row>
    <row r="19" spans="2:7" ht="28.8" x14ac:dyDescent="0.3">
      <c r="B19" s="21">
        <f t="shared" si="0"/>
        <v>17</v>
      </c>
      <c r="C19" s="19" t="s">
        <v>19</v>
      </c>
      <c r="D19" s="13" t="s">
        <v>2</v>
      </c>
      <c r="E19" s="38" t="s">
        <v>97</v>
      </c>
      <c r="F19" s="41">
        <f>_xlfn.IFNA(INDEX('Google Sheet (G.S)'!L:L,MATCH('Introduce Yourself'!C19,'Google Sheet (G.S)'!J:J,0)),"Not in G.S")</f>
        <v>2</v>
      </c>
      <c r="G19" s="22">
        <f>_xlfn.IFNA(INDEX('Google Sheet (G.S)'!K:K,MATCH('Introduce Yourself'!C19,'Google Sheet (G.S)'!J:J,0)),"Not in G.S")</f>
        <v>3</v>
      </c>
    </row>
    <row r="20" spans="2:7" x14ac:dyDescent="0.3">
      <c r="B20" s="21">
        <f t="shared" si="0"/>
        <v>18</v>
      </c>
      <c r="C20" s="19" t="s">
        <v>20</v>
      </c>
      <c r="D20" s="13" t="s">
        <v>1</v>
      </c>
      <c r="E20" s="38" t="s">
        <v>98</v>
      </c>
      <c r="F20" s="41">
        <f>_xlfn.IFNA(INDEX('Google Sheet (G.S)'!L:L,MATCH('Introduce Yourself'!C20,'Google Sheet (G.S)'!J:J,0)),"Not in G.S")</f>
        <v>1</v>
      </c>
      <c r="G20" s="22">
        <f>_xlfn.IFNA(INDEX('Google Sheet (G.S)'!K:K,MATCH('Introduce Yourself'!C20,'Google Sheet (G.S)'!J:J,0)),"Not in G.S")</f>
        <v>4</v>
      </c>
    </row>
    <row r="21" spans="2:7" ht="43.2" x14ac:dyDescent="0.3">
      <c r="B21" s="21">
        <f t="shared" si="0"/>
        <v>19</v>
      </c>
      <c r="C21" s="19" t="s">
        <v>21</v>
      </c>
      <c r="D21" s="13" t="s">
        <v>3</v>
      </c>
      <c r="E21" s="38" t="s">
        <v>99</v>
      </c>
      <c r="F21" s="41">
        <f>_xlfn.IFNA(INDEX('Google Sheet (G.S)'!L:L,MATCH('Introduce Yourself'!C21,'Google Sheet (G.S)'!J:J,0)),"Not in G.S")</f>
        <v>4</v>
      </c>
      <c r="G21" s="22">
        <f>_xlfn.IFNA(INDEX('Google Sheet (G.S)'!K:K,MATCH('Introduce Yourself'!C21,'Google Sheet (G.S)'!J:J,0)),"Not in G.S")</f>
        <v>11</v>
      </c>
    </row>
    <row r="22" spans="2:7" ht="28.8" x14ac:dyDescent="0.3">
      <c r="B22" s="21">
        <f t="shared" si="0"/>
        <v>20</v>
      </c>
      <c r="C22" s="19" t="s">
        <v>22</v>
      </c>
      <c r="D22" s="13" t="s">
        <v>1</v>
      </c>
      <c r="E22" s="38" t="s">
        <v>100</v>
      </c>
      <c r="F22" s="41">
        <f>_xlfn.IFNA(INDEX('Google Sheet (G.S)'!L:L,MATCH('Introduce Yourself'!C22,'Google Sheet (G.S)'!J:J,0)),"Not in G.S")</f>
        <v>1</v>
      </c>
      <c r="G22" s="22">
        <f>_xlfn.IFNA(INDEX('Google Sheet (G.S)'!K:K,MATCH('Introduce Yourself'!C22,'Google Sheet (G.S)'!J:J,0)),"Not in G.S")</f>
        <v>6</v>
      </c>
    </row>
    <row r="23" spans="2:7" ht="43.2" x14ac:dyDescent="0.3">
      <c r="B23" s="21">
        <f t="shared" si="0"/>
        <v>21</v>
      </c>
      <c r="C23" s="19" t="s">
        <v>23</v>
      </c>
      <c r="D23" s="13" t="s">
        <v>1</v>
      </c>
      <c r="E23" s="38" t="s">
        <v>101</v>
      </c>
      <c r="F23" s="41">
        <f>_xlfn.IFNA(INDEX('Google Sheet (G.S)'!L:L,MATCH('Introduce Yourself'!C23,'Google Sheet (G.S)'!J:J,0)),"Not in G.S")</f>
        <v>5</v>
      </c>
      <c r="G23" s="22">
        <f>_xlfn.IFNA(INDEX('Google Sheet (G.S)'!K:K,MATCH('Introduce Yourself'!C23,'Google Sheet (G.S)'!J:J,0)),"Not in G.S")</f>
        <v>8</v>
      </c>
    </row>
    <row r="24" spans="2:7" ht="57.6" x14ac:dyDescent="0.3">
      <c r="B24" s="21">
        <f t="shared" si="0"/>
        <v>22</v>
      </c>
      <c r="C24" s="19" t="s">
        <v>24</v>
      </c>
      <c r="D24" s="13" t="s">
        <v>3</v>
      </c>
      <c r="E24" s="38" t="s">
        <v>102</v>
      </c>
      <c r="F24" s="41">
        <f>_xlfn.IFNA(INDEX('Google Sheet (G.S)'!L:L,MATCH('Introduce Yourself'!C24,'Google Sheet (G.S)'!J:J,0)),"Not in G.S")</f>
        <v>3</v>
      </c>
      <c r="G24" s="22">
        <f>_xlfn.IFNA(INDEX('Google Sheet (G.S)'!K:K,MATCH('Introduce Yourself'!C24,'Google Sheet (G.S)'!J:J,0)),"Not in G.S")</f>
        <v>2</v>
      </c>
    </row>
    <row r="25" spans="2:7" ht="57.6" x14ac:dyDescent="0.3">
      <c r="B25" s="21">
        <f t="shared" si="0"/>
        <v>23</v>
      </c>
      <c r="C25" s="19" t="s">
        <v>25</v>
      </c>
      <c r="D25" s="13" t="s">
        <v>3</v>
      </c>
      <c r="E25" s="38" t="s">
        <v>103</v>
      </c>
      <c r="F25" s="41">
        <f>_xlfn.IFNA(INDEX('Google Sheet (G.S)'!L:L,MATCH('Introduce Yourself'!C25,'Google Sheet (G.S)'!J:J,0)),"Not in G.S")</f>
        <v>1</v>
      </c>
      <c r="G25" s="22">
        <f>_xlfn.IFNA(INDEX('Google Sheet (G.S)'!K:K,MATCH('Introduce Yourself'!C25,'Google Sheet (G.S)'!J:J,0)),"Not in G.S")</f>
        <v>11</v>
      </c>
    </row>
    <row r="26" spans="2:7" ht="28.8" x14ac:dyDescent="0.3">
      <c r="B26" s="21">
        <f t="shared" si="0"/>
        <v>24</v>
      </c>
      <c r="C26" s="19" t="s">
        <v>26</v>
      </c>
      <c r="D26" s="13" t="s">
        <v>1</v>
      </c>
      <c r="E26" s="38" t="s">
        <v>104</v>
      </c>
      <c r="F26" s="41" t="str">
        <f>_xlfn.IFNA(INDEX('Google Sheet (G.S)'!L:L,MATCH('Introduce Yourself'!C26,'Google Sheet (G.S)'!J:J,0)),"Not in G.S")</f>
        <v>Not in G.S</v>
      </c>
      <c r="G26" s="22" t="str">
        <f>_xlfn.IFNA(INDEX('Google Sheet (G.S)'!K:K,MATCH('Introduce Yourself'!C26,'Google Sheet (G.S)'!J:J,0)),"Not in G.S")</f>
        <v>Not in G.S</v>
      </c>
    </row>
    <row r="27" spans="2:7" ht="28.8" x14ac:dyDescent="0.3">
      <c r="B27" s="21">
        <f t="shared" si="0"/>
        <v>25</v>
      </c>
      <c r="C27" s="19" t="s">
        <v>27</v>
      </c>
      <c r="D27" s="13" t="s">
        <v>3</v>
      </c>
      <c r="E27" s="38" t="s">
        <v>105</v>
      </c>
      <c r="F27" s="41">
        <f>_xlfn.IFNA(INDEX('Google Sheet (G.S)'!L:L,MATCH('Introduce Yourself'!C27,'Google Sheet (G.S)'!J:J,0)),"Not in G.S")</f>
        <v>4</v>
      </c>
      <c r="G27" s="22">
        <f>_xlfn.IFNA(INDEX('Google Sheet (G.S)'!K:K,MATCH('Introduce Yourself'!C27,'Google Sheet (G.S)'!J:J,0)),"Not in G.S")</f>
        <v>10</v>
      </c>
    </row>
    <row r="28" spans="2:7" ht="28.8" x14ac:dyDescent="0.3">
      <c r="B28" s="21">
        <f t="shared" si="0"/>
        <v>26</v>
      </c>
      <c r="C28" s="19" t="s">
        <v>28</v>
      </c>
      <c r="D28" s="13" t="s">
        <v>1</v>
      </c>
      <c r="E28" s="38" t="s">
        <v>106</v>
      </c>
      <c r="F28" s="41">
        <f>_xlfn.IFNA(INDEX('Google Sheet (G.S)'!L:L,MATCH('Introduce Yourself'!C28,'Google Sheet (G.S)'!J:J,0)),"Not in G.S")</f>
        <v>3</v>
      </c>
      <c r="G28" s="22">
        <f>_xlfn.IFNA(INDEX('Google Sheet (G.S)'!K:K,MATCH('Introduce Yourself'!C28,'Google Sheet (G.S)'!J:J,0)),"Not in G.S")</f>
        <v>10</v>
      </c>
    </row>
    <row r="29" spans="2:7" ht="43.2" x14ac:dyDescent="0.3">
      <c r="B29" s="21">
        <f t="shared" si="0"/>
        <v>27</v>
      </c>
      <c r="C29" s="19" t="s">
        <v>29</v>
      </c>
      <c r="D29" s="13" t="s">
        <v>1</v>
      </c>
      <c r="E29" s="38" t="s">
        <v>108</v>
      </c>
      <c r="F29" s="41" t="str">
        <f>_xlfn.IFNA(INDEX('Google Sheet (G.S)'!L:L,MATCH('Introduce Yourself'!C29,'Google Sheet (G.S)'!J:J,0)),"Not in G.S")</f>
        <v>Not in G.S</v>
      </c>
      <c r="G29" s="22" t="str">
        <f>_xlfn.IFNA(INDEX('Google Sheet (G.S)'!K:K,MATCH('Introduce Yourself'!C29,'Google Sheet (G.S)'!J:J,0)),"Not in G.S")</f>
        <v>Not in G.S</v>
      </c>
    </row>
    <row r="30" spans="2:7" ht="43.2" x14ac:dyDescent="0.3">
      <c r="B30" s="21">
        <f t="shared" si="0"/>
        <v>28</v>
      </c>
      <c r="C30" s="19" t="s">
        <v>30</v>
      </c>
      <c r="D30" s="13" t="s">
        <v>2</v>
      </c>
      <c r="E30" s="38" t="s">
        <v>107</v>
      </c>
      <c r="F30" s="41">
        <f>_xlfn.IFNA(INDEX('Google Sheet (G.S)'!L:L,MATCH('Introduce Yourself'!C30,'Google Sheet (G.S)'!J:J,0)),"Not in G.S")</f>
        <v>3</v>
      </c>
      <c r="G30" s="22">
        <f>_xlfn.IFNA(INDEX('Google Sheet (G.S)'!K:K,MATCH('Introduce Yourself'!C30,'Google Sheet (G.S)'!J:J,0)),"Not in G.S")</f>
        <v>8</v>
      </c>
    </row>
    <row r="31" spans="2:7" ht="43.2" x14ac:dyDescent="0.3">
      <c r="B31" s="21">
        <f t="shared" si="0"/>
        <v>29</v>
      </c>
      <c r="C31" s="19" t="s">
        <v>31</v>
      </c>
      <c r="D31" s="13" t="s">
        <v>2</v>
      </c>
      <c r="E31" s="38" t="s">
        <v>109</v>
      </c>
      <c r="F31" s="41">
        <f>_xlfn.IFNA(INDEX('Google Sheet (G.S)'!L:L,MATCH('Introduce Yourself'!C31,'Google Sheet (G.S)'!J:J,0)),"Not in G.S")</f>
        <v>2</v>
      </c>
      <c r="G31" s="22">
        <f>_xlfn.IFNA(INDEX('Google Sheet (G.S)'!K:K,MATCH('Introduce Yourself'!C31,'Google Sheet (G.S)'!J:J,0)),"Not in G.S")</f>
        <v>8</v>
      </c>
    </row>
    <row r="32" spans="2:7" ht="43.2" x14ac:dyDescent="0.3">
      <c r="B32" s="21">
        <f t="shared" si="0"/>
        <v>30</v>
      </c>
      <c r="C32" s="19" t="s">
        <v>32</v>
      </c>
      <c r="D32" s="13" t="s">
        <v>1</v>
      </c>
      <c r="E32" s="38" t="s">
        <v>110</v>
      </c>
      <c r="F32" s="41">
        <f>_xlfn.IFNA(INDEX('Google Sheet (G.S)'!L:L,MATCH('Introduce Yourself'!C32,'Google Sheet (G.S)'!J:J,0)),"Not in G.S")</f>
        <v>4</v>
      </c>
      <c r="G32" s="22">
        <f>_xlfn.IFNA(INDEX('Google Sheet (G.S)'!K:K,MATCH('Introduce Yourself'!C32,'Google Sheet (G.S)'!J:J,0)),"Not in G.S")</f>
        <v>9</v>
      </c>
    </row>
    <row r="33" spans="2:7" ht="43.2" x14ac:dyDescent="0.3">
      <c r="B33" s="21">
        <f t="shared" si="0"/>
        <v>31</v>
      </c>
      <c r="C33" s="19" t="s">
        <v>34</v>
      </c>
      <c r="D33" s="13" t="s">
        <v>3</v>
      </c>
      <c r="E33" s="38" t="s">
        <v>111</v>
      </c>
      <c r="F33" s="41">
        <f>_xlfn.IFNA(INDEX('Google Sheet (G.S)'!L:L,MATCH('Introduce Yourself'!C33,'Google Sheet (G.S)'!J:J,0)),"Not in G.S")</f>
        <v>4</v>
      </c>
      <c r="G33" s="22">
        <f>_xlfn.IFNA(INDEX('Google Sheet (G.S)'!K:K,MATCH('Introduce Yourself'!C33,'Google Sheet (G.S)'!J:J,0)),"Not in G.S")</f>
        <v>8</v>
      </c>
    </row>
    <row r="34" spans="2:7" ht="28.8" x14ac:dyDescent="0.3">
      <c r="B34" s="21">
        <f t="shared" si="0"/>
        <v>32</v>
      </c>
      <c r="C34" s="19" t="s">
        <v>35</v>
      </c>
      <c r="D34" s="13" t="s">
        <v>1</v>
      </c>
      <c r="E34" s="38" t="s">
        <v>112</v>
      </c>
      <c r="F34" s="41" t="str">
        <f>_xlfn.IFNA(INDEX('Google Sheet (G.S)'!L:L,MATCH('Introduce Yourself'!C34,'Google Sheet (G.S)'!J:J,0)),"Not in G.S")</f>
        <v>Not in G.S</v>
      </c>
      <c r="G34" s="22" t="str">
        <f>_xlfn.IFNA(INDEX('Google Sheet (G.S)'!K:K,MATCH('Introduce Yourself'!C34,'Google Sheet (G.S)'!J:J,0)),"Not in G.S")</f>
        <v>Not in G.S</v>
      </c>
    </row>
    <row r="35" spans="2:7" ht="57.6" x14ac:dyDescent="0.3">
      <c r="B35" s="21">
        <f t="shared" si="0"/>
        <v>33</v>
      </c>
      <c r="C35" s="19" t="s">
        <v>36</v>
      </c>
      <c r="D35" s="13" t="s">
        <v>1</v>
      </c>
      <c r="E35" s="38" t="s">
        <v>113</v>
      </c>
      <c r="F35" s="41">
        <f>_xlfn.IFNA(INDEX('Google Sheet (G.S)'!L:L,MATCH('Introduce Yourself'!C35,'Google Sheet (G.S)'!J:J,0)),"Not in G.S")</f>
        <v>3</v>
      </c>
      <c r="G35" s="22">
        <f>_xlfn.IFNA(INDEX('Google Sheet (G.S)'!K:K,MATCH('Introduce Yourself'!C35,'Google Sheet (G.S)'!J:J,0)),"Not in G.S")</f>
        <v>11</v>
      </c>
    </row>
    <row r="36" spans="2:7" ht="28.8" x14ac:dyDescent="0.3">
      <c r="B36" s="21">
        <f t="shared" si="0"/>
        <v>34</v>
      </c>
      <c r="C36" s="19" t="s">
        <v>33</v>
      </c>
      <c r="D36" s="13" t="s">
        <v>2</v>
      </c>
      <c r="E36" s="38" t="s">
        <v>114</v>
      </c>
      <c r="F36" s="41">
        <f>_xlfn.IFNA(INDEX('Google Sheet (G.S)'!L:L,MATCH('Introduce Yourself'!C36,'Google Sheet (G.S)'!J:J,0)),"Not in G.S")</f>
        <v>5</v>
      </c>
      <c r="G36" s="22">
        <f>_xlfn.IFNA(INDEX('Google Sheet (G.S)'!K:K,MATCH('Introduce Yourself'!C36,'Google Sheet (G.S)'!J:J,0)),"Not in G.S")</f>
        <v>9</v>
      </c>
    </row>
    <row r="37" spans="2:7" ht="43.2" x14ac:dyDescent="0.3">
      <c r="B37" s="21">
        <f t="shared" si="0"/>
        <v>35</v>
      </c>
      <c r="C37" s="19" t="s">
        <v>37</v>
      </c>
      <c r="D37" s="13" t="s">
        <v>1</v>
      </c>
      <c r="E37" s="38" t="s">
        <v>115</v>
      </c>
      <c r="F37" s="41" t="str">
        <f>_xlfn.IFNA(INDEX('Google Sheet (G.S)'!L:L,MATCH('Introduce Yourself'!C37,'Google Sheet (G.S)'!J:J,0)),"Not in G.S")</f>
        <v>Not in G.S</v>
      </c>
      <c r="G37" s="22" t="str">
        <f>_xlfn.IFNA(INDEX('Google Sheet (G.S)'!K:K,MATCH('Introduce Yourself'!C37,'Google Sheet (G.S)'!J:J,0)),"Not in G.S")</f>
        <v>Not in G.S</v>
      </c>
    </row>
    <row r="38" spans="2:7" ht="28.8" x14ac:dyDescent="0.3">
      <c r="B38" s="21">
        <f t="shared" si="0"/>
        <v>36</v>
      </c>
      <c r="C38" s="19" t="s">
        <v>38</v>
      </c>
      <c r="D38" s="13" t="s">
        <v>3</v>
      </c>
      <c r="E38" s="38" t="s">
        <v>116</v>
      </c>
      <c r="F38" s="41">
        <f>_xlfn.IFNA(INDEX('Google Sheet (G.S)'!L:L,MATCH('Introduce Yourself'!C38,'Google Sheet (G.S)'!J:J,0)),"Not in G.S")</f>
        <v>3</v>
      </c>
      <c r="G38" s="22">
        <f>_xlfn.IFNA(INDEX('Google Sheet (G.S)'!K:K,MATCH('Introduce Yourself'!C38,'Google Sheet (G.S)'!J:J,0)),"Not in G.S")</f>
        <v>9</v>
      </c>
    </row>
    <row r="39" spans="2:7" ht="57.6" x14ac:dyDescent="0.3">
      <c r="B39" s="21">
        <f t="shared" si="0"/>
        <v>37</v>
      </c>
      <c r="C39" s="19" t="s">
        <v>39</v>
      </c>
      <c r="D39" s="13" t="s">
        <v>2</v>
      </c>
      <c r="E39" s="38" t="s">
        <v>117</v>
      </c>
      <c r="F39" s="41">
        <f>_xlfn.IFNA(INDEX('Google Sheet (G.S)'!L:L,MATCH('Introduce Yourself'!C39,'Google Sheet (G.S)'!J:J,0)),"Not in G.S")</f>
        <v>2</v>
      </c>
      <c r="G39" s="22">
        <f>_xlfn.IFNA(INDEX('Google Sheet (G.S)'!K:K,MATCH('Introduce Yourself'!C39,'Google Sheet (G.S)'!J:J,0)),"Not in G.S")</f>
        <v>5</v>
      </c>
    </row>
    <row r="40" spans="2:7" ht="43.2" x14ac:dyDescent="0.3">
      <c r="B40" s="21">
        <f t="shared" si="0"/>
        <v>38</v>
      </c>
      <c r="C40" s="19" t="s">
        <v>48</v>
      </c>
      <c r="D40" s="13" t="s">
        <v>1</v>
      </c>
      <c r="E40" s="38" t="s">
        <v>118</v>
      </c>
      <c r="F40" s="41">
        <f>_xlfn.IFNA(INDEX('Google Sheet (G.S)'!L:L,MATCH('Introduce Yourself'!C40,'Google Sheet (G.S)'!J:J,0)),"Not in G.S")</f>
        <v>1</v>
      </c>
      <c r="G40" s="22">
        <f>_xlfn.IFNA(INDEX('Google Sheet (G.S)'!K:K,MATCH('Introduce Yourself'!C40,'Google Sheet (G.S)'!J:J,0)),"Not in G.S")</f>
        <v>2</v>
      </c>
    </row>
    <row r="41" spans="2:7" x14ac:dyDescent="0.3">
      <c r="B41" s="43">
        <f t="shared" si="0"/>
        <v>39</v>
      </c>
      <c r="C41" s="44" t="s">
        <v>119</v>
      </c>
      <c r="D41" s="20" t="s">
        <v>131</v>
      </c>
      <c r="E41" s="45"/>
      <c r="F41" s="41">
        <f>_xlfn.IFNA(INDEX('Google Sheet (G.S)'!L:L,MATCH('Introduce Yourself'!C41,'Google Sheet (G.S)'!J:J,0)),"Not in G.S")</f>
        <v>3</v>
      </c>
      <c r="G41" s="22">
        <f>_xlfn.IFNA(INDEX('Google Sheet (G.S)'!K:K,MATCH('Introduce Yourself'!C41,'Google Sheet (G.S)'!J:J,0)),"Not in G.S")</f>
        <v>5</v>
      </c>
    </row>
    <row r="42" spans="2:7" x14ac:dyDescent="0.3">
      <c r="B42" s="43">
        <f t="shared" si="0"/>
        <v>40</v>
      </c>
      <c r="C42" s="44" t="s">
        <v>120</v>
      </c>
      <c r="D42" s="20" t="s">
        <v>131</v>
      </c>
      <c r="E42" s="45"/>
      <c r="F42" s="41">
        <f>_xlfn.IFNA(INDEX('Google Sheet (G.S)'!L:L,MATCH('Introduce Yourself'!C42,'Google Sheet (G.S)'!J:J,0)),"Not in G.S")</f>
        <v>4</v>
      </c>
      <c r="G42" s="22">
        <f>_xlfn.IFNA(INDEX('Google Sheet (G.S)'!K:K,MATCH('Introduce Yourself'!C42,'Google Sheet (G.S)'!J:J,0)),"Not in G.S")</f>
        <v>7</v>
      </c>
    </row>
    <row r="43" spans="2:7" ht="28.8" x14ac:dyDescent="0.3">
      <c r="B43" s="43">
        <f t="shared" si="0"/>
        <v>41</v>
      </c>
      <c r="C43" s="44" t="s">
        <v>121</v>
      </c>
      <c r="D43" s="20" t="s">
        <v>1</v>
      </c>
      <c r="E43" s="38" t="s">
        <v>138</v>
      </c>
      <c r="F43" s="41">
        <f>_xlfn.IFNA(INDEX('Google Sheet (G.S)'!L:L,MATCH('Introduce Yourself'!C43,'Google Sheet (G.S)'!J:J,0)),"Not in G.S")</f>
        <v>2</v>
      </c>
      <c r="G43" s="22">
        <f>_xlfn.IFNA(INDEX('Google Sheet (G.S)'!K:K,MATCH('Introduce Yourself'!C43,'Google Sheet (G.S)'!J:J,0)),"Not in G.S")</f>
        <v>7</v>
      </c>
    </row>
    <row r="44" spans="2:7" x14ac:dyDescent="0.3">
      <c r="B44" s="43">
        <f t="shared" si="0"/>
        <v>42</v>
      </c>
      <c r="C44" s="44" t="s">
        <v>122</v>
      </c>
      <c r="D44" s="20" t="s">
        <v>131</v>
      </c>
      <c r="E44" s="45"/>
      <c r="F44" s="41">
        <f>_xlfn.IFNA(INDEX('Google Sheet (G.S)'!L:L,MATCH('Introduce Yourself'!C44,'Google Sheet (G.S)'!J:J,0)),"Not in G.S")</f>
        <v>3</v>
      </c>
      <c r="G44" s="22">
        <f>_xlfn.IFNA(INDEX('Google Sheet (G.S)'!K:K,MATCH('Introduce Yourself'!C44,'Google Sheet (G.S)'!J:J,0)),"Not in G.S")</f>
        <v>7</v>
      </c>
    </row>
    <row r="45" spans="2:7" ht="43.2" x14ac:dyDescent="0.3">
      <c r="B45" s="43">
        <f t="shared" si="0"/>
        <v>43</v>
      </c>
      <c r="C45" s="44" t="s">
        <v>123</v>
      </c>
      <c r="D45" s="20" t="s">
        <v>2</v>
      </c>
      <c r="E45" s="38" t="s">
        <v>136</v>
      </c>
      <c r="F45" s="41" t="str">
        <f>_xlfn.IFNA(INDEX('Google Sheet (G.S)'!L:L,MATCH('Introduce Yourself'!C45,'Google Sheet (G.S)'!J:J,0)),"Not in G.S")</f>
        <v>Not in G.S</v>
      </c>
      <c r="G45" s="22" t="str">
        <f>_xlfn.IFNA(INDEX('Google Sheet (G.S)'!K:K,MATCH('Introduce Yourself'!C45,'Google Sheet (G.S)'!J:J,0)),"Not in G.S")</f>
        <v>Not in G.S</v>
      </c>
    </row>
    <row r="46" spans="2:7" ht="28.8" x14ac:dyDescent="0.3">
      <c r="B46" s="43">
        <f t="shared" si="0"/>
        <v>44</v>
      </c>
      <c r="C46" s="44" t="s">
        <v>124</v>
      </c>
      <c r="D46" s="20" t="s">
        <v>1</v>
      </c>
      <c r="E46" s="38" t="s">
        <v>137</v>
      </c>
      <c r="F46" s="41" t="str">
        <f>_xlfn.IFNA(INDEX('Google Sheet (G.S)'!L:L,MATCH('Introduce Yourself'!C46,'Google Sheet (G.S)'!J:J,0)),"Not in G.S")</f>
        <v>Not in G.S</v>
      </c>
      <c r="G46" s="22" t="str">
        <f>_xlfn.IFNA(INDEX('Google Sheet (G.S)'!K:K,MATCH('Introduce Yourself'!C46,'Google Sheet (G.S)'!J:J,0)),"Not in G.S")</f>
        <v>Not in G.S</v>
      </c>
    </row>
    <row r="47" spans="2:7" x14ac:dyDescent="0.3">
      <c r="B47" s="43">
        <f t="shared" si="0"/>
        <v>45</v>
      </c>
      <c r="C47" s="44" t="s">
        <v>125</v>
      </c>
      <c r="D47" s="20" t="s">
        <v>131</v>
      </c>
      <c r="E47" s="45"/>
      <c r="F47" s="41">
        <f>_xlfn.IFNA(INDEX('Google Sheet (G.S)'!L:L,MATCH('Introduce Yourself'!C47,'Google Sheet (G.S)'!J:J,0)),"Not in G.S")</f>
        <v>2</v>
      </c>
      <c r="G47" s="22">
        <f>_xlfn.IFNA(INDEX('Google Sheet (G.S)'!K:K,MATCH('Introduce Yourself'!C47,'Google Sheet (G.S)'!J:J,0)),"Not in G.S")</f>
        <v>6</v>
      </c>
    </row>
    <row r="48" spans="2:7" x14ac:dyDescent="0.3">
      <c r="B48" s="43">
        <f t="shared" si="0"/>
        <v>46</v>
      </c>
      <c r="C48" s="44" t="s">
        <v>57</v>
      </c>
      <c r="D48" s="20" t="s">
        <v>131</v>
      </c>
      <c r="E48" s="45"/>
      <c r="F48" s="41">
        <f>_xlfn.IFNA(INDEX('Google Sheet (G.S)'!L:L,MATCH('Introduce Yourself'!C48,'Google Sheet (G.S)'!J:J,0)),"Not in G.S")</f>
        <v>1</v>
      </c>
      <c r="G48" s="22">
        <f>_xlfn.IFNA(INDEX('Google Sheet (G.S)'!K:K,MATCH('Introduce Yourself'!C48,'Google Sheet (G.S)'!J:J,0)),"Not in G.S")</f>
        <v>5</v>
      </c>
    </row>
    <row r="49" spans="2:7" x14ac:dyDescent="0.3">
      <c r="B49" s="43">
        <f t="shared" si="0"/>
        <v>47</v>
      </c>
      <c r="C49" s="44" t="s">
        <v>126</v>
      </c>
      <c r="D49" s="20" t="s">
        <v>131</v>
      </c>
      <c r="E49" s="45"/>
      <c r="F49" s="41">
        <f>_xlfn.IFNA(INDEX('Google Sheet (G.S)'!L:L,MATCH('Introduce Yourself'!C49,'Google Sheet (G.S)'!J:J,0)),"Not in G.S")</f>
        <v>1</v>
      </c>
      <c r="G49" s="22">
        <f>_xlfn.IFNA(INDEX('Google Sheet (G.S)'!K:K,MATCH('Introduce Yourself'!C49,'Google Sheet (G.S)'!J:J,0)),"Not in G.S")</f>
        <v>7</v>
      </c>
    </row>
    <row r="50" spans="2:7" x14ac:dyDescent="0.3">
      <c r="B50" s="43">
        <f t="shared" si="0"/>
        <v>48</v>
      </c>
      <c r="C50" s="44" t="s">
        <v>67</v>
      </c>
      <c r="D50" s="20" t="s">
        <v>131</v>
      </c>
      <c r="E50" s="45"/>
      <c r="F50" s="41">
        <f>_xlfn.IFNA(INDEX('Google Sheet (G.S)'!L:L,MATCH('Introduce Yourself'!C50,'Google Sheet (G.S)'!J:J,0)),"Not in G.S")</f>
        <v>2</v>
      </c>
      <c r="G50" s="22">
        <f>_xlfn.IFNA(INDEX('Google Sheet (G.S)'!K:K,MATCH('Introduce Yourself'!C50,'Google Sheet (G.S)'!J:J,0)),"Not in G.S")</f>
        <v>9</v>
      </c>
    </row>
    <row r="51" spans="2:7" x14ac:dyDescent="0.3">
      <c r="B51" s="43">
        <f t="shared" si="0"/>
        <v>49</v>
      </c>
      <c r="C51" s="44" t="s">
        <v>50</v>
      </c>
      <c r="D51" s="20" t="s">
        <v>131</v>
      </c>
      <c r="E51" s="45"/>
      <c r="F51" s="41">
        <f>_xlfn.IFNA(INDEX('Google Sheet (G.S)'!L:L,MATCH('Introduce Yourself'!C51,'Google Sheet (G.S)'!J:J,0)),"Not in G.S")</f>
        <v>4</v>
      </c>
      <c r="G51" s="22">
        <f>_xlfn.IFNA(INDEX('Google Sheet (G.S)'!K:K,MATCH('Introduce Yourself'!C51,'Google Sheet (G.S)'!J:J,0)),"Not in G.S")</f>
        <v>2</v>
      </c>
    </row>
    <row r="52" spans="2:7" x14ac:dyDescent="0.3">
      <c r="B52" s="43">
        <f t="shared" si="0"/>
        <v>50</v>
      </c>
      <c r="C52" s="44" t="s">
        <v>127</v>
      </c>
      <c r="D52" s="20" t="s">
        <v>131</v>
      </c>
      <c r="E52" s="45"/>
      <c r="F52" s="41">
        <f>_xlfn.IFNA(INDEX('Google Sheet (G.S)'!L:L,MATCH('Introduce Yourself'!C52,'Google Sheet (G.S)'!J:J,0)),"Not in G.S")</f>
        <v>4</v>
      </c>
      <c r="G52" s="22">
        <f>_xlfn.IFNA(INDEX('Google Sheet (G.S)'!K:K,MATCH('Introduce Yourself'!C52,'Google Sheet (G.S)'!J:J,0)),"Not in G.S")</f>
        <v>6</v>
      </c>
    </row>
    <row r="53" spans="2:7" ht="15" thickBot="1" x14ac:dyDescent="0.35">
      <c r="B53" s="46">
        <f t="shared" si="0"/>
        <v>51</v>
      </c>
      <c r="C53" s="47" t="s">
        <v>128</v>
      </c>
      <c r="D53" s="23" t="s">
        <v>131</v>
      </c>
      <c r="E53" s="48"/>
      <c r="F53" s="42">
        <f>_xlfn.IFNA(INDEX('Google Sheet (G.S)'!L:L,MATCH('Introduce Yourself'!C53,'Google Sheet (G.S)'!J:J,0)),"Not in G.S")</f>
        <v>3</v>
      </c>
      <c r="G53" s="24">
        <f>_xlfn.IFNA(INDEX('Google Sheet (G.S)'!K:K,MATCH('Introduce Yourself'!C53,'Google Sheet (G.S)'!J:J,0)),"Not in G.S")</f>
        <v>3</v>
      </c>
    </row>
    <row r="55" spans="2:7" x14ac:dyDescent="0.3">
      <c r="B55" s="31" t="s">
        <v>40</v>
      </c>
      <c r="C55" s="31">
        <f>COUNTA(C3:C53)</f>
        <v>51</v>
      </c>
      <c r="D55" s="32"/>
      <c r="E55" s="32"/>
      <c r="F55" s="32"/>
      <c r="G55" s="32"/>
    </row>
  </sheetData>
  <autoFilter ref="B2:G53"/>
  <conditionalFormatting sqref="D3:D53">
    <cfRule type="containsText" dxfId="1" priority="2" operator="containsText" text="TBD">
      <formula>NOT(ISERROR(SEARCH("TBD",D3)))</formula>
    </cfRule>
  </conditionalFormatting>
  <conditionalFormatting sqref="F3:G53">
    <cfRule type="containsText" dxfId="0" priority="1" operator="containsText" text="Not in G.S">
      <formula>NOT(ISERROR(SEARCH("Not in G.S",F3)))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7"/>
  <sheetViews>
    <sheetView workbookViewId="0"/>
  </sheetViews>
  <sheetFormatPr defaultRowHeight="14.4" x14ac:dyDescent="0.3"/>
  <cols>
    <col min="1" max="1" width="3.6640625" customWidth="1"/>
    <col min="2" max="2" width="4.44140625" bestFit="1" customWidth="1"/>
    <col min="3" max="3" width="19.33203125" bestFit="1" customWidth="1"/>
    <col min="4" max="4" width="17.5546875" bestFit="1" customWidth="1"/>
    <col min="5" max="5" width="21.109375" bestFit="1" customWidth="1"/>
    <col min="6" max="6" width="14.44140625" bestFit="1" customWidth="1"/>
    <col min="7" max="7" width="12.5546875" bestFit="1" customWidth="1"/>
    <col min="8" max="8" width="3.6640625" customWidth="1"/>
    <col min="9" max="9" width="21.6640625" customWidth="1"/>
    <col min="10" max="10" width="28.44140625" customWidth="1"/>
    <col min="13" max="13" width="3.6640625" customWidth="1"/>
  </cols>
  <sheetData>
    <row r="1" spans="2:12" ht="15" thickBot="1" x14ac:dyDescent="0.35"/>
    <row r="2" spans="2:12" ht="27.6" thickBot="1" x14ac:dyDescent="0.35">
      <c r="B2" s="3" t="s">
        <v>41</v>
      </c>
      <c r="C2" s="3" t="s">
        <v>42</v>
      </c>
      <c r="D2" s="3" t="s">
        <v>43</v>
      </c>
      <c r="E2" s="3" t="s">
        <v>44</v>
      </c>
      <c r="F2" s="3" t="s">
        <v>45</v>
      </c>
      <c r="G2" s="3" t="s">
        <v>46</v>
      </c>
      <c r="I2" s="11" t="s">
        <v>94</v>
      </c>
      <c r="J2" s="11" t="s">
        <v>95</v>
      </c>
      <c r="K2" s="11" t="s">
        <v>132</v>
      </c>
      <c r="L2" s="11" t="s">
        <v>74</v>
      </c>
    </row>
    <row r="3" spans="2:12" ht="15" thickBot="1" x14ac:dyDescent="0.35">
      <c r="B3" s="4">
        <v>1</v>
      </c>
      <c r="C3" s="5" t="s">
        <v>4</v>
      </c>
      <c r="D3" s="5" t="s">
        <v>47</v>
      </c>
      <c r="E3" s="5"/>
      <c r="F3" s="5"/>
      <c r="G3" s="5"/>
      <c r="I3" s="5" t="s">
        <v>4</v>
      </c>
      <c r="J3" s="8" t="s">
        <v>4</v>
      </c>
      <c r="K3">
        <v>1</v>
      </c>
      <c r="L3">
        <v>1</v>
      </c>
    </row>
    <row r="4" spans="2:12" ht="15" thickBot="1" x14ac:dyDescent="0.35">
      <c r="B4" s="6">
        <v>2</v>
      </c>
      <c r="C4" s="7" t="s">
        <v>48</v>
      </c>
      <c r="D4" s="7" t="s">
        <v>15</v>
      </c>
      <c r="E4" s="7" t="s">
        <v>49</v>
      </c>
      <c r="F4" s="7" t="s">
        <v>50</v>
      </c>
      <c r="G4" s="7"/>
      <c r="I4" s="7" t="s">
        <v>48</v>
      </c>
      <c r="J4" s="8" t="s">
        <v>48</v>
      </c>
      <c r="K4">
        <v>2</v>
      </c>
      <c r="L4">
        <v>1</v>
      </c>
    </row>
    <row r="5" spans="2:12" ht="15" thickBot="1" x14ac:dyDescent="0.35">
      <c r="B5" s="4">
        <v>3</v>
      </c>
      <c r="C5" s="5" t="s">
        <v>51</v>
      </c>
      <c r="D5" s="5" t="s">
        <v>52</v>
      </c>
      <c r="E5" s="5" t="s">
        <v>53</v>
      </c>
      <c r="F5" s="5" t="s">
        <v>54</v>
      </c>
      <c r="G5" s="5" t="s">
        <v>55</v>
      </c>
      <c r="I5" s="5" t="s">
        <v>51</v>
      </c>
      <c r="J5" s="8" t="s">
        <v>13</v>
      </c>
      <c r="K5">
        <v>3</v>
      </c>
      <c r="L5">
        <v>1</v>
      </c>
    </row>
    <row r="6" spans="2:12" ht="15" thickBot="1" x14ac:dyDescent="0.35">
      <c r="B6" s="6">
        <v>4</v>
      </c>
      <c r="C6" s="7" t="s">
        <v>56</v>
      </c>
      <c r="D6" s="7"/>
      <c r="E6" s="7" t="s">
        <v>10</v>
      </c>
      <c r="F6" s="7" t="s">
        <v>12</v>
      </c>
      <c r="G6" s="7"/>
      <c r="I6" s="7" t="s">
        <v>56</v>
      </c>
      <c r="J6" s="8" t="s">
        <v>20</v>
      </c>
      <c r="K6">
        <v>4</v>
      </c>
      <c r="L6">
        <v>1</v>
      </c>
    </row>
    <row r="7" spans="2:12" ht="15" thickBot="1" x14ac:dyDescent="0.35">
      <c r="B7" s="4">
        <v>5</v>
      </c>
      <c r="C7" s="5" t="s">
        <v>57</v>
      </c>
      <c r="D7" s="5" t="s">
        <v>58</v>
      </c>
      <c r="E7" s="5" t="s">
        <v>59</v>
      </c>
      <c r="F7" s="5"/>
      <c r="G7" s="5"/>
      <c r="I7" s="5" t="s">
        <v>57</v>
      </c>
      <c r="J7" s="12" t="s">
        <v>57</v>
      </c>
      <c r="K7">
        <v>5</v>
      </c>
      <c r="L7">
        <v>1</v>
      </c>
    </row>
    <row r="8" spans="2:12" ht="27.6" thickBot="1" x14ac:dyDescent="0.35">
      <c r="B8" s="6">
        <v>6</v>
      </c>
      <c r="C8" s="7" t="s">
        <v>60</v>
      </c>
      <c r="D8" s="7" t="s">
        <v>139</v>
      </c>
      <c r="E8" s="7" t="s">
        <v>61</v>
      </c>
      <c r="F8" s="7" t="s">
        <v>62</v>
      </c>
      <c r="G8" s="7" t="s">
        <v>8</v>
      </c>
      <c r="I8" s="7" t="s">
        <v>60</v>
      </c>
      <c r="J8" s="8" t="s">
        <v>22</v>
      </c>
      <c r="K8">
        <v>6</v>
      </c>
      <c r="L8">
        <v>1</v>
      </c>
    </row>
    <row r="9" spans="2:12" ht="15" thickBot="1" x14ac:dyDescent="0.35">
      <c r="B9" s="4">
        <v>7</v>
      </c>
      <c r="C9" s="5" t="s">
        <v>63</v>
      </c>
      <c r="D9" s="5" t="s">
        <v>64</v>
      </c>
      <c r="E9" s="5" t="s">
        <v>65</v>
      </c>
      <c r="F9" s="5" t="s">
        <v>66</v>
      </c>
      <c r="G9" s="5"/>
      <c r="I9" s="5" t="s">
        <v>63</v>
      </c>
      <c r="J9" s="12" t="s">
        <v>126</v>
      </c>
      <c r="K9">
        <v>7</v>
      </c>
      <c r="L9">
        <v>1</v>
      </c>
    </row>
    <row r="10" spans="2:12" ht="15" thickBot="1" x14ac:dyDescent="0.35">
      <c r="B10" s="6">
        <v>8</v>
      </c>
      <c r="C10" s="7" t="s">
        <v>17</v>
      </c>
      <c r="D10" s="7" t="s">
        <v>31</v>
      </c>
      <c r="E10" s="7" t="s">
        <v>30</v>
      </c>
      <c r="F10" s="7" t="s">
        <v>34</v>
      </c>
      <c r="G10" s="7" t="s">
        <v>23</v>
      </c>
      <c r="I10" s="7" t="s">
        <v>17</v>
      </c>
      <c r="J10" s="8" t="s">
        <v>17</v>
      </c>
      <c r="K10">
        <v>8</v>
      </c>
      <c r="L10">
        <v>1</v>
      </c>
    </row>
    <row r="11" spans="2:12" ht="15" thickBot="1" x14ac:dyDescent="0.35">
      <c r="B11" s="4">
        <v>9</v>
      </c>
      <c r="C11" s="5" t="s">
        <v>5</v>
      </c>
      <c r="D11" s="5" t="s">
        <v>67</v>
      </c>
      <c r="E11" s="5" t="s">
        <v>38</v>
      </c>
      <c r="F11" s="5" t="s">
        <v>68</v>
      </c>
      <c r="G11" s="5" t="s">
        <v>69</v>
      </c>
      <c r="I11" s="5" t="s">
        <v>5</v>
      </c>
      <c r="J11" s="8" t="s">
        <v>5</v>
      </c>
      <c r="K11">
        <v>9</v>
      </c>
      <c r="L11">
        <v>1</v>
      </c>
    </row>
    <row r="12" spans="2:12" ht="15" thickBot="1" x14ac:dyDescent="0.35">
      <c r="B12" s="6">
        <v>10</v>
      </c>
      <c r="C12" s="7"/>
      <c r="D12" s="7"/>
      <c r="E12" s="7" t="s">
        <v>70</v>
      </c>
      <c r="F12" s="7" t="s">
        <v>71</v>
      </c>
      <c r="G12" s="7" t="s">
        <v>72</v>
      </c>
      <c r="I12" s="7"/>
      <c r="K12">
        <v>10</v>
      </c>
      <c r="L12">
        <v>1</v>
      </c>
    </row>
    <row r="13" spans="2:12" ht="15" thickBot="1" x14ac:dyDescent="0.35">
      <c r="B13" s="4">
        <v>11</v>
      </c>
      <c r="C13" s="5" t="s">
        <v>73</v>
      </c>
      <c r="D13" s="5" t="s">
        <v>7</v>
      </c>
      <c r="E13" s="5" t="s">
        <v>36</v>
      </c>
      <c r="F13" s="5" t="s">
        <v>21</v>
      </c>
      <c r="G13" s="5"/>
      <c r="I13" s="5" t="s">
        <v>73</v>
      </c>
      <c r="J13" s="8" t="s">
        <v>25</v>
      </c>
      <c r="K13">
        <v>11</v>
      </c>
      <c r="L13">
        <v>1</v>
      </c>
    </row>
    <row r="14" spans="2:12" ht="15" thickBot="1" x14ac:dyDescent="0.35">
      <c r="I14" s="5" t="s">
        <v>47</v>
      </c>
      <c r="J14" s="8" t="s">
        <v>18</v>
      </c>
      <c r="K14">
        <v>1</v>
      </c>
      <c r="L14">
        <v>2</v>
      </c>
    </row>
    <row r="15" spans="2:12" ht="15" thickBot="1" x14ac:dyDescent="0.35">
      <c r="I15" s="7" t="s">
        <v>15</v>
      </c>
      <c r="J15" s="8" t="s">
        <v>15</v>
      </c>
      <c r="K15">
        <v>2</v>
      </c>
      <c r="L15">
        <v>2</v>
      </c>
    </row>
    <row r="16" spans="2:12" ht="15" thickBot="1" x14ac:dyDescent="0.35">
      <c r="I16" s="5" t="s">
        <v>52</v>
      </c>
      <c r="J16" s="8" t="s">
        <v>19</v>
      </c>
      <c r="K16">
        <v>3</v>
      </c>
      <c r="L16">
        <v>2</v>
      </c>
    </row>
    <row r="17" spans="9:12" ht="15" thickBot="1" x14ac:dyDescent="0.35">
      <c r="I17" s="7"/>
      <c r="K17">
        <v>4</v>
      </c>
      <c r="L17">
        <v>2</v>
      </c>
    </row>
    <row r="18" spans="9:12" ht="15" thickBot="1" x14ac:dyDescent="0.35">
      <c r="I18" s="5" t="s">
        <v>58</v>
      </c>
      <c r="J18" s="8" t="s">
        <v>39</v>
      </c>
      <c r="K18">
        <v>5</v>
      </c>
      <c r="L18">
        <v>2</v>
      </c>
    </row>
    <row r="19" spans="9:12" ht="15" thickBot="1" x14ac:dyDescent="0.35">
      <c r="I19" s="7" t="s">
        <v>139</v>
      </c>
      <c r="J19" s="8" t="s">
        <v>125</v>
      </c>
      <c r="K19">
        <v>6</v>
      </c>
      <c r="L19">
        <v>2</v>
      </c>
    </row>
    <row r="20" spans="9:12" ht="15" thickBot="1" x14ac:dyDescent="0.35">
      <c r="I20" s="5" t="s">
        <v>64</v>
      </c>
      <c r="J20" s="12" t="s">
        <v>121</v>
      </c>
      <c r="K20">
        <v>7</v>
      </c>
      <c r="L20">
        <v>2</v>
      </c>
    </row>
    <row r="21" spans="9:12" ht="15" thickBot="1" x14ac:dyDescent="0.35">
      <c r="I21" s="7" t="s">
        <v>31</v>
      </c>
      <c r="J21" s="8" t="s">
        <v>31</v>
      </c>
      <c r="K21">
        <v>8</v>
      </c>
      <c r="L21">
        <v>2</v>
      </c>
    </row>
    <row r="22" spans="9:12" ht="15" thickBot="1" x14ac:dyDescent="0.35">
      <c r="I22" s="5" t="s">
        <v>67</v>
      </c>
      <c r="J22" s="12" t="s">
        <v>67</v>
      </c>
      <c r="K22">
        <v>9</v>
      </c>
      <c r="L22">
        <v>2</v>
      </c>
    </row>
    <row r="23" spans="9:12" ht="15" thickBot="1" x14ac:dyDescent="0.35">
      <c r="I23" s="7"/>
      <c r="K23">
        <v>10</v>
      </c>
      <c r="L23">
        <v>2</v>
      </c>
    </row>
    <row r="24" spans="9:12" ht="15" thickBot="1" x14ac:dyDescent="0.35">
      <c r="I24" s="5" t="s">
        <v>7</v>
      </c>
      <c r="J24" s="8" t="s">
        <v>7</v>
      </c>
      <c r="K24">
        <v>11</v>
      </c>
      <c r="L24">
        <v>2</v>
      </c>
    </row>
    <row r="25" spans="9:12" ht="15" thickBot="1" x14ac:dyDescent="0.35">
      <c r="I25" s="5"/>
      <c r="K25">
        <v>1</v>
      </c>
      <c r="L25">
        <v>3</v>
      </c>
    </row>
    <row r="26" spans="9:12" ht="15" thickBot="1" x14ac:dyDescent="0.35">
      <c r="I26" s="7" t="s">
        <v>49</v>
      </c>
      <c r="J26" s="8" t="s">
        <v>24</v>
      </c>
      <c r="K26">
        <v>2</v>
      </c>
      <c r="L26">
        <v>3</v>
      </c>
    </row>
    <row r="27" spans="9:12" ht="15" thickBot="1" x14ac:dyDescent="0.35">
      <c r="I27" s="5" t="s">
        <v>53</v>
      </c>
      <c r="J27" s="12" t="s">
        <v>128</v>
      </c>
      <c r="K27">
        <v>3</v>
      </c>
      <c r="L27">
        <v>3</v>
      </c>
    </row>
    <row r="28" spans="9:12" ht="15" thickBot="1" x14ac:dyDescent="0.35">
      <c r="I28" s="7" t="s">
        <v>10</v>
      </c>
      <c r="J28" s="8" t="s">
        <v>10</v>
      </c>
      <c r="K28">
        <v>4</v>
      </c>
      <c r="L28">
        <v>3</v>
      </c>
    </row>
    <row r="29" spans="9:12" ht="15" thickBot="1" x14ac:dyDescent="0.35">
      <c r="I29" s="5" t="s">
        <v>59</v>
      </c>
      <c r="J29" s="12" t="s">
        <v>119</v>
      </c>
      <c r="K29">
        <v>5</v>
      </c>
      <c r="L29">
        <v>3</v>
      </c>
    </row>
    <row r="30" spans="9:12" ht="15" thickBot="1" x14ac:dyDescent="0.35">
      <c r="I30" s="7" t="s">
        <v>61</v>
      </c>
      <c r="J30" s="8" t="s">
        <v>16</v>
      </c>
      <c r="K30">
        <v>6</v>
      </c>
      <c r="L30">
        <v>3</v>
      </c>
    </row>
    <row r="31" spans="9:12" ht="15" thickBot="1" x14ac:dyDescent="0.35">
      <c r="I31" s="5" t="s">
        <v>65</v>
      </c>
      <c r="J31" s="12" t="s">
        <v>122</v>
      </c>
      <c r="K31">
        <v>7</v>
      </c>
      <c r="L31">
        <v>3</v>
      </c>
    </row>
    <row r="32" spans="9:12" ht="15" thickBot="1" x14ac:dyDescent="0.35">
      <c r="I32" s="7" t="s">
        <v>30</v>
      </c>
      <c r="J32" s="8" t="s">
        <v>30</v>
      </c>
      <c r="K32">
        <v>8</v>
      </c>
      <c r="L32">
        <v>3</v>
      </c>
    </row>
    <row r="33" spans="9:12" ht="15" thickBot="1" x14ac:dyDescent="0.35">
      <c r="I33" s="5" t="s">
        <v>38</v>
      </c>
      <c r="J33" s="8" t="s">
        <v>38</v>
      </c>
      <c r="K33">
        <v>9</v>
      </c>
      <c r="L33">
        <v>3</v>
      </c>
    </row>
    <row r="34" spans="9:12" ht="15" thickBot="1" x14ac:dyDescent="0.35">
      <c r="I34" s="7" t="s">
        <v>70</v>
      </c>
      <c r="J34" s="8" t="s">
        <v>28</v>
      </c>
      <c r="K34">
        <v>10</v>
      </c>
      <c r="L34">
        <v>3</v>
      </c>
    </row>
    <row r="35" spans="9:12" ht="15" thickBot="1" x14ac:dyDescent="0.35">
      <c r="I35" s="5" t="s">
        <v>36</v>
      </c>
      <c r="J35" s="8" t="s">
        <v>36</v>
      </c>
      <c r="K35">
        <v>11</v>
      </c>
      <c r="L35">
        <v>3</v>
      </c>
    </row>
    <row r="36" spans="9:12" ht="15" thickBot="1" x14ac:dyDescent="0.35">
      <c r="I36" s="5"/>
      <c r="K36">
        <v>1</v>
      </c>
      <c r="L36">
        <v>4</v>
      </c>
    </row>
    <row r="37" spans="9:12" ht="15" thickBot="1" x14ac:dyDescent="0.35">
      <c r="I37" s="7" t="s">
        <v>50</v>
      </c>
      <c r="J37" s="12" t="s">
        <v>50</v>
      </c>
      <c r="K37">
        <v>2</v>
      </c>
      <c r="L37">
        <v>4</v>
      </c>
    </row>
    <row r="38" spans="9:12" ht="15" thickBot="1" x14ac:dyDescent="0.35">
      <c r="I38" s="5" t="s">
        <v>54</v>
      </c>
      <c r="J38" s="8" t="s">
        <v>6</v>
      </c>
      <c r="K38">
        <v>3</v>
      </c>
      <c r="L38">
        <v>4</v>
      </c>
    </row>
    <row r="39" spans="9:12" ht="15" thickBot="1" x14ac:dyDescent="0.35">
      <c r="I39" s="7" t="s">
        <v>12</v>
      </c>
      <c r="J39" s="8" t="s">
        <v>12</v>
      </c>
      <c r="K39">
        <v>4</v>
      </c>
      <c r="L39">
        <v>4</v>
      </c>
    </row>
    <row r="40" spans="9:12" ht="15" thickBot="1" x14ac:dyDescent="0.35">
      <c r="I40" s="5"/>
      <c r="K40">
        <v>5</v>
      </c>
      <c r="L40">
        <v>4</v>
      </c>
    </row>
    <row r="41" spans="9:12" ht="15" thickBot="1" x14ac:dyDescent="0.35">
      <c r="I41" s="7" t="s">
        <v>62</v>
      </c>
      <c r="J41" s="12" t="s">
        <v>127</v>
      </c>
      <c r="K41">
        <v>6</v>
      </c>
      <c r="L41">
        <v>4</v>
      </c>
    </row>
    <row r="42" spans="9:12" ht="15" thickBot="1" x14ac:dyDescent="0.35">
      <c r="I42" s="5" t="s">
        <v>66</v>
      </c>
      <c r="J42" s="12" t="s">
        <v>120</v>
      </c>
      <c r="K42">
        <v>7</v>
      </c>
      <c r="L42">
        <v>4</v>
      </c>
    </row>
    <row r="43" spans="9:12" ht="15" thickBot="1" x14ac:dyDescent="0.35">
      <c r="I43" s="7" t="s">
        <v>34</v>
      </c>
      <c r="J43" s="8" t="s">
        <v>34</v>
      </c>
      <c r="K43">
        <v>8</v>
      </c>
      <c r="L43">
        <v>4</v>
      </c>
    </row>
    <row r="44" spans="9:12" ht="15" thickBot="1" x14ac:dyDescent="0.35">
      <c r="I44" s="5" t="s">
        <v>68</v>
      </c>
      <c r="J44" s="8" t="s">
        <v>32</v>
      </c>
      <c r="K44">
        <v>9</v>
      </c>
      <c r="L44">
        <v>4</v>
      </c>
    </row>
    <row r="45" spans="9:12" ht="15" thickBot="1" x14ac:dyDescent="0.35">
      <c r="I45" s="7" t="s">
        <v>71</v>
      </c>
      <c r="J45" s="8" t="s">
        <v>27</v>
      </c>
      <c r="K45">
        <v>10</v>
      </c>
      <c r="L45">
        <v>4</v>
      </c>
    </row>
    <row r="46" spans="9:12" ht="15" thickBot="1" x14ac:dyDescent="0.35">
      <c r="I46" s="5" t="s">
        <v>21</v>
      </c>
      <c r="J46" s="8" t="s">
        <v>21</v>
      </c>
      <c r="K46">
        <v>11</v>
      </c>
      <c r="L46">
        <v>4</v>
      </c>
    </row>
    <row r="47" spans="9:12" ht="15" thickBot="1" x14ac:dyDescent="0.35">
      <c r="I47" s="5"/>
      <c r="K47">
        <v>1</v>
      </c>
      <c r="L47">
        <v>5</v>
      </c>
    </row>
    <row r="48" spans="9:12" ht="15" thickBot="1" x14ac:dyDescent="0.35">
      <c r="I48" s="7"/>
      <c r="K48">
        <v>2</v>
      </c>
      <c r="L48">
        <v>5</v>
      </c>
    </row>
    <row r="49" spans="9:12" ht="15" thickBot="1" x14ac:dyDescent="0.35">
      <c r="I49" s="5" t="s">
        <v>55</v>
      </c>
      <c r="J49" s="8" t="s">
        <v>55</v>
      </c>
      <c r="K49">
        <v>3</v>
      </c>
      <c r="L49">
        <v>5</v>
      </c>
    </row>
    <row r="50" spans="9:12" ht="15" thickBot="1" x14ac:dyDescent="0.35">
      <c r="I50" s="7"/>
      <c r="K50">
        <v>4</v>
      </c>
      <c r="L50">
        <v>5</v>
      </c>
    </row>
    <row r="51" spans="9:12" ht="15" thickBot="1" x14ac:dyDescent="0.35">
      <c r="I51" s="5"/>
      <c r="K51">
        <v>5</v>
      </c>
      <c r="L51">
        <v>5</v>
      </c>
    </row>
    <row r="52" spans="9:12" ht="15" thickBot="1" x14ac:dyDescent="0.35">
      <c r="I52" s="7" t="s">
        <v>8</v>
      </c>
      <c r="J52" s="8" t="s">
        <v>8</v>
      </c>
      <c r="K52">
        <v>6</v>
      </c>
      <c r="L52">
        <v>5</v>
      </c>
    </row>
    <row r="53" spans="9:12" ht="15" thickBot="1" x14ac:dyDescent="0.35">
      <c r="I53" s="5"/>
      <c r="K53">
        <v>7</v>
      </c>
      <c r="L53">
        <v>5</v>
      </c>
    </row>
    <row r="54" spans="9:12" ht="15" thickBot="1" x14ac:dyDescent="0.35">
      <c r="I54" s="7" t="s">
        <v>23</v>
      </c>
      <c r="J54" s="8" t="s">
        <v>23</v>
      </c>
      <c r="K54">
        <v>8</v>
      </c>
      <c r="L54">
        <v>5</v>
      </c>
    </row>
    <row r="55" spans="9:12" ht="15" thickBot="1" x14ac:dyDescent="0.35">
      <c r="I55" s="5" t="s">
        <v>69</v>
      </c>
      <c r="J55" s="8" t="s">
        <v>33</v>
      </c>
      <c r="K55">
        <v>9</v>
      </c>
      <c r="L55">
        <v>5</v>
      </c>
    </row>
    <row r="56" spans="9:12" ht="15" thickBot="1" x14ac:dyDescent="0.35">
      <c r="I56" s="7" t="s">
        <v>72</v>
      </c>
      <c r="J56" s="8" t="s">
        <v>14</v>
      </c>
      <c r="K56">
        <v>10</v>
      </c>
      <c r="L56">
        <v>5</v>
      </c>
    </row>
    <row r="57" spans="9:12" ht="15" thickBot="1" x14ac:dyDescent="0.35">
      <c r="I57" s="5"/>
      <c r="K57">
        <v>11</v>
      </c>
      <c r="L57">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Introduce Yourself</vt:lpstr>
      <vt:lpstr>Google Sheet (G.S)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 Mammadov</dc:creator>
  <cp:lastModifiedBy>Rashad</cp:lastModifiedBy>
  <dcterms:created xsi:type="dcterms:W3CDTF">2015-06-05T18:17:20Z</dcterms:created>
  <dcterms:modified xsi:type="dcterms:W3CDTF">2020-02-12T14:33:34Z</dcterms:modified>
</cp:coreProperties>
</file>