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jectingsuccesshack.sharepoint.com/sites/ProjectHack17/Shared Documents/Team 15A/Data/"/>
    </mc:Choice>
  </mc:AlternateContent>
  <xr:revisionPtr revIDLastSave="462" documentId="13_ncr:1_{0EAE1C62-A07F-453F-9511-FCB195CCB81B}" xr6:coauthVersionLast="47" xr6:coauthVersionMax="47" xr10:uidLastSave="{7A88C1F3-3EB2-4367-99FD-DC34730467CB}"/>
  <bookViews>
    <workbookView xWindow="-108" yWindow="-108" windowWidth="23256" windowHeight="12576" activeTab="2" xr2:uid="{03E6C1A7-ED77-4CB5-BA6A-89499AD7F7FA}"/>
  </bookViews>
  <sheets>
    <sheet name="Hack Risk Register" sheetId="2" r:id="rId1"/>
    <sheet name="Dropdowns" sheetId="3" r:id="rId2"/>
    <sheet name="Hack Action Register" sheetId="6" r:id="rId3"/>
    <sheet name="Risk Scoring Matrix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0_SLQ_MetricsDIR">#REF!</definedName>
    <definedName name="_0_SLQ_MetricsIND">#REF!</definedName>
    <definedName name="_0_TAQ_TDC_AcctSumry">#REF!</definedName>
    <definedName name="_0_TAQ_TDC_ListEQProj">#REF!</definedName>
    <definedName name="_2_SLQ_NozzleList">#REF!</definedName>
    <definedName name="_3_AQ_Acct3Pipe_AvgDiam">#REF!</definedName>
    <definedName name="_3_AQ_AGPipe_AvgDiam">#REF!</definedName>
    <definedName name="_3_AQ_AGPipe_AvgDiam_BoreLg">#REF!</definedName>
    <definedName name="_3_AQ_AGPipe_AvgDiam_BoreSm">#REF!</definedName>
    <definedName name="_3_AQ_AGPipe_AvgDiam_MatCS">#REF!</definedName>
    <definedName name="_3_AQ_AGPipe_AvgDiam_MatMisc">#REF!</definedName>
    <definedName name="_3_AQ_AGPipe_AvgDiam_MatSS">#REF!</definedName>
    <definedName name="_3_AQ_UGPipe_AvgDiam">#REF!</definedName>
    <definedName name="_3_KQQ_AGPipe_Sub1_BoreLg">#REF!</definedName>
    <definedName name="_3_KQQ_AGPipe_Sub1_BoreSm">#REF!</definedName>
    <definedName name="_3_KQQ_AGPipe_Sub2_InstPipe">#REF!</definedName>
    <definedName name="_3_KQQ_AGPipe_Sub2_Spool">#REF!</definedName>
    <definedName name="_3_KQQ_AGPipe_Sub2_StRun">#REF!</definedName>
    <definedName name="_3_KQQ_AGPipe_Sub3_FieldRunFab">#REF!</definedName>
    <definedName name="_3_KQQ_AGPipe_Sub3_RemoteFab">#REF!</definedName>
    <definedName name="_3_KQQ_AGPipeLength_MatCS">#REF!</definedName>
    <definedName name="_3_KQQ_AGPipeLength_MatMisc">#REF!</definedName>
    <definedName name="_3_KQQ_AGPipeLength_MatSS">#REF!</definedName>
    <definedName name="_4_KQQ_Conc_Sub1_BlkLg">#REF!</definedName>
    <definedName name="_4_KQQ_Conc_Sub1_BlkMed">#REF!</definedName>
    <definedName name="_4_KQQ_Conc_Sub1_BlkSm">#REF!</definedName>
    <definedName name="_4_KQQ_Conc_Sub1_DuctBank">#REF!</definedName>
    <definedName name="_4_KQQ_Conc_Sub1_Elev">#REF!</definedName>
    <definedName name="_4_KQQ_Conc_Sub1_MassLg">#REF!</definedName>
    <definedName name="_4_KQQ_Conc_Sub1_MassMed">#REF!</definedName>
    <definedName name="_4_KQQ_Conc_Sub1_MassSm">#REF!</definedName>
    <definedName name="_4_KQQ_Conc_Sub1_Piling">#REF!</definedName>
    <definedName name="_4_KQQ_ConcTot_Embeds">#REF!</definedName>
    <definedName name="_4_KQQ_ConcTot_ExcBF">#REF!</definedName>
    <definedName name="_4_KQQ_ConcTot_Forms">#REF!</definedName>
    <definedName name="_4_KQQ_ConcTot_Grout">#REF!</definedName>
    <definedName name="_4_KQQ_ConcTot_Rebar">#REF!</definedName>
    <definedName name="_4_KQQ_ConcTotQty">#REF!</definedName>
    <definedName name="_5_KQQ_TotQty_Sub1_ExLtLt">#REF!</definedName>
    <definedName name="_5_KQQ_TotQty_Sub1_HvyXHvy">#REF!</definedName>
    <definedName name="_5_KQQ_TotQty_Sub1_Ldr">#REF!</definedName>
    <definedName name="_5_KQQ_TotQty_Sub1_Med">#REF!</definedName>
    <definedName name="_5_KQQ_TotQty_Sub1_Misc">#REF!</definedName>
    <definedName name="_5_KQQ_TotQty_Sub1_PlatStrGrt">#REF!</definedName>
    <definedName name="_5_KQQ_TotQty_Sub2_FloorTread">#REF!</definedName>
    <definedName name="_5_KQQ_TotQty_Sub2_HR">#REF!</definedName>
    <definedName name="_5_KQQ_TotQty_Sub2_Ladder">#REF!</definedName>
    <definedName name="_5_KQQ_TotQty_Sub2_Other">#REF!</definedName>
    <definedName name="_5_KQQ_TotQty_Sub2_Piperack">#REF!</definedName>
    <definedName name="_5_KQQ_TotQty_Sub2_Platform">#REF!</definedName>
    <definedName name="_5_KQQ_TotQty_Sub2_Structure">#REF!</definedName>
    <definedName name="_5_KQQ_TotQty_Sub2_Suppts">#REF!</definedName>
    <definedName name="_5_KQQ_TotQty_Sub2_TowersTrusses">#REF!</definedName>
    <definedName name="_6_KQQ_InstTerms">#REF!</definedName>
    <definedName name="_6_KQQ_InstWire">#REF!</definedName>
    <definedName name="_6_KQQ_RacewayTot">#REF!</definedName>
    <definedName name="_6_KQQ_TotCount_InstJBox">#REF!</definedName>
    <definedName name="_7_KQQ_AGElecTerms">#REF!</definedName>
    <definedName name="_7_KQQ_AGJBox">#REF!</definedName>
    <definedName name="_7_KQQ_AGRacewayTot">#REF!</definedName>
    <definedName name="_7_KQQ_AGUGElecTerms">#REF!</definedName>
    <definedName name="_7_KQQ_AGUGJBox">#REF!</definedName>
    <definedName name="_7_KQQ_AGUGRacewayTot">#REF!</definedName>
    <definedName name="_AtRisk_ReportsSetting_ReportGraphOptions" hidden="1">"REP:VER:8.2.0GRA:OUT:10INS:00SUM:T00DET:T00SCE:02SC1:33DAT:2|TRUE,.75,1|TRUE,0,.25|TRUE,.9,1SE1:38DAT:3,10,2,.95,5,16,FALSE,0,TRUE,TRUE,TRUESE2:38DAT:1,10,2,.95,5,16,FALSE,0,TRUE,TRUE,TRUETSI:002SDA:FF"</definedName>
    <definedName name="_AtRisk_ReportsSetting_ReportMulitSelections" hidden="1">"REP:VER:8.2.0MUL:OUT:T22INS:T11SUM:T10DET:T10SEN:T11SCE:T11TEM:FSDA:T10"</definedName>
    <definedName name="_AtRisk_ReportsSetting_ReportOptions" hidden="1">"REP:VER:8.2.0OPT:RAP:02RWE:00RLS:04ROT:00RST:00RRT:01AGR:FAFN:95DAT:C:\Users\GNicol\Documents\Report-Copy of Copy of MMUH Joint Risk Register - Triang Dist QRA.pdfOGR:T"</definedName>
    <definedName name="_AtRisk_ReportsSetting_ReportSelectedRangeOutputs" hidden="1">'Hack Risk Register'!#REF!</definedName>
    <definedName name="_AtRisk_ReportsSetting_ReportSelectedSimulationsDET" hidden="1">"AQA="</definedName>
    <definedName name="_AtRisk_ReportsSetting_ReportSelectedSimulationsINS" hidden="1">"AQA="</definedName>
    <definedName name="_AtRisk_ReportsSetting_ReportSelectedSimulationsOUT" hidden="1">"AQA="</definedName>
    <definedName name="_AtRisk_ReportsSetting_ReportSelectedSimulationsSCE" hidden="1">"AQA="</definedName>
    <definedName name="_AtRisk_ReportsSetting_ReportSelectedSimulationsSDA" hidden="1">"AQA="</definedName>
    <definedName name="_AtRisk_ReportsSetting_ReportSelectedSimulationsSEN" hidden="1">"AQA="</definedName>
    <definedName name="_AtRisk_ReportsSetting_ReportSelectedSimulationsSUM" hidden="1">"AQA="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1</definedName>
    <definedName name="_AtRisk_SimSetting_StdRecalcWithoutRiskStaticPercentile" hidden="1">0.5</definedName>
    <definedName name="_CAT07">[1]Equip!#REF!</definedName>
    <definedName name="_CAT12">[1]Equip!#REF!</definedName>
    <definedName name="_CAT21">[1]Equip!#REF!</definedName>
    <definedName name="_CAT22">[1]Equip!#REF!</definedName>
    <definedName name="_CAT31">[1]Equip!#REF!</definedName>
    <definedName name="_CAT33">[1]Equip!#REF!</definedName>
    <definedName name="_CAT34">[1]Equip!#REF!</definedName>
    <definedName name="_CAT35">[1]Equip!#REF!</definedName>
    <definedName name="_CAT36">[1]Equip!#REF!</definedName>
    <definedName name="_CAT39">[1]Equip!#REF!</definedName>
    <definedName name="_CAT42">[1]Equip!#REF!</definedName>
    <definedName name="_CAT43">[1]Equip!#REF!</definedName>
    <definedName name="_CAT45">[1]Equip!#REF!</definedName>
    <definedName name="_CAT46">[1]Equip!#REF!</definedName>
    <definedName name="_CAT48">[1]Equip!#REF!</definedName>
    <definedName name="_CAT49">[1]Equip!#REF!</definedName>
    <definedName name="_CAT52">[1]Equip!#REF!</definedName>
    <definedName name="_CAT53">[1]Equip!#REF!</definedName>
    <definedName name="_CAT54">[1]Equip!#REF!</definedName>
    <definedName name="_CAT55">[1]Equip!#REF!</definedName>
    <definedName name="_CAT82">[1]Equip!#REF!</definedName>
    <definedName name="_CAT84">[1]Equip!#REF!</definedName>
    <definedName name="_Currency_List__Equipment">#REF!</definedName>
    <definedName name="_Estimate_Class_List__Equipment">#REF!</definedName>
    <definedName name="_Estimate_Date_List__Equipment">#REF!</definedName>
    <definedName name="_xlnm._FilterDatabase" localSheetId="0" hidden="1">'Hack Risk Register'!$A$3:$AM$27</definedName>
    <definedName name="_Job_Number_List__Equipment">#REF!</definedName>
    <definedName name="_Prepared_By_List__Equipment">#REF!</definedName>
    <definedName name="_Project_Directory_Proj_Cost_Sumry">'[2]Proj Cost Sumry'!#REF!</definedName>
    <definedName name="_Project_Location_List__Equipment">#REF!</definedName>
    <definedName name="_Project_Name_List__Equipment">#REF!</definedName>
    <definedName name="_Project_Title_List__Equipment">#REF!</definedName>
    <definedName name="_QTY07">[1]Equip!#REF!</definedName>
    <definedName name="_QTY12">[1]Equip!#REF!</definedName>
    <definedName name="_QTY21">[1]Equip!#REF!</definedName>
    <definedName name="_QTY22">[1]Equip!#REF!</definedName>
    <definedName name="_QTY33">[1]Equip!#REF!</definedName>
    <definedName name="_QTY34">[1]Equip!#REF!</definedName>
    <definedName name="_QTY35">[1]Equip!#REF!</definedName>
    <definedName name="_QTY36">[1]Equip!#REF!</definedName>
    <definedName name="_QTY39">[1]Equip!#REF!</definedName>
    <definedName name="_QTY42">[1]Equip!#REF!</definedName>
    <definedName name="_QTY43">[1]Equip!#REF!</definedName>
    <definedName name="_QTY45">[1]Equip!#REF!</definedName>
    <definedName name="_QTY46">[1]Equip!#REF!</definedName>
    <definedName name="_QTY48">[1]Equip!#REF!</definedName>
    <definedName name="_QTY49">[1]Equip!#REF!</definedName>
    <definedName name="_QTY52">[1]Equip!#REF!</definedName>
    <definedName name="_QTY53">[1]Equip!#REF!</definedName>
    <definedName name="_QTY54">[1]Equip!#REF!</definedName>
    <definedName name="_QTY55">[1]Equip!#REF!</definedName>
    <definedName name="_QTY82">[1]Equip!#REF!</definedName>
    <definedName name="_QTY84">[1]Equip!#REF!</definedName>
    <definedName name="_Scenario_Name_List__Equipment">#REF!</definedName>
    <definedName name="Abnorm_Sum">[3]Abnormals!$G$74</definedName>
    <definedName name="Approved_by">#REF!</definedName>
    <definedName name="areasort">#REF!</definedName>
    <definedName name="BASE">[1]Equip!#REF!</definedName>
    <definedName name="Basis">#REF!</definedName>
    <definedName name="BEF">#REF!</definedName>
    <definedName name="BFR">#REF!</definedName>
    <definedName name="BOH_Sum">[3]Summary!$E$48</definedName>
    <definedName name="Budget">'[3]Cost Report'!$E$62</definedName>
    <definedName name="Budget_Var">'[3]Cost Report'!$F$62</definedName>
    <definedName name="Build">#REF!</definedName>
    <definedName name="CandP_Sum">[3]CandP!$G$82</definedName>
    <definedName name="CAT">[1]Equip!#REF!</definedName>
    <definedName name="Ccurry">#REF!</definedName>
    <definedName name="CD_BS_Parties">'[4]PRT(BS)'!$E$8:$E$29</definedName>
    <definedName name="CD_MP_Parties">'[4]PRT(MP)'!$E$8:$E$41</definedName>
    <definedName name="Ceiling_Sys">[3]DP!$G$15</definedName>
    <definedName name="CHF">#REF!</definedName>
    <definedName name="Civil">#REF!</definedName>
    <definedName name="ckey">#REF!</definedName>
    <definedName name="Client">[1]Equip!#REF!</definedName>
    <definedName name="Con_BS_Parties">'[4]PRT(BS)'!$H$8:$H$29</definedName>
    <definedName name="Con_MP_Parties">'[4]PRT(MP)'!$H$8:$H$41</definedName>
    <definedName name="Cont">#REF!</definedName>
    <definedName name="Cost_m2">'[3]Cost Report'!$D$62</definedName>
    <definedName name="CountCode">#REF!</definedName>
    <definedName name="Criterion_Basis">#REF!</definedName>
    <definedName name="Curr">#REF!</definedName>
    <definedName name="CurrCode">#REF!</definedName>
    <definedName name="Curry">[1]Equip!#REF!</definedName>
    <definedName name="DATA_MANAGEMENT">#REF!</definedName>
    <definedName name="Date">[3]Cover!$I$28</definedName>
    <definedName name="Date_PC">'[5]Cost Report'!$I$46</definedName>
    <definedName name="Date_SOS">'[3]Cost Report'!$I$45</definedName>
    <definedName name="DD_BS_Parties">'[4]PRT(BS)'!$F$8:$F$29</definedName>
    <definedName name="DD_MP_Parties">'[4]PRT(MP)'!$F$8:$F$41</definedName>
    <definedName name="Decs_Sum">[3]Decs!$G$45</definedName>
    <definedName name="Deliv">#REF!</definedName>
    <definedName name="Delivbasis">[1]Equip!#REF!</definedName>
    <definedName name="delivcode">#REF!</definedName>
    <definedName name="delivtype">#REF!</definedName>
    <definedName name="DEM">#REF!</definedName>
    <definedName name="Demos_Sum">[3]Demos!$G$57</definedName>
    <definedName name="Description">#REF!</definedName>
    <definedName name="DESIGNS">[1]Equip!#REF!</definedName>
    <definedName name="DESIGNS07">[1]Equip!#REF!</definedName>
    <definedName name="DESIGNS12">[1]Equip!#REF!</definedName>
    <definedName name="DESIGNS21">[1]Equip!#REF!</definedName>
    <definedName name="DESIGNS22">[1]Equip!#REF!</definedName>
    <definedName name="DESIGNS31">[1]Equip!#REF!</definedName>
    <definedName name="DESIGNS33">[1]Equip!#REF!</definedName>
    <definedName name="DESIGNS34">[1]Equip!#REF!</definedName>
    <definedName name="DESIGNS35">[1]Equip!#REF!</definedName>
    <definedName name="DESIGNS36">[1]Equip!#REF!</definedName>
    <definedName name="DESIGNS39">[1]Equip!#REF!</definedName>
    <definedName name="DESIGNS42">[1]Equip!#REF!</definedName>
    <definedName name="DESIGNS43">[1]Equip!#REF!</definedName>
    <definedName name="DESIGNS45">[1]Equip!#REF!</definedName>
    <definedName name="DESIGNS46">[1]Equip!#REF!</definedName>
    <definedName name="DESIGNS48">[1]Equip!#REF!</definedName>
    <definedName name="DESIGNS49">[1]Equip!#REF!</definedName>
    <definedName name="DESIGNS52">[1]Equip!#REF!</definedName>
    <definedName name="DESIGNS53">[1]Equip!#REF!</definedName>
    <definedName name="DESIGNS54">[1]Equip!#REF!</definedName>
    <definedName name="DESIGNS55">[1]Equip!#REF!</definedName>
    <definedName name="DESIGNS82">[1]Equip!#REF!</definedName>
    <definedName name="DESIGNS84">[1]Equip!#REF!</definedName>
    <definedName name="DFL">#REF!</definedName>
    <definedName name="Discount">[6]Details!$N$27</definedName>
    <definedName name="DKK">#REF!</definedName>
    <definedName name="DMK">#REF!</definedName>
    <definedName name="Ecurry">#REF!</definedName>
    <definedName name="ekey">#REF!</definedName>
    <definedName name="Elec_Sum">[3]Elec!$G$128</definedName>
    <definedName name="Elect">#REF!</definedName>
    <definedName name="EMhrs">[1]Equip!#REF!</definedName>
    <definedName name="ErrorCount">[3]Error!$B$42</definedName>
    <definedName name="ESCAL">#REF!</definedName>
    <definedName name="ESP">#REF!</definedName>
    <definedName name="Est">#REF!</definedName>
    <definedName name="Estimator">[1]Equip!#REF!</definedName>
    <definedName name="EUR">#REF!</definedName>
    <definedName name="EWeight">[1]Equip!#REF!</definedName>
    <definedName name="Feasibility" localSheetId="0">'Hack Risk Register'!#REF!</definedName>
    <definedName name="Feasibility_Risk" localSheetId="0">'Hack Risk Register'!#REF!</definedName>
    <definedName name="Fees">[3]Fees!$F$21</definedName>
    <definedName name="Fees_Sum">[7]Fees!$G$32</definedName>
    <definedName name="FFE_Sum">[3]FFandE!$G$108</definedName>
    <definedName name="FFR">#REF!</definedName>
    <definedName name="fhfhf" localSheetId="1">idea gen&amp;[8]eval!$C$15:$C$234</definedName>
    <definedName name="fhfhf" localSheetId="0">idea gen&amp;[8]eval!$C$15:$C$234</definedName>
    <definedName name="fhfhf" localSheetId="3">idea gen&amp;[8]eval!$C$15:$C$234</definedName>
    <definedName name="fhfhf">idea gen&amp;[8]eval!$C$15:$C$234</definedName>
    <definedName name="Filename">[1]Equip!#REF!</definedName>
    <definedName name="FinYear2">[6]Date!$AZ$1:$BB$20</definedName>
    <definedName name="Floor_Sum">[3]Flooring!$G$39</definedName>
    <definedName name="Format">[3]Cover!$F$42</definedName>
    <definedName name="FRF">#REF!</definedName>
    <definedName name="Furniture">[3]DP!$G$14</definedName>
    <definedName name="GBP">#REF!</definedName>
    <definedName name="Graphics">[3]DP!$F$25</definedName>
    <definedName name="Group_Proc_Fee">[3]DP!$G$16</definedName>
    <definedName name="GrowthRate">[6]UKConfig!$E$30</definedName>
    <definedName name="HC_BS_Parties">'[4]PRT(BS)'!$I$8:$I$29</definedName>
    <definedName name="HC_MP_Parties">'[4]PRT(MP)'!$I$8:$I$41</definedName>
    <definedName name="IC">#REF!</definedName>
    <definedName name="Icurry">#REF!</definedName>
    <definedName name="ikey">#REF!</definedName>
    <definedName name="Impact">[9]Lookups!$D$9:$H$9</definedName>
    <definedName name="InformationExchange">OFFSET('[10]Setup - Pick Lists'!$D$6,0,0,COUNTA('[10]Setup - Pick Lists'!$D:$D)-1,1)</definedName>
    <definedName name="Instr">#REF!</definedName>
    <definedName name="Insul">#REF!</definedName>
    <definedName name="Issue">[1]Equip!#REF!</definedName>
    <definedName name="Issue.Nr">[3]Cover!$I$18</definedName>
    <definedName name="Issue_Date">[1]Equip!#REF!</definedName>
    <definedName name="Issued_for">#REF!</definedName>
    <definedName name="IT_Hard">[3]DP!$G$28</definedName>
    <definedName name="IT_Inst">[3]DP!$G$29</definedName>
    <definedName name="IT_PM">[3]DP!$G$30</definedName>
    <definedName name="IT2G_3G">[3]DP!$G$31</definedName>
    <definedName name="ITL">#REF!</definedName>
    <definedName name="IU_BS_Parties">'[4]PRT(BS)'!$J$8:$J$29</definedName>
    <definedName name="IU_MP_Parties">'[4]PRT(MP)'!$J$8:$J$41</definedName>
    <definedName name="Job_No.">[1]Equip!#REF!</definedName>
    <definedName name="Joinery_Sum">[3]Joinery!$G$49</definedName>
    <definedName name="JPY">#REF!</definedName>
    <definedName name="KeyCode">#REF!</definedName>
    <definedName name="Legals_Other">[3]Fees!$F$30</definedName>
    <definedName name="LevelOfDesign">OFFSET('[10]Setup - Pick Lists'!$E$6,0,0,COUNTA('[10]Setup - Pick Lists'!$E:$E)-1,1)</definedName>
    <definedName name="Lighting">[11]DP!$G$16</definedName>
    <definedName name="Likelihood">[9]Lookups!$C$4:$C$8</definedName>
    <definedName name="LIRA">#REF!</definedName>
    <definedName name="ListOfParties" comment="Help page:http://blog.contextures.com/archives/2012/08/30/excel-drop-down-opens-at-end/">OFFSET('[10]Setup - Pick Lists'!$B$6,0,0,COUNTA('[10]Setup - Pick Lists'!$B:$B)-1,1)</definedName>
    <definedName name="Location">[1]Equip!#REF!</definedName>
    <definedName name="M4B2">[6]Details!$E$18</definedName>
    <definedName name="manday">[6]UKConfig!$D$7</definedName>
    <definedName name="MC">[3]Cover!$C$44</definedName>
    <definedName name="Mcurry">#REF!</definedName>
    <definedName name="Mech_Sum">[3]Mech!$G$54</definedName>
    <definedName name="Method">'[12]9 - Third Party Rights'!#REF!</definedName>
    <definedName name="mkey">#REF!</definedName>
    <definedName name="MmExcelLinker_48EFC9ED_A550_40C1_A2F7_886170168388" localSheetId="1">idea gen&amp;[8]eval!$C$15:$C$234</definedName>
    <definedName name="MmExcelLinker_48EFC9ED_A550_40C1_A2F7_886170168388" localSheetId="0">idea gen&amp;[8]eval!$C$15:$C$234</definedName>
    <definedName name="MmExcelLinker_48EFC9ED_A550_40C1_A2F7_886170168388" localSheetId="3">idea gen&amp;[8]eval!$C$15:$C$234</definedName>
    <definedName name="MmExcelLinker_48EFC9ED_A550_40C1_A2F7_886170168388">idea gen&amp;[8]eval!$C$15:$C$234</definedName>
    <definedName name="MmExcelLinker_CCECC6B2_B122_4E7D_B87B_EF168B8A9B3A" localSheetId="1">Month '[13]11'!$F$17:$F$17</definedName>
    <definedName name="MmExcelLinker_CCECC6B2_B122_4E7D_B87B_EF168B8A9B3A" localSheetId="0">Month '[13]11'!$F$17:$F$17</definedName>
    <definedName name="MmExcelLinker_CCECC6B2_B122_4E7D_B87B_EF168B8A9B3A" localSheetId="3">Month '[13]11'!$F$17:$F$17</definedName>
    <definedName name="MmExcelLinker_CCECC6B2_B122_4E7D_B87B_EF168B8A9B3A">Month '[13]11'!$F$17:$F$17</definedName>
    <definedName name="month3">[6]Date!$AH$1:$AT$316</definedName>
    <definedName name="MonthsToFY">[6]Date!$BH$1:$BI$316</definedName>
    <definedName name="MPI">[1]Equip!#REF!</definedName>
    <definedName name="NLG">#REF!</definedName>
    <definedName name="Office">[1]Equip!#REF!</definedName>
    <definedName name="OffshoreMaxRate">[6]UKConfig!$D$5</definedName>
    <definedName name="OnshoreMaxRate">[6]UKConfig!$D$6</definedName>
    <definedName name="opexccnames">[6]UKConfig!$K$3:$K$13</definedName>
    <definedName name="Paint">#REF!</definedName>
    <definedName name="Pal_Workbook_GUID" hidden="1">"1N8F7WME4VZHE7FCRK1BKJ2J"</definedName>
    <definedName name="PB_BS_Parties">'[4]PRT(BS)'!$D$8:$D$29</definedName>
    <definedName name="PB_MP_Parties">'[4]PRT(MP)'!$D$8:$D$41</definedName>
    <definedName name="Pcurry">#REF!</definedName>
    <definedName name="Pipe">#REF!</definedName>
    <definedName name="pkey">#REF!</definedName>
    <definedName name="PM">[3]Cover!$C$42</definedName>
    <definedName name="PO">#REF!</definedName>
    <definedName name="Prefix">[1]Equip!#REF!</definedName>
    <definedName name="Prelims_Sum">[3]Prelims!$G$36</definedName>
    <definedName name="PriceBasis">[1]Equip!#REF!</definedName>
    <definedName name="PriceCode">#REF!</definedName>
    <definedName name="_xlnm.Print_Area" localSheetId="0">'Hack Risk Register'!$D$1:$AD$18</definedName>
    <definedName name="_xlnm.Print_Titles" localSheetId="0">'Hack Risk Register'!$3:$3</definedName>
    <definedName name="Project">[1]Equip!#REF!</definedName>
    <definedName name="Prov_Sum">'[3]Provisional sums'!$G$23</definedName>
    <definedName name="QS">[3]Cover!$C$38</definedName>
    <definedName name="QT">#REF!</definedName>
    <definedName name="Ref">[3]Cover!$I$25</definedName>
    <definedName name="Region">[3]Cover!$F$40</definedName>
    <definedName name="regions">[6]UKConfig!$H$3:$H$4</definedName>
    <definedName name="Req">[1]Equip!#REF!</definedName>
    <definedName name="Rev">#REF!</definedName>
    <definedName name="Revision">#REF!</definedName>
    <definedName name="RiskAfterRecalcMacro" hidden="1">""</definedName>
    <definedName name="RiskAfterSimMacro" hidden="1">""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ExcelReportsGoInNewWorkbook">TRUE</definedName>
    <definedName name="RiskExcelReportsToGenerate">0</definedName>
    <definedName name="RiskFixedSeed" hidden="1">1</definedName>
    <definedName name="RiskGenerateExcelReportsAtEndOfSimulation">FALSE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5000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2</definedName>
    <definedName name="RiskShowRiskWindowAtEndOfSimulation">TRUE</definedName>
    <definedName name="RiskSimulationResultsStorageLocation" hidden="1">"2"</definedName>
    <definedName name="RiskStandardRecalc" hidden="1">2</definedName>
    <definedName name="RiskTemplateSheetName">"myTemplate"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RIY">#REF!</definedName>
    <definedName name="SAR">#REF!</definedName>
    <definedName name="SCMCostCat">[6]UKConfig!$O$3:$O$8</definedName>
    <definedName name="Scurry">#REF!</definedName>
    <definedName name="SD_BS_Parties">'[4]PRT(BS)'!$C$8:$C$41</definedName>
    <definedName name="SD_MP_Parties">'[4]PRT(MP)'!$C$8:$C$41</definedName>
    <definedName name="SECT">[1]Equip!#REF!</definedName>
    <definedName name="SECTP">#REF!</definedName>
    <definedName name="Serv">#REF!</definedName>
    <definedName name="Shop_Sum">[3]Shop!$G$53</definedName>
    <definedName name="Shopfit_Sys">[3]DP!$G$12</definedName>
    <definedName name="SHORE">[1]Equip!#REF!</definedName>
    <definedName name="SHORE_LU">#REF!</definedName>
    <definedName name="SHOREB">#REF!</definedName>
    <definedName name="SHOREC">#REF!</definedName>
    <definedName name="ShoreCode">#REF!</definedName>
    <definedName name="SHOREE">#REF!</definedName>
    <definedName name="SHOREI">#REF!</definedName>
    <definedName name="SHOREN">#REF!</definedName>
    <definedName name="shorep">#REF!</definedName>
    <definedName name="SHORER">#REF!</definedName>
    <definedName name="SHORES">#REF!</definedName>
    <definedName name="SHORET">#REF!</definedName>
    <definedName name="SHOREV">#REF!</definedName>
    <definedName name="skey">#REF!</definedName>
    <definedName name="Sprink_Sum">[3]Sprink!$G$20</definedName>
    <definedName name="Steel">#REF!</definedName>
    <definedName name="Store">[3]Cover!$G$22</definedName>
    <definedName name="STORE.TYPE">[3]Cover!$G$4</definedName>
    <definedName name="SWF">#REF!</definedName>
    <definedName name="TD_BS_Parties">'[4]PRT(BS)'!$G$8:$G$29</definedName>
    <definedName name="TD_MP_Parties">'[4]PRT(MP)'!$G$8:$G$41</definedName>
    <definedName name="Title">#REF!</definedName>
    <definedName name="TOTAL">[1]Equip!#REF!</definedName>
    <definedName name="Total_m2">'[3]Cost Report'!$I$48</definedName>
    <definedName name="TOTCB">#REF!</definedName>
    <definedName name="TOTCN">#REF!</definedName>
    <definedName name="TOTCS">#REF!</definedName>
    <definedName name="TOTCT">#REF!</definedName>
    <definedName name="TOTCV">#REF!</definedName>
    <definedName name="TOTMC">#REF!</definedName>
    <definedName name="TOTME">#REF!</definedName>
    <definedName name="TOTMI">#REF!</definedName>
    <definedName name="TOTMM">#REF!</definedName>
    <definedName name="TOTMP">#REF!</definedName>
    <definedName name="TOTMR">#REF!</definedName>
    <definedName name="TOTMS">#REF!</definedName>
    <definedName name="type2">[1]Equip!#REF!</definedName>
    <definedName name="types">'[14]Overall 15-16 UK Plan'!$A$5:$A$18,'[14]Overall 15-16 UK Plan'!$A$20:$A$23,'[14]Overall 15-16 UK Plan'!$A$25</definedName>
    <definedName name="USD">#REF!</definedName>
    <definedName name="Vanguard_MTI">[3]DP!$G$17</definedName>
    <definedName name="Var_Sum">[3]Variations!$G$42</definedName>
    <definedName name="Version">[3]Interface!$B$18</definedName>
    <definedName name="vvv">6144</definedName>
    <definedName name="Wall_Rail">[3]DP!$G$13</definedName>
    <definedName name="Year">[3]Cover!$F$38</definedName>
    <definedName name="YEN">#REF!</definedName>
    <definedName name="YesNo">OFFSET('[10]Setup - Pick Lists'!$F$6,0,0,COUNTA('[10]Setup - Pick Lists'!$F:$F)-1,1)</definedName>
    <definedName name="ZAR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5" i="2" l="1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Z22" i="2"/>
  <c r="U22" i="2"/>
  <c r="P22" i="2"/>
  <c r="Z16" i="2"/>
  <c r="Z15" i="2"/>
  <c r="U15" i="2"/>
  <c r="U16" i="2"/>
  <c r="U27" i="2"/>
  <c r="Z27" i="2"/>
  <c r="U25" i="2"/>
  <c r="Z25" i="2"/>
  <c r="U26" i="2"/>
  <c r="Z26" i="2"/>
  <c r="Z24" i="2"/>
  <c r="U24" i="2"/>
  <c r="P24" i="2"/>
  <c r="U10" i="2"/>
  <c r="Z23" i="2"/>
  <c r="U23" i="2"/>
  <c r="P23" i="2"/>
  <c r="Z21" i="2"/>
  <c r="U21" i="2"/>
  <c r="P21" i="2"/>
  <c r="Z20" i="2"/>
  <c r="U20" i="2"/>
  <c r="P20" i="2"/>
  <c r="Z19" i="2"/>
  <c r="U19" i="2"/>
  <c r="P19" i="2"/>
  <c r="Z18" i="2"/>
  <c r="U18" i="2"/>
  <c r="P18" i="2"/>
  <c r="Z17" i="2"/>
  <c r="U17" i="2"/>
  <c r="P17" i="2"/>
  <c r="Z14" i="2"/>
  <c r="U14" i="2"/>
  <c r="P14" i="2"/>
  <c r="Z13" i="2"/>
  <c r="U13" i="2"/>
  <c r="P13" i="2"/>
  <c r="Z12" i="2"/>
  <c r="U12" i="2"/>
  <c r="P12" i="2"/>
  <c r="Z11" i="2"/>
  <c r="U11" i="2"/>
  <c r="P11" i="2"/>
  <c r="Z10" i="2"/>
  <c r="P10" i="2"/>
  <c r="Z9" i="2"/>
  <c r="U9" i="2"/>
  <c r="P9" i="2"/>
  <c r="Z8" i="2"/>
  <c r="U8" i="2"/>
  <c r="P8" i="2"/>
  <c r="Z7" i="2"/>
  <c r="U7" i="2"/>
  <c r="P7" i="2"/>
  <c r="Z6" i="2"/>
  <c r="U6" i="2"/>
  <c r="P6" i="2"/>
  <c r="Z5" i="2"/>
  <c r="U5" i="2"/>
  <c r="P5" i="2"/>
  <c r="Z4" i="2"/>
  <c r="U4" i="2"/>
  <c r="P4" i="2"/>
</calcChain>
</file>

<file path=xl/sharedStrings.xml><?xml version="1.0" encoding="utf-8"?>
<sst xmlns="http://schemas.openxmlformats.org/spreadsheetml/2006/main" count="1272" uniqueCount="390">
  <si>
    <t>Project Hack Risk Register Dataset for 17.13</t>
  </si>
  <si>
    <t>Project</t>
  </si>
  <si>
    <t>WBS</t>
  </si>
  <si>
    <t>Risk Owner</t>
  </si>
  <si>
    <t>Risk Proximity</t>
  </si>
  <si>
    <t>Justification</t>
  </si>
  <si>
    <t>Manageability</t>
  </si>
  <si>
    <t>Date Closed</t>
  </si>
  <si>
    <t>Date Reviewed</t>
  </si>
  <si>
    <t>GLDS_001</t>
  </si>
  <si>
    <t>Opportunity</t>
  </si>
  <si>
    <t>Project Sunset</t>
  </si>
  <si>
    <t>04- Design</t>
  </si>
  <si>
    <t>Project Acceleration Opportunity</t>
  </si>
  <si>
    <t>There is an opportunity that the programme can be accelerated on Project Sunset</t>
  </si>
  <si>
    <t>Caused by improved performance of design team</t>
  </si>
  <si>
    <t>Resulting in potential programme acceleration and ability to start construction earlier</t>
  </si>
  <si>
    <t>A.Turing</t>
  </si>
  <si>
    <t>0-3 months</t>
  </si>
  <si>
    <t>Min - 
ML -
Max- Cost per week of 8 weeks saving</t>
  </si>
  <si>
    <t>Reasonable Ability to Influence &amp; Manage</t>
  </si>
  <si>
    <t>Open</t>
  </si>
  <si>
    <t>GLDS_002</t>
  </si>
  <si>
    <t>Threat</t>
  </si>
  <si>
    <t>Project Dejavu</t>
  </si>
  <si>
    <t>06- Construction</t>
  </si>
  <si>
    <t>Supply Chain Buy-In</t>
  </si>
  <si>
    <t>There is a risk that the supply chain are do not buy into construction programme</t>
  </si>
  <si>
    <t>Caused by the supply chain having limited input to the latest schedule</t>
  </si>
  <si>
    <t>Resulting in potential changes to the construction programme and subsequent knock-on effects</t>
  </si>
  <si>
    <t>M.Faraday</t>
  </si>
  <si>
    <t>Now</t>
  </si>
  <si>
    <t xml:space="preserve">Min- No impact and deliver
ML- 4 week impact (renegotiating/resource allocation delays)
Max- 12 week impact associated with having to retender packages where contractors cannot meet the programme. Knock-on to other trades
</t>
  </si>
  <si>
    <t>Strong Ability to Influence &amp; Manage</t>
  </si>
  <si>
    <t>L.Da Vinci</t>
  </si>
  <si>
    <t>GLDS_003</t>
  </si>
  <si>
    <t>08- Operations / Maintenance</t>
  </si>
  <si>
    <t>Commissioning Programme Lacks Robustness</t>
  </si>
  <si>
    <t>There is a risk that the commissioning programme is not robust enough i.e. no terminal float</t>
  </si>
  <si>
    <t>Caused by limited programme float and a process still to be agreed</t>
  </si>
  <si>
    <t>Resulting in commissioning programme delay or overrun subsequently delaying Project Dejavu opening</t>
  </si>
  <si>
    <t>6-12 months</t>
  </si>
  <si>
    <t xml:space="preserve">Min- No impact and deliver
ML- 2 week impact 
Max- 8 week impact associated Operations delay in handover approval
</t>
  </si>
  <si>
    <t>Low Ability to Influence &amp; Manage</t>
  </si>
  <si>
    <t>L.Pasteur</t>
  </si>
  <si>
    <t>GLDS_004</t>
  </si>
  <si>
    <t>Corporate</t>
  </si>
  <si>
    <t>09- Corporate</t>
  </si>
  <si>
    <t>Unable to resource specialists</t>
  </si>
  <si>
    <t>There is a risk that the projects are unable to secure specialist resources to enable delivery of their programme</t>
  </si>
  <si>
    <t>Caused by limited specialist resource in the marketplace and HR delays</t>
  </si>
  <si>
    <t>Resulting in delays to programme caused by under resourcing</t>
  </si>
  <si>
    <t>M.Curie</t>
  </si>
  <si>
    <t>Min- No impact
ML- Min delay, but premium paid in some instances 
Max- Associated delay with being unable to secure specialist resource up to 6 weeks (linked to any overall programme)</t>
  </si>
  <si>
    <t>GLDS_005</t>
  </si>
  <si>
    <t>Knowledge gaps</t>
  </si>
  <si>
    <t>There is a risk that the existing project team disappear as the project heads to conclusion leaving critical knowledge gaps</t>
  </si>
  <si>
    <t>Caused by a buoyant construction market and inability to secure key resource to project end</t>
  </si>
  <si>
    <t>Resulting in loss of critical project knowledge, potentially delaying contentious sign-off areas</t>
  </si>
  <si>
    <t>Min- 3 Key People
ML - 7 Key People
Max- Assumed 10 Key People @ £50k</t>
  </si>
  <si>
    <t>GLDS_006</t>
  </si>
  <si>
    <t>Late Design Issues</t>
  </si>
  <si>
    <t>There is a risk that there are more design issues at large that have yet to be uncovered</t>
  </si>
  <si>
    <t>Caused by not all design being frozen and procurement activities outstanding</t>
  </si>
  <si>
    <t>Resulting in delay to procurement and construction programme</t>
  </si>
  <si>
    <t>J.Maxwell</t>
  </si>
  <si>
    <t>Min- Minimal impact
ML- Additional resource costing and a level of delay (disruption and additional work)
Max- Additional delays and design resource costings with knock-on impacts on rework</t>
  </si>
  <si>
    <t>GLDS_007</t>
  </si>
  <si>
    <t>Project Whistler</t>
  </si>
  <si>
    <t>07- Technical</t>
  </si>
  <si>
    <t>Quantum of Rework</t>
  </si>
  <si>
    <t xml:space="preserve">There is a risk that the quantum of rework does not reduce </t>
  </si>
  <si>
    <t>Caused by significant volume of existing rework and potential future rework</t>
  </si>
  <si>
    <t>Resulting in inability to perform to programme and increased aftercare/defect costs</t>
  </si>
  <si>
    <t>N.Tesla</t>
  </si>
  <si>
    <t>GLDS_008</t>
  </si>
  <si>
    <t>Commissioning Failure</t>
  </si>
  <si>
    <t>There is a risk of system integration failure/faults etc that arise in Commissioning causing significant rework</t>
  </si>
  <si>
    <t xml:space="preserve">Caused by complexity associated with commissioning and compliance </t>
  </si>
  <si>
    <t>Resulting in significant rework</t>
  </si>
  <si>
    <t>Min- 
ML- Increased costs associated with rework but min prog delay
Max- Critical delay with additional equipment required and rework</t>
  </si>
  <si>
    <t>GLDS_009</t>
  </si>
  <si>
    <t>05- Commercial/ Procurement</t>
  </si>
  <si>
    <t>Handover Documentation</t>
  </si>
  <si>
    <t>There is a risk that the level of handover documentation is underestimated causing programme delay</t>
  </si>
  <si>
    <t>Caused by underestimation of handover documentation required and approval process</t>
  </si>
  <si>
    <t>Resulting in handover programme delay</t>
  </si>
  <si>
    <t>6-9 months</t>
  </si>
  <si>
    <t>Best case is no impact - zero
Worst case would be a 4 week delay - currently project monthly spend as £ 1.5m</t>
  </si>
  <si>
    <t>GLDS_010</t>
  </si>
  <si>
    <t>Fire &amp; Safety Bill underestimation</t>
  </si>
  <si>
    <t>There is a risk that the imminent updates to the Fire &amp; Safety Bill are underestimated/implemented too late</t>
  </si>
  <si>
    <t>Caused by lack of understanding of the latest Fire &amp; Safety Bill changes</t>
  </si>
  <si>
    <t>Resulting in increased requirements for records and records keeping that put additional strain on project programme and resources</t>
  </si>
  <si>
    <t>R.Franklin</t>
  </si>
  <si>
    <t xml:space="preserve">Best case is no impact - zero
Worst case open up facades and reinstall all fire safety. 4 weeks impact @ £1m per week
</t>
  </si>
  <si>
    <t>GLDS_011</t>
  </si>
  <si>
    <t>New Legislation</t>
  </si>
  <si>
    <t xml:space="preserve">There is a risk that new legislation/ways working  require to be applied retrospectively </t>
  </si>
  <si>
    <t>Caused by changes in legislation and ways of working since the project began</t>
  </si>
  <si>
    <t>Resulting in late changes to design, construction and commissioning</t>
  </si>
  <si>
    <t>12-15 months</t>
  </si>
  <si>
    <t>Max- Impact presumed to apply to all projects</t>
  </si>
  <si>
    <t>GLDS_012</t>
  </si>
  <si>
    <t>Contractor insolvency</t>
  </si>
  <si>
    <t>There is a risk that some trade contractors could go bust if they face insolvency challenges</t>
  </si>
  <si>
    <t>Caused by ongoing market pressures/challenges</t>
  </si>
  <si>
    <t>Resulting in abortive work and potential contractor replacement</t>
  </si>
  <si>
    <t>Min- No impact
ML- Challenges faced by some contractors (non-critical/easily replaced) so minimal impact
Max- Key critical path trades go bust require re-procured</t>
  </si>
  <si>
    <t>I.Newton</t>
  </si>
  <si>
    <t>GLDS_013</t>
  </si>
  <si>
    <t>Min- No impact
ML- Challenges faced by some contractors (non-critical/easily replaced) so minimal impact
Max- Key critical path trades go bust requiring replacing and associated delays (Reprocure and Premium costs)</t>
  </si>
  <si>
    <t>GLDS_014</t>
  </si>
  <si>
    <t>GLDS_015</t>
  </si>
  <si>
    <t>Increased Inflation</t>
  </si>
  <si>
    <t>There is a risk of increased inflation to materials and labour that impacts all projects</t>
  </si>
  <si>
    <t>Caused by project allowances not being sufficient to meet future inflation changes</t>
  </si>
  <si>
    <t>Resulting in increased Corporate Funding costs for all projects</t>
  </si>
  <si>
    <t>ML- £1m per project
Max- £5m per project</t>
  </si>
  <si>
    <t>GLDS_016</t>
  </si>
  <si>
    <t>Equipment availability</t>
  </si>
  <si>
    <t xml:space="preserve">There is a risk that due to the previous prog delay that some equipment is no longer available </t>
  </si>
  <si>
    <t xml:space="preserve">Caused by required equipment now being obsolete </t>
  </si>
  <si>
    <t>Resulting in further delay associated with re-procurement and design changes in relation to spacing/room conditions</t>
  </si>
  <si>
    <t>Max-  impact on all systems - 4 months total impact and systems reconfigured</t>
  </si>
  <si>
    <t>GLDS_017</t>
  </si>
  <si>
    <t>Lack of extended warranties</t>
  </si>
  <si>
    <t>There is a risk that due to the prog delay that equipment already purchased will require extended warranties or extended warranties will not be possible</t>
  </si>
  <si>
    <t>Caused by overall programme delay and some equipment already being in receipt</t>
  </si>
  <si>
    <t>Resulting in additional project costs to extend warranties</t>
  </si>
  <si>
    <t>Max- Extended Warranties of 5 systems required</t>
  </si>
  <si>
    <t>GLDS_018</t>
  </si>
  <si>
    <t>03- Existing Assets</t>
  </si>
  <si>
    <t>Utilities Failure</t>
  </si>
  <si>
    <t>There is a risk that any Utilities (Water, Power, Gas, Telecom) fail or is insufficient</t>
  </si>
  <si>
    <t>Caused by performance issues associated with given utility</t>
  </si>
  <si>
    <t>Resulting in additional rework and programme delay</t>
  </si>
  <si>
    <t>Max- All Utilities fail</t>
  </si>
  <si>
    <t>Closed</t>
  </si>
  <si>
    <t>GLDS_019</t>
  </si>
  <si>
    <t>01- Strategic/ Programme</t>
  </si>
  <si>
    <t>Culture &amp; Behaviours</t>
  </si>
  <si>
    <t xml:space="preserve">There is a risk that given the projects past performance can the project team change behaviours sufficiently to allow collaboration across the project to drive performance. </t>
  </si>
  <si>
    <t>Caused by historical project behaviours and lack of collaborative ways of working</t>
  </si>
  <si>
    <t>Resulting in challenging project delivery and potential further delays</t>
  </si>
  <si>
    <t>GLDS_020</t>
  </si>
  <si>
    <t>GLDS_021</t>
  </si>
  <si>
    <t xml:space="preserve">Caused by performance issues associated with given utility </t>
  </si>
  <si>
    <t>Max- All Utilities fail re. full redesign and remediation</t>
  </si>
  <si>
    <t>GLDS_022</t>
  </si>
  <si>
    <t>Opportunity to In-House Procure</t>
  </si>
  <si>
    <t>There is an opportunity for the in-house delivery team to conduct the works rather than externals</t>
  </si>
  <si>
    <t>Caused by recent recruitment of technical specialists</t>
  </si>
  <si>
    <t>Resulting in 'costs' to deliver being diverted internally</t>
  </si>
  <si>
    <t>Max- All delivery contracts diverted internally</t>
  </si>
  <si>
    <t>GLDS_023</t>
  </si>
  <si>
    <t>Lack of funding for Christmas Parties</t>
  </si>
  <si>
    <t>There is a risk that due to poor corporate performance there is no budget for Christmas parties</t>
  </si>
  <si>
    <t>Caused by poor investment decisions and delay in procuring Project Whistler</t>
  </si>
  <si>
    <t>Resulting in poor staff morale and reputational damage</t>
  </si>
  <si>
    <t>Max- Staff replacement/recruitment costs</t>
  </si>
  <si>
    <t>GLDS_024</t>
  </si>
  <si>
    <t>Project Whistler Mothball</t>
  </si>
  <si>
    <t>There is a risk that the SLT decide to mothball Project Whistler</t>
  </si>
  <si>
    <t>Caused by poor project and team performance and potential lack of RoI</t>
  </si>
  <si>
    <t>Resulting in significant revenue stream loss and reputational damage</t>
  </si>
  <si>
    <t>3-6 months</t>
  </si>
  <si>
    <t>ML- Revenue loss
Max- Investor repayment and revenue loss</t>
  </si>
  <si>
    <t>Project List</t>
  </si>
  <si>
    <t>Risk Status</t>
  </si>
  <si>
    <t>02- Planning</t>
  </si>
  <si>
    <t>OPEN</t>
  </si>
  <si>
    <t>CLOSED</t>
  </si>
  <si>
    <t>9-12 months</t>
  </si>
  <si>
    <t>12+ months</t>
  </si>
  <si>
    <t>CLOSED - EWN</t>
  </si>
  <si>
    <t>CLOSED - CE</t>
  </si>
  <si>
    <t>Probability</t>
  </si>
  <si>
    <t>Score</t>
  </si>
  <si>
    <t>Impact</t>
  </si>
  <si>
    <t>Qualitative</t>
  </si>
  <si>
    <t>Percentage</t>
  </si>
  <si>
    <t>Capex Cost</t>
  </si>
  <si>
    <t>Schedule</t>
  </si>
  <si>
    <t>Key</t>
  </si>
  <si>
    <t>Status</t>
  </si>
  <si>
    <t>Very Unlikely</t>
  </si>
  <si>
    <t>&lt;10%</t>
  </si>
  <si>
    <t>&lt;£50k impact</t>
  </si>
  <si>
    <t>Up to a month delay to non-critical path activities</t>
  </si>
  <si>
    <t>Very Low</t>
  </si>
  <si>
    <t>Unlikely</t>
  </si>
  <si>
    <t>10-30%</t>
  </si>
  <si>
    <t>£50k-£500k</t>
  </si>
  <si>
    <t>&gt;1 months delay to non-critical path activities</t>
  </si>
  <si>
    <t>Low</t>
  </si>
  <si>
    <t>Probable</t>
  </si>
  <si>
    <t>30-50%</t>
  </si>
  <si>
    <t>£500k - £1m</t>
  </si>
  <si>
    <t>Up to a month delay to critical path activities</t>
  </si>
  <si>
    <t>Medium</t>
  </si>
  <si>
    <t>Closed - EWN</t>
  </si>
  <si>
    <t>Likely</t>
  </si>
  <si>
    <t>50-80%</t>
  </si>
  <si>
    <t>£1m- 3m</t>
  </si>
  <si>
    <t>1-3 months delay to critical path activities</t>
  </si>
  <si>
    <t>High</t>
  </si>
  <si>
    <t>Closed CE</t>
  </si>
  <si>
    <t>Highly Likely</t>
  </si>
  <si>
    <t>&gt;80%</t>
  </si>
  <si>
    <t>&gt;£3m</t>
  </si>
  <si>
    <t>&gt;3 months delay to critical path activities</t>
  </si>
  <si>
    <t>Very High</t>
  </si>
  <si>
    <t>0-6 months</t>
  </si>
  <si>
    <t>0-9 months</t>
  </si>
  <si>
    <t>0-12 months</t>
  </si>
  <si>
    <t>0-15months</t>
  </si>
  <si>
    <t>0-18months</t>
  </si>
  <si>
    <t>0-24 months</t>
  </si>
  <si>
    <t>9-15 months</t>
  </si>
  <si>
    <t>AddedBy</t>
  </si>
  <si>
    <t>ReviewStatus</t>
  </si>
  <si>
    <t>Rejected</t>
  </si>
  <si>
    <t>Risk ID</t>
  </si>
  <si>
    <t>ThreatorOpp</t>
  </si>
  <si>
    <t>RiskTitle</t>
  </si>
  <si>
    <t>RiskCause</t>
  </si>
  <si>
    <t>RiskConsequence</t>
  </si>
  <si>
    <t>RiskOwner</t>
  </si>
  <si>
    <t>RiskProximity</t>
  </si>
  <si>
    <t>Severity</t>
  </si>
  <si>
    <t>RiskRating</t>
  </si>
  <si>
    <t>Prob</t>
  </si>
  <si>
    <t>MinImpact</t>
  </si>
  <si>
    <t>MostLikelyImpact</t>
  </si>
  <si>
    <t>MaxImpact</t>
  </si>
  <si>
    <t>CurrentRiskValue</t>
  </si>
  <si>
    <t>Risk Rating</t>
  </si>
  <si>
    <t>OverallStatus</t>
  </si>
  <si>
    <t>DateAdded</t>
  </si>
  <si>
    <t>ActionDetail</t>
  </si>
  <si>
    <t>ActionOwner</t>
  </si>
  <si>
    <t>UpdateNotes</t>
  </si>
  <si>
    <t>DateDue</t>
  </si>
  <si>
    <t>ActionStatus</t>
  </si>
  <si>
    <t>ActionID</t>
  </si>
  <si>
    <t>RiskID</t>
  </si>
  <si>
    <t>Probability2</t>
  </si>
  <si>
    <t>Severity3</t>
  </si>
  <si>
    <t>RiskDescription</t>
  </si>
  <si>
    <t>Min - Justification for Min
ML - Justification for Most Likely
Max- Justification for Max</t>
  </si>
  <si>
    <t>GLDS_025</t>
  </si>
  <si>
    <t>pending</t>
  </si>
  <si>
    <t>approved</t>
  </si>
  <si>
    <t>rejected</t>
  </si>
  <si>
    <t>Date Added</t>
  </si>
  <si>
    <t>GLDS_026</t>
  </si>
  <si>
    <t>GLDS_027</t>
  </si>
  <si>
    <t>GLDS_028</t>
  </si>
  <si>
    <t>GLDS_029</t>
  </si>
  <si>
    <t>GLDS_030</t>
  </si>
  <si>
    <t>GLDS_031</t>
  </si>
  <si>
    <t>GLDS_032</t>
  </si>
  <si>
    <t>GLDS_033</t>
  </si>
  <si>
    <t>GLDS_034</t>
  </si>
  <si>
    <t>GLDS_035</t>
  </si>
  <si>
    <t>GLDS_036</t>
  </si>
  <si>
    <t>GLDS_037</t>
  </si>
  <si>
    <t>GLDS_038</t>
  </si>
  <si>
    <t>GLDS_039</t>
  </si>
  <si>
    <t>GLDS_040</t>
  </si>
  <si>
    <t>GLDS_041</t>
  </si>
  <si>
    <t>GLDS_042</t>
  </si>
  <si>
    <t>GLDS_043</t>
  </si>
  <si>
    <t>GLDS_044</t>
  </si>
  <si>
    <t>GLDS_045</t>
  </si>
  <si>
    <t>GLDS_046</t>
  </si>
  <si>
    <t>GLDS_047</t>
  </si>
  <si>
    <t>GLDS_048</t>
  </si>
  <si>
    <t>GLDS_049</t>
  </si>
  <si>
    <t>GLDS_050</t>
  </si>
  <si>
    <t>RiskTitle GLDS_025</t>
  </si>
  <si>
    <t>RiskDescription GLDS_025</t>
  </si>
  <si>
    <t>RiskCause GLDS_025</t>
  </si>
  <si>
    <t>RiskConsequence GLDS_025</t>
  </si>
  <si>
    <t>RiskTitle GLDS_026</t>
  </si>
  <si>
    <t>RiskDescription GLDS_026</t>
  </si>
  <si>
    <t>RiskCause GLDS_026</t>
  </si>
  <si>
    <t>RiskConsequence GLDS_026</t>
  </si>
  <si>
    <t>RiskTitle GLDS_027</t>
  </si>
  <si>
    <t>RiskDescription GLDS_027</t>
  </si>
  <si>
    <t>RiskCause GLDS_027</t>
  </si>
  <si>
    <t>RiskConsequence GLDS_027</t>
  </si>
  <si>
    <t>RiskTitle GLDS_028</t>
  </si>
  <si>
    <t>RiskDescription GLDS_028</t>
  </si>
  <si>
    <t>RiskCause GLDS_028</t>
  </si>
  <si>
    <t>RiskConsequence GLDS_028</t>
  </si>
  <si>
    <t>RiskTitle GLDS_029</t>
  </si>
  <si>
    <t>RiskDescription GLDS_029</t>
  </si>
  <si>
    <t>RiskCause GLDS_029</t>
  </si>
  <si>
    <t>RiskConsequence GLDS_029</t>
  </si>
  <si>
    <t>RiskTitle GLDS_030</t>
  </si>
  <si>
    <t>RiskDescription GLDS_030</t>
  </si>
  <si>
    <t>RiskCause GLDS_030</t>
  </si>
  <si>
    <t>RiskConsequence GLDS_030</t>
  </si>
  <si>
    <t>RiskTitle GLDS_031</t>
  </si>
  <si>
    <t>RiskDescription GLDS_031</t>
  </si>
  <si>
    <t>RiskCause GLDS_031</t>
  </si>
  <si>
    <t>RiskConsequence GLDS_031</t>
  </si>
  <si>
    <t>RiskTitle GLDS_032</t>
  </si>
  <si>
    <t>RiskDescription GLDS_032</t>
  </si>
  <si>
    <t>RiskCause GLDS_032</t>
  </si>
  <si>
    <t>RiskConsequence GLDS_032</t>
  </si>
  <si>
    <t>RiskTitle GLDS_033</t>
  </si>
  <si>
    <t>RiskDescription GLDS_033</t>
  </si>
  <si>
    <t>RiskCause GLDS_033</t>
  </si>
  <si>
    <t>RiskConsequence GLDS_033</t>
  </si>
  <si>
    <t>RiskTitle GLDS_034</t>
  </si>
  <si>
    <t>RiskDescription GLDS_034</t>
  </si>
  <si>
    <t>RiskCause GLDS_034</t>
  </si>
  <si>
    <t>RiskConsequence GLDS_034</t>
  </si>
  <si>
    <t>RiskTitle GLDS_035</t>
  </si>
  <si>
    <t>RiskDescription GLDS_035</t>
  </si>
  <si>
    <t>RiskCause GLDS_035</t>
  </si>
  <si>
    <t>RiskConsequence GLDS_035</t>
  </si>
  <si>
    <t>RiskTitle GLDS_036</t>
  </si>
  <si>
    <t>RiskDescription GLDS_036</t>
  </si>
  <si>
    <t>RiskCause GLDS_036</t>
  </si>
  <si>
    <t>RiskConsequence GLDS_036</t>
  </si>
  <si>
    <t>RiskTitle GLDS_037</t>
  </si>
  <si>
    <t>RiskDescription GLDS_037</t>
  </si>
  <si>
    <t>RiskCause GLDS_037</t>
  </si>
  <si>
    <t>RiskConsequence GLDS_037</t>
  </si>
  <si>
    <t>RiskTitle GLDS_038</t>
  </si>
  <si>
    <t>RiskDescription GLDS_038</t>
  </si>
  <si>
    <t>RiskCause GLDS_038</t>
  </si>
  <si>
    <t>RiskConsequence GLDS_038</t>
  </si>
  <si>
    <t>RiskTitle GLDS_039</t>
  </si>
  <si>
    <t>RiskDescription GLDS_039</t>
  </si>
  <si>
    <t>RiskCause GLDS_039</t>
  </si>
  <si>
    <t>RiskConsequence GLDS_039</t>
  </si>
  <si>
    <t>RiskTitle GLDS_040</t>
  </si>
  <si>
    <t>RiskDescription GLDS_040</t>
  </si>
  <si>
    <t>RiskCause GLDS_040</t>
  </si>
  <si>
    <t>RiskConsequence GLDS_040</t>
  </si>
  <si>
    <t>RiskTitle GLDS_041</t>
  </si>
  <si>
    <t>RiskDescription GLDS_041</t>
  </si>
  <si>
    <t>RiskCause GLDS_041</t>
  </si>
  <si>
    <t>RiskConsequence GLDS_041</t>
  </si>
  <si>
    <t>RiskTitle GLDS_042</t>
  </si>
  <si>
    <t>RiskDescription GLDS_042</t>
  </si>
  <si>
    <t>RiskCause GLDS_042</t>
  </si>
  <si>
    <t>RiskConsequence GLDS_042</t>
  </si>
  <si>
    <t>RiskTitle GLDS_043</t>
  </si>
  <si>
    <t>RiskDescription GLDS_043</t>
  </si>
  <si>
    <t>RiskCause GLDS_043</t>
  </si>
  <si>
    <t>RiskConsequence GLDS_043</t>
  </si>
  <si>
    <t>RiskTitle GLDS_044</t>
  </si>
  <si>
    <t>RiskDescription GLDS_044</t>
  </si>
  <si>
    <t>RiskCause GLDS_044</t>
  </si>
  <si>
    <t>RiskConsequence GLDS_044</t>
  </si>
  <si>
    <t>RiskTitle GLDS_045</t>
  </si>
  <si>
    <t>RiskDescription GLDS_045</t>
  </si>
  <si>
    <t>RiskCause GLDS_045</t>
  </si>
  <si>
    <t>RiskConsequence GLDS_045</t>
  </si>
  <si>
    <t>RiskTitle GLDS_046</t>
  </si>
  <si>
    <t>RiskDescription GLDS_046</t>
  </si>
  <si>
    <t>RiskCause GLDS_046</t>
  </si>
  <si>
    <t>RiskConsequence GLDS_046</t>
  </si>
  <si>
    <t>RiskTitle GLDS_047</t>
  </si>
  <si>
    <t>RiskDescription GLDS_047</t>
  </si>
  <si>
    <t>RiskCause GLDS_047</t>
  </si>
  <si>
    <t>RiskConsequence GLDS_047</t>
  </si>
  <si>
    <t>RiskTitle GLDS_048</t>
  </si>
  <si>
    <t>RiskDescription GLDS_048</t>
  </si>
  <si>
    <t>RiskCause GLDS_048</t>
  </si>
  <si>
    <t>RiskConsequence GLDS_048</t>
  </si>
  <si>
    <t>RiskTitle GLDS_049</t>
  </si>
  <si>
    <t>RiskDescription GLDS_049</t>
  </si>
  <si>
    <t>RiskCause GLDS_049</t>
  </si>
  <si>
    <t>RiskConsequence GLDS_049</t>
  </si>
  <si>
    <t>RiskTitle GLDS_050</t>
  </si>
  <si>
    <t>RiskDescription GLDS_050</t>
  </si>
  <si>
    <t>RiskCause GLDS_050</t>
  </si>
  <si>
    <t>RiskConsequence GLDS_050</t>
  </si>
  <si>
    <t>GLDS_052</t>
  </si>
  <si>
    <t>GLDS_053</t>
  </si>
  <si>
    <t>GLDS_054</t>
  </si>
  <si>
    <t xml:space="preserve">Action Detail </t>
  </si>
  <si>
    <t>20/012/2022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</si>
</sst>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6" formatCode="&quot;£&quot;#,##0;[Red]\-&quot;£&quot;#,##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dd\ mmm\ yy"/>
    <numFmt numFmtId="165" formatCode="&quot;£&quot;#,##0"/>
    <numFmt numFmtId="166" formatCode="_-[$£-809]* #,##0_-;\-[$£-809]* #,##0_-;_-[$£-809]* &quot;-&quot;??_-;_-@_-"/>
    <numFmt numFmtId="169" formatCode="mm/dd/yyyy\ hh:mm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trike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37D7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thin">
        <color theme="4" tint="0.39997558519241921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 style="thin">
        <color theme="4" tint="0.39997558519241921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hair">
        <color auto="1"/>
      </top>
      <bottom/>
      <diagonal/>
    </border>
    <border>
      <left style="dotted">
        <color indexed="64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dotted">
        <color indexed="64"/>
      </right>
      <top style="dotted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</cellStyleXfs>
  <cellXfs count="114">
    <xf numFmtId="0" fontId="0" fillId="0" borderId="0" xfId="0"/>
    <xf numFmtId="0" fontId="10" fillId="3" borderId="1" xfId="4" applyFont="1" applyFill="1" applyBorder="1" applyAlignment="1">
      <alignment horizontal="center" vertical="center" wrapText="1"/>
    </xf>
    <xf numFmtId="0" fontId="14" fillId="0" borderId="3" xfId="6" applyFont="1" applyBorder="1" applyAlignment="1">
      <alignment horizontal="center" vertical="center" wrapText="1"/>
    </xf>
    <xf numFmtId="0" fontId="13" fillId="0" borderId="3" xfId="6" applyFont="1" applyBorder="1" applyAlignment="1">
      <alignment horizontal="center" vertical="center" wrapText="1"/>
    </xf>
    <xf numFmtId="0" fontId="15" fillId="0" borderId="0" xfId="4" applyFont="1" applyAlignment="1">
      <alignment horizontal="center" vertical="center" wrapText="1"/>
    </xf>
    <xf numFmtId="0" fontId="19" fillId="0" borderId="0" xfId="4" applyFont="1" applyAlignment="1">
      <alignment vertical="center"/>
    </xf>
    <xf numFmtId="0" fontId="3" fillId="0" borderId="0" xfId="0" applyFont="1"/>
    <xf numFmtId="0" fontId="0" fillId="0" borderId="0" xfId="0" applyAlignment="1">
      <alignment wrapText="1"/>
    </xf>
    <xf numFmtId="0" fontId="13" fillId="0" borderId="2" xfId="0" applyFont="1" applyBorder="1" applyAlignment="1">
      <alignment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4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6" fontId="0" fillId="0" borderId="5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0" fillId="0" borderId="0" xfId="4" applyFont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7" fillId="2" borderId="0" xfId="3" applyFont="1" applyFill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4" fillId="0" borderId="0" xfId="4" applyFont="1" applyAlignment="1">
      <alignment horizontal="center" vertical="center" wrapText="1"/>
    </xf>
    <xf numFmtId="0" fontId="12" fillId="0" borderId="0" xfId="4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11" fillId="0" borderId="0" xfId="4" applyFont="1" applyAlignment="1">
      <alignment horizontal="center" vertical="center" wrapText="1"/>
    </xf>
    <xf numFmtId="164" fontId="14" fillId="2" borderId="3" xfId="5" applyNumberFormat="1" applyFont="1" applyFill="1" applyBorder="1" applyAlignment="1">
      <alignment horizontal="center" vertical="center" wrapText="1"/>
    </xf>
    <xf numFmtId="0" fontId="16" fillId="0" borderId="0" xfId="4" applyFont="1" applyAlignment="1">
      <alignment horizontal="center" vertical="center" wrapText="1"/>
    </xf>
    <xf numFmtId="0" fontId="10" fillId="3" borderId="6" xfId="4" applyFont="1" applyFill="1" applyBorder="1" applyAlignment="1">
      <alignment horizontal="center" vertical="center" wrapText="1"/>
    </xf>
    <xf numFmtId="14" fontId="7" fillId="2" borderId="0" xfId="3" applyNumberFormat="1" applyFont="1" applyFill="1" applyAlignment="1">
      <alignment horizontal="center" vertical="center" wrapText="1"/>
    </xf>
    <xf numFmtId="14" fontId="0" fillId="2" borderId="0" xfId="0" applyNumberFormat="1" applyFill="1" applyAlignment="1">
      <alignment horizontal="center" vertical="center" wrapText="1"/>
    </xf>
    <xf numFmtId="14" fontId="0" fillId="0" borderId="0" xfId="0" applyNumberFormat="1"/>
    <xf numFmtId="14" fontId="10" fillId="3" borderId="1" xfId="4" applyNumberFormat="1" applyFont="1" applyFill="1" applyBorder="1" applyAlignment="1">
      <alignment horizontal="center" vertical="center" wrapText="1"/>
    </xf>
    <xf numFmtId="14" fontId="14" fillId="0" borderId="0" xfId="4" applyNumberFormat="1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11" borderId="5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13" fillId="0" borderId="0" xfId="0" applyFont="1" applyBorder="1" applyAlignment="1">
      <alignment vertical="center" wrapText="1"/>
    </xf>
    <xf numFmtId="0" fontId="15" fillId="5" borderId="5" xfId="4" applyFont="1" applyFill="1" applyBorder="1" applyAlignment="1">
      <alignment vertical="center" wrapText="1"/>
    </xf>
    <xf numFmtId="0" fontId="15" fillId="7" borderId="5" xfId="4" applyFont="1" applyFill="1" applyBorder="1" applyAlignment="1">
      <alignment vertical="center" wrapText="1"/>
    </xf>
    <xf numFmtId="0" fontId="15" fillId="8" borderId="5" xfId="4" applyFont="1" applyFill="1" applyBorder="1" applyAlignment="1">
      <alignment vertical="center"/>
    </xf>
    <xf numFmtId="0" fontId="15" fillId="9" borderId="5" xfId="4" applyFont="1" applyFill="1" applyBorder="1" applyAlignment="1">
      <alignment vertical="center" wrapText="1"/>
    </xf>
    <xf numFmtId="0" fontId="15" fillId="10" borderId="5" xfId="4" applyFont="1" applyFill="1" applyBorder="1" applyAlignment="1">
      <alignment vertical="center" wrapText="1"/>
    </xf>
    <xf numFmtId="9" fontId="0" fillId="0" borderId="5" xfId="0" applyNumberFormat="1" applyBorder="1" applyAlignment="1">
      <alignment horizontal="center" vertical="center" wrapText="1"/>
    </xf>
    <xf numFmtId="0" fontId="2" fillId="12" borderId="9" xfId="0" applyFont="1" applyFill="1" applyBorder="1"/>
    <xf numFmtId="0" fontId="10" fillId="3" borderId="10" xfId="4" applyNumberFormat="1" applyFont="1" applyFill="1" applyBorder="1" applyAlignment="1">
      <alignment horizontal="center" vertical="center" wrapText="1"/>
    </xf>
    <xf numFmtId="0" fontId="2" fillId="12" borderId="11" xfId="0" applyFont="1" applyFill="1" applyBorder="1"/>
    <xf numFmtId="0" fontId="0" fillId="13" borderId="9" xfId="0" applyFont="1" applyFill="1" applyBorder="1" applyAlignment="1">
      <alignment horizontal="center" vertical="center" wrapText="1"/>
    </xf>
    <xf numFmtId="0" fontId="13" fillId="13" borderId="12" xfId="0" applyFont="1" applyFill="1" applyBorder="1" applyAlignment="1">
      <alignment horizontal="center" vertical="center" wrapText="1"/>
    </xf>
    <xf numFmtId="164" fontId="13" fillId="13" borderId="12" xfId="5" applyNumberFormat="1" applyFont="1" applyFill="1" applyBorder="1" applyAlignment="1">
      <alignment horizontal="center" vertical="center" wrapText="1"/>
    </xf>
    <xf numFmtId="164" fontId="15" fillId="2" borderId="12" xfId="5" applyNumberFormat="1" applyFont="1" applyFill="1" applyBorder="1" applyAlignment="1">
      <alignment horizontal="center" vertical="center" wrapText="1"/>
    </xf>
    <xf numFmtId="0" fontId="15" fillId="2" borderId="12" xfId="6" applyNumberFormat="1" applyFont="1" applyFill="1" applyBorder="1" applyAlignment="1">
      <alignment horizontal="center" vertical="center" wrapText="1"/>
    </xf>
    <xf numFmtId="0" fontId="14" fillId="2" borderId="12" xfId="6" applyNumberFormat="1" applyFont="1" applyFill="1" applyBorder="1" applyAlignment="1">
      <alignment horizontal="center" vertical="center" wrapText="1"/>
    </xf>
    <xf numFmtId="0" fontId="14" fillId="13" borderId="12" xfId="6" applyNumberFormat="1" applyFont="1" applyFill="1" applyBorder="1" applyAlignment="1">
      <alignment horizontal="center" vertical="center" wrapText="1"/>
    </xf>
    <xf numFmtId="0" fontId="15" fillId="13" borderId="12" xfId="6" applyNumberFormat="1" applyFont="1" applyFill="1" applyBorder="1" applyAlignment="1">
      <alignment horizontal="center" vertical="center" wrapText="1"/>
    </xf>
    <xf numFmtId="0" fontId="14" fillId="13" borderId="12" xfId="4" applyNumberFormat="1" applyFont="1" applyFill="1" applyBorder="1" applyAlignment="1">
      <alignment horizontal="center" vertical="center" wrapText="1"/>
    </xf>
    <xf numFmtId="1" fontId="15" fillId="13" borderId="12" xfId="4" applyNumberFormat="1" applyFont="1" applyFill="1" applyBorder="1" applyAlignment="1">
      <alignment horizontal="center" vertical="center" wrapText="1"/>
    </xf>
    <xf numFmtId="9" fontId="13" fillId="13" borderId="12" xfId="0" applyNumberFormat="1" applyFont="1" applyFill="1" applyBorder="1" applyAlignment="1">
      <alignment horizontal="center" vertical="center" wrapText="1"/>
    </xf>
    <xf numFmtId="165" fontId="13" fillId="13" borderId="12" xfId="0" applyNumberFormat="1" applyFont="1" applyFill="1" applyBorder="1" applyAlignment="1">
      <alignment horizontal="center" vertical="center" wrapText="1"/>
    </xf>
    <xf numFmtId="165" fontId="13" fillId="13" borderId="12" xfId="0" applyNumberFormat="1" applyFont="1" applyFill="1" applyBorder="1" applyAlignment="1">
      <alignment horizontal="left" vertical="center" wrapText="1"/>
    </xf>
    <xf numFmtId="14" fontId="13" fillId="13" borderId="12" xfId="6" applyNumberFormat="1" applyFont="1" applyFill="1" applyBorder="1" applyAlignment="1">
      <alignment horizontal="center" vertical="center" wrapText="1"/>
    </xf>
    <xf numFmtId="164" fontId="14" fillId="2" borderId="12" xfId="5" applyNumberFormat="1" applyFont="1" applyFill="1" applyBorder="1" applyAlignment="1">
      <alignment horizontal="center" vertical="center" wrapText="1"/>
    </xf>
    <xf numFmtId="164" fontId="14" fillId="13" borderId="12" xfId="5" applyNumberFormat="1" applyFont="1" applyFill="1" applyBorder="1" applyAlignment="1">
      <alignment horizontal="center" vertical="center" wrapText="1"/>
    </xf>
    <xf numFmtId="14" fontId="14" fillId="13" borderId="4" xfId="5" applyNumberFormat="1" applyFont="1" applyFill="1" applyBorder="1" applyAlignment="1">
      <alignment horizontal="center" vertical="center" wrapText="1"/>
    </xf>
    <xf numFmtId="0" fontId="17" fillId="13" borderId="12" xfId="0" applyFont="1" applyFill="1" applyBorder="1" applyAlignment="1">
      <alignment horizontal="center" vertical="center" wrapText="1"/>
    </xf>
    <xf numFmtId="0" fontId="15" fillId="13" borderId="12" xfId="4" applyNumberFormat="1" applyFont="1" applyFill="1" applyBorder="1" applyAlignment="1">
      <alignment horizontal="center" vertical="center" wrapText="1"/>
    </xf>
    <xf numFmtId="0" fontId="14" fillId="13" borderId="12" xfId="0" applyFont="1" applyFill="1" applyBorder="1" applyAlignment="1">
      <alignment horizontal="center" vertical="center" wrapText="1"/>
    </xf>
    <xf numFmtId="165" fontId="14" fillId="13" borderId="12" xfId="0" applyNumberFormat="1" applyFont="1" applyFill="1" applyBorder="1" applyAlignment="1">
      <alignment horizontal="left" vertical="center" wrapText="1"/>
    </xf>
    <xf numFmtId="0" fontId="15" fillId="13" borderId="12" xfId="0" applyFont="1" applyFill="1" applyBorder="1" applyAlignment="1">
      <alignment horizontal="center" vertical="center" wrapText="1"/>
    </xf>
    <xf numFmtId="166" fontId="14" fillId="13" borderId="12" xfId="0" applyNumberFormat="1" applyFont="1" applyFill="1" applyBorder="1" applyAlignment="1">
      <alignment horizontal="center" vertical="center" wrapText="1"/>
    </xf>
    <xf numFmtId="6" fontId="14" fillId="13" borderId="12" xfId="4" applyNumberFormat="1" applyFont="1" applyFill="1" applyBorder="1" applyAlignment="1">
      <alignment horizontal="center" vertical="center" wrapText="1"/>
    </xf>
    <xf numFmtId="0" fontId="14" fillId="13" borderId="12" xfId="4" applyNumberFormat="1" applyFont="1" applyFill="1" applyBorder="1" applyAlignment="1">
      <alignment horizontal="left" vertical="center" wrapText="1"/>
    </xf>
    <xf numFmtId="0" fontId="13" fillId="2" borderId="12" xfId="0" applyFont="1" applyFill="1" applyBorder="1" applyAlignment="1">
      <alignment horizontal="center" vertical="center" wrapText="1"/>
    </xf>
    <xf numFmtId="166" fontId="18" fillId="13" borderId="12" xfId="1" applyNumberFormat="1" applyFont="1" applyFill="1" applyBorder="1" applyAlignment="1">
      <alignment horizontal="center" vertical="center" wrapText="1"/>
    </xf>
    <xf numFmtId="164" fontId="15" fillId="2" borderId="13" xfId="5" applyNumberFormat="1" applyFont="1" applyFill="1" applyBorder="1" applyAlignment="1">
      <alignment horizontal="center" vertical="center" wrapText="1"/>
    </xf>
    <xf numFmtId="164" fontId="14" fillId="2" borderId="13" xfId="5" applyNumberFormat="1" applyFont="1" applyFill="1" applyBorder="1" applyAlignment="1">
      <alignment horizontal="center" vertical="center" wrapText="1"/>
    </xf>
    <xf numFmtId="14" fontId="2" fillId="12" borderId="9" xfId="0" applyNumberFormat="1" applyFont="1" applyFill="1" applyBorder="1"/>
    <xf numFmtId="14" fontId="10" fillId="3" borderId="9" xfId="4" applyNumberFormat="1" applyFont="1" applyFill="1" applyBorder="1" applyAlignment="1">
      <alignment horizontal="center" vertical="center" wrapText="1"/>
    </xf>
    <xf numFmtId="0" fontId="12" fillId="12" borderId="9" xfId="4" applyNumberFormat="1" applyFont="1" applyFill="1" applyBorder="1" applyAlignment="1">
      <alignment horizontal="center" vertical="center" wrapText="1"/>
    </xf>
    <xf numFmtId="0" fontId="12" fillId="13" borderId="15" xfId="4" applyNumberFormat="1" applyFont="1" applyFill="1" applyBorder="1" applyAlignment="1">
      <alignment horizontal="center" vertical="center" wrapText="1"/>
    </xf>
    <xf numFmtId="164" fontId="14" fillId="13" borderId="16" xfId="5" applyNumberFormat="1" applyFont="1" applyFill="1" applyBorder="1" applyAlignment="1">
      <alignment horizontal="center" vertical="center" wrapText="1"/>
    </xf>
    <xf numFmtId="14" fontId="14" fillId="13" borderId="16" xfId="5" applyNumberFormat="1" applyFont="1" applyFill="1" applyBorder="1" applyAlignment="1">
      <alignment horizontal="center" vertical="center" wrapText="1"/>
    </xf>
    <xf numFmtId="14" fontId="12" fillId="13" borderId="16" xfId="4" applyNumberFormat="1" applyFont="1" applyFill="1" applyBorder="1" applyAlignment="1">
      <alignment horizontal="center" vertical="center" wrapText="1"/>
    </xf>
    <xf numFmtId="0" fontId="12" fillId="0" borderId="17" xfId="4" applyNumberFormat="1" applyFont="1" applyBorder="1" applyAlignment="1">
      <alignment horizontal="center" vertical="center" wrapText="1"/>
    </xf>
    <xf numFmtId="14" fontId="14" fillId="13" borderId="12" xfId="5" applyNumberFormat="1" applyFont="1" applyFill="1" applyBorder="1" applyAlignment="1">
      <alignment horizontal="center" vertical="center" wrapText="1"/>
    </xf>
    <xf numFmtId="0" fontId="12" fillId="13" borderId="17" xfId="4" applyNumberFormat="1" applyFont="1" applyFill="1" applyBorder="1" applyAlignment="1">
      <alignment horizontal="center" vertical="center" wrapText="1"/>
    </xf>
    <xf numFmtId="0" fontId="13" fillId="13" borderId="12" xfId="4" applyNumberFormat="1" applyFont="1" applyFill="1" applyBorder="1" applyAlignment="1">
      <alignment horizontal="center" vertical="center" wrapText="1"/>
    </xf>
    <xf numFmtId="0" fontId="14" fillId="13" borderId="17" xfId="4" applyNumberFormat="1" applyFont="1" applyFill="1" applyBorder="1" applyAlignment="1">
      <alignment horizontal="center" vertical="center" wrapText="1"/>
    </xf>
    <xf numFmtId="0" fontId="14" fillId="0" borderId="17" xfId="4" applyNumberFormat="1" applyFont="1" applyBorder="1" applyAlignment="1">
      <alignment horizontal="center" vertical="center" wrapText="1"/>
    </xf>
    <xf numFmtId="166" fontId="18" fillId="13" borderId="12" xfId="2" applyNumberFormat="1" applyFont="1" applyFill="1" applyBorder="1" applyAlignment="1">
      <alignment horizontal="center" vertical="center" wrapText="1"/>
    </xf>
    <xf numFmtId="14" fontId="14" fillId="13" borderId="18" xfId="5" applyNumberFormat="1" applyFont="1" applyFill="1" applyBorder="1" applyAlignment="1">
      <alignment horizontal="center" vertical="center" wrapText="1"/>
    </xf>
    <xf numFmtId="164" fontId="14" fillId="2" borderId="16" xfId="5" applyNumberFormat="1" applyFont="1" applyFill="1" applyBorder="1" applyAlignment="1">
      <alignment horizontal="center" vertical="center" wrapText="1"/>
    </xf>
    <xf numFmtId="0" fontId="0" fillId="13" borderId="7" xfId="0" applyFont="1" applyFill="1" applyBorder="1" applyAlignment="1">
      <alignment horizontal="center" vertical="center" wrapText="1"/>
    </xf>
    <xf numFmtId="0" fontId="13" fillId="13" borderId="13" xfId="0" applyFont="1" applyFill="1" applyBorder="1" applyAlignment="1">
      <alignment horizontal="center" vertical="center" wrapText="1"/>
    </xf>
    <xf numFmtId="164" fontId="13" fillId="13" borderId="13" xfId="5" applyNumberFormat="1" applyFont="1" applyFill="1" applyBorder="1" applyAlignment="1">
      <alignment horizontal="center" vertical="center" wrapText="1"/>
    </xf>
    <xf numFmtId="0" fontId="15" fillId="13" borderId="13" xfId="0" applyFont="1" applyFill="1" applyBorder="1" applyAlignment="1">
      <alignment horizontal="center" vertical="center" wrapText="1"/>
    </xf>
    <xf numFmtId="0" fontId="14" fillId="13" borderId="13" xfId="0" applyFont="1" applyFill="1" applyBorder="1" applyAlignment="1">
      <alignment horizontal="center" vertical="center" wrapText="1"/>
    </xf>
    <xf numFmtId="0" fontId="14" fillId="13" borderId="13" xfId="6" applyNumberFormat="1" applyFont="1" applyFill="1" applyBorder="1" applyAlignment="1">
      <alignment horizontal="center" vertical="center" wrapText="1"/>
    </xf>
    <xf numFmtId="0" fontId="15" fillId="13" borderId="13" xfId="6" applyNumberFormat="1" applyFont="1" applyFill="1" applyBorder="1" applyAlignment="1">
      <alignment horizontal="center" vertical="center" wrapText="1"/>
    </xf>
    <xf numFmtId="0" fontId="14" fillId="13" borderId="13" xfId="4" applyNumberFormat="1" applyFont="1" applyFill="1" applyBorder="1" applyAlignment="1">
      <alignment horizontal="center" vertical="center" wrapText="1"/>
    </xf>
    <xf numFmtId="1" fontId="15" fillId="13" borderId="14" xfId="4" applyNumberFormat="1" applyFont="1" applyFill="1" applyBorder="1" applyAlignment="1">
      <alignment horizontal="center" vertical="center" wrapText="1"/>
    </xf>
    <xf numFmtId="9" fontId="13" fillId="13" borderId="13" xfId="0" applyNumberFormat="1" applyFont="1" applyFill="1" applyBorder="1" applyAlignment="1">
      <alignment horizontal="center" vertical="center" wrapText="1"/>
    </xf>
    <xf numFmtId="166" fontId="18" fillId="13" borderId="13" xfId="1" applyNumberFormat="1" applyFont="1" applyFill="1" applyBorder="1" applyAlignment="1">
      <alignment horizontal="center" vertical="center" wrapText="1"/>
    </xf>
    <xf numFmtId="165" fontId="13" fillId="13" borderId="13" xfId="0" applyNumberFormat="1" applyFont="1" applyFill="1" applyBorder="1" applyAlignment="1">
      <alignment horizontal="center" vertical="center" wrapText="1"/>
    </xf>
    <xf numFmtId="0" fontId="14" fillId="13" borderId="13" xfId="4" applyNumberFormat="1" applyFont="1" applyFill="1" applyBorder="1" applyAlignment="1">
      <alignment horizontal="left" vertical="center" wrapText="1"/>
    </xf>
    <xf numFmtId="1" fontId="15" fillId="13" borderId="13" xfId="4" applyNumberFormat="1" applyFont="1" applyFill="1" applyBorder="1" applyAlignment="1">
      <alignment horizontal="center" vertical="center" wrapText="1"/>
    </xf>
    <xf numFmtId="14" fontId="13" fillId="13" borderId="13" xfId="6" applyNumberFormat="1" applyFont="1" applyFill="1" applyBorder="1" applyAlignment="1">
      <alignment horizontal="center" vertical="center" wrapText="1"/>
    </xf>
    <xf numFmtId="14" fontId="14" fillId="13" borderId="8" xfId="5" applyNumberFormat="1" applyFont="1" applyFill="1" applyBorder="1" applyAlignment="1">
      <alignment horizontal="center" vertical="center" wrapText="1"/>
    </xf>
    <xf numFmtId="169" fontId="13" fillId="0" borderId="3" xfId="6" applyNumberFormat="1" applyFont="1" applyBorder="1" applyAlignment="1">
      <alignment horizontal="center" vertical="center" wrapText="1"/>
    </xf>
  </cellXfs>
  <cellStyles count="7">
    <cellStyle name="Comma" xfId="1" builtinId="3"/>
    <cellStyle name="Comma 3" xfId="5" xr:uid="{BEF63AA0-1348-4EF1-9993-87C5881B3336}"/>
    <cellStyle name="Currency" xfId="2" builtinId="4"/>
    <cellStyle name="Hyperlink" xfId="3" builtinId="8"/>
    <cellStyle name="Normal" xfId="0" builtinId="0"/>
    <cellStyle name="Normal 3" xfId="4" xr:uid="{C652F3BA-7327-4FC0-9341-221B34C468C2}"/>
    <cellStyle name="Normal_Risk Review" xfId="6" xr:uid="{2260E0ED-D486-4905-BC6F-E88D283FA45F}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9" formatCode="mm/dd/yyyy\ hh:mm"/>
      <alignment horizontal="center" vertical="center" textRotation="0" wrapText="1" indent="0" justifyLastLine="0" shrinkToFit="0" readingOrder="0"/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dd\ mmm\ yy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dotted">
          <color indexed="64"/>
        </left>
        <right/>
        <top style="dotted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dotted">
          <color indexed="64"/>
        </left>
        <right/>
        <top style="dotted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dotted">
          <color indexed="64"/>
        </left>
        <right/>
        <top style="dotted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dotted">
          <color indexed="64"/>
        </left>
        <right/>
        <top style="dotted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dotted">
          <color indexed="64"/>
        </left>
        <right/>
        <top style="dotted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dotted">
          <color indexed="64"/>
        </left>
        <right/>
        <top style="dotted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dotted">
          <color indexed="64"/>
        </left>
        <right/>
        <top style="dotted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dotted">
          <color indexed="64"/>
        </left>
        <right/>
        <top style="dotted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dotted">
          <color indexed="64"/>
        </left>
        <right/>
        <top style="dotted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&quot;£&quot;#,##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dotted">
          <color indexed="64"/>
        </left>
        <right/>
        <top style="dotted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6" formatCode="_-[$£-809]* #,##0_-;\-[$£-809]* #,##0_-;_-[$£-809]* &quot;-&quot;??_-;_-@_-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dotted">
          <color indexed="64"/>
        </left>
        <right/>
        <top style="dotted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6" formatCode="_-[$£-809]* #,##0_-;\-[$£-809]* #,##0_-;_-[$£-809]* &quot;-&quot;??_-;_-@_-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dotted">
          <color indexed="64"/>
        </left>
        <right/>
        <top style="dotted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6" formatCode="_-[$£-809]* #,##0_-;\-[$£-809]* #,##0_-;_-[$£-809]* &quot;-&quot;??_-;_-@_-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dotted">
          <color indexed="64"/>
        </left>
        <right/>
        <top style="dotted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dotted">
          <color indexed="64"/>
        </left>
        <right/>
        <top style="dotted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dotted">
          <color indexed="64"/>
        </left>
        <right/>
        <top style="dotted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dotted">
          <color indexed="64"/>
        </left>
        <right/>
        <top style="dotted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dotted">
          <color indexed="64"/>
        </left>
        <right/>
        <top style="dotted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dotted">
          <color indexed="64"/>
        </left>
        <right/>
        <top style="dotted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dotted">
          <color indexed="64"/>
        </left>
        <right/>
        <top style="dotted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dotted">
          <color indexed="64"/>
        </left>
        <right/>
        <top style="dotted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dotted">
          <color indexed="64"/>
        </left>
        <right/>
        <top style="dotted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dotted">
          <color indexed="64"/>
        </left>
        <right/>
        <top style="dotted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dd\ mmm\ yy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dotted">
          <color indexed="64"/>
        </left>
        <right/>
        <top style="dotted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dd\ mmm\ yy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dotted">
          <color indexed="64"/>
        </left>
        <right/>
        <top style="dotted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dotted">
          <color indexed="64"/>
        </left>
        <right/>
        <top style="dotted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dotted">
          <color indexed="64"/>
        </left>
        <right/>
        <top style="dotted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dotted">
          <color indexed="64"/>
        </left>
        <right/>
        <top style="dotted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  <dxf>
      <font>
        <condense val="0"/>
        <extend val="0"/>
        <color auto="1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0"/>
      </font>
    </dxf>
    <dxf>
      <font>
        <condense val="0"/>
        <extend val="0"/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rgb="FFE89090"/>
        </patternFill>
      </fill>
    </dxf>
    <dxf>
      <font>
        <b val="0"/>
        <i val="0"/>
        <condense val="0"/>
        <extend val="0"/>
        <color indexed="50"/>
      </font>
    </dxf>
    <dxf>
      <font>
        <condense val="0"/>
        <extend val="0"/>
        <color auto="1"/>
      </font>
    </dxf>
    <dxf>
      <font>
        <b/>
        <i val="0"/>
        <condense val="0"/>
        <extend val="0"/>
        <color indexed="50"/>
      </font>
    </dxf>
    <dxf>
      <font>
        <b/>
        <i val="0"/>
        <condense val="0"/>
        <extend val="0"/>
        <color indexed="50"/>
      </font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9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0"/>
      </font>
    </dxf>
    <dxf>
      <font>
        <condense val="0"/>
        <extend val="0"/>
        <color auto="1"/>
      </font>
      <fill>
        <patternFill>
          <bgColor theme="9" tint="0.39994506668294322"/>
        </patternFill>
      </fill>
    </dxf>
    <dxf>
      <font>
        <b val="0"/>
        <i val="0"/>
        <color auto="1"/>
      </font>
      <fill>
        <patternFill>
          <bgColor rgb="FFE89090"/>
        </patternFill>
      </fill>
    </dxf>
    <dxf>
      <font>
        <b val="0"/>
        <i val="0"/>
        <condense val="0"/>
        <extend val="0"/>
        <color indexed="5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9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auto="1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50"/>
      </font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dd\ mmm\ yy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dotted">
          <color indexed="64"/>
        </left>
        <right style="dotted">
          <color indexed="64"/>
        </right>
        <top style="dotted">
          <color indexed="64"/>
        </top>
        <bottom style="dotted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2" tint="-0.749992370372631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1" defaultTableStyle="TableStyleMedium2" defaultPivotStyle="PivotStyleLight16">
    <tableStyle name="Invisible" pivot="0" table="0" count="0" xr9:uid="{3751B6D3-9CC0-49FF-8E9B-7006CB06CEF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customXml" Target="../customXml/item1.xml"/><Relationship Id="rId10" Type="http://schemas.openxmlformats.org/officeDocument/2006/relationships/externalLink" Target="externalLinks/externalLink6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163286</xdr:colOff>
      <xdr:row>1</xdr:row>
      <xdr:rowOff>163286</xdr:rowOff>
    </xdr:from>
    <xdr:to>
      <xdr:col>30</xdr:col>
      <xdr:colOff>802822</xdr:colOff>
      <xdr:row>1</xdr:row>
      <xdr:rowOff>190500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5BF1E774-E6BE-4740-9B16-8C1A502FF9EB}"/>
            </a:ext>
          </a:extLst>
        </xdr:cNvPr>
        <xdr:cNvCxnSpPr/>
      </xdr:nvCxnSpPr>
      <xdr:spPr>
        <a:xfrm>
          <a:off x="163286" y="435429"/>
          <a:ext cx="36004500" cy="27214"/>
        </a:xfrm>
        <a:prstGeom prst="line">
          <a:avLst/>
        </a:prstGeom>
        <a:ln w="44450">
          <a:solidFill>
            <a:srgbClr val="FFC000"/>
          </a:solidFill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30</xdr:col>
      <xdr:colOff>0</xdr:colOff>
      <xdr:row>0</xdr:row>
      <xdr:rowOff>49742</xdr:rowOff>
    </xdr:from>
    <xdr:to>
      <xdr:col>30</xdr:col>
      <xdr:colOff>854276</xdr:colOff>
      <xdr:row>1</xdr:row>
      <xdr:rowOff>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70ACC1-7235-48C2-B4D2-6C17B99E7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975367" y="46567"/>
          <a:ext cx="895551" cy="295477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</xdr:row>
      <xdr:rowOff>0</xdr:rowOff>
    </xdr:from>
    <xdr:to>
      <xdr:col>16</xdr:col>
      <xdr:colOff>304800</xdr:colOff>
      <xdr:row>2</xdr:row>
      <xdr:rowOff>293008</xdr:rowOff>
    </xdr:to>
    <xdr:sp macro="" textlink="">
      <xdr:nvSpPr>
        <xdr:cNvPr id="8" name="avatar">
          <a:extLst>
            <a:ext uri="{FF2B5EF4-FFF2-40B4-BE49-F238E27FC236}">
              <a16:creationId xmlns:a16="http://schemas.microsoft.com/office/drawing/2014/main" id="{6E79504D-5337-42E7-AD1E-81749C996116}"/>
            </a:ext>
          </a:extLst>
        </xdr:cNvPr>
        <xdr:cNvSpPr>
          <a:spLocks noChangeAspect="1" noChangeArrowheads="1"/>
        </xdr:cNvSpPr>
      </xdr:nvSpPr>
      <xdr:spPr bwMode="auto">
        <a:xfrm>
          <a:off x="15020925" y="46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26</xdr:row>
      <xdr:rowOff>0</xdr:rowOff>
    </xdr:from>
    <xdr:to>
      <xdr:col>16</xdr:col>
      <xdr:colOff>304800</xdr:colOff>
      <xdr:row>31</xdr:row>
      <xdr:rowOff>80011</xdr:rowOff>
    </xdr:to>
    <xdr:sp macro="" textlink="">
      <xdr:nvSpPr>
        <xdr:cNvPr id="4" name="avatar">
          <a:extLst>
            <a:ext uri="{FF2B5EF4-FFF2-40B4-BE49-F238E27FC236}">
              <a16:creationId xmlns:a16="http://schemas.microsoft.com/office/drawing/2014/main" id="{068520C5-09EF-471D-AFB1-E417C490E1F3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0"/>
          <a:ext cx="304800" cy="14592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16</xdr:col>
      <xdr:colOff>0</xdr:colOff>
      <xdr:row>28</xdr:row>
      <xdr:rowOff>0</xdr:rowOff>
    </xdr:from>
    <xdr:ext cx="304800" cy="1464902"/>
    <xdr:sp macro="" textlink="">
      <xdr:nvSpPr>
        <xdr:cNvPr id="5" name="avatar">
          <a:extLst>
            <a:ext uri="{FF2B5EF4-FFF2-40B4-BE49-F238E27FC236}">
              <a16:creationId xmlns:a16="http://schemas.microsoft.com/office/drawing/2014/main" id="{68E06D20-1C86-4556-9EAD-5345D8EAADFB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308610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</xdr:row>
      <xdr:rowOff>0</xdr:rowOff>
    </xdr:from>
    <xdr:ext cx="304800" cy="1464902"/>
    <xdr:sp macro="" textlink="">
      <xdr:nvSpPr>
        <xdr:cNvPr id="6" name="avatar">
          <a:extLst>
            <a:ext uri="{FF2B5EF4-FFF2-40B4-BE49-F238E27FC236}">
              <a16:creationId xmlns:a16="http://schemas.microsoft.com/office/drawing/2014/main" id="{B9C55123-7F67-4EB8-BCE5-1C70E55DF592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361188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</xdr:row>
      <xdr:rowOff>0</xdr:rowOff>
    </xdr:from>
    <xdr:ext cx="304800" cy="1464902"/>
    <xdr:sp macro="" textlink="">
      <xdr:nvSpPr>
        <xdr:cNvPr id="7" name="avatar">
          <a:extLst>
            <a:ext uri="{FF2B5EF4-FFF2-40B4-BE49-F238E27FC236}">
              <a16:creationId xmlns:a16="http://schemas.microsoft.com/office/drawing/2014/main" id="{A0B23E6D-B42A-4B3F-B54F-C36C627AE7D2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361188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</xdr:row>
      <xdr:rowOff>0</xdr:rowOff>
    </xdr:from>
    <xdr:ext cx="304800" cy="1464902"/>
    <xdr:sp macro="" textlink="">
      <xdr:nvSpPr>
        <xdr:cNvPr id="9" name="avatar">
          <a:extLst>
            <a:ext uri="{FF2B5EF4-FFF2-40B4-BE49-F238E27FC236}">
              <a16:creationId xmlns:a16="http://schemas.microsoft.com/office/drawing/2014/main" id="{6AFCC519-5CC9-47BE-A039-B1EC8F14C2AD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413766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</xdr:row>
      <xdr:rowOff>0</xdr:rowOff>
    </xdr:from>
    <xdr:ext cx="304800" cy="1464902"/>
    <xdr:sp macro="" textlink="">
      <xdr:nvSpPr>
        <xdr:cNvPr id="10" name="avatar">
          <a:extLst>
            <a:ext uri="{FF2B5EF4-FFF2-40B4-BE49-F238E27FC236}">
              <a16:creationId xmlns:a16="http://schemas.microsoft.com/office/drawing/2014/main" id="{6B443335-5060-48F3-8609-F35D54B06721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413766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31</xdr:row>
      <xdr:rowOff>0</xdr:rowOff>
    </xdr:from>
    <xdr:ext cx="304800" cy="1464902"/>
    <xdr:sp macro="" textlink="">
      <xdr:nvSpPr>
        <xdr:cNvPr id="11" name="avatar">
          <a:extLst>
            <a:ext uri="{FF2B5EF4-FFF2-40B4-BE49-F238E27FC236}">
              <a16:creationId xmlns:a16="http://schemas.microsoft.com/office/drawing/2014/main" id="{78069958-F149-4AA9-93DC-AFD97985872C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466344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31</xdr:row>
      <xdr:rowOff>0</xdr:rowOff>
    </xdr:from>
    <xdr:ext cx="304800" cy="1464902"/>
    <xdr:sp macro="" textlink="">
      <xdr:nvSpPr>
        <xdr:cNvPr id="12" name="avatar">
          <a:extLst>
            <a:ext uri="{FF2B5EF4-FFF2-40B4-BE49-F238E27FC236}">
              <a16:creationId xmlns:a16="http://schemas.microsoft.com/office/drawing/2014/main" id="{5BAA607C-F2B9-49C1-9708-5DA42257E6B6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466344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32</xdr:row>
      <xdr:rowOff>0</xdr:rowOff>
    </xdr:from>
    <xdr:ext cx="304800" cy="1464902"/>
    <xdr:sp macro="" textlink="">
      <xdr:nvSpPr>
        <xdr:cNvPr id="13" name="avatar">
          <a:extLst>
            <a:ext uri="{FF2B5EF4-FFF2-40B4-BE49-F238E27FC236}">
              <a16:creationId xmlns:a16="http://schemas.microsoft.com/office/drawing/2014/main" id="{21011E08-9D8D-41A3-82DB-13DB0B7E15F0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518922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32</xdr:row>
      <xdr:rowOff>0</xdr:rowOff>
    </xdr:from>
    <xdr:ext cx="304800" cy="1464902"/>
    <xdr:sp macro="" textlink="">
      <xdr:nvSpPr>
        <xdr:cNvPr id="14" name="avatar">
          <a:extLst>
            <a:ext uri="{FF2B5EF4-FFF2-40B4-BE49-F238E27FC236}">
              <a16:creationId xmlns:a16="http://schemas.microsoft.com/office/drawing/2014/main" id="{C2A1E8CA-80B2-4D31-A267-213D2273CD79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518922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33</xdr:row>
      <xdr:rowOff>0</xdr:rowOff>
    </xdr:from>
    <xdr:ext cx="304800" cy="1464902"/>
    <xdr:sp macro="" textlink="">
      <xdr:nvSpPr>
        <xdr:cNvPr id="15" name="avatar">
          <a:extLst>
            <a:ext uri="{FF2B5EF4-FFF2-40B4-BE49-F238E27FC236}">
              <a16:creationId xmlns:a16="http://schemas.microsoft.com/office/drawing/2014/main" id="{E223F227-BD01-4699-A9DE-CBB668A0F27B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571500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33</xdr:row>
      <xdr:rowOff>0</xdr:rowOff>
    </xdr:from>
    <xdr:ext cx="304800" cy="1464902"/>
    <xdr:sp macro="" textlink="">
      <xdr:nvSpPr>
        <xdr:cNvPr id="16" name="avatar">
          <a:extLst>
            <a:ext uri="{FF2B5EF4-FFF2-40B4-BE49-F238E27FC236}">
              <a16:creationId xmlns:a16="http://schemas.microsoft.com/office/drawing/2014/main" id="{A12A539E-3900-4883-945E-8E6F33DE0132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571500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34</xdr:row>
      <xdr:rowOff>0</xdr:rowOff>
    </xdr:from>
    <xdr:ext cx="304800" cy="1464902"/>
    <xdr:sp macro="" textlink="">
      <xdr:nvSpPr>
        <xdr:cNvPr id="17" name="avatar">
          <a:extLst>
            <a:ext uri="{FF2B5EF4-FFF2-40B4-BE49-F238E27FC236}">
              <a16:creationId xmlns:a16="http://schemas.microsoft.com/office/drawing/2014/main" id="{24855856-F270-4E9E-ACF9-B26D729B8369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624078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34</xdr:row>
      <xdr:rowOff>0</xdr:rowOff>
    </xdr:from>
    <xdr:ext cx="304800" cy="1464902"/>
    <xdr:sp macro="" textlink="">
      <xdr:nvSpPr>
        <xdr:cNvPr id="18" name="avatar">
          <a:extLst>
            <a:ext uri="{FF2B5EF4-FFF2-40B4-BE49-F238E27FC236}">
              <a16:creationId xmlns:a16="http://schemas.microsoft.com/office/drawing/2014/main" id="{ECFDAFA3-7438-4994-ABEC-8D05DAA37DD4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624078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35</xdr:row>
      <xdr:rowOff>0</xdr:rowOff>
    </xdr:from>
    <xdr:ext cx="304800" cy="1464902"/>
    <xdr:sp macro="" textlink="">
      <xdr:nvSpPr>
        <xdr:cNvPr id="19" name="avatar">
          <a:extLst>
            <a:ext uri="{FF2B5EF4-FFF2-40B4-BE49-F238E27FC236}">
              <a16:creationId xmlns:a16="http://schemas.microsoft.com/office/drawing/2014/main" id="{D2846AFA-2A4B-408A-8E09-A87D036D4516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676656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35</xdr:row>
      <xdr:rowOff>0</xdr:rowOff>
    </xdr:from>
    <xdr:ext cx="304800" cy="1464902"/>
    <xdr:sp macro="" textlink="">
      <xdr:nvSpPr>
        <xdr:cNvPr id="20" name="avatar">
          <a:extLst>
            <a:ext uri="{FF2B5EF4-FFF2-40B4-BE49-F238E27FC236}">
              <a16:creationId xmlns:a16="http://schemas.microsoft.com/office/drawing/2014/main" id="{B08951C6-89E1-4491-B463-41279D2B7F26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676656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36</xdr:row>
      <xdr:rowOff>0</xdr:rowOff>
    </xdr:from>
    <xdr:ext cx="304800" cy="1464902"/>
    <xdr:sp macro="" textlink="">
      <xdr:nvSpPr>
        <xdr:cNvPr id="21" name="avatar">
          <a:extLst>
            <a:ext uri="{FF2B5EF4-FFF2-40B4-BE49-F238E27FC236}">
              <a16:creationId xmlns:a16="http://schemas.microsoft.com/office/drawing/2014/main" id="{CFFA740B-6CC6-4ECA-AEB3-B92AE0806363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729234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36</xdr:row>
      <xdr:rowOff>0</xdr:rowOff>
    </xdr:from>
    <xdr:ext cx="304800" cy="1464902"/>
    <xdr:sp macro="" textlink="">
      <xdr:nvSpPr>
        <xdr:cNvPr id="22" name="avatar">
          <a:extLst>
            <a:ext uri="{FF2B5EF4-FFF2-40B4-BE49-F238E27FC236}">
              <a16:creationId xmlns:a16="http://schemas.microsoft.com/office/drawing/2014/main" id="{626BEF40-48D8-464F-A113-A804B35270B5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729234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37</xdr:row>
      <xdr:rowOff>0</xdr:rowOff>
    </xdr:from>
    <xdr:ext cx="304800" cy="1464902"/>
    <xdr:sp macro="" textlink="">
      <xdr:nvSpPr>
        <xdr:cNvPr id="23" name="avatar">
          <a:extLst>
            <a:ext uri="{FF2B5EF4-FFF2-40B4-BE49-F238E27FC236}">
              <a16:creationId xmlns:a16="http://schemas.microsoft.com/office/drawing/2014/main" id="{A578DE9D-E1B3-4760-AEEF-36104C0537DC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781812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37</xdr:row>
      <xdr:rowOff>0</xdr:rowOff>
    </xdr:from>
    <xdr:ext cx="304800" cy="1464902"/>
    <xdr:sp macro="" textlink="">
      <xdr:nvSpPr>
        <xdr:cNvPr id="24" name="avatar">
          <a:extLst>
            <a:ext uri="{FF2B5EF4-FFF2-40B4-BE49-F238E27FC236}">
              <a16:creationId xmlns:a16="http://schemas.microsoft.com/office/drawing/2014/main" id="{0BB00447-C6FB-4434-977C-F5BF9A949BF2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781812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38</xdr:row>
      <xdr:rowOff>0</xdr:rowOff>
    </xdr:from>
    <xdr:ext cx="304800" cy="1464902"/>
    <xdr:sp macro="" textlink="">
      <xdr:nvSpPr>
        <xdr:cNvPr id="25" name="avatar">
          <a:extLst>
            <a:ext uri="{FF2B5EF4-FFF2-40B4-BE49-F238E27FC236}">
              <a16:creationId xmlns:a16="http://schemas.microsoft.com/office/drawing/2014/main" id="{58CCB7C1-B976-42DB-ACE2-BACC3C9C9FB1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834390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38</xdr:row>
      <xdr:rowOff>0</xdr:rowOff>
    </xdr:from>
    <xdr:ext cx="304800" cy="1464902"/>
    <xdr:sp macro="" textlink="">
      <xdr:nvSpPr>
        <xdr:cNvPr id="26" name="avatar">
          <a:extLst>
            <a:ext uri="{FF2B5EF4-FFF2-40B4-BE49-F238E27FC236}">
              <a16:creationId xmlns:a16="http://schemas.microsoft.com/office/drawing/2014/main" id="{603B146B-643E-415B-9804-65F149B3A938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834390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39</xdr:row>
      <xdr:rowOff>0</xdr:rowOff>
    </xdr:from>
    <xdr:ext cx="304800" cy="1464902"/>
    <xdr:sp macro="" textlink="">
      <xdr:nvSpPr>
        <xdr:cNvPr id="27" name="avatar">
          <a:extLst>
            <a:ext uri="{FF2B5EF4-FFF2-40B4-BE49-F238E27FC236}">
              <a16:creationId xmlns:a16="http://schemas.microsoft.com/office/drawing/2014/main" id="{DB79985D-CDD4-4650-AF79-56296468B104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886968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39</xdr:row>
      <xdr:rowOff>0</xdr:rowOff>
    </xdr:from>
    <xdr:ext cx="304800" cy="1464902"/>
    <xdr:sp macro="" textlink="">
      <xdr:nvSpPr>
        <xdr:cNvPr id="28" name="avatar">
          <a:extLst>
            <a:ext uri="{FF2B5EF4-FFF2-40B4-BE49-F238E27FC236}">
              <a16:creationId xmlns:a16="http://schemas.microsoft.com/office/drawing/2014/main" id="{9A24B606-7162-4ECF-9064-902AD68FB523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886968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40</xdr:row>
      <xdr:rowOff>0</xdr:rowOff>
    </xdr:from>
    <xdr:ext cx="304800" cy="1464902"/>
    <xdr:sp macro="" textlink="">
      <xdr:nvSpPr>
        <xdr:cNvPr id="29" name="avatar">
          <a:extLst>
            <a:ext uri="{FF2B5EF4-FFF2-40B4-BE49-F238E27FC236}">
              <a16:creationId xmlns:a16="http://schemas.microsoft.com/office/drawing/2014/main" id="{7DDA6FE9-6E4B-42B3-9971-4304E1C5B7ED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939546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40</xdr:row>
      <xdr:rowOff>0</xdr:rowOff>
    </xdr:from>
    <xdr:ext cx="304800" cy="1464902"/>
    <xdr:sp macro="" textlink="">
      <xdr:nvSpPr>
        <xdr:cNvPr id="30" name="avatar">
          <a:extLst>
            <a:ext uri="{FF2B5EF4-FFF2-40B4-BE49-F238E27FC236}">
              <a16:creationId xmlns:a16="http://schemas.microsoft.com/office/drawing/2014/main" id="{41A887D8-9BB0-4FA3-B7A5-832D23999266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939546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41</xdr:row>
      <xdr:rowOff>0</xdr:rowOff>
    </xdr:from>
    <xdr:ext cx="304800" cy="1464902"/>
    <xdr:sp macro="" textlink="">
      <xdr:nvSpPr>
        <xdr:cNvPr id="31" name="avatar">
          <a:extLst>
            <a:ext uri="{FF2B5EF4-FFF2-40B4-BE49-F238E27FC236}">
              <a16:creationId xmlns:a16="http://schemas.microsoft.com/office/drawing/2014/main" id="{7B5CA2D4-4949-4886-A568-F4896C6EC5A2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992124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41</xdr:row>
      <xdr:rowOff>0</xdr:rowOff>
    </xdr:from>
    <xdr:ext cx="304800" cy="1464902"/>
    <xdr:sp macro="" textlink="">
      <xdr:nvSpPr>
        <xdr:cNvPr id="32" name="avatar">
          <a:extLst>
            <a:ext uri="{FF2B5EF4-FFF2-40B4-BE49-F238E27FC236}">
              <a16:creationId xmlns:a16="http://schemas.microsoft.com/office/drawing/2014/main" id="{934FF127-AA74-4C50-BF55-7CD9479E7334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992124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42</xdr:row>
      <xdr:rowOff>0</xdr:rowOff>
    </xdr:from>
    <xdr:ext cx="304800" cy="1464902"/>
    <xdr:sp macro="" textlink="">
      <xdr:nvSpPr>
        <xdr:cNvPr id="33" name="avatar">
          <a:extLst>
            <a:ext uri="{FF2B5EF4-FFF2-40B4-BE49-F238E27FC236}">
              <a16:creationId xmlns:a16="http://schemas.microsoft.com/office/drawing/2014/main" id="{F45B63ED-C03E-4A2D-86E6-9828D8EC9C41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1044702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42</xdr:row>
      <xdr:rowOff>0</xdr:rowOff>
    </xdr:from>
    <xdr:ext cx="304800" cy="1464902"/>
    <xdr:sp macro="" textlink="">
      <xdr:nvSpPr>
        <xdr:cNvPr id="34" name="avatar">
          <a:extLst>
            <a:ext uri="{FF2B5EF4-FFF2-40B4-BE49-F238E27FC236}">
              <a16:creationId xmlns:a16="http://schemas.microsoft.com/office/drawing/2014/main" id="{D761107F-36B2-4676-AB4B-B3520391659D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1044702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43</xdr:row>
      <xdr:rowOff>0</xdr:rowOff>
    </xdr:from>
    <xdr:ext cx="304800" cy="1464902"/>
    <xdr:sp macro="" textlink="">
      <xdr:nvSpPr>
        <xdr:cNvPr id="35" name="avatar">
          <a:extLst>
            <a:ext uri="{FF2B5EF4-FFF2-40B4-BE49-F238E27FC236}">
              <a16:creationId xmlns:a16="http://schemas.microsoft.com/office/drawing/2014/main" id="{6B681F8E-09BA-4948-A2DA-192DCDC52E86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1097280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43</xdr:row>
      <xdr:rowOff>0</xdr:rowOff>
    </xdr:from>
    <xdr:ext cx="304800" cy="1464902"/>
    <xdr:sp macro="" textlink="">
      <xdr:nvSpPr>
        <xdr:cNvPr id="36" name="avatar">
          <a:extLst>
            <a:ext uri="{FF2B5EF4-FFF2-40B4-BE49-F238E27FC236}">
              <a16:creationId xmlns:a16="http://schemas.microsoft.com/office/drawing/2014/main" id="{9AA0EF41-D467-42F6-B458-8380A0C47D41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1097280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44</xdr:row>
      <xdr:rowOff>0</xdr:rowOff>
    </xdr:from>
    <xdr:ext cx="304800" cy="1464902"/>
    <xdr:sp macro="" textlink="">
      <xdr:nvSpPr>
        <xdr:cNvPr id="37" name="avatar">
          <a:extLst>
            <a:ext uri="{FF2B5EF4-FFF2-40B4-BE49-F238E27FC236}">
              <a16:creationId xmlns:a16="http://schemas.microsoft.com/office/drawing/2014/main" id="{07FE4EAB-763C-433B-BB5C-C8DC3178D04F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1149858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44</xdr:row>
      <xdr:rowOff>0</xdr:rowOff>
    </xdr:from>
    <xdr:ext cx="304800" cy="1464902"/>
    <xdr:sp macro="" textlink="">
      <xdr:nvSpPr>
        <xdr:cNvPr id="38" name="avatar">
          <a:extLst>
            <a:ext uri="{FF2B5EF4-FFF2-40B4-BE49-F238E27FC236}">
              <a16:creationId xmlns:a16="http://schemas.microsoft.com/office/drawing/2014/main" id="{31D6C973-5FCB-42A0-91E7-B6ED53CFE27A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1149858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45</xdr:row>
      <xdr:rowOff>0</xdr:rowOff>
    </xdr:from>
    <xdr:ext cx="304800" cy="1464902"/>
    <xdr:sp macro="" textlink="">
      <xdr:nvSpPr>
        <xdr:cNvPr id="39" name="avatar">
          <a:extLst>
            <a:ext uri="{FF2B5EF4-FFF2-40B4-BE49-F238E27FC236}">
              <a16:creationId xmlns:a16="http://schemas.microsoft.com/office/drawing/2014/main" id="{83E9DBF3-B667-4CF7-91B6-C998F9539FEE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1202436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45</xdr:row>
      <xdr:rowOff>0</xdr:rowOff>
    </xdr:from>
    <xdr:ext cx="304800" cy="1464902"/>
    <xdr:sp macro="" textlink="">
      <xdr:nvSpPr>
        <xdr:cNvPr id="40" name="avatar">
          <a:extLst>
            <a:ext uri="{FF2B5EF4-FFF2-40B4-BE49-F238E27FC236}">
              <a16:creationId xmlns:a16="http://schemas.microsoft.com/office/drawing/2014/main" id="{31E225CC-B7C0-4EFC-BD38-57102998FF1E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1202436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46</xdr:row>
      <xdr:rowOff>0</xdr:rowOff>
    </xdr:from>
    <xdr:ext cx="304800" cy="1464902"/>
    <xdr:sp macro="" textlink="">
      <xdr:nvSpPr>
        <xdr:cNvPr id="41" name="avatar">
          <a:extLst>
            <a:ext uri="{FF2B5EF4-FFF2-40B4-BE49-F238E27FC236}">
              <a16:creationId xmlns:a16="http://schemas.microsoft.com/office/drawing/2014/main" id="{70D022FF-7FB5-4E5C-BDA8-F0BA818A362B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1255014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46</xdr:row>
      <xdr:rowOff>0</xdr:rowOff>
    </xdr:from>
    <xdr:ext cx="304800" cy="1464902"/>
    <xdr:sp macro="" textlink="">
      <xdr:nvSpPr>
        <xdr:cNvPr id="42" name="avatar">
          <a:extLst>
            <a:ext uri="{FF2B5EF4-FFF2-40B4-BE49-F238E27FC236}">
              <a16:creationId xmlns:a16="http://schemas.microsoft.com/office/drawing/2014/main" id="{19A503CE-5283-4E3F-944A-F82C68ACD5D1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1255014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47</xdr:row>
      <xdr:rowOff>0</xdr:rowOff>
    </xdr:from>
    <xdr:ext cx="304800" cy="1464902"/>
    <xdr:sp macro="" textlink="">
      <xdr:nvSpPr>
        <xdr:cNvPr id="43" name="avatar">
          <a:extLst>
            <a:ext uri="{FF2B5EF4-FFF2-40B4-BE49-F238E27FC236}">
              <a16:creationId xmlns:a16="http://schemas.microsoft.com/office/drawing/2014/main" id="{C9896578-ED1C-4751-A156-FE3A46E392D2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1307592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47</xdr:row>
      <xdr:rowOff>0</xdr:rowOff>
    </xdr:from>
    <xdr:ext cx="304800" cy="1464902"/>
    <xdr:sp macro="" textlink="">
      <xdr:nvSpPr>
        <xdr:cNvPr id="44" name="avatar">
          <a:extLst>
            <a:ext uri="{FF2B5EF4-FFF2-40B4-BE49-F238E27FC236}">
              <a16:creationId xmlns:a16="http://schemas.microsoft.com/office/drawing/2014/main" id="{B1D40009-94FF-45C2-84BD-2C4430E2D907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1307592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48</xdr:row>
      <xdr:rowOff>0</xdr:rowOff>
    </xdr:from>
    <xdr:ext cx="304800" cy="1464902"/>
    <xdr:sp macro="" textlink="">
      <xdr:nvSpPr>
        <xdr:cNvPr id="45" name="avatar">
          <a:extLst>
            <a:ext uri="{FF2B5EF4-FFF2-40B4-BE49-F238E27FC236}">
              <a16:creationId xmlns:a16="http://schemas.microsoft.com/office/drawing/2014/main" id="{92952755-DEBB-46F9-8303-0CDB341D97FC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1360170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48</xdr:row>
      <xdr:rowOff>0</xdr:rowOff>
    </xdr:from>
    <xdr:ext cx="304800" cy="1464902"/>
    <xdr:sp macro="" textlink="">
      <xdr:nvSpPr>
        <xdr:cNvPr id="46" name="avatar">
          <a:extLst>
            <a:ext uri="{FF2B5EF4-FFF2-40B4-BE49-F238E27FC236}">
              <a16:creationId xmlns:a16="http://schemas.microsoft.com/office/drawing/2014/main" id="{B057CF03-77D9-4DCC-804C-3A2EFA5AB587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1360170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49</xdr:row>
      <xdr:rowOff>0</xdr:rowOff>
    </xdr:from>
    <xdr:ext cx="304800" cy="1464902"/>
    <xdr:sp macro="" textlink="">
      <xdr:nvSpPr>
        <xdr:cNvPr id="47" name="avatar">
          <a:extLst>
            <a:ext uri="{FF2B5EF4-FFF2-40B4-BE49-F238E27FC236}">
              <a16:creationId xmlns:a16="http://schemas.microsoft.com/office/drawing/2014/main" id="{879462C9-A5F3-47D7-A542-C69509E3F915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1412748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49</xdr:row>
      <xdr:rowOff>0</xdr:rowOff>
    </xdr:from>
    <xdr:ext cx="304800" cy="1464902"/>
    <xdr:sp macro="" textlink="">
      <xdr:nvSpPr>
        <xdr:cNvPr id="48" name="avatar">
          <a:extLst>
            <a:ext uri="{FF2B5EF4-FFF2-40B4-BE49-F238E27FC236}">
              <a16:creationId xmlns:a16="http://schemas.microsoft.com/office/drawing/2014/main" id="{BBE196DA-2547-497D-8E14-DC9086EBDFA4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1412748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50</xdr:row>
      <xdr:rowOff>0</xdr:rowOff>
    </xdr:from>
    <xdr:ext cx="304800" cy="1464902"/>
    <xdr:sp macro="" textlink="">
      <xdr:nvSpPr>
        <xdr:cNvPr id="49" name="avatar">
          <a:extLst>
            <a:ext uri="{FF2B5EF4-FFF2-40B4-BE49-F238E27FC236}">
              <a16:creationId xmlns:a16="http://schemas.microsoft.com/office/drawing/2014/main" id="{6FD1B336-918C-4BE6-936A-A4B887B39577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1465326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50</xdr:row>
      <xdr:rowOff>0</xdr:rowOff>
    </xdr:from>
    <xdr:ext cx="304800" cy="1464902"/>
    <xdr:sp macro="" textlink="">
      <xdr:nvSpPr>
        <xdr:cNvPr id="50" name="avatar">
          <a:extLst>
            <a:ext uri="{FF2B5EF4-FFF2-40B4-BE49-F238E27FC236}">
              <a16:creationId xmlns:a16="http://schemas.microsoft.com/office/drawing/2014/main" id="{741022A5-9774-4E05-8783-ABB223A35AC3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1465326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</xdr:row>
      <xdr:rowOff>0</xdr:rowOff>
    </xdr:from>
    <xdr:ext cx="304800" cy="1464902"/>
    <xdr:sp macro="" textlink="">
      <xdr:nvSpPr>
        <xdr:cNvPr id="51" name="avatar">
          <a:extLst>
            <a:ext uri="{FF2B5EF4-FFF2-40B4-BE49-F238E27FC236}">
              <a16:creationId xmlns:a16="http://schemas.microsoft.com/office/drawing/2014/main" id="{F470BBC7-3E73-4ADF-9D6F-DDA4AF149280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308610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</xdr:row>
      <xdr:rowOff>0</xdr:rowOff>
    </xdr:from>
    <xdr:ext cx="304800" cy="1464902"/>
    <xdr:sp macro="" textlink="">
      <xdr:nvSpPr>
        <xdr:cNvPr id="52" name="avatar">
          <a:extLst>
            <a:ext uri="{FF2B5EF4-FFF2-40B4-BE49-F238E27FC236}">
              <a16:creationId xmlns:a16="http://schemas.microsoft.com/office/drawing/2014/main" id="{BA091351-2027-48AC-B6FA-85B439D44ED7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361188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</xdr:row>
      <xdr:rowOff>0</xdr:rowOff>
    </xdr:from>
    <xdr:ext cx="304800" cy="1464902"/>
    <xdr:sp macro="" textlink="">
      <xdr:nvSpPr>
        <xdr:cNvPr id="53" name="avatar">
          <a:extLst>
            <a:ext uri="{FF2B5EF4-FFF2-40B4-BE49-F238E27FC236}">
              <a16:creationId xmlns:a16="http://schemas.microsoft.com/office/drawing/2014/main" id="{4BF450FE-3B7B-40CD-A041-4FFCD3836153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361188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</xdr:row>
      <xdr:rowOff>0</xdr:rowOff>
    </xdr:from>
    <xdr:ext cx="304800" cy="1464902"/>
    <xdr:sp macro="" textlink="">
      <xdr:nvSpPr>
        <xdr:cNvPr id="54" name="avatar">
          <a:extLst>
            <a:ext uri="{FF2B5EF4-FFF2-40B4-BE49-F238E27FC236}">
              <a16:creationId xmlns:a16="http://schemas.microsoft.com/office/drawing/2014/main" id="{66EECDFF-92CA-4579-9D3E-235DEF4B3544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413766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</xdr:row>
      <xdr:rowOff>0</xdr:rowOff>
    </xdr:from>
    <xdr:ext cx="304800" cy="1464902"/>
    <xdr:sp macro="" textlink="">
      <xdr:nvSpPr>
        <xdr:cNvPr id="55" name="avatar">
          <a:extLst>
            <a:ext uri="{FF2B5EF4-FFF2-40B4-BE49-F238E27FC236}">
              <a16:creationId xmlns:a16="http://schemas.microsoft.com/office/drawing/2014/main" id="{74F2CFE8-1BD0-48B4-82BC-5BA693D0158E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413766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31</xdr:row>
      <xdr:rowOff>0</xdr:rowOff>
    </xdr:from>
    <xdr:ext cx="304800" cy="1464902"/>
    <xdr:sp macro="" textlink="">
      <xdr:nvSpPr>
        <xdr:cNvPr id="56" name="avatar">
          <a:extLst>
            <a:ext uri="{FF2B5EF4-FFF2-40B4-BE49-F238E27FC236}">
              <a16:creationId xmlns:a16="http://schemas.microsoft.com/office/drawing/2014/main" id="{FB007F02-3444-4B5A-85A0-521821804512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466344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31</xdr:row>
      <xdr:rowOff>0</xdr:rowOff>
    </xdr:from>
    <xdr:ext cx="304800" cy="1464902"/>
    <xdr:sp macro="" textlink="">
      <xdr:nvSpPr>
        <xdr:cNvPr id="57" name="avatar">
          <a:extLst>
            <a:ext uri="{FF2B5EF4-FFF2-40B4-BE49-F238E27FC236}">
              <a16:creationId xmlns:a16="http://schemas.microsoft.com/office/drawing/2014/main" id="{FBD91CC6-88B4-4D7A-8587-BA81CDB12F42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466344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32</xdr:row>
      <xdr:rowOff>0</xdr:rowOff>
    </xdr:from>
    <xdr:ext cx="304800" cy="1464902"/>
    <xdr:sp macro="" textlink="">
      <xdr:nvSpPr>
        <xdr:cNvPr id="58" name="avatar">
          <a:extLst>
            <a:ext uri="{FF2B5EF4-FFF2-40B4-BE49-F238E27FC236}">
              <a16:creationId xmlns:a16="http://schemas.microsoft.com/office/drawing/2014/main" id="{DEA1103A-FE2C-4A27-A8FD-02A7615BEFF9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518922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32</xdr:row>
      <xdr:rowOff>0</xdr:rowOff>
    </xdr:from>
    <xdr:ext cx="304800" cy="1464902"/>
    <xdr:sp macro="" textlink="">
      <xdr:nvSpPr>
        <xdr:cNvPr id="59" name="avatar">
          <a:extLst>
            <a:ext uri="{FF2B5EF4-FFF2-40B4-BE49-F238E27FC236}">
              <a16:creationId xmlns:a16="http://schemas.microsoft.com/office/drawing/2014/main" id="{78244F5A-1D78-45A0-86ED-A18016ADE198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518922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33</xdr:row>
      <xdr:rowOff>0</xdr:rowOff>
    </xdr:from>
    <xdr:ext cx="304800" cy="1464902"/>
    <xdr:sp macro="" textlink="">
      <xdr:nvSpPr>
        <xdr:cNvPr id="60" name="avatar">
          <a:extLst>
            <a:ext uri="{FF2B5EF4-FFF2-40B4-BE49-F238E27FC236}">
              <a16:creationId xmlns:a16="http://schemas.microsoft.com/office/drawing/2014/main" id="{0E9DC6FD-3661-470D-A7DF-D6FA5D499374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571500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33</xdr:row>
      <xdr:rowOff>0</xdr:rowOff>
    </xdr:from>
    <xdr:ext cx="304800" cy="1464902"/>
    <xdr:sp macro="" textlink="">
      <xdr:nvSpPr>
        <xdr:cNvPr id="61" name="avatar">
          <a:extLst>
            <a:ext uri="{FF2B5EF4-FFF2-40B4-BE49-F238E27FC236}">
              <a16:creationId xmlns:a16="http://schemas.microsoft.com/office/drawing/2014/main" id="{4882406D-7D0E-4EA3-AAC0-408A8766CBCD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571500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34</xdr:row>
      <xdr:rowOff>0</xdr:rowOff>
    </xdr:from>
    <xdr:ext cx="304800" cy="1464902"/>
    <xdr:sp macro="" textlink="">
      <xdr:nvSpPr>
        <xdr:cNvPr id="62" name="avatar">
          <a:extLst>
            <a:ext uri="{FF2B5EF4-FFF2-40B4-BE49-F238E27FC236}">
              <a16:creationId xmlns:a16="http://schemas.microsoft.com/office/drawing/2014/main" id="{D3308605-E20D-49F4-990B-90361A91579F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624078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34</xdr:row>
      <xdr:rowOff>0</xdr:rowOff>
    </xdr:from>
    <xdr:ext cx="304800" cy="1464902"/>
    <xdr:sp macro="" textlink="">
      <xdr:nvSpPr>
        <xdr:cNvPr id="63" name="avatar">
          <a:extLst>
            <a:ext uri="{FF2B5EF4-FFF2-40B4-BE49-F238E27FC236}">
              <a16:creationId xmlns:a16="http://schemas.microsoft.com/office/drawing/2014/main" id="{C75E9AF9-AF30-4ED1-B6D3-F3A94AD39A74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624078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35</xdr:row>
      <xdr:rowOff>0</xdr:rowOff>
    </xdr:from>
    <xdr:ext cx="304800" cy="1464902"/>
    <xdr:sp macro="" textlink="">
      <xdr:nvSpPr>
        <xdr:cNvPr id="64" name="avatar">
          <a:extLst>
            <a:ext uri="{FF2B5EF4-FFF2-40B4-BE49-F238E27FC236}">
              <a16:creationId xmlns:a16="http://schemas.microsoft.com/office/drawing/2014/main" id="{5BEF6974-5B02-4D70-8A02-B3B59CF036DF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676656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35</xdr:row>
      <xdr:rowOff>0</xdr:rowOff>
    </xdr:from>
    <xdr:ext cx="304800" cy="1464902"/>
    <xdr:sp macro="" textlink="">
      <xdr:nvSpPr>
        <xdr:cNvPr id="65" name="avatar">
          <a:extLst>
            <a:ext uri="{FF2B5EF4-FFF2-40B4-BE49-F238E27FC236}">
              <a16:creationId xmlns:a16="http://schemas.microsoft.com/office/drawing/2014/main" id="{69693D9D-A0CF-4B23-8D30-5279053A9415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676656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36</xdr:row>
      <xdr:rowOff>0</xdr:rowOff>
    </xdr:from>
    <xdr:ext cx="304800" cy="1464902"/>
    <xdr:sp macro="" textlink="">
      <xdr:nvSpPr>
        <xdr:cNvPr id="66" name="avatar">
          <a:extLst>
            <a:ext uri="{FF2B5EF4-FFF2-40B4-BE49-F238E27FC236}">
              <a16:creationId xmlns:a16="http://schemas.microsoft.com/office/drawing/2014/main" id="{8DBFEA73-DB93-4A76-9977-6E69A0E4C6D8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729234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36</xdr:row>
      <xdr:rowOff>0</xdr:rowOff>
    </xdr:from>
    <xdr:ext cx="304800" cy="1464902"/>
    <xdr:sp macro="" textlink="">
      <xdr:nvSpPr>
        <xdr:cNvPr id="67" name="avatar">
          <a:extLst>
            <a:ext uri="{FF2B5EF4-FFF2-40B4-BE49-F238E27FC236}">
              <a16:creationId xmlns:a16="http://schemas.microsoft.com/office/drawing/2014/main" id="{41432148-61CD-4772-8539-516318EC1F47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729234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37</xdr:row>
      <xdr:rowOff>0</xdr:rowOff>
    </xdr:from>
    <xdr:ext cx="304800" cy="1464902"/>
    <xdr:sp macro="" textlink="">
      <xdr:nvSpPr>
        <xdr:cNvPr id="68" name="avatar">
          <a:extLst>
            <a:ext uri="{FF2B5EF4-FFF2-40B4-BE49-F238E27FC236}">
              <a16:creationId xmlns:a16="http://schemas.microsoft.com/office/drawing/2014/main" id="{2E35F4A6-0A8E-46C8-A225-362FBDF704FD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781812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37</xdr:row>
      <xdr:rowOff>0</xdr:rowOff>
    </xdr:from>
    <xdr:ext cx="304800" cy="1464902"/>
    <xdr:sp macro="" textlink="">
      <xdr:nvSpPr>
        <xdr:cNvPr id="69" name="avatar">
          <a:extLst>
            <a:ext uri="{FF2B5EF4-FFF2-40B4-BE49-F238E27FC236}">
              <a16:creationId xmlns:a16="http://schemas.microsoft.com/office/drawing/2014/main" id="{809C451C-90D0-43FF-B5E3-8E59D55BA768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781812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38</xdr:row>
      <xdr:rowOff>0</xdr:rowOff>
    </xdr:from>
    <xdr:ext cx="304800" cy="1464902"/>
    <xdr:sp macro="" textlink="">
      <xdr:nvSpPr>
        <xdr:cNvPr id="70" name="avatar">
          <a:extLst>
            <a:ext uri="{FF2B5EF4-FFF2-40B4-BE49-F238E27FC236}">
              <a16:creationId xmlns:a16="http://schemas.microsoft.com/office/drawing/2014/main" id="{F55FC131-DA63-4D39-9EC0-B33DC9DC0090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834390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38</xdr:row>
      <xdr:rowOff>0</xdr:rowOff>
    </xdr:from>
    <xdr:ext cx="304800" cy="1464902"/>
    <xdr:sp macro="" textlink="">
      <xdr:nvSpPr>
        <xdr:cNvPr id="71" name="avatar">
          <a:extLst>
            <a:ext uri="{FF2B5EF4-FFF2-40B4-BE49-F238E27FC236}">
              <a16:creationId xmlns:a16="http://schemas.microsoft.com/office/drawing/2014/main" id="{613319C7-D96F-43F6-9529-383CCC25577E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834390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39</xdr:row>
      <xdr:rowOff>0</xdr:rowOff>
    </xdr:from>
    <xdr:ext cx="304800" cy="1464902"/>
    <xdr:sp macro="" textlink="">
      <xdr:nvSpPr>
        <xdr:cNvPr id="72" name="avatar">
          <a:extLst>
            <a:ext uri="{FF2B5EF4-FFF2-40B4-BE49-F238E27FC236}">
              <a16:creationId xmlns:a16="http://schemas.microsoft.com/office/drawing/2014/main" id="{DDBAF5FE-823D-470D-8D6F-C95EEE29D2EC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886968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39</xdr:row>
      <xdr:rowOff>0</xdr:rowOff>
    </xdr:from>
    <xdr:ext cx="304800" cy="1464902"/>
    <xdr:sp macro="" textlink="">
      <xdr:nvSpPr>
        <xdr:cNvPr id="73" name="avatar">
          <a:extLst>
            <a:ext uri="{FF2B5EF4-FFF2-40B4-BE49-F238E27FC236}">
              <a16:creationId xmlns:a16="http://schemas.microsoft.com/office/drawing/2014/main" id="{1517633D-917D-4BD7-9356-0550F849EE81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886968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40</xdr:row>
      <xdr:rowOff>0</xdr:rowOff>
    </xdr:from>
    <xdr:ext cx="304800" cy="1464902"/>
    <xdr:sp macro="" textlink="">
      <xdr:nvSpPr>
        <xdr:cNvPr id="74" name="avatar">
          <a:extLst>
            <a:ext uri="{FF2B5EF4-FFF2-40B4-BE49-F238E27FC236}">
              <a16:creationId xmlns:a16="http://schemas.microsoft.com/office/drawing/2014/main" id="{A8F48748-744E-4D00-8D0B-13919FD4FD99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939546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40</xdr:row>
      <xdr:rowOff>0</xdr:rowOff>
    </xdr:from>
    <xdr:ext cx="304800" cy="1464902"/>
    <xdr:sp macro="" textlink="">
      <xdr:nvSpPr>
        <xdr:cNvPr id="75" name="avatar">
          <a:extLst>
            <a:ext uri="{FF2B5EF4-FFF2-40B4-BE49-F238E27FC236}">
              <a16:creationId xmlns:a16="http://schemas.microsoft.com/office/drawing/2014/main" id="{ECDB2460-09EE-4FE2-B98D-DC439A9B31B5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939546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41</xdr:row>
      <xdr:rowOff>0</xdr:rowOff>
    </xdr:from>
    <xdr:ext cx="304800" cy="1464902"/>
    <xdr:sp macro="" textlink="">
      <xdr:nvSpPr>
        <xdr:cNvPr id="76" name="avatar">
          <a:extLst>
            <a:ext uri="{FF2B5EF4-FFF2-40B4-BE49-F238E27FC236}">
              <a16:creationId xmlns:a16="http://schemas.microsoft.com/office/drawing/2014/main" id="{5FD173B5-A9B1-45BE-869C-56F32BCF4BE8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992124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41</xdr:row>
      <xdr:rowOff>0</xdr:rowOff>
    </xdr:from>
    <xdr:ext cx="304800" cy="1464902"/>
    <xdr:sp macro="" textlink="">
      <xdr:nvSpPr>
        <xdr:cNvPr id="77" name="avatar">
          <a:extLst>
            <a:ext uri="{FF2B5EF4-FFF2-40B4-BE49-F238E27FC236}">
              <a16:creationId xmlns:a16="http://schemas.microsoft.com/office/drawing/2014/main" id="{16FA851E-3783-4BB2-BA2F-E0586F618FAB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992124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42</xdr:row>
      <xdr:rowOff>0</xdr:rowOff>
    </xdr:from>
    <xdr:ext cx="304800" cy="1464902"/>
    <xdr:sp macro="" textlink="">
      <xdr:nvSpPr>
        <xdr:cNvPr id="78" name="avatar">
          <a:extLst>
            <a:ext uri="{FF2B5EF4-FFF2-40B4-BE49-F238E27FC236}">
              <a16:creationId xmlns:a16="http://schemas.microsoft.com/office/drawing/2014/main" id="{DF0FA97F-56BE-434E-BC77-79FB6F19F6B1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1044702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42</xdr:row>
      <xdr:rowOff>0</xdr:rowOff>
    </xdr:from>
    <xdr:ext cx="304800" cy="1464902"/>
    <xdr:sp macro="" textlink="">
      <xdr:nvSpPr>
        <xdr:cNvPr id="79" name="avatar">
          <a:extLst>
            <a:ext uri="{FF2B5EF4-FFF2-40B4-BE49-F238E27FC236}">
              <a16:creationId xmlns:a16="http://schemas.microsoft.com/office/drawing/2014/main" id="{AA8A4EC9-096F-4EF4-AB89-276AF6EDD28B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1044702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43</xdr:row>
      <xdr:rowOff>0</xdr:rowOff>
    </xdr:from>
    <xdr:ext cx="304800" cy="1464902"/>
    <xdr:sp macro="" textlink="">
      <xdr:nvSpPr>
        <xdr:cNvPr id="80" name="avatar">
          <a:extLst>
            <a:ext uri="{FF2B5EF4-FFF2-40B4-BE49-F238E27FC236}">
              <a16:creationId xmlns:a16="http://schemas.microsoft.com/office/drawing/2014/main" id="{8C72451D-3F41-4CA0-B7FB-9066350F9779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1097280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43</xdr:row>
      <xdr:rowOff>0</xdr:rowOff>
    </xdr:from>
    <xdr:ext cx="304800" cy="1464902"/>
    <xdr:sp macro="" textlink="">
      <xdr:nvSpPr>
        <xdr:cNvPr id="81" name="avatar">
          <a:extLst>
            <a:ext uri="{FF2B5EF4-FFF2-40B4-BE49-F238E27FC236}">
              <a16:creationId xmlns:a16="http://schemas.microsoft.com/office/drawing/2014/main" id="{76ABA02B-BB5D-4804-9757-9C10F7AF0467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1097280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44</xdr:row>
      <xdr:rowOff>0</xdr:rowOff>
    </xdr:from>
    <xdr:ext cx="304800" cy="1464902"/>
    <xdr:sp macro="" textlink="">
      <xdr:nvSpPr>
        <xdr:cNvPr id="82" name="avatar">
          <a:extLst>
            <a:ext uri="{FF2B5EF4-FFF2-40B4-BE49-F238E27FC236}">
              <a16:creationId xmlns:a16="http://schemas.microsoft.com/office/drawing/2014/main" id="{843B4DE8-1AF5-4FDB-A6C7-C7CDD9CC98AF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1149858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44</xdr:row>
      <xdr:rowOff>0</xdr:rowOff>
    </xdr:from>
    <xdr:ext cx="304800" cy="1464902"/>
    <xdr:sp macro="" textlink="">
      <xdr:nvSpPr>
        <xdr:cNvPr id="83" name="avatar">
          <a:extLst>
            <a:ext uri="{FF2B5EF4-FFF2-40B4-BE49-F238E27FC236}">
              <a16:creationId xmlns:a16="http://schemas.microsoft.com/office/drawing/2014/main" id="{F3CBADF1-C596-4819-B28E-C63DDEFE4B81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1149858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45</xdr:row>
      <xdr:rowOff>0</xdr:rowOff>
    </xdr:from>
    <xdr:ext cx="304800" cy="1464902"/>
    <xdr:sp macro="" textlink="">
      <xdr:nvSpPr>
        <xdr:cNvPr id="84" name="avatar">
          <a:extLst>
            <a:ext uri="{FF2B5EF4-FFF2-40B4-BE49-F238E27FC236}">
              <a16:creationId xmlns:a16="http://schemas.microsoft.com/office/drawing/2014/main" id="{93382846-202A-4FE3-8D27-028DE5362A96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1202436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45</xdr:row>
      <xdr:rowOff>0</xdr:rowOff>
    </xdr:from>
    <xdr:ext cx="304800" cy="1464902"/>
    <xdr:sp macro="" textlink="">
      <xdr:nvSpPr>
        <xdr:cNvPr id="85" name="avatar">
          <a:extLst>
            <a:ext uri="{FF2B5EF4-FFF2-40B4-BE49-F238E27FC236}">
              <a16:creationId xmlns:a16="http://schemas.microsoft.com/office/drawing/2014/main" id="{A7FA12AB-85B8-4DCF-95DF-8BFA02E70407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1202436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46</xdr:row>
      <xdr:rowOff>0</xdr:rowOff>
    </xdr:from>
    <xdr:ext cx="304800" cy="1464902"/>
    <xdr:sp macro="" textlink="">
      <xdr:nvSpPr>
        <xdr:cNvPr id="86" name="avatar">
          <a:extLst>
            <a:ext uri="{FF2B5EF4-FFF2-40B4-BE49-F238E27FC236}">
              <a16:creationId xmlns:a16="http://schemas.microsoft.com/office/drawing/2014/main" id="{A0BE32D6-4F30-457A-853B-267578099F72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1255014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46</xdr:row>
      <xdr:rowOff>0</xdr:rowOff>
    </xdr:from>
    <xdr:ext cx="304800" cy="1464902"/>
    <xdr:sp macro="" textlink="">
      <xdr:nvSpPr>
        <xdr:cNvPr id="87" name="avatar">
          <a:extLst>
            <a:ext uri="{FF2B5EF4-FFF2-40B4-BE49-F238E27FC236}">
              <a16:creationId xmlns:a16="http://schemas.microsoft.com/office/drawing/2014/main" id="{02D34EC0-D5E8-4843-9042-56097EDDF9B1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1255014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47</xdr:row>
      <xdr:rowOff>0</xdr:rowOff>
    </xdr:from>
    <xdr:ext cx="304800" cy="1464902"/>
    <xdr:sp macro="" textlink="">
      <xdr:nvSpPr>
        <xdr:cNvPr id="88" name="avatar">
          <a:extLst>
            <a:ext uri="{FF2B5EF4-FFF2-40B4-BE49-F238E27FC236}">
              <a16:creationId xmlns:a16="http://schemas.microsoft.com/office/drawing/2014/main" id="{AA639D02-C944-4E07-B14B-9D23EE3F5EBE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1307592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47</xdr:row>
      <xdr:rowOff>0</xdr:rowOff>
    </xdr:from>
    <xdr:ext cx="304800" cy="1464902"/>
    <xdr:sp macro="" textlink="">
      <xdr:nvSpPr>
        <xdr:cNvPr id="89" name="avatar">
          <a:extLst>
            <a:ext uri="{FF2B5EF4-FFF2-40B4-BE49-F238E27FC236}">
              <a16:creationId xmlns:a16="http://schemas.microsoft.com/office/drawing/2014/main" id="{0AFBCA0B-9C62-4F66-9BB1-FC43D139017C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1307592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48</xdr:row>
      <xdr:rowOff>0</xdr:rowOff>
    </xdr:from>
    <xdr:ext cx="304800" cy="1464902"/>
    <xdr:sp macro="" textlink="">
      <xdr:nvSpPr>
        <xdr:cNvPr id="90" name="avatar">
          <a:extLst>
            <a:ext uri="{FF2B5EF4-FFF2-40B4-BE49-F238E27FC236}">
              <a16:creationId xmlns:a16="http://schemas.microsoft.com/office/drawing/2014/main" id="{DCBA7969-F795-4E8D-8902-FBC4D4596D60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1360170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48</xdr:row>
      <xdr:rowOff>0</xdr:rowOff>
    </xdr:from>
    <xdr:ext cx="304800" cy="1464902"/>
    <xdr:sp macro="" textlink="">
      <xdr:nvSpPr>
        <xdr:cNvPr id="91" name="avatar">
          <a:extLst>
            <a:ext uri="{FF2B5EF4-FFF2-40B4-BE49-F238E27FC236}">
              <a16:creationId xmlns:a16="http://schemas.microsoft.com/office/drawing/2014/main" id="{6B6DBCE4-99C1-4F2D-B2D4-17E009A3F177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1360170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49</xdr:row>
      <xdr:rowOff>0</xdr:rowOff>
    </xdr:from>
    <xdr:ext cx="304800" cy="1464902"/>
    <xdr:sp macro="" textlink="">
      <xdr:nvSpPr>
        <xdr:cNvPr id="92" name="avatar">
          <a:extLst>
            <a:ext uri="{FF2B5EF4-FFF2-40B4-BE49-F238E27FC236}">
              <a16:creationId xmlns:a16="http://schemas.microsoft.com/office/drawing/2014/main" id="{1DC2AAF2-977C-4165-ADEC-22DCBB6DFF4D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1412748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49</xdr:row>
      <xdr:rowOff>0</xdr:rowOff>
    </xdr:from>
    <xdr:ext cx="304800" cy="1464902"/>
    <xdr:sp macro="" textlink="">
      <xdr:nvSpPr>
        <xdr:cNvPr id="93" name="avatar">
          <a:extLst>
            <a:ext uri="{FF2B5EF4-FFF2-40B4-BE49-F238E27FC236}">
              <a16:creationId xmlns:a16="http://schemas.microsoft.com/office/drawing/2014/main" id="{A0ED0914-F137-4A9E-B386-6EBED6867C8F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1412748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50</xdr:row>
      <xdr:rowOff>0</xdr:rowOff>
    </xdr:from>
    <xdr:ext cx="304800" cy="1464902"/>
    <xdr:sp macro="" textlink="">
      <xdr:nvSpPr>
        <xdr:cNvPr id="94" name="avatar">
          <a:extLst>
            <a:ext uri="{FF2B5EF4-FFF2-40B4-BE49-F238E27FC236}">
              <a16:creationId xmlns:a16="http://schemas.microsoft.com/office/drawing/2014/main" id="{901A95AF-7056-4D80-96E8-58DB5251CD2F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1465326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50</xdr:row>
      <xdr:rowOff>0</xdr:rowOff>
    </xdr:from>
    <xdr:ext cx="304800" cy="1464902"/>
    <xdr:sp macro="" textlink="">
      <xdr:nvSpPr>
        <xdr:cNvPr id="95" name="avatar">
          <a:extLst>
            <a:ext uri="{FF2B5EF4-FFF2-40B4-BE49-F238E27FC236}">
              <a16:creationId xmlns:a16="http://schemas.microsoft.com/office/drawing/2014/main" id="{1E248475-6766-4397-AF30-287734B52F92}"/>
            </a:ext>
          </a:extLst>
        </xdr:cNvPr>
        <xdr:cNvSpPr>
          <a:spLocks noChangeAspect="1" noChangeArrowheads="1"/>
        </xdr:cNvSpPr>
      </xdr:nvSpPr>
      <xdr:spPr bwMode="auto">
        <a:xfrm>
          <a:off x="20802600" y="14653260"/>
          <a:ext cx="304800" cy="146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davidpbenge\Downloads\01300%20-%20Core%20Project%20Controls\01320%20-%20Risk%20Management\cost%20data%20by%20equipment%20id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Arc%20Toolkit2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leeds.net\data\gleeds.net\data\NHOHYB01\NHOTeams$\Users\jmperry\Documents\Vodafone\Cost%20Management%20Tools\AFC%20Reports-v2.010\080814\V3\Fenchurch%20Street%20PO%20Recommendation%20Full%20BQ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Bohane/Desktop/Work%20Documents/Tool%20Kits/Employer's%20Agent's%20Toolkit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davidpbenge\Downloads\01300%20-%20Core%20Project%20Controls\01320%20-%20Risk%20Management\11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leeds.net\data\gleeds.net\data\NHOHYB01\NHOTeams$\Users\jmperry\AppData\Local\Microsoft\Windows\Temporary%20Internet%20Files\Content.Outlook\5MXAY3JO\22012015%20UK%20Silver%20%20Bronze%20Identified%20Efficienci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ork-in-Progress%20-%2011%20Feb%2015\01320%20-%20Risk%20Management\ProjectTempl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leeds.net\data\gleeds.net\data\NHOHYB01\NHOTeams$\Users\jmperry\Documents\Vodafone\Cost%20Management%20Tools\AFC%20Reports-v2.010\Goole%20New%20v2.010cp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RIBA%20Programme\ARC-MasterRolesResponsibilities-V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leeds.net\data\gleeds.net\data\NHOHYB01\NHOTeams$\Users\jmperry\Documents\Vodafone\Cost%20Management%20Tools\AFC%20Reports-v2.010\Hereford%20Relocation%20v2.010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leeds.net\data\gleeds.net\data\NHOHYB01\NHOTeams$\Users\DSEldridge\AppData\Local\Microsoft\Windows\Temporary%20Internet%20Files\Content.Outlook\FZJPUP7N\Finance%20Annex%20-%20Refit%20Stores%20FY1516%20Q1%20x%2071-updated%20for%20Q2-3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leeds.net\data\gleeds.net\data\NHOHYB01\NHOTeams$\Users\jmperry\Documents\Vodafone\Cost%20Management%20Tools\AFC%20Reports-v2.010\231214\v3.020\Kingston%20Cost%20Plan%20%20No%202%20%2019%2012%2014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eval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rc\Top%20Wighay%20Farm\Top%20Wighay%20Farm%20risk%20register%20July%202019%200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etup - Pick Lists"/>
      <sheetName val=" PRT"/>
      <sheetName val="Governance Tree"/>
      <sheetName val="DRMIE"/>
      <sheetName val="Templates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on Use"/>
      <sheetName val="COVER"/>
      <sheetName val="Contents"/>
      <sheetName val="1 - Key Contract Data"/>
      <sheetName val="2 - Budget Status"/>
      <sheetName val="3 - Notices and Statements"/>
      <sheetName val="4 - Issues"/>
      <sheetName val="5 - Risks"/>
      <sheetName val="ROAG Base Data"/>
      <sheetName val="6 - Information Requests"/>
      <sheetName val="7 - Information Release Sched"/>
      <sheetName val="8 - Insurances"/>
      <sheetName val="9 - Third Party Rights"/>
      <sheetName val="10 - Collateral Warranties"/>
      <sheetName val="11 - Bonds + Guarantees"/>
      <sheetName val="12 - Provisional Sums"/>
      <sheetName val="13 - Instructions"/>
      <sheetName val="14 - Potential Employer Changes"/>
      <sheetName val="15 - Change Requests"/>
      <sheetName val="16 - Valuation of Changes"/>
      <sheetName val="17 - Payment Dates"/>
      <sheetName val="18 - Advance Payments"/>
      <sheetName val="20 - Predicted Cash Flow"/>
      <sheetName val="21 - Claims by Contractor"/>
      <sheetName val="22 - Loss and Expense Estimates"/>
      <sheetName val="23 - Cost Savs + Value Improve"/>
      <sheetName val="24 - Contractor Deliverables"/>
      <sheetName val="25 - Cont Design Documents"/>
      <sheetName val="26 - Planning Conditions "/>
      <sheetName val="27 - Procurement Status"/>
      <sheetName val="28 - Utility Services Tracker"/>
      <sheetName val="29 - Meeting Schedule"/>
      <sheetName val="30 - Record of Site Visits"/>
      <sheetName val="31 - Observed Delays"/>
      <sheetName val="32 - Performance Indicators"/>
      <sheetName val="33 - Inspections and Tests"/>
      <sheetName val="34 - Compliance Monitoring"/>
      <sheetName val="35 - Defects Log"/>
      <sheetName val="36 - Handover Plan"/>
      <sheetName val="37 - PC Documentation Checklist"/>
      <sheetName val="38 - Schedule of Defec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 15-16 UK Plan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 Cost Sum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normals"/>
      <sheetName val="Summary"/>
      <sheetName val="Cost Report"/>
      <sheetName val="CandP"/>
      <sheetName val="DP"/>
      <sheetName val="Cover"/>
      <sheetName val="Decs"/>
      <sheetName val="Demos"/>
      <sheetName val="Elec"/>
      <sheetName val="Error"/>
      <sheetName val="Fees"/>
      <sheetName val="FFandE"/>
      <sheetName val="Flooring"/>
      <sheetName val="Joinery"/>
      <sheetName val="Mech"/>
      <sheetName val="Prelims"/>
      <sheetName val="Provisional sums"/>
      <sheetName val="Shop"/>
      <sheetName val="Sprink"/>
      <sheetName val="Variations"/>
      <sheetName val="Interfa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-Pick List"/>
      <sheetName val="Data tables"/>
      <sheetName val="PRT(MP)"/>
      <sheetName val="PRT(BS)"/>
      <sheetName val="CT"/>
      <sheetName val="Stage_0"/>
      <sheetName val="Stage_1"/>
      <sheetName val="Stage 2"/>
      <sheetName val="Stage 3"/>
      <sheetName val="Stage 4"/>
      <sheetName val="Stage_5"/>
      <sheetName val="Stage_6"/>
      <sheetName val="Stage_7"/>
      <sheetName val="HELP GUI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Report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s"/>
      <sheetName val="Date"/>
      <sheetName val="UKConfig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es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"/>
      <sheetName val="Control"/>
      <sheetName val="Const2Self Build"/>
      <sheetName val="Merchandising Lab"/>
      <sheetName val="Merchandising Lab Offices"/>
      <sheetName val="New Headquarters Offices"/>
      <sheetName val="Offsite Roadworks"/>
      <sheetName val="Building 1"/>
      <sheetName val="Proj Cost Sumry"/>
      <sheetName val="Setup"/>
      <sheetName val="Sensitivities"/>
      <sheetName val="4.0 Areas "/>
      <sheetName val="TYPE 1"/>
      <sheetName val="Ba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 Presentation"/>
      <sheetName val="Risk register"/>
      <sheetName val="Lookups"/>
    </sheetNames>
    <sheetDataSet>
      <sheetData sheetId="0" refreshError="1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CB9B71-B0B5-4CC1-93AA-946DE7B2304A}" name="Risk" displayName="Risk" ref="B3:AD53" totalsRowShown="0" tableBorderDxfId="32">
  <autoFilter ref="B3:AD53" xr:uid="{B3CB9B71-B0B5-4CC1-93AA-946DE7B2304A}"/>
  <tableColumns count="29">
    <tableColumn id="1" xr3:uid="{EF37C1B0-527E-470F-BC42-3EE867A4930F}" name="AddedBy" dataDxfId="31"/>
    <tableColumn id="2" xr3:uid="{6C16BD95-9717-44EE-A6F2-3C88B55A820C}" name="ReviewStatus" dataDxfId="30"/>
    <tableColumn id="3" xr3:uid="{C2788D84-CDDA-403F-BA04-60F472445028}" name="Risk ID" dataDxfId="29"/>
    <tableColumn id="4" xr3:uid="{999D40D9-01C6-4AFF-8737-A1291F40CE4D}" name="ThreatorOpp" dataDxfId="28"/>
    <tableColumn id="5" xr3:uid="{30E72BC0-B702-4B76-8DEF-5469CCF31A8A}" name="Project" dataDxfId="27"/>
    <tableColumn id="6" xr3:uid="{3DE2A07B-87C1-4851-ABCF-60912570EF6C}" name="WBS" dataDxfId="26" dataCellStyle="Comma 3"/>
    <tableColumn id="7" xr3:uid="{148251C6-44A4-4E20-856C-86616E227F16}" name="RiskTitle" dataDxfId="25" dataCellStyle="Comma 3"/>
    <tableColumn id="8" xr3:uid="{C507A924-76CA-4DDF-8293-1CEF45B25DDC}" name="RiskDescription" dataDxfId="24"/>
    <tableColumn id="9" xr3:uid="{04969D2B-0648-41A3-91D3-AF46B5DFAD2B}" name="RiskCause" dataDxfId="23"/>
    <tableColumn id="10" xr3:uid="{7B85ABAF-1B51-48E2-B8E5-A9172068592B}" name="RiskConsequence" dataDxfId="22"/>
    <tableColumn id="11" xr3:uid="{BAB78157-F833-45B3-ACDB-BEA2C040646E}" name="RiskOwner" dataDxfId="21" dataCellStyle="Normal_Risk Review"/>
    <tableColumn id="12" xr3:uid="{442D9FD7-3ED6-4921-BDCA-F9886815A014}" name="RiskProximity" dataDxfId="20" dataCellStyle="Normal_Risk Review"/>
    <tableColumn id="13" xr3:uid="{182F4CD7-08F3-4A01-8BB7-7DA429353742}" name="Probability" dataDxfId="19" dataCellStyle="Normal 3"/>
    <tableColumn id="14" xr3:uid="{ED557536-299C-429C-B68D-932D438E7E93}" name="Severity" dataDxfId="18" dataCellStyle="Normal 3"/>
    <tableColumn id="15" xr3:uid="{9419EDFD-15DE-444C-8F9F-4F1BE96C0879}" name="RiskRating" dataDxfId="17" dataCellStyle="Normal 3">
      <calculatedColumnFormula>N4*O4</calculatedColumnFormula>
    </tableColumn>
    <tableColumn id="16" xr3:uid="{15BD1DF0-2A3D-44AF-AC54-2FDD0BAB3BE5}" name="Prob" dataDxfId="16"/>
    <tableColumn id="17" xr3:uid="{6EE37B17-7BD6-401B-942A-696BEA0C104A}" name="MinImpact" dataDxfId="15" dataCellStyle="Comma"/>
    <tableColumn id="18" xr3:uid="{10673407-3C1B-425C-B635-EBF3EA8210AD}" name="MostLikelyImpact" dataDxfId="14" dataCellStyle="Comma"/>
    <tableColumn id="19" xr3:uid="{173E72FA-85F3-4FB4-BA84-6F9D2FF0D009}" name="MaxImpact" dataDxfId="13" dataCellStyle="Comma"/>
    <tableColumn id="20" xr3:uid="{EE4810DE-3E0E-4EAA-ADFA-884210028E2F}" name="CurrentRiskValue" dataDxfId="12"/>
    <tableColumn id="21" xr3:uid="{6CEBC1FE-C2E7-4E81-9586-6D2B9DE9DE80}" name="Justification" dataDxfId="11" dataCellStyle="Normal 3"/>
    <tableColumn id="22" xr3:uid="{CA9F97F1-BB4E-44F3-B459-4EACC90CB6B7}" name="Manageability" dataDxfId="10" dataCellStyle="Normal_Risk Review"/>
    <tableColumn id="23" xr3:uid="{8F39E479-0688-4C36-96C9-1397172A0D1D}" name="Probability2" dataDxfId="9" dataCellStyle="Normal 3"/>
    <tableColumn id="24" xr3:uid="{D5179792-B34F-4ED4-AE1C-B80304F9B994}" name="Severity3" dataDxfId="8" dataCellStyle="Normal 3"/>
    <tableColumn id="25" xr3:uid="{33DF3040-69CC-44AE-B5F1-E42447C9498D}" name="Risk Rating" dataDxfId="7" dataCellStyle="Normal 3"/>
    <tableColumn id="26" xr3:uid="{D24A8157-C99C-48E7-9370-AC4ECBA56820}" name="OverallStatus" dataDxfId="6" dataCellStyle="Normal 3"/>
    <tableColumn id="27" xr3:uid="{832353C3-0D21-41B6-A6AD-16BC65331474}" name="Date Closed" dataDxfId="5" dataCellStyle="Normal_Risk Review"/>
    <tableColumn id="28" xr3:uid="{A7EDD4AC-8326-4794-A6EA-F1A4AC974245}" name="Date Reviewed" dataDxfId="4" dataCellStyle="Normal_Risk Review"/>
    <tableColumn id="29" xr3:uid="{C7F573F4-DDF5-4F43-BB1F-FDE01E2A1CCB}" name="Date Added" dataDxfId="3" dataCellStyle="Comma 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3F285B-060F-4759-8561-61338D7BD173}" name="Actions" displayName="Actions" ref="A4:H96" totalsRowShown="0" headerRowDxfId="74" headerRowCellStyle="Normal 3">
  <autoFilter ref="A4:H96" xr:uid="{EA3F285B-060F-4759-8561-61338D7BD173}"/>
  <tableColumns count="8">
    <tableColumn id="1" xr3:uid="{A86CE776-6D81-40BB-86CC-A331D043FE03}" name="RiskID" dataDxfId="73"/>
    <tableColumn id="2" xr3:uid="{905FC57D-4C13-4289-97DC-9CE221906229}" name="DateAdded"/>
    <tableColumn id="3" xr3:uid="{D65430B1-3124-400E-9FCA-9AD62BE1ACCB}" name="ActionID"/>
    <tableColumn id="4" xr3:uid="{8C0A9177-311E-4565-9D39-B22D7731F666}" name="ActionDetail" dataDxfId="72"/>
    <tableColumn id="5" xr3:uid="{1D1CC578-FEFC-405E-B062-3728187BB5F0}" name="ActionOwner" dataDxfId="2" dataCellStyle="Normal_Risk Review"/>
    <tableColumn id="6" xr3:uid="{8652C5CC-5E10-4F4B-8551-3F1AEAF781F6}" name="DateDue" dataDxfId="0" dataCellStyle="Normal_Risk Review"/>
    <tableColumn id="7" xr3:uid="{E2D38742-6726-45FE-9C3D-916B15FA93C1}" name="UpdateNotes" dataDxfId="71" dataCellStyle="Comma 3"/>
    <tableColumn id="8" xr3:uid="{7BE923BB-EA15-43C6-B548-88DD3B3A724C}" name="ActionStatu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FAA2E-9FA7-4764-950A-9E1EB1D9DF09}">
  <sheetPr>
    <tabColor theme="1" tint="0.249977111117893"/>
    <pageSetUpPr fitToPage="1"/>
  </sheetPr>
  <dimension ref="A1:AF53"/>
  <sheetViews>
    <sheetView showGridLines="0" topLeftCell="J3" zoomScale="42" zoomScaleNormal="70" zoomScaleSheetLayoutView="70" zoomScalePageLayoutView="80" workbookViewId="0">
      <selection activeCell="Z4" sqref="Z4"/>
    </sheetView>
  </sheetViews>
  <sheetFormatPr defaultColWidth="9.109375" defaultRowHeight="14.4" outlineLevelCol="1" x14ac:dyDescent="0.3"/>
  <cols>
    <col min="1" max="1" width="3.109375" style="15" customWidth="1"/>
    <col min="2" max="2" width="14.5546875" style="15" customWidth="1"/>
    <col min="3" max="3" width="19.5546875" style="15" customWidth="1"/>
    <col min="4" max="4" width="16.6640625" style="21" customWidth="1"/>
    <col min="5" max="5" width="18.77734375" style="21" customWidth="1"/>
    <col min="6" max="6" width="13" style="21" customWidth="1"/>
    <col min="7" max="7" width="15.44140625" style="21" bestFit="1" customWidth="1"/>
    <col min="8" max="8" width="20.5546875" style="4" bestFit="1" customWidth="1"/>
    <col min="9" max="9" width="39.44140625" style="21" customWidth="1"/>
    <col min="10" max="10" width="32.5546875" style="21" customWidth="1"/>
    <col min="11" max="11" width="33.5546875" style="21" bestFit="1" customWidth="1"/>
    <col min="12" max="12" width="16.109375" style="21" customWidth="1"/>
    <col min="13" max="13" width="20.109375" style="4" customWidth="1"/>
    <col min="14" max="14" width="25.44140625" style="21" customWidth="1"/>
    <col min="15" max="15" width="14" style="21" customWidth="1"/>
    <col min="16" max="16" width="16.6640625" style="21" customWidth="1"/>
    <col min="17" max="17" width="14" style="21" customWidth="1" outlineLevel="1"/>
    <col min="18" max="18" width="15.88671875" style="21" customWidth="1" outlineLevel="1"/>
    <col min="19" max="19" width="24.5546875" style="21" customWidth="1" outlineLevel="1"/>
    <col min="20" max="20" width="16.44140625" style="21" customWidth="1" outlineLevel="1"/>
    <col min="21" max="21" width="24.33203125" style="21" customWidth="1" outlineLevel="1"/>
    <col min="22" max="22" width="50.44140625" style="21" bestFit="1" customWidth="1" outlineLevel="1"/>
    <col min="23" max="23" width="42.88671875" style="21" customWidth="1"/>
    <col min="24" max="24" width="18.5546875" style="21" customWidth="1"/>
    <col min="25" max="25" width="14.77734375" style="21" customWidth="1"/>
    <col min="26" max="26" width="17.44140625" style="21" customWidth="1"/>
    <col min="27" max="27" width="19.5546875" style="21" customWidth="1"/>
    <col min="28" max="28" width="31.6640625" style="34" bestFit="1" customWidth="1"/>
    <col min="29" max="29" width="20.21875" style="21" bestFit="1" customWidth="1"/>
    <col min="30" max="30" width="23.33203125" style="21" bestFit="1" customWidth="1"/>
    <col min="31" max="31" width="19.44140625" style="34" bestFit="1" customWidth="1"/>
    <col min="32" max="32" width="7.5546875" style="21" customWidth="1"/>
    <col min="33" max="33" width="9.109375" style="21" customWidth="1"/>
    <col min="34" max="16384" width="9.109375" style="21"/>
  </cols>
  <sheetData>
    <row r="1" spans="1:32" s="17" customFormat="1" ht="27.6" customHeight="1" x14ac:dyDescent="0.3">
      <c r="A1" s="15"/>
      <c r="B1" s="15"/>
      <c r="C1" s="15"/>
      <c r="D1" s="35" t="s">
        <v>0</v>
      </c>
      <c r="E1" s="35"/>
      <c r="F1" s="35"/>
      <c r="G1" s="35"/>
      <c r="H1" s="35"/>
      <c r="M1" s="18"/>
      <c r="N1" s="23"/>
      <c r="O1" s="23"/>
      <c r="P1" s="23"/>
      <c r="Q1" s="24"/>
      <c r="R1" s="24"/>
      <c r="S1" s="24"/>
      <c r="T1" s="24"/>
      <c r="U1" s="24"/>
      <c r="V1" s="24"/>
      <c r="W1" s="19"/>
      <c r="AB1" s="30"/>
      <c r="AC1" s="19"/>
      <c r="AD1" s="23"/>
      <c r="AE1" s="31"/>
      <c r="AF1" s="25"/>
    </row>
    <row r="2" spans="1:32" s="17" customFormat="1" ht="15.6" x14ac:dyDescent="0.3">
      <c r="A2" s="15"/>
      <c r="B2" s="15"/>
      <c r="C2" s="15"/>
      <c r="H2" s="23"/>
      <c r="M2" s="18"/>
      <c r="N2" s="23"/>
      <c r="O2" s="23"/>
      <c r="P2" s="23"/>
      <c r="Q2" s="24"/>
      <c r="R2" s="24"/>
      <c r="S2" s="24"/>
      <c r="T2" s="24"/>
      <c r="U2" s="24"/>
      <c r="V2" s="24"/>
      <c r="AB2" s="31"/>
      <c r="AD2" s="23"/>
      <c r="AE2" s="31"/>
      <c r="AF2" s="25"/>
    </row>
    <row r="3" spans="1:32" s="22" customFormat="1" ht="105.9" customHeight="1" x14ac:dyDescent="0.3">
      <c r="A3" s="15"/>
      <c r="B3" s="49" t="s">
        <v>220</v>
      </c>
      <c r="C3" s="49" t="s">
        <v>221</v>
      </c>
      <c r="D3" s="50" t="s">
        <v>223</v>
      </c>
      <c r="E3" s="51" t="s">
        <v>224</v>
      </c>
      <c r="F3" s="49" t="s">
        <v>1</v>
      </c>
      <c r="G3" s="49" t="s">
        <v>2</v>
      </c>
      <c r="H3" s="49" t="s">
        <v>225</v>
      </c>
      <c r="I3" s="49" t="s">
        <v>249</v>
      </c>
      <c r="J3" s="49" t="s">
        <v>226</v>
      </c>
      <c r="K3" s="49" t="s">
        <v>227</v>
      </c>
      <c r="L3" s="49" t="s">
        <v>228</v>
      </c>
      <c r="M3" s="49" t="s">
        <v>229</v>
      </c>
      <c r="N3" s="49" t="s">
        <v>177</v>
      </c>
      <c r="O3" s="49" t="s">
        <v>230</v>
      </c>
      <c r="P3" s="49" t="s">
        <v>231</v>
      </c>
      <c r="Q3" s="49" t="s">
        <v>232</v>
      </c>
      <c r="R3" s="49" t="s">
        <v>233</v>
      </c>
      <c r="S3" s="49" t="s">
        <v>234</v>
      </c>
      <c r="T3" s="49" t="s">
        <v>235</v>
      </c>
      <c r="U3" s="49" t="s">
        <v>236</v>
      </c>
      <c r="V3" s="49" t="s">
        <v>5</v>
      </c>
      <c r="W3" s="49" t="s">
        <v>6</v>
      </c>
      <c r="X3" s="51" t="s">
        <v>247</v>
      </c>
      <c r="Y3" s="49" t="s">
        <v>248</v>
      </c>
      <c r="Z3" s="49" t="s">
        <v>237</v>
      </c>
      <c r="AA3" s="49" t="s">
        <v>238</v>
      </c>
      <c r="AB3" s="81" t="s">
        <v>7</v>
      </c>
      <c r="AC3" s="82" t="s">
        <v>8</v>
      </c>
      <c r="AD3" s="83" t="s">
        <v>255</v>
      </c>
      <c r="AE3" s="84"/>
    </row>
    <row r="4" spans="1:32" s="28" customFormat="1" ht="137.4" customHeight="1" x14ac:dyDescent="0.3">
      <c r="A4" s="15"/>
      <c r="B4" s="52" t="s">
        <v>30</v>
      </c>
      <c r="C4" s="52" t="s">
        <v>252</v>
      </c>
      <c r="D4" s="53" t="s">
        <v>9</v>
      </c>
      <c r="E4" s="53" t="s">
        <v>10</v>
      </c>
      <c r="F4" s="53" t="s">
        <v>11</v>
      </c>
      <c r="G4" s="54" t="s">
        <v>12</v>
      </c>
      <c r="H4" s="55" t="s">
        <v>13</v>
      </c>
      <c r="I4" s="56" t="s">
        <v>14</v>
      </c>
      <c r="J4" s="57" t="s">
        <v>15</v>
      </c>
      <c r="K4" s="57" t="s">
        <v>16</v>
      </c>
      <c r="L4" s="58" t="s">
        <v>17</v>
      </c>
      <c r="M4" s="59" t="s">
        <v>18</v>
      </c>
      <c r="N4" s="60">
        <v>3</v>
      </c>
      <c r="O4" s="60">
        <v>-5</v>
      </c>
      <c r="P4" s="61">
        <f t="shared" ref="P4:P23" si="0">N4*O4</f>
        <v>-15</v>
      </c>
      <c r="Q4" s="62">
        <v>0.5</v>
      </c>
      <c r="R4" s="63">
        <v>0</v>
      </c>
      <c r="S4" s="63">
        <v>0</v>
      </c>
      <c r="T4" s="63">
        <v>-25000000</v>
      </c>
      <c r="U4" s="63">
        <f t="shared" ref="U4:U27" si="1">AVERAGE(R4:T4)*Q4</f>
        <v>-4166666.6666666665</v>
      </c>
      <c r="V4" s="64" t="s">
        <v>19</v>
      </c>
      <c r="W4" s="58" t="s">
        <v>20</v>
      </c>
      <c r="X4" s="60">
        <v>4</v>
      </c>
      <c r="Y4" s="60">
        <v>-5</v>
      </c>
      <c r="Z4" s="61">
        <f>X4*Y4</f>
        <v>-20</v>
      </c>
      <c r="AA4" s="85" t="s">
        <v>176</v>
      </c>
      <c r="AB4" s="86">
        <v>44873</v>
      </c>
      <c r="AC4" s="86">
        <v>44797</v>
      </c>
      <c r="AD4" s="87">
        <v>44797</v>
      </c>
      <c r="AE4" s="88"/>
    </row>
    <row r="5" spans="1:32" s="28" customFormat="1" ht="82.8" x14ac:dyDescent="0.3">
      <c r="A5" s="15"/>
      <c r="B5" s="52" t="s">
        <v>94</v>
      </c>
      <c r="C5" s="52" t="s">
        <v>253</v>
      </c>
      <c r="D5" s="53" t="s">
        <v>22</v>
      </c>
      <c r="E5" s="53" t="s">
        <v>23</v>
      </c>
      <c r="F5" s="53" t="s">
        <v>24</v>
      </c>
      <c r="G5" s="54" t="s">
        <v>25</v>
      </c>
      <c r="H5" s="55" t="s">
        <v>26</v>
      </c>
      <c r="I5" s="73" t="s">
        <v>27</v>
      </c>
      <c r="J5" s="71" t="s">
        <v>28</v>
      </c>
      <c r="K5" s="71" t="s">
        <v>29</v>
      </c>
      <c r="L5" s="71" t="s">
        <v>30</v>
      </c>
      <c r="M5" s="59" t="s">
        <v>31</v>
      </c>
      <c r="N5" s="60">
        <v>3</v>
      </c>
      <c r="O5" s="60">
        <v>5</v>
      </c>
      <c r="P5" s="61">
        <f t="shared" si="0"/>
        <v>15</v>
      </c>
      <c r="Q5" s="62">
        <v>0.5</v>
      </c>
      <c r="R5" s="63">
        <v>0</v>
      </c>
      <c r="S5" s="63">
        <v>5000000</v>
      </c>
      <c r="T5" s="63">
        <v>15000000</v>
      </c>
      <c r="U5" s="63">
        <f t="shared" si="1"/>
        <v>3333333.3333333335</v>
      </c>
      <c r="V5" s="64" t="s">
        <v>32</v>
      </c>
      <c r="W5" s="58" t="s">
        <v>33</v>
      </c>
      <c r="X5" s="60">
        <v>3</v>
      </c>
      <c r="Y5" s="60">
        <v>3</v>
      </c>
      <c r="Z5" s="61">
        <f>X5*Y5</f>
        <v>9</v>
      </c>
      <c r="AA5" s="67" t="s">
        <v>176</v>
      </c>
      <c r="AB5" s="89">
        <v>44896</v>
      </c>
      <c r="AC5" s="89">
        <v>44865</v>
      </c>
      <c r="AD5" s="87">
        <v>44784</v>
      </c>
      <c r="AE5" s="90"/>
    </row>
    <row r="6" spans="1:32" s="28" customFormat="1" ht="69" x14ac:dyDescent="0.3">
      <c r="A6" s="15"/>
      <c r="B6" s="52" t="s">
        <v>34</v>
      </c>
      <c r="C6" s="52" t="s">
        <v>254</v>
      </c>
      <c r="D6" s="53" t="s">
        <v>35</v>
      </c>
      <c r="E6" s="53" t="s">
        <v>23</v>
      </c>
      <c r="F6" s="53" t="s">
        <v>24</v>
      </c>
      <c r="G6" s="54" t="s">
        <v>36</v>
      </c>
      <c r="H6" s="55" t="s">
        <v>37</v>
      </c>
      <c r="I6" s="69" t="s">
        <v>38</v>
      </c>
      <c r="J6" s="53" t="s">
        <v>39</v>
      </c>
      <c r="K6" s="53" t="s">
        <v>40</v>
      </c>
      <c r="L6" s="58" t="s">
        <v>30</v>
      </c>
      <c r="M6" s="59" t="s">
        <v>41</v>
      </c>
      <c r="N6" s="60">
        <v>2</v>
      </c>
      <c r="O6" s="60">
        <v>5</v>
      </c>
      <c r="P6" s="61">
        <f t="shared" si="0"/>
        <v>10</v>
      </c>
      <c r="Q6" s="62">
        <v>0.25</v>
      </c>
      <c r="R6" s="63">
        <v>0</v>
      </c>
      <c r="S6" s="63">
        <v>1000000</v>
      </c>
      <c r="T6" s="63">
        <v>5000000</v>
      </c>
      <c r="U6" s="63">
        <f t="shared" si="1"/>
        <v>500000</v>
      </c>
      <c r="V6" s="64" t="s">
        <v>42</v>
      </c>
      <c r="W6" s="58" t="s">
        <v>43</v>
      </c>
      <c r="X6" s="60">
        <v>1</v>
      </c>
      <c r="Y6" s="60">
        <v>4</v>
      </c>
      <c r="Z6" s="61">
        <f t="shared" ref="Z6:Z23" si="2">X6*Y6</f>
        <v>4</v>
      </c>
      <c r="AA6" s="67" t="s">
        <v>175</v>
      </c>
      <c r="AB6" s="89">
        <v>44880</v>
      </c>
      <c r="AC6" s="89">
        <v>44826</v>
      </c>
      <c r="AD6" s="87">
        <v>44763</v>
      </c>
      <c r="AE6" s="88"/>
    </row>
    <row r="7" spans="1:32" s="26" customFormat="1" ht="55.2" x14ac:dyDescent="0.3">
      <c r="A7" s="15"/>
      <c r="B7" s="52" t="s">
        <v>109</v>
      </c>
      <c r="C7" s="52" t="s">
        <v>252</v>
      </c>
      <c r="D7" s="53" t="s">
        <v>45</v>
      </c>
      <c r="E7" s="53" t="s">
        <v>23</v>
      </c>
      <c r="F7" s="53" t="s">
        <v>46</v>
      </c>
      <c r="G7" s="54" t="s">
        <v>47</v>
      </c>
      <c r="H7" s="55" t="s">
        <v>48</v>
      </c>
      <c r="I7" s="59" t="s">
        <v>49</v>
      </c>
      <c r="J7" s="71" t="s">
        <v>50</v>
      </c>
      <c r="K7" s="58" t="s">
        <v>51</v>
      </c>
      <c r="L7" s="58" t="s">
        <v>52</v>
      </c>
      <c r="M7" s="59" t="s">
        <v>18</v>
      </c>
      <c r="N7" s="60">
        <v>5</v>
      </c>
      <c r="O7" s="60">
        <v>2</v>
      </c>
      <c r="P7" s="61">
        <f t="shared" si="0"/>
        <v>10</v>
      </c>
      <c r="Q7" s="62">
        <v>0.75</v>
      </c>
      <c r="R7" s="63">
        <v>0</v>
      </c>
      <c r="S7" s="63">
        <v>50000</v>
      </c>
      <c r="T7" s="63">
        <v>75000</v>
      </c>
      <c r="U7" s="63">
        <f t="shared" si="1"/>
        <v>31250</v>
      </c>
      <c r="V7" s="64" t="s">
        <v>53</v>
      </c>
      <c r="W7" s="58" t="s">
        <v>33</v>
      </c>
      <c r="X7" s="60">
        <v>3</v>
      </c>
      <c r="Y7" s="60">
        <v>3</v>
      </c>
      <c r="Z7" s="61">
        <f t="shared" si="2"/>
        <v>9</v>
      </c>
      <c r="AA7" s="67" t="s">
        <v>172</v>
      </c>
      <c r="AB7" s="89">
        <v>44947</v>
      </c>
      <c r="AC7" s="89">
        <v>44847</v>
      </c>
      <c r="AD7" s="87">
        <v>44842</v>
      </c>
      <c r="AE7" s="90"/>
    </row>
    <row r="8" spans="1:32" s="26" customFormat="1" ht="80.099999999999994" customHeight="1" x14ac:dyDescent="0.3">
      <c r="A8" s="15"/>
      <c r="B8" s="52" t="s">
        <v>34</v>
      </c>
      <c r="C8" s="52" t="s">
        <v>252</v>
      </c>
      <c r="D8" s="53" t="s">
        <v>54</v>
      </c>
      <c r="E8" s="53" t="s">
        <v>23</v>
      </c>
      <c r="F8" s="53" t="s">
        <v>11</v>
      </c>
      <c r="G8" s="54" t="s">
        <v>25</v>
      </c>
      <c r="H8" s="55" t="s">
        <v>55</v>
      </c>
      <c r="I8" s="70" t="s">
        <v>56</v>
      </c>
      <c r="J8" s="60" t="s">
        <v>57</v>
      </c>
      <c r="K8" s="60" t="s">
        <v>58</v>
      </c>
      <c r="L8" s="71" t="s">
        <v>17</v>
      </c>
      <c r="M8" s="59" t="s">
        <v>41</v>
      </c>
      <c r="N8" s="60">
        <v>3</v>
      </c>
      <c r="O8" s="60">
        <v>2</v>
      </c>
      <c r="P8" s="61">
        <f t="shared" si="0"/>
        <v>6</v>
      </c>
      <c r="Q8" s="62">
        <v>0.4</v>
      </c>
      <c r="R8" s="63">
        <v>100000</v>
      </c>
      <c r="S8" s="63">
        <v>250000</v>
      </c>
      <c r="T8" s="63">
        <v>500000</v>
      </c>
      <c r="U8" s="63">
        <f t="shared" si="1"/>
        <v>113333.33333333333</v>
      </c>
      <c r="V8" s="72" t="s">
        <v>59</v>
      </c>
      <c r="W8" s="58" t="s">
        <v>20</v>
      </c>
      <c r="X8" s="60">
        <v>3</v>
      </c>
      <c r="Y8" s="60">
        <v>2</v>
      </c>
      <c r="Z8" s="61">
        <f t="shared" si="2"/>
        <v>6</v>
      </c>
      <c r="AA8" s="67" t="s">
        <v>172</v>
      </c>
      <c r="AB8" s="89">
        <v>44924</v>
      </c>
      <c r="AC8" s="89">
        <v>44870</v>
      </c>
      <c r="AD8" s="87">
        <v>44862</v>
      </c>
      <c r="AE8" s="88"/>
    </row>
    <row r="9" spans="1:32" s="26" customFormat="1" ht="78.900000000000006" customHeight="1" x14ac:dyDescent="0.3">
      <c r="A9" s="15"/>
      <c r="B9" s="52" t="s">
        <v>94</v>
      </c>
      <c r="C9" s="52" t="s">
        <v>252</v>
      </c>
      <c r="D9" s="53" t="s">
        <v>60</v>
      </c>
      <c r="E9" s="53" t="s">
        <v>23</v>
      </c>
      <c r="F9" s="53" t="s">
        <v>24</v>
      </c>
      <c r="G9" s="54" t="s">
        <v>12</v>
      </c>
      <c r="H9" s="55" t="s">
        <v>61</v>
      </c>
      <c r="I9" s="73" t="s">
        <v>62</v>
      </c>
      <c r="J9" s="71" t="s">
        <v>63</v>
      </c>
      <c r="K9" s="71" t="s">
        <v>64</v>
      </c>
      <c r="L9" s="71" t="s">
        <v>65</v>
      </c>
      <c r="M9" s="59" t="s">
        <v>18</v>
      </c>
      <c r="N9" s="60">
        <v>3</v>
      </c>
      <c r="O9" s="91">
        <v>4</v>
      </c>
      <c r="P9" s="61">
        <f t="shared" si="0"/>
        <v>12</v>
      </c>
      <c r="Q9" s="62">
        <v>0.5</v>
      </c>
      <c r="R9" s="63">
        <v>1000000</v>
      </c>
      <c r="S9" s="63">
        <v>5000000</v>
      </c>
      <c r="T9" s="63">
        <v>15000000</v>
      </c>
      <c r="U9" s="63">
        <f t="shared" si="1"/>
        <v>3500000</v>
      </c>
      <c r="V9" s="64" t="s">
        <v>66</v>
      </c>
      <c r="W9" s="58" t="s">
        <v>43</v>
      </c>
      <c r="X9" s="60">
        <v>2</v>
      </c>
      <c r="Y9" s="60">
        <v>4</v>
      </c>
      <c r="Z9" s="61">
        <f t="shared" si="2"/>
        <v>8</v>
      </c>
      <c r="AA9" s="67" t="s">
        <v>175</v>
      </c>
      <c r="AB9" s="89">
        <v>45061</v>
      </c>
      <c r="AC9" s="89">
        <v>44876</v>
      </c>
      <c r="AD9" s="87">
        <v>44810</v>
      </c>
      <c r="AE9" s="90"/>
    </row>
    <row r="10" spans="1:32" s="26" customFormat="1" ht="232.5" customHeight="1" x14ac:dyDescent="0.3">
      <c r="A10" s="15"/>
      <c r="B10" s="52" t="s">
        <v>74</v>
      </c>
      <c r="C10" s="52" t="s">
        <v>253</v>
      </c>
      <c r="D10" s="53" t="s">
        <v>67</v>
      </c>
      <c r="E10" s="53" t="s">
        <v>23</v>
      </c>
      <c r="F10" s="53" t="s">
        <v>68</v>
      </c>
      <c r="G10" s="54" t="s">
        <v>69</v>
      </c>
      <c r="H10" s="55" t="s">
        <v>70</v>
      </c>
      <c r="I10" s="73" t="s">
        <v>71</v>
      </c>
      <c r="J10" s="71" t="s">
        <v>72</v>
      </c>
      <c r="K10" s="71" t="s">
        <v>73</v>
      </c>
      <c r="L10" s="71" t="s">
        <v>74</v>
      </c>
      <c r="M10" s="59" t="s">
        <v>31</v>
      </c>
      <c r="N10" s="60">
        <v>3</v>
      </c>
      <c r="O10" s="60">
        <v>5</v>
      </c>
      <c r="P10" s="61">
        <f t="shared" si="0"/>
        <v>15</v>
      </c>
      <c r="Q10" s="62">
        <v>0.5</v>
      </c>
      <c r="R10" s="63">
        <v>1000000</v>
      </c>
      <c r="S10" s="63">
        <v>5000000</v>
      </c>
      <c r="T10" s="63">
        <v>7500000</v>
      </c>
      <c r="U10" s="63">
        <f t="shared" si="1"/>
        <v>2250000</v>
      </c>
      <c r="V10" s="64" t="s">
        <v>66</v>
      </c>
      <c r="W10" s="58" t="s">
        <v>43</v>
      </c>
      <c r="X10" s="60">
        <v>2</v>
      </c>
      <c r="Y10" s="60">
        <v>5</v>
      </c>
      <c r="Z10" s="61">
        <f t="shared" si="2"/>
        <v>10</v>
      </c>
      <c r="AA10" s="67" t="s">
        <v>171</v>
      </c>
      <c r="AB10" s="89">
        <v>45105</v>
      </c>
      <c r="AC10" s="89">
        <v>44847</v>
      </c>
      <c r="AD10" s="87">
        <v>44812</v>
      </c>
      <c r="AE10" s="88"/>
    </row>
    <row r="11" spans="1:32" ht="69" x14ac:dyDescent="0.3">
      <c r="B11" s="52" t="s">
        <v>17</v>
      </c>
      <c r="C11" s="52" t="s">
        <v>253</v>
      </c>
      <c r="D11" s="53" t="s">
        <v>75</v>
      </c>
      <c r="E11" s="53" t="s">
        <v>23</v>
      </c>
      <c r="F11" s="53" t="s">
        <v>68</v>
      </c>
      <c r="G11" s="54" t="s">
        <v>69</v>
      </c>
      <c r="H11" s="55" t="s">
        <v>76</v>
      </c>
      <c r="I11" s="73" t="s">
        <v>77</v>
      </c>
      <c r="J11" s="71" t="s">
        <v>78</v>
      </c>
      <c r="K11" s="71" t="s">
        <v>79</v>
      </c>
      <c r="L11" s="60" t="s">
        <v>74</v>
      </c>
      <c r="M11" s="59" t="s">
        <v>31</v>
      </c>
      <c r="N11" s="60">
        <v>3</v>
      </c>
      <c r="O11" s="60">
        <v>2</v>
      </c>
      <c r="P11" s="61">
        <f t="shared" si="0"/>
        <v>6</v>
      </c>
      <c r="Q11" s="62">
        <v>0.4</v>
      </c>
      <c r="R11" s="75">
        <v>50000</v>
      </c>
      <c r="S11" s="75">
        <v>200000</v>
      </c>
      <c r="T11" s="75">
        <v>750000</v>
      </c>
      <c r="U11" s="63">
        <f t="shared" si="1"/>
        <v>133333.33333333334</v>
      </c>
      <c r="V11" s="76" t="s">
        <v>80</v>
      </c>
      <c r="W11" s="58" t="s">
        <v>20</v>
      </c>
      <c r="X11" s="60">
        <v>2</v>
      </c>
      <c r="Y11" s="60">
        <v>2</v>
      </c>
      <c r="Z11" s="61">
        <f t="shared" si="2"/>
        <v>4</v>
      </c>
      <c r="AA11" s="67" t="s">
        <v>171</v>
      </c>
      <c r="AB11" s="89">
        <v>45017</v>
      </c>
      <c r="AC11" s="89">
        <v>44870</v>
      </c>
      <c r="AD11" s="87">
        <v>44768</v>
      </c>
      <c r="AE11" s="92"/>
    </row>
    <row r="12" spans="1:32" ht="41.4" x14ac:dyDescent="0.3">
      <c r="B12" s="52" t="s">
        <v>44</v>
      </c>
      <c r="C12" s="52" t="s">
        <v>253</v>
      </c>
      <c r="D12" s="53" t="s">
        <v>81</v>
      </c>
      <c r="E12" s="53" t="s">
        <v>23</v>
      </c>
      <c r="F12" s="53" t="s">
        <v>24</v>
      </c>
      <c r="G12" s="54" t="s">
        <v>82</v>
      </c>
      <c r="H12" s="55" t="s">
        <v>83</v>
      </c>
      <c r="I12" s="73" t="s">
        <v>84</v>
      </c>
      <c r="J12" s="71" t="s">
        <v>85</v>
      </c>
      <c r="K12" s="71" t="s">
        <v>86</v>
      </c>
      <c r="L12" s="71" t="s">
        <v>65</v>
      </c>
      <c r="M12" s="59" t="s">
        <v>87</v>
      </c>
      <c r="N12" s="60">
        <v>3</v>
      </c>
      <c r="O12" s="60">
        <v>2</v>
      </c>
      <c r="P12" s="61">
        <f t="shared" si="0"/>
        <v>6</v>
      </c>
      <c r="Q12" s="62">
        <v>0.4</v>
      </c>
      <c r="R12" s="74"/>
      <c r="S12" s="74">
        <v>300000</v>
      </c>
      <c r="T12" s="74">
        <v>6000000</v>
      </c>
      <c r="U12" s="63">
        <f t="shared" si="1"/>
        <v>1260000</v>
      </c>
      <c r="V12" s="72" t="s">
        <v>88</v>
      </c>
      <c r="W12" s="58" t="s">
        <v>33</v>
      </c>
      <c r="X12" s="60">
        <v>2</v>
      </c>
      <c r="Y12" s="60">
        <v>2</v>
      </c>
      <c r="Z12" s="61">
        <f t="shared" si="2"/>
        <v>4</v>
      </c>
      <c r="AA12" s="67" t="s">
        <v>172</v>
      </c>
      <c r="AB12" s="89">
        <v>44908</v>
      </c>
      <c r="AC12" s="89">
        <v>44894</v>
      </c>
      <c r="AD12" s="87">
        <v>44891</v>
      </c>
      <c r="AE12" s="93"/>
    </row>
    <row r="13" spans="1:32" ht="55.2" x14ac:dyDescent="0.3">
      <c r="B13" s="52" t="s">
        <v>74</v>
      </c>
      <c r="C13" s="52" t="s">
        <v>253</v>
      </c>
      <c r="D13" s="53" t="s">
        <v>89</v>
      </c>
      <c r="E13" s="53" t="s">
        <v>23</v>
      </c>
      <c r="F13" s="53" t="s">
        <v>46</v>
      </c>
      <c r="G13" s="54" t="s">
        <v>47</v>
      </c>
      <c r="H13" s="55" t="s">
        <v>90</v>
      </c>
      <c r="I13" s="73" t="s">
        <v>91</v>
      </c>
      <c r="J13" s="71" t="s">
        <v>92</v>
      </c>
      <c r="K13" s="71" t="s">
        <v>93</v>
      </c>
      <c r="L13" s="71" t="s">
        <v>94</v>
      </c>
      <c r="M13" s="59" t="s">
        <v>31</v>
      </c>
      <c r="N13" s="60">
        <v>3</v>
      </c>
      <c r="O13" s="60">
        <v>4</v>
      </c>
      <c r="P13" s="61">
        <f t="shared" si="0"/>
        <v>12</v>
      </c>
      <c r="Q13" s="62">
        <v>0.4</v>
      </c>
      <c r="R13" s="74">
        <v>0</v>
      </c>
      <c r="S13" s="74">
        <v>3000000</v>
      </c>
      <c r="T13" s="74">
        <v>4000000</v>
      </c>
      <c r="U13" s="63">
        <f t="shared" si="1"/>
        <v>933333.33333333349</v>
      </c>
      <c r="V13" s="72" t="s">
        <v>95</v>
      </c>
      <c r="W13" s="58" t="s">
        <v>43</v>
      </c>
      <c r="X13" s="60">
        <v>1</v>
      </c>
      <c r="Y13" s="60">
        <v>5</v>
      </c>
      <c r="Z13" s="61">
        <f t="shared" si="2"/>
        <v>5</v>
      </c>
      <c r="AA13" s="67" t="s">
        <v>171</v>
      </c>
      <c r="AB13" s="89">
        <v>44952</v>
      </c>
      <c r="AC13" s="89">
        <v>44791</v>
      </c>
      <c r="AD13" s="87">
        <v>44765</v>
      </c>
      <c r="AE13" s="92"/>
    </row>
    <row r="14" spans="1:32" ht="81.599999999999994" customHeight="1" x14ac:dyDescent="0.3">
      <c r="B14" s="52" t="s">
        <v>74</v>
      </c>
      <c r="C14" s="52" t="s">
        <v>253</v>
      </c>
      <c r="D14" s="53" t="s">
        <v>96</v>
      </c>
      <c r="E14" s="53" t="s">
        <v>23</v>
      </c>
      <c r="F14" s="53" t="s">
        <v>46</v>
      </c>
      <c r="G14" s="54" t="s">
        <v>47</v>
      </c>
      <c r="H14" s="55" t="s">
        <v>97</v>
      </c>
      <c r="I14" s="73" t="s">
        <v>98</v>
      </c>
      <c r="J14" s="71" t="s">
        <v>99</v>
      </c>
      <c r="K14" s="71" t="s">
        <v>100</v>
      </c>
      <c r="L14" s="71" t="s">
        <v>94</v>
      </c>
      <c r="M14" s="59" t="s">
        <v>101</v>
      </c>
      <c r="N14" s="60">
        <v>1</v>
      </c>
      <c r="O14" s="60">
        <v>5</v>
      </c>
      <c r="P14" s="61">
        <f t="shared" si="0"/>
        <v>5</v>
      </c>
      <c r="Q14" s="62">
        <v>0.05</v>
      </c>
      <c r="R14" s="63">
        <v>0</v>
      </c>
      <c r="S14" s="63">
        <v>0</v>
      </c>
      <c r="T14" s="63">
        <v>10000000</v>
      </c>
      <c r="U14" s="63">
        <f t="shared" si="1"/>
        <v>166666.66666666669</v>
      </c>
      <c r="V14" s="64" t="s">
        <v>102</v>
      </c>
      <c r="W14" s="58" t="s">
        <v>43</v>
      </c>
      <c r="X14" s="60">
        <v>1</v>
      </c>
      <c r="Y14" s="60">
        <v>3</v>
      </c>
      <c r="Z14" s="61">
        <f t="shared" si="2"/>
        <v>3</v>
      </c>
      <c r="AA14" s="67" t="s">
        <v>175</v>
      </c>
      <c r="AB14" s="89">
        <v>44894</v>
      </c>
      <c r="AC14" s="89">
        <v>44866</v>
      </c>
      <c r="AD14" s="87">
        <v>44851</v>
      </c>
      <c r="AE14" s="93"/>
    </row>
    <row r="15" spans="1:32" ht="99" customHeight="1" x14ac:dyDescent="0.3">
      <c r="B15" s="52" t="s">
        <v>74</v>
      </c>
      <c r="C15" s="52" t="s">
        <v>253</v>
      </c>
      <c r="D15" s="53" t="s">
        <v>103</v>
      </c>
      <c r="E15" s="53" t="s">
        <v>23</v>
      </c>
      <c r="F15" s="53" t="s">
        <v>11</v>
      </c>
      <c r="G15" s="54" t="s">
        <v>82</v>
      </c>
      <c r="H15" s="55" t="s">
        <v>104</v>
      </c>
      <c r="I15" s="73" t="s">
        <v>105</v>
      </c>
      <c r="J15" s="71" t="s">
        <v>106</v>
      </c>
      <c r="K15" s="71" t="s">
        <v>107</v>
      </c>
      <c r="L15" s="71" t="s">
        <v>17</v>
      </c>
      <c r="M15" s="59" t="s">
        <v>31</v>
      </c>
      <c r="N15" s="60">
        <v>4</v>
      </c>
      <c r="O15" s="60">
        <v>4</v>
      </c>
      <c r="P15" s="61">
        <v>8</v>
      </c>
      <c r="Q15" s="62">
        <v>0.6</v>
      </c>
      <c r="R15" s="75">
        <v>50000</v>
      </c>
      <c r="S15" s="75">
        <v>100000</v>
      </c>
      <c r="T15" s="75">
        <v>800000</v>
      </c>
      <c r="U15" s="63">
        <f t="shared" si="1"/>
        <v>190000</v>
      </c>
      <c r="V15" s="76" t="s">
        <v>108</v>
      </c>
      <c r="W15" s="58" t="s">
        <v>20</v>
      </c>
      <c r="X15" s="60">
        <v>4</v>
      </c>
      <c r="Y15" s="60">
        <v>2</v>
      </c>
      <c r="Z15" s="61">
        <f t="shared" ref="Z15:Z16" si="3">X15*Y15</f>
        <v>8</v>
      </c>
      <c r="AA15" s="67" t="s">
        <v>175</v>
      </c>
      <c r="AB15" s="89">
        <v>45008</v>
      </c>
      <c r="AC15" s="89">
        <v>44883</v>
      </c>
      <c r="AD15" s="87">
        <v>44879</v>
      </c>
      <c r="AE15" s="92"/>
    </row>
    <row r="16" spans="1:32" ht="81.599999999999994" customHeight="1" x14ac:dyDescent="0.3">
      <c r="B16" s="52" t="s">
        <v>17</v>
      </c>
      <c r="C16" s="52" t="s">
        <v>253</v>
      </c>
      <c r="D16" s="53" t="s">
        <v>110</v>
      </c>
      <c r="E16" s="53" t="s">
        <v>23</v>
      </c>
      <c r="F16" s="53" t="s">
        <v>24</v>
      </c>
      <c r="G16" s="54" t="s">
        <v>82</v>
      </c>
      <c r="H16" s="55" t="s">
        <v>104</v>
      </c>
      <c r="I16" s="73" t="s">
        <v>105</v>
      </c>
      <c r="J16" s="71" t="s">
        <v>106</v>
      </c>
      <c r="K16" s="71" t="s">
        <v>107</v>
      </c>
      <c r="L16" s="71" t="s">
        <v>109</v>
      </c>
      <c r="M16" s="59" t="s">
        <v>87</v>
      </c>
      <c r="N16" s="60">
        <v>2</v>
      </c>
      <c r="O16" s="60">
        <v>2</v>
      </c>
      <c r="P16" s="61">
        <v>8</v>
      </c>
      <c r="Q16" s="62">
        <v>0.2</v>
      </c>
      <c r="R16" s="75">
        <v>0</v>
      </c>
      <c r="S16" s="75">
        <v>100000</v>
      </c>
      <c r="T16" s="75">
        <v>400000</v>
      </c>
      <c r="U16" s="63">
        <f t="shared" si="1"/>
        <v>33333.333333333336</v>
      </c>
      <c r="V16" s="76" t="s">
        <v>111</v>
      </c>
      <c r="W16" s="58" t="s">
        <v>20</v>
      </c>
      <c r="X16" s="60">
        <v>1</v>
      </c>
      <c r="Y16" s="60">
        <v>2</v>
      </c>
      <c r="Z16" s="61">
        <f t="shared" si="3"/>
        <v>2</v>
      </c>
      <c r="AA16" s="67" t="s">
        <v>176</v>
      </c>
      <c r="AB16" s="89">
        <v>44986</v>
      </c>
      <c r="AC16" s="89">
        <v>44889</v>
      </c>
      <c r="AD16" s="87">
        <v>44816</v>
      </c>
      <c r="AE16" s="93"/>
    </row>
    <row r="17" spans="2:31" ht="69" x14ac:dyDescent="0.3">
      <c r="B17" s="52" t="s">
        <v>30</v>
      </c>
      <c r="C17" s="52" t="s">
        <v>253</v>
      </c>
      <c r="D17" s="53" t="s">
        <v>112</v>
      </c>
      <c r="E17" s="53" t="s">
        <v>23</v>
      </c>
      <c r="F17" s="53" t="s">
        <v>68</v>
      </c>
      <c r="G17" s="54" t="s">
        <v>82</v>
      </c>
      <c r="H17" s="55" t="s">
        <v>104</v>
      </c>
      <c r="I17" s="73" t="s">
        <v>105</v>
      </c>
      <c r="J17" s="71" t="s">
        <v>106</v>
      </c>
      <c r="K17" s="71" t="s">
        <v>107</v>
      </c>
      <c r="L17" s="71" t="s">
        <v>109</v>
      </c>
      <c r="M17" s="59" t="s">
        <v>87</v>
      </c>
      <c r="N17" s="60">
        <v>4</v>
      </c>
      <c r="O17" s="60">
        <v>2</v>
      </c>
      <c r="P17" s="61">
        <f t="shared" si="0"/>
        <v>8</v>
      </c>
      <c r="Q17" s="62">
        <v>0.55000000000000004</v>
      </c>
      <c r="R17" s="75">
        <v>0</v>
      </c>
      <c r="S17" s="75">
        <v>100000</v>
      </c>
      <c r="T17" s="75">
        <v>400000</v>
      </c>
      <c r="U17" s="63">
        <f t="shared" si="1"/>
        <v>91666.666666666672</v>
      </c>
      <c r="V17" s="76" t="s">
        <v>111</v>
      </c>
      <c r="W17" s="58" t="s">
        <v>20</v>
      </c>
      <c r="X17" s="60">
        <v>2</v>
      </c>
      <c r="Y17" s="60">
        <v>2</v>
      </c>
      <c r="Z17" s="61">
        <f t="shared" si="2"/>
        <v>4</v>
      </c>
      <c r="AA17" s="67" t="s">
        <v>171</v>
      </c>
      <c r="AB17" s="89">
        <v>44911</v>
      </c>
      <c r="AC17" s="89">
        <v>44827</v>
      </c>
      <c r="AD17" s="87">
        <v>44823</v>
      </c>
      <c r="AE17" s="92"/>
    </row>
    <row r="18" spans="2:31" ht="171.6" customHeight="1" x14ac:dyDescent="0.3">
      <c r="B18" s="52" t="s">
        <v>30</v>
      </c>
      <c r="C18" s="52" t="s">
        <v>253</v>
      </c>
      <c r="D18" s="53" t="s">
        <v>113</v>
      </c>
      <c r="E18" s="53" t="s">
        <v>23</v>
      </c>
      <c r="F18" s="53" t="s">
        <v>46</v>
      </c>
      <c r="G18" s="54" t="s">
        <v>82</v>
      </c>
      <c r="H18" s="55" t="s">
        <v>114</v>
      </c>
      <c r="I18" s="73" t="s">
        <v>115</v>
      </c>
      <c r="J18" s="71" t="s">
        <v>116</v>
      </c>
      <c r="K18" s="71" t="s">
        <v>117</v>
      </c>
      <c r="L18" s="71" t="s">
        <v>109</v>
      </c>
      <c r="M18" s="59" t="s">
        <v>31</v>
      </c>
      <c r="N18" s="60">
        <v>3</v>
      </c>
      <c r="O18" s="60">
        <v>5</v>
      </c>
      <c r="P18" s="61">
        <f t="shared" si="0"/>
        <v>15</v>
      </c>
      <c r="Q18" s="62">
        <v>0.66</v>
      </c>
      <c r="R18" s="63">
        <v>0</v>
      </c>
      <c r="S18" s="63">
        <v>5000000</v>
      </c>
      <c r="T18" s="63">
        <v>25000000</v>
      </c>
      <c r="U18" s="63">
        <f t="shared" si="1"/>
        <v>6600000</v>
      </c>
      <c r="V18" s="76" t="s">
        <v>118</v>
      </c>
      <c r="W18" s="58" t="s">
        <v>43</v>
      </c>
      <c r="X18" s="60">
        <v>2</v>
      </c>
      <c r="Y18" s="60">
        <v>2</v>
      </c>
      <c r="Z18" s="61">
        <f t="shared" si="2"/>
        <v>4</v>
      </c>
      <c r="AA18" s="67" t="s">
        <v>176</v>
      </c>
      <c r="AB18" s="89">
        <v>45027</v>
      </c>
      <c r="AC18" s="89">
        <v>44815</v>
      </c>
      <c r="AD18" s="87">
        <v>44804</v>
      </c>
      <c r="AE18" s="93"/>
    </row>
    <row r="19" spans="2:31" ht="135" customHeight="1" x14ac:dyDescent="0.3">
      <c r="B19" s="52" t="s">
        <v>65</v>
      </c>
      <c r="C19" s="52" t="s">
        <v>252</v>
      </c>
      <c r="D19" s="53" t="s">
        <v>119</v>
      </c>
      <c r="E19" s="53" t="s">
        <v>23</v>
      </c>
      <c r="F19" s="53" t="s">
        <v>68</v>
      </c>
      <c r="G19" s="54" t="s">
        <v>69</v>
      </c>
      <c r="H19" s="55" t="s">
        <v>120</v>
      </c>
      <c r="I19" s="73" t="s">
        <v>121</v>
      </c>
      <c r="J19" s="71" t="s">
        <v>122</v>
      </c>
      <c r="K19" s="71" t="s">
        <v>123</v>
      </c>
      <c r="L19" s="71" t="s">
        <v>74</v>
      </c>
      <c r="M19" s="59" t="s">
        <v>87</v>
      </c>
      <c r="N19" s="60">
        <v>1</v>
      </c>
      <c r="O19" s="60">
        <v>4</v>
      </c>
      <c r="P19" s="61">
        <f t="shared" si="0"/>
        <v>4</v>
      </c>
      <c r="Q19" s="62">
        <v>0.35</v>
      </c>
      <c r="R19" s="94">
        <v>600000</v>
      </c>
      <c r="S19" s="94">
        <v>1500000</v>
      </c>
      <c r="T19" s="94">
        <v>4000000</v>
      </c>
      <c r="U19" s="63">
        <f t="shared" si="1"/>
        <v>711666.66666666663</v>
      </c>
      <c r="V19" s="76" t="s">
        <v>124</v>
      </c>
      <c r="W19" s="58" t="s">
        <v>33</v>
      </c>
      <c r="X19" s="60">
        <v>1</v>
      </c>
      <c r="Y19" s="60">
        <v>4</v>
      </c>
      <c r="Z19" s="61">
        <f t="shared" si="2"/>
        <v>4</v>
      </c>
      <c r="AA19" s="67" t="s">
        <v>171</v>
      </c>
      <c r="AB19" s="89">
        <v>44814</v>
      </c>
      <c r="AC19" s="89">
        <v>44793</v>
      </c>
      <c r="AD19" s="87">
        <v>44748</v>
      </c>
      <c r="AE19" s="92"/>
    </row>
    <row r="20" spans="2:31" ht="154.5" customHeight="1" x14ac:dyDescent="0.3">
      <c r="B20" s="52" t="s">
        <v>94</v>
      </c>
      <c r="C20" s="52" t="s">
        <v>252</v>
      </c>
      <c r="D20" s="53" t="s">
        <v>125</v>
      </c>
      <c r="E20" s="53" t="s">
        <v>23</v>
      </c>
      <c r="F20" s="53" t="s">
        <v>68</v>
      </c>
      <c r="G20" s="54" t="s">
        <v>36</v>
      </c>
      <c r="H20" s="55" t="s">
        <v>126</v>
      </c>
      <c r="I20" s="73" t="s">
        <v>127</v>
      </c>
      <c r="J20" s="71" t="s">
        <v>128</v>
      </c>
      <c r="K20" s="71" t="s">
        <v>129</v>
      </c>
      <c r="L20" s="71" t="s">
        <v>74</v>
      </c>
      <c r="M20" s="59" t="s">
        <v>87</v>
      </c>
      <c r="N20" s="60">
        <v>3</v>
      </c>
      <c r="O20" s="60">
        <v>1</v>
      </c>
      <c r="P20" s="61">
        <f t="shared" si="0"/>
        <v>3</v>
      </c>
      <c r="Q20" s="62">
        <v>0.3</v>
      </c>
      <c r="R20" s="75">
        <v>10000</v>
      </c>
      <c r="S20" s="75">
        <v>20000</v>
      </c>
      <c r="T20" s="75">
        <v>50000</v>
      </c>
      <c r="U20" s="63">
        <f t="shared" si="1"/>
        <v>8000</v>
      </c>
      <c r="V20" s="76" t="s">
        <v>130</v>
      </c>
      <c r="W20" s="58" t="s">
        <v>33</v>
      </c>
      <c r="X20" s="60">
        <v>1</v>
      </c>
      <c r="Y20" s="60">
        <v>2</v>
      </c>
      <c r="Z20" s="61">
        <f t="shared" si="2"/>
        <v>2</v>
      </c>
      <c r="AA20" s="67" t="s">
        <v>172</v>
      </c>
      <c r="AB20" s="89">
        <v>45015</v>
      </c>
      <c r="AC20" s="89">
        <v>44854</v>
      </c>
      <c r="AD20" s="87">
        <v>44843</v>
      </c>
      <c r="AE20" s="93"/>
    </row>
    <row r="21" spans="2:31" ht="118.5" customHeight="1" x14ac:dyDescent="0.3">
      <c r="B21" s="52" t="s">
        <v>30</v>
      </c>
      <c r="C21" s="52" t="s">
        <v>222</v>
      </c>
      <c r="D21" s="53" t="s">
        <v>131</v>
      </c>
      <c r="E21" s="53" t="s">
        <v>23</v>
      </c>
      <c r="F21" s="53" t="s">
        <v>24</v>
      </c>
      <c r="G21" s="54" t="s">
        <v>132</v>
      </c>
      <c r="H21" s="55" t="s">
        <v>133</v>
      </c>
      <c r="I21" s="73" t="s">
        <v>134</v>
      </c>
      <c r="J21" s="71" t="s">
        <v>135</v>
      </c>
      <c r="K21" s="71" t="s">
        <v>136</v>
      </c>
      <c r="L21" s="71" t="s">
        <v>30</v>
      </c>
      <c r="M21" s="59" t="s">
        <v>31</v>
      </c>
      <c r="N21" s="60">
        <v>2</v>
      </c>
      <c r="O21" s="60">
        <v>4</v>
      </c>
      <c r="P21" s="61">
        <f t="shared" si="0"/>
        <v>8</v>
      </c>
      <c r="Q21" s="62">
        <v>0.2</v>
      </c>
      <c r="R21" s="78">
        <v>0</v>
      </c>
      <c r="S21" s="78">
        <v>750000</v>
      </c>
      <c r="T21" s="78">
        <v>2500000</v>
      </c>
      <c r="U21" s="63">
        <f t="shared" si="1"/>
        <v>216666.66666666666</v>
      </c>
      <c r="V21" s="76" t="s">
        <v>137</v>
      </c>
      <c r="W21" s="58" t="s">
        <v>33</v>
      </c>
      <c r="X21" s="60">
        <v>1</v>
      </c>
      <c r="Y21" s="60">
        <v>1</v>
      </c>
      <c r="Z21" s="61">
        <f t="shared" si="2"/>
        <v>1</v>
      </c>
      <c r="AA21" s="67" t="s">
        <v>175</v>
      </c>
      <c r="AB21" s="89">
        <v>45090</v>
      </c>
      <c r="AC21" s="89">
        <v>44876</v>
      </c>
      <c r="AD21" s="87">
        <v>44865</v>
      </c>
      <c r="AE21" s="92"/>
    </row>
    <row r="22" spans="2:31" ht="118.5" customHeight="1" x14ac:dyDescent="0.3">
      <c r="B22" s="52" t="s">
        <v>44</v>
      </c>
      <c r="C22" s="52" t="s">
        <v>253</v>
      </c>
      <c r="D22" s="53" t="s">
        <v>139</v>
      </c>
      <c r="E22" s="77" t="s">
        <v>23</v>
      </c>
      <c r="F22" s="77" t="s">
        <v>68</v>
      </c>
      <c r="G22" s="54" t="s">
        <v>140</v>
      </c>
      <c r="H22" s="55" t="s">
        <v>141</v>
      </c>
      <c r="I22" s="73" t="s">
        <v>142</v>
      </c>
      <c r="J22" s="71" t="s">
        <v>143</v>
      </c>
      <c r="K22" s="71" t="s">
        <v>144</v>
      </c>
      <c r="L22" s="71" t="s">
        <v>52</v>
      </c>
      <c r="M22" s="59" t="s">
        <v>18</v>
      </c>
      <c r="N22" s="60">
        <v>5</v>
      </c>
      <c r="O22" s="60">
        <v>5</v>
      </c>
      <c r="P22" s="61">
        <f t="shared" ref="P22" si="4">N22*O22</f>
        <v>25</v>
      </c>
      <c r="Q22" s="62">
        <v>0.5</v>
      </c>
      <c r="R22" s="78">
        <v>0</v>
      </c>
      <c r="S22" s="78">
        <v>100000</v>
      </c>
      <c r="T22" s="78">
        <v>3000000</v>
      </c>
      <c r="U22" s="63">
        <f t="shared" si="1"/>
        <v>516666.66666666669</v>
      </c>
      <c r="V22" s="76"/>
      <c r="W22" s="58" t="s">
        <v>43</v>
      </c>
      <c r="X22" s="60">
        <v>3</v>
      </c>
      <c r="Y22" s="60">
        <v>3</v>
      </c>
      <c r="Z22" s="61">
        <f t="shared" ref="Z22" si="5">X22*Y22</f>
        <v>9</v>
      </c>
      <c r="AA22" s="67" t="s">
        <v>171</v>
      </c>
      <c r="AB22" s="89">
        <v>44926</v>
      </c>
      <c r="AC22" s="89">
        <v>44875</v>
      </c>
      <c r="AD22" s="87">
        <v>44747</v>
      </c>
      <c r="AE22" s="93"/>
    </row>
    <row r="23" spans="2:31" ht="140.1" customHeight="1" x14ac:dyDescent="0.3">
      <c r="B23" s="52" t="s">
        <v>52</v>
      </c>
      <c r="C23" s="52" t="s">
        <v>253</v>
      </c>
      <c r="D23" s="53" t="s">
        <v>145</v>
      </c>
      <c r="E23" s="77" t="s">
        <v>23</v>
      </c>
      <c r="F23" s="77" t="s">
        <v>11</v>
      </c>
      <c r="G23" s="54" t="s">
        <v>140</v>
      </c>
      <c r="H23" s="55" t="s">
        <v>141</v>
      </c>
      <c r="I23" s="73" t="s">
        <v>142</v>
      </c>
      <c r="J23" s="71" t="s">
        <v>143</v>
      </c>
      <c r="K23" s="71" t="s">
        <v>144</v>
      </c>
      <c r="L23" s="71" t="s">
        <v>52</v>
      </c>
      <c r="M23" s="59" t="s">
        <v>18</v>
      </c>
      <c r="N23" s="60">
        <v>3</v>
      </c>
      <c r="O23" s="60">
        <v>5</v>
      </c>
      <c r="P23" s="61">
        <f t="shared" si="0"/>
        <v>15</v>
      </c>
      <c r="Q23" s="62">
        <v>0.5</v>
      </c>
      <c r="R23" s="78">
        <v>0</v>
      </c>
      <c r="S23" s="78">
        <v>100000</v>
      </c>
      <c r="T23" s="78">
        <v>500000</v>
      </c>
      <c r="U23" s="63">
        <f t="shared" si="1"/>
        <v>100000</v>
      </c>
      <c r="V23" s="76"/>
      <c r="W23" s="58" t="s">
        <v>43</v>
      </c>
      <c r="X23" s="60">
        <v>3</v>
      </c>
      <c r="Y23" s="60">
        <v>3</v>
      </c>
      <c r="Z23" s="61">
        <f t="shared" si="2"/>
        <v>9</v>
      </c>
      <c r="AA23" s="67" t="s">
        <v>176</v>
      </c>
      <c r="AB23" s="89">
        <v>44918</v>
      </c>
      <c r="AC23" s="89">
        <v>44870</v>
      </c>
      <c r="AD23" s="87">
        <v>44830</v>
      </c>
      <c r="AE23" s="92"/>
    </row>
    <row r="24" spans="2:31" ht="65.25" customHeight="1" x14ac:dyDescent="0.3">
      <c r="B24" s="52" t="s">
        <v>74</v>
      </c>
      <c r="C24" s="52" t="s">
        <v>252</v>
      </c>
      <c r="D24" s="53" t="s">
        <v>146</v>
      </c>
      <c r="E24" s="53" t="s">
        <v>23</v>
      </c>
      <c r="F24" s="53" t="s">
        <v>11</v>
      </c>
      <c r="G24" s="54" t="s">
        <v>132</v>
      </c>
      <c r="H24" s="55" t="s">
        <v>133</v>
      </c>
      <c r="I24" s="73" t="s">
        <v>134</v>
      </c>
      <c r="J24" s="71" t="s">
        <v>147</v>
      </c>
      <c r="K24" s="71" t="s">
        <v>136</v>
      </c>
      <c r="L24" s="71" t="s">
        <v>17</v>
      </c>
      <c r="M24" s="59" t="s">
        <v>31</v>
      </c>
      <c r="N24" s="60">
        <v>5</v>
      </c>
      <c r="O24" s="60">
        <v>4</v>
      </c>
      <c r="P24" s="61">
        <f t="shared" ref="P24:P53" si="6">N24*O24</f>
        <v>20</v>
      </c>
      <c r="Q24" s="62">
        <v>0.8</v>
      </c>
      <c r="R24" s="78">
        <v>0</v>
      </c>
      <c r="S24" s="78">
        <v>7500000</v>
      </c>
      <c r="T24" s="78">
        <v>10000000</v>
      </c>
      <c r="U24" s="63">
        <f t="shared" si="1"/>
        <v>4666666.666666667</v>
      </c>
      <c r="V24" s="76" t="s">
        <v>148</v>
      </c>
      <c r="W24" s="58" t="s">
        <v>43</v>
      </c>
      <c r="X24" s="60">
        <v>3</v>
      </c>
      <c r="Y24" s="60">
        <v>5</v>
      </c>
      <c r="Z24" s="61">
        <f t="shared" ref="Z24" si="7">X24*Y24</f>
        <v>15</v>
      </c>
      <c r="AA24" s="67" t="s">
        <v>175</v>
      </c>
      <c r="AB24" s="89">
        <v>44971</v>
      </c>
      <c r="AC24" s="89">
        <v>44855</v>
      </c>
      <c r="AD24" s="87">
        <v>44834</v>
      </c>
      <c r="AE24" s="93"/>
    </row>
    <row r="25" spans="2:31" ht="48" customHeight="1" x14ac:dyDescent="0.3">
      <c r="B25" s="52" t="s">
        <v>34</v>
      </c>
      <c r="C25" s="52" t="s">
        <v>252</v>
      </c>
      <c r="D25" s="53" t="s">
        <v>149</v>
      </c>
      <c r="E25" s="53" t="s">
        <v>10</v>
      </c>
      <c r="F25" s="53" t="s">
        <v>11</v>
      </c>
      <c r="G25" s="54" t="s">
        <v>82</v>
      </c>
      <c r="H25" s="55" t="s">
        <v>150</v>
      </c>
      <c r="I25" s="73" t="s">
        <v>151</v>
      </c>
      <c r="J25" s="71" t="s">
        <v>152</v>
      </c>
      <c r="K25" s="71" t="s">
        <v>153</v>
      </c>
      <c r="L25" s="71" t="s">
        <v>17</v>
      </c>
      <c r="M25" s="59" t="s">
        <v>31</v>
      </c>
      <c r="N25" s="60">
        <v>4</v>
      </c>
      <c r="O25" s="60">
        <v>-2</v>
      </c>
      <c r="P25" s="61">
        <f t="shared" si="6"/>
        <v>-8</v>
      </c>
      <c r="Q25" s="62">
        <v>0.95</v>
      </c>
      <c r="R25" s="78">
        <v>-25000</v>
      </c>
      <c r="S25" s="78">
        <v>-200000</v>
      </c>
      <c r="T25" s="78">
        <v>-1000000</v>
      </c>
      <c r="U25" s="63">
        <f t="shared" si="1"/>
        <v>-387916.66666666663</v>
      </c>
      <c r="V25" s="76" t="s">
        <v>154</v>
      </c>
      <c r="W25" s="58" t="s">
        <v>33</v>
      </c>
      <c r="X25" s="60">
        <v>5</v>
      </c>
      <c r="Y25" s="60">
        <v>-2</v>
      </c>
      <c r="Z25" s="61">
        <f t="shared" ref="Z25:Z26" si="8">X25*Y25</f>
        <v>-10</v>
      </c>
      <c r="AA25" s="67" t="s">
        <v>175</v>
      </c>
      <c r="AB25" s="89">
        <v>44937</v>
      </c>
      <c r="AC25" s="89">
        <v>44889</v>
      </c>
      <c r="AD25" s="87">
        <v>44815</v>
      </c>
      <c r="AE25" s="92"/>
    </row>
    <row r="26" spans="2:31" ht="41.4" x14ac:dyDescent="0.3">
      <c r="B26" s="52" t="s">
        <v>52</v>
      </c>
      <c r="C26" s="52" t="s">
        <v>252</v>
      </c>
      <c r="D26" s="53" t="s">
        <v>155</v>
      </c>
      <c r="E26" s="53" t="s">
        <v>23</v>
      </c>
      <c r="F26" s="53" t="s">
        <v>46</v>
      </c>
      <c r="G26" s="54" t="s">
        <v>47</v>
      </c>
      <c r="H26" s="55" t="s">
        <v>156</v>
      </c>
      <c r="I26" s="73" t="s">
        <v>157</v>
      </c>
      <c r="J26" s="71" t="s">
        <v>158</v>
      </c>
      <c r="K26" s="71" t="s">
        <v>159</v>
      </c>
      <c r="L26" s="71" t="s">
        <v>94</v>
      </c>
      <c r="M26" s="59" t="s">
        <v>31</v>
      </c>
      <c r="N26" s="60">
        <v>5</v>
      </c>
      <c r="O26" s="60">
        <v>2</v>
      </c>
      <c r="P26" s="61">
        <f t="shared" si="6"/>
        <v>10</v>
      </c>
      <c r="Q26" s="62">
        <v>0.9</v>
      </c>
      <c r="R26" s="78">
        <v>0</v>
      </c>
      <c r="S26" s="78">
        <v>100000</v>
      </c>
      <c r="T26" s="78">
        <v>275000</v>
      </c>
      <c r="U26" s="63">
        <f t="shared" si="1"/>
        <v>112500</v>
      </c>
      <c r="V26" s="76" t="s">
        <v>160</v>
      </c>
      <c r="W26" s="58" t="s">
        <v>20</v>
      </c>
      <c r="X26" s="60">
        <v>4</v>
      </c>
      <c r="Y26" s="60">
        <v>1</v>
      </c>
      <c r="Z26" s="61">
        <f t="shared" si="8"/>
        <v>4</v>
      </c>
      <c r="AA26" s="67" t="s">
        <v>172</v>
      </c>
      <c r="AB26" s="89">
        <v>44992</v>
      </c>
      <c r="AC26" s="89">
        <v>44893</v>
      </c>
      <c r="AD26" s="87">
        <v>44882</v>
      </c>
      <c r="AE26" s="93"/>
    </row>
    <row r="27" spans="2:31" ht="51" customHeight="1" x14ac:dyDescent="0.3">
      <c r="B27" s="52" t="s">
        <v>30</v>
      </c>
      <c r="C27" s="52" t="s">
        <v>252</v>
      </c>
      <c r="D27" s="53" t="s">
        <v>161</v>
      </c>
      <c r="E27" s="53" t="s">
        <v>23</v>
      </c>
      <c r="F27" s="53" t="s">
        <v>46</v>
      </c>
      <c r="G27" s="54" t="s">
        <v>140</v>
      </c>
      <c r="H27" s="55" t="s">
        <v>162</v>
      </c>
      <c r="I27" s="73" t="s">
        <v>163</v>
      </c>
      <c r="J27" s="71" t="s">
        <v>164</v>
      </c>
      <c r="K27" s="71" t="s">
        <v>165</v>
      </c>
      <c r="L27" s="71" t="s">
        <v>94</v>
      </c>
      <c r="M27" s="59" t="s">
        <v>166</v>
      </c>
      <c r="N27" s="60">
        <v>4</v>
      </c>
      <c r="O27" s="60">
        <v>5</v>
      </c>
      <c r="P27" s="61">
        <f t="shared" si="6"/>
        <v>20</v>
      </c>
      <c r="Q27" s="62">
        <v>0.75</v>
      </c>
      <c r="R27" s="78">
        <v>5000000</v>
      </c>
      <c r="S27" s="78">
        <v>12500000</v>
      </c>
      <c r="T27" s="78">
        <v>20000000</v>
      </c>
      <c r="U27" s="63">
        <f t="shared" si="1"/>
        <v>9375000</v>
      </c>
      <c r="V27" s="76" t="s">
        <v>167</v>
      </c>
      <c r="W27" s="58" t="s">
        <v>43</v>
      </c>
      <c r="X27" s="60">
        <v>3</v>
      </c>
      <c r="Y27" s="60">
        <v>4</v>
      </c>
      <c r="Z27" s="61">
        <f t="shared" ref="Z27" si="9">X27*Y27</f>
        <v>12</v>
      </c>
      <c r="AA27" s="67" t="s">
        <v>172</v>
      </c>
      <c r="AB27" s="89">
        <v>45030</v>
      </c>
      <c r="AC27" s="89">
        <v>44831</v>
      </c>
      <c r="AD27" s="87">
        <v>44743</v>
      </c>
      <c r="AE27" s="92"/>
    </row>
    <row r="28" spans="2:31" ht="41.4" x14ac:dyDescent="0.3">
      <c r="B28" s="52" t="s">
        <v>30</v>
      </c>
      <c r="C28" s="52" t="s">
        <v>254</v>
      </c>
      <c r="D28" s="53" t="s">
        <v>251</v>
      </c>
      <c r="E28" s="53" t="s">
        <v>23</v>
      </c>
      <c r="F28" s="53" t="s">
        <v>11</v>
      </c>
      <c r="G28" s="54" t="s">
        <v>140</v>
      </c>
      <c r="H28" s="55" t="s">
        <v>281</v>
      </c>
      <c r="I28" s="73" t="s">
        <v>282</v>
      </c>
      <c r="J28" s="71" t="s">
        <v>283</v>
      </c>
      <c r="K28" s="71" t="s">
        <v>284</v>
      </c>
      <c r="L28" s="58" t="s">
        <v>34</v>
      </c>
      <c r="M28" s="59" t="s">
        <v>31</v>
      </c>
      <c r="N28" s="60">
        <v>1</v>
      </c>
      <c r="O28" s="60">
        <v>5</v>
      </c>
      <c r="P28" s="61">
        <f t="shared" si="6"/>
        <v>5</v>
      </c>
      <c r="Q28" s="62">
        <v>0.05</v>
      </c>
      <c r="R28" s="78">
        <v>3000000</v>
      </c>
      <c r="S28" s="78">
        <v>5179787</v>
      </c>
      <c r="T28" s="78">
        <v>10000000</v>
      </c>
      <c r="U28" s="63">
        <v>302996.45</v>
      </c>
      <c r="V28" s="76" t="s">
        <v>250</v>
      </c>
      <c r="W28" s="58" t="s">
        <v>43</v>
      </c>
      <c r="X28" s="60">
        <v>0</v>
      </c>
      <c r="Y28" s="60">
        <v>4</v>
      </c>
      <c r="Z28" s="60">
        <v>0</v>
      </c>
      <c r="AA28" s="67" t="s">
        <v>171</v>
      </c>
      <c r="AB28" s="89">
        <v>45026</v>
      </c>
      <c r="AC28" s="89">
        <v>44810</v>
      </c>
      <c r="AD28" s="87">
        <v>44798</v>
      </c>
      <c r="AE28" s="95"/>
    </row>
    <row r="29" spans="2:31" ht="41.4" x14ac:dyDescent="0.3">
      <c r="B29" s="52" t="s">
        <v>94</v>
      </c>
      <c r="C29" s="52" t="s">
        <v>253</v>
      </c>
      <c r="D29" s="53" t="s">
        <v>256</v>
      </c>
      <c r="E29" s="53" t="s">
        <v>10</v>
      </c>
      <c r="F29" s="53" t="s">
        <v>68</v>
      </c>
      <c r="G29" s="54" t="s">
        <v>69</v>
      </c>
      <c r="H29" s="55" t="s">
        <v>285</v>
      </c>
      <c r="I29" s="73" t="s">
        <v>286</v>
      </c>
      <c r="J29" s="71" t="s">
        <v>287</v>
      </c>
      <c r="K29" s="71" t="s">
        <v>288</v>
      </c>
      <c r="L29" s="58" t="s">
        <v>52</v>
      </c>
      <c r="M29" s="59" t="s">
        <v>166</v>
      </c>
      <c r="N29" s="60">
        <v>1</v>
      </c>
      <c r="O29" s="60">
        <v>5</v>
      </c>
      <c r="P29" s="61">
        <f t="shared" si="6"/>
        <v>5</v>
      </c>
      <c r="Q29" s="62">
        <v>0.05</v>
      </c>
      <c r="R29" s="78">
        <v>3000000</v>
      </c>
      <c r="S29" s="78">
        <v>7704752</v>
      </c>
      <c r="T29" s="78">
        <v>10000000</v>
      </c>
      <c r="U29" s="63">
        <v>345079.2</v>
      </c>
      <c r="V29" s="76" t="s">
        <v>250</v>
      </c>
      <c r="W29" s="58" t="s">
        <v>33</v>
      </c>
      <c r="X29" s="60">
        <v>2</v>
      </c>
      <c r="Y29" s="60">
        <v>6</v>
      </c>
      <c r="Z29" s="60">
        <v>-12</v>
      </c>
      <c r="AA29" s="67" t="s">
        <v>176</v>
      </c>
      <c r="AB29" s="89">
        <v>45073</v>
      </c>
      <c r="AC29" s="89">
        <v>44859</v>
      </c>
      <c r="AD29" s="87">
        <v>44849</v>
      </c>
      <c r="AE29" s="95"/>
    </row>
    <row r="30" spans="2:31" ht="41.4" x14ac:dyDescent="0.3">
      <c r="B30" s="52" t="s">
        <v>34</v>
      </c>
      <c r="C30" s="52" t="s">
        <v>253</v>
      </c>
      <c r="D30" s="53" t="s">
        <v>257</v>
      </c>
      <c r="E30" s="53" t="s">
        <v>23</v>
      </c>
      <c r="F30" s="53" t="s">
        <v>46</v>
      </c>
      <c r="G30" s="54" t="s">
        <v>132</v>
      </c>
      <c r="H30" s="55" t="s">
        <v>289</v>
      </c>
      <c r="I30" s="73" t="s">
        <v>290</v>
      </c>
      <c r="J30" s="71" t="s">
        <v>291</v>
      </c>
      <c r="K30" s="71" t="s">
        <v>292</v>
      </c>
      <c r="L30" s="58" t="s">
        <v>44</v>
      </c>
      <c r="M30" s="59" t="s">
        <v>173</v>
      </c>
      <c r="N30" s="60">
        <v>5</v>
      </c>
      <c r="O30" s="60">
        <v>4</v>
      </c>
      <c r="P30" s="61">
        <f t="shared" si="6"/>
        <v>20</v>
      </c>
      <c r="Q30" s="62">
        <v>0.85</v>
      </c>
      <c r="R30" s="78">
        <v>1000000</v>
      </c>
      <c r="S30" s="78">
        <v>2971206</v>
      </c>
      <c r="T30" s="78">
        <v>2999999</v>
      </c>
      <c r="U30" s="63">
        <v>1975174.75</v>
      </c>
      <c r="V30" s="76" t="s">
        <v>250</v>
      </c>
      <c r="W30" s="58" t="s">
        <v>43</v>
      </c>
      <c r="X30" s="60">
        <v>4</v>
      </c>
      <c r="Y30" s="60">
        <v>3</v>
      </c>
      <c r="Z30" s="60">
        <v>12</v>
      </c>
      <c r="AA30" s="61" t="s">
        <v>175</v>
      </c>
      <c r="AB30" s="65">
        <v>44880</v>
      </c>
      <c r="AC30" s="65">
        <v>44826</v>
      </c>
      <c r="AD30" s="96">
        <v>44763</v>
      </c>
      <c r="AE30" s="68"/>
    </row>
    <row r="31" spans="2:31" ht="41.4" x14ac:dyDescent="0.3">
      <c r="B31" s="52" t="s">
        <v>109</v>
      </c>
      <c r="C31" s="52" t="s">
        <v>254</v>
      </c>
      <c r="D31" s="53" t="s">
        <v>258</v>
      </c>
      <c r="E31" s="53" t="s">
        <v>10</v>
      </c>
      <c r="F31" s="53" t="s">
        <v>24</v>
      </c>
      <c r="G31" s="54" t="s">
        <v>132</v>
      </c>
      <c r="H31" s="55" t="s">
        <v>293</v>
      </c>
      <c r="I31" s="73" t="s">
        <v>294</v>
      </c>
      <c r="J31" s="71" t="s">
        <v>295</v>
      </c>
      <c r="K31" s="71" t="s">
        <v>296</v>
      </c>
      <c r="L31" s="58" t="s">
        <v>44</v>
      </c>
      <c r="M31" s="59" t="s">
        <v>31</v>
      </c>
      <c r="N31" s="60">
        <v>5</v>
      </c>
      <c r="O31" s="60">
        <v>4</v>
      </c>
      <c r="P31" s="61">
        <f t="shared" si="6"/>
        <v>20</v>
      </c>
      <c r="Q31" s="62">
        <v>0.85</v>
      </c>
      <c r="R31" s="78">
        <v>1000000</v>
      </c>
      <c r="S31" s="78">
        <v>2479508</v>
      </c>
      <c r="T31" s="78">
        <v>2999999</v>
      </c>
      <c r="U31" s="63">
        <v>1835860.3166666664</v>
      </c>
      <c r="V31" s="76" t="s">
        <v>250</v>
      </c>
      <c r="W31" s="58" t="s">
        <v>20</v>
      </c>
      <c r="X31" s="60">
        <v>6</v>
      </c>
      <c r="Y31" s="60">
        <v>5</v>
      </c>
      <c r="Z31" s="60">
        <v>-30</v>
      </c>
      <c r="AA31" s="61" t="s">
        <v>172</v>
      </c>
      <c r="AB31" s="65">
        <v>44947</v>
      </c>
      <c r="AC31" s="65">
        <v>44847</v>
      </c>
      <c r="AD31" s="66">
        <v>44842</v>
      </c>
      <c r="AE31" s="68"/>
    </row>
    <row r="32" spans="2:31" ht="41.4" x14ac:dyDescent="0.3">
      <c r="B32" s="52" t="s">
        <v>34</v>
      </c>
      <c r="C32" s="52" t="s">
        <v>253</v>
      </c>
      <c r="D32" s="53" t="s">
        <v>259</v>
      </c>
      <c r="E32" s="53" t="s">
        <v>10</v>
      </c>
      <c r="F32" s="53" t="s">
        <v>46</v>
      </c>
      <c r="G32" s="54" t="s">
        <v>132</v>
      </c>
      <c r="H32" s="55" t="s">
        <v>297</v>
      </c>
      <c r="I32" s="73" t="s">
        <v>298</v>
      </c>
      <c r="J32" s="71" t="s">
        <v>299</v>
      </c>
      <c r="K32" s="71" t="s">
        <v>300</v>
      </c>
      <c r="L32" s="58" t="s">
        <v>34</v>
      </c>
      <c r="M32" s="59" t="s">
        <v>174</v>
      </c>
      <c r="N32" s="60">
        <v>4</v>
      </c>
      <c r="O32" s="60">
        <v>3</v>
      </c>
      <c r="P32" s="61">
        <f t="shared" si="6"/>
        <v>12</v>
      </c>
      <c r="Q32" s="62">
        <v>0.65</v>
      </c>
      <c r="R32" s="78">
        <v>500000</v>
      </c>
      <c r="S32" s="78">
        <v>802210</v>
      </c>
      <c r="T32" s="78">
        <v>999000</v>
      </c>
      <c r="U32" s="63">
        <v>498595.5</v>
      </c>
      <c r="V32" s="76" t="s">
        <v>250</v>
      </c>
      <c r="W32" s="58" t="s">
        <v>33</v>
      </c>
      <c r="X32" s="60">
        <v>5</v>
      </c>
      <c r="Y32" s="60">
        <v>4</v>
      </c>
      <c r="Z32" s="60">
        <v>-20</v>
      </c>
      <c r="AA32" s="61" t="s">
        <v>172</v>
      </c>
      <c r="AB32" s="65">
        <v>44924</v>
      </c>
      <c r="AC32" s="65">
        <v>44870</v>
      </c>
      <c r="AD32" s="66">
        <v>44862</v>
      </c>
      <c r="AE32" s="68"/>
    </row>
    <row r="33" spans="2:31" ht="41.4" x14ac:dyDescent="0.3">
      <c r="B33" s="52" t="s">
        <v>94</v>
      </c>
      <c r="C33" s="52" t="s">
        <v>253</v>
      </c>
      <c r="D33" s="53" t="s">
        <v>260</v>
      </c>
      <c r="E33" s="53" t="s">
        <v>23</v>
      </c>
      <c r="F33" s="53" t="s">
        <v>46</v>
      </c>
      <c r="G33" s="54" t="s">
        <v>82</v>
      </c>
      <c r="H33" s="55" t="s">
        <v>301</v>
      </c>
      <c r="I33" s="73" t="s">
        <v>302</v>
      </c>
      <c r="J33" s="71" t="s">
        <v>303</v>
      </c>
      <c r="K33" s="71" t="s">
        <v>304</v>
      </c>
      <c r="L33" s="58" t="s">
        <v>17</v>
      </c>
      <c r="M33" s="59" t="s">
        <v>173</v>
      </c>
      <c r="N33" s="60">
        <v>1</v>
      </c>
      <c r="O33" s="60">
        <v>2</v>
      </c>
      <c r="P33" s="61">
        <f t="shared" si="6"/>
        <v>2</v>
      </c>
      <c r="Q33" s="62">
        <v>0.05</v>
      </c>
      <c r="R33" s="78">
        <v>50000</v>
      </c>
      <c r="S33" s="78">
        <v>312273</v>
      </c>
      <c r="T33" s="78">
        <v>499000</v>
      </c>
      <c r="U33" s="63">
        <v>14354.550000000001</v>
      </c>
      <c r="V33" s="76" t="s">
        <v>250</v>
      </c>
      <c r="W33" s="58" t="s">
        <v>43</v>
      </c>
      <c r="X33" s="60">
        <v>0</v>
      </c>
      <c r="Y33" s="60">
        <v>1</v>
      </c>
      <c r="Z33" s="60">
        <v>0</v>
      </c>
      <c r="AA33" s="61" t="s">
        <v>175</v>
      </c>
      <c r="AB33" s="65">
        <v>45061</v>
      </c>
      <c r="AC33" s="65">
        <v>44876</v>
      </c>
      <c r="AD33" s="66">
        <v>44810</v>
      </c>
      <c r="AE33" s="68"/>
    </row>
    <row r="34" spans="2:31" ht="41.4" x14ac:dyDescent="0.3">
      <c r="B34" s="52" t="s">
        <v>74</v>
      </c>
      <c r="C34" s="52" t="s">
        <v>253</v>
      </c>
      <c r="D34" s="53" t="s">
        <v>261</v>
      </c>
      <c r="E34" s="53" t="s">
        <v>10</v>
      </c>
      <c r="F34" s="53" t="s">
        <v>11</v>
      </c>
      <c r="G34" s="54" t="s">
        <v>82</v>
      </c>
      <c r="H34" s="55" t="s">
        <v>305</v>
      </c>
      <c r="I34" s="73" t="s">
        <v>306</v>
      </c>
      <c r="J34" s="71" t="s">
        <v>307</v>
      </c>
      <c r="K34" s="71" t="s">
        <v>308</v>
      </c>
      <c r="L34" s="58" t="s">
        <v>109</v>
      </c>
      <c r="M34" s="59" t="s">
        <v>18</v>
      </c>
      <c r="N34" s="60">
        <v>1</v>
      </c>
      <c r="O34" s="60">
        <v>4</v>
      </c>
      <c r="P34" s="61">
        <f t="shared" si="6"/>
        <v>4</v>
      </c>
      <c r="Q34" s="62">
        <v>0.05</v>
      </c>
      <c r="R34" s="78">
        <v>1000000</v>
      </c>
      <c r="S34" s="78">
        <v>1403451</v>
      </c>
      <c r="T34" s="78">
        <v>2999999</v>
      </c>
      <c r="U34" s="63">
        <v>90057.5</v>
      </c>
      <c r="V34" s="76" t="s">
        <v>250</v>
      </c>
      <c r="W34" s="58" t="s">
        <v>20</v>
      </c>
      <c r="X34" s="60">
        <v>2</v>
      </c>
      <c r="Y34" s="60">
        <v>5</v>
      </c>
      <c r="Z34" s="60">
        <v>-10</v>
      </c>
      <c r="AA34" s="61" t="s">
        <v>171</v>
      </c>
      <c r="AB34" s="65">
        <v>45105</v>
      </c>
      <c r="AC34" s="65">
        <v>44847</v>
      </c>
      <c r="AD34" s="66">
        <v>44812</v>
      </c>
      <c r="AE34" s="68"/>
    </row>
    <row r="35" spans="2:31" ht="41.4" x14ac:dyDescent="0.3">
      <c r="B35" s="52" t="s">
        <v>17</v>
      </c>
      <c r="C35" s="52" t="s">
        <v>254</v>
      </c>
      <c r="D35" s="53" t="s">
        <v>262</v>
      </c>
      <c r="E35" s="53" t="s">
        <v>10</v>
      </c>
      <c r="F35" s="53" t="s">
        <v>46</v>
      </c>
      <c r="G35" s="54" t="s">
        <v>82</v>
      </c>
      <c r="H35" s="55" t="s">
        <v>309</v>
      </c>
      <c r="I35" s="73" t="s">
        <v>310</v>
      </c>
      <c r="J35" s="71" t="s">
        <v>311</v>
      </c>
      <c r="K35" s="71" t="s">
        <v>312</v>
      </c>
      <c r="L35" s="58" t="s">
        <v>74</v>
      </c>
      <c r="M35" s="59" t="s">
        <v>18</v>
      </c>
      <c r="N35" s="60">
        <v>2</v>
      </c>
      <c r="O35" s="60">
        <v>5</v>
      </c>
      <c r="P35" s="61">
        <f t="shared" si="6"/>
        <v>10</v>
      </c>
      <c r="Q35" s="62">
        <v>0.2</v>
      </c>
      <c r="R35" s="78">
        <v>3000000</v>
      </c>
      <c r="S35" s="78">
        <v>3323537</v>
      </c>
      <c r="T35" s="78">
        <v>10000000</v>
      </c>
      <c r="U35" s="63">
        <v>1088235.8</v>
      </c>
      <c r="V35" s="76" t="s">
        <v>250</v>
      </c>
      <c r="W35" s="58" t="s">
        <v>43</v>
      </c>
      <c r="X35" s="60">
        <v>3</v>
      </c>
      <c r="Y35" s="60">
        <v>6</v>
      </c>
      <c r="Z35" s="60">
        <v>-18</v>
      </c>
      <c r="AA35" s="61" t="s">
        <v>171</v>
      </c>
      <c r="AB35" s="65">
        <v>45017</v>
      </c>
      <c r="AC35" s="65">
        <v>44870</v>
      </c>
      <c r="AD35" s="66">
        <v>44768</v>
      </c>
      <c r="AE35" s="68"/>
    </row>
    <row r="36" spans="2:31" ht="41.4" x14ac:dyDescent="0.3">
      <c r="B36" s="52" t="s">
        <v>44</v>
      </c>
      <c r="C36" s="52" t="s">
        <v>253</v>
      </c>
      <c r="D36" s="53" t="s">
        <v>263</v>
      </c>
      <c r="E36" s="53" t="s">
        <v>23</v>
      </c>
      <c r="F36" s="53" t="s">
        <v>68</v>
      </c>
      <c r="G36" s="54" t="s">
        <v>12</v>
      </c>
      <c r="H36" s="55" t="s">
        <v>313</v>
      </c>
      <c r="I36" s="73" t="s">
        <v>314</v>
      </c>
      <c r="J36" s="71" t="s">
        <v>315</v>
      </c>
      <c r="K36" s="71" t="s">
        <v>316</v>
      </c>
      <c r="L36" s="58" t="s">
        <v>109</v>
      </c>
      <c r="M36" s="59" t="s">
        <v>173</v>
      </c>
      <c r="N36" s="60">
        <v>3</v>
      </c>
      <c r="O36" s="60">
        <v>1</v>
      </c>
      <c r="P36" s="61">
        <f t="shared" si="6"/>
        <v>3</v>
      </c>
      <c r="Q36" s="62">
        <v>0.4</v>
      </c>
      <c r="R36" s="78">
        <v>0</v>
      </c>
      <c r="S36" s="78">
        <v>34025</v>
      </c>
      <c r="T36" s="78">
        <v>49000</v>
      </c>
      <c r="U36" s="63">
        <v>11070</v>
      </c>
      <c r="V36" s="76" t="s">
        <v>250</v>
      </c>
      <c r="W36" s="58" t="s">
        <v>33</v>
      </c>
      <c r="X36" s="60">
        <v>2</v>
      </c>
      <c r="Y36" s="60">
        <v>0</v>
      </c>
      <c r="Z36" s="60">
        <v>0</v>
      </c>
      <c r="AA36" s="61" t="s">
        <v>172</v>
      </c>
      <c r="AB36" s="65">
        <v>44908</v>
      </c>
      <c r="AC36" s="65">
        <v>44894</v>
      </c>
      <c r="AD36" s="66">
        <v>44891</v>
      </c>
      <c r="AE36" s="68"/>
    </row>
    <row r="37" spans="2:31" ht="41.4" x14ac:dyDescent="0.3">
      <c r="B37" s="52" t="s">
        <v>74</v>
      </c>
      <c r="C37" s="52" t="s">
        <v>253</v>
      </c>
      <c r="D37" s="53" t="s">
        <v>264</v>
      </c>
      <c r="E37" s="53" t="s">
        <v>10</v>
      </c>
      <c r="F37" s="53" t="s">
        <v>46</v>
      </c>
      <c r="G37" s="54" t="s">
        <v>140</v>
      </c>
      <c r="H37" s="55" t="s">
        <v>317</v>
      </c>
      <c r="I37" s="73" t="s">
        <v>318</v>
      </c>
      <c r="J37" s="71" t="s">
        <v>319</v>
      </c>
      <c r="K37" s="71" t="s">
        <v>320</v>
      </c>
      <c r="L37" s="58" t="s">
        <v>30</v>
      </c>
      <c r="M37" s="59" t="s">
        <v>18</v>
      </c>
      <c r="N37" s="60">
        <v>4</v>
      </c>
      <c r="O37" s="60">
        <v>1</v>
      </c>
      <c r="P37" s="61">
        <f t="shared" si="6"/>
        <v>4</v>
      </c>
      <c r="Q37" s="62">
        <v>0.65</v>
      </c>
      <c r="R37" s="78">
        <v>0</v>
      </c>
      <c r="S37" s="78">
        <v>5888</v>
      </c>
      <c r="T37" s="78">
        <v>49000</v>
      </c>
      <c r="U37" s="63">
        <v>11892.4</v>
      </c>
      <c r="V37" s="76" t="s">
        <v>250</v>
      </c>
      <c r="W37" s="58" t="s">
        <v>43</v>
      </c>
      <c r="X37" s="60">
        <v>5</v>
      </c>
      <c r="Y37" s="60">
        <v>2</v>
      </c>
      <c r="Z37" s="60">
        <v>-10</v>
      </c>
      <c r="AA37" s="61" t="s">
        <v>171</v>
      </c>
      <c r="AB37" s="65">
        <v>44952</v>
      </c>
      <c r="AC37" s="65">
        <v>44791</v>
      </c>
      <c r="AD37" s="66">
        <v>44765</v>
      </c>
      <c r="AE37" s="68"/>
    </row>
    <row r="38" spans="2:31" ht="41.4" x14ac:dyDescent="0.3">
      <c r="B38" s="52" t="s">
        <v>74</v>
      </c>
      <c r="C38" s="52" t="s">
        <v>253</v>
      </c>
      <c r="D38" s="53" t="s">
        <v>265</v>
      </c>
      <c r="E38" s="53" t="s">
        <v>10</v>
      </c>
      <c r="F38" s="53" t="s">
        <v>46</v>
      </c>
      <c r="G38" s="54" t="s">
        <v>82</v>
      </c>
      <c r="H38" s="55" t="s">
        <v>321</v>
      </c>
      <c r="I38" s="73" t="s">
        <v>322</v>
      </c>
      <c r="J38" s="71" t="s">
        <v>323</v>
      </c>
      <c r="K38" s="71" t="s">
        <v>324</v>
      </c>
      <c r="L38" s="58" t="s">
        <v>52</v>
      </c>
      <c r="M38" s="59" t="s">
        <v>87</v>
      </c>
      <c r="N38" s="60">
        <v>5</v>
      </c>
      <c r="O38" s="60">
        <v>3</v>
      </c>
      <c r="P38" s="61">
        <f t="shared" si="6"/>
        <v>15</v>
      </c>
      <c r="Q38" s="62">
        <v>0.85</v>
      </c>
      <c r="R38" s="78">
        <v>500000</v>
      </c>
      <c r="S38" s="78">
        <v>756300</v>
      </c>
      <c r="T38" s="78">
        <v>999000</v>
      </c>
      <c r="U38" s="63">
        <v>639001.66666666663</v>
      </c>
      <c r="V38" s="76" t="s">
        <v>250</v>
      </c>
      <c r="W38" s="58" t="s">
        <v>33</v>
      </c>
      <c r="X38" s="60">
        <v>6</v>
      </c>
      <c r="Y38" s="60">
        <v>4</v>
      </c>
      <c r="Z38" s="60">
        <v>-24</v>
      </c>
      <c r="AA38" s="61" t="s">
        <v>175</v>
      </c>
      <c r="AB38" s="65">
        <v>44894</v>
      </c>
      <c r="AC38" s="65">
        <v>44866</v>
      </c>
      <c r="AD38" s="66">
        <v>44851</v>
      </c>
      <c r="AE38" s="68"/>
    </row>
    <row r="39" spans="2:31" ht="41.4" x14ac:dyDescent="0.3">
      <c r="B39" s="52" t="s">
        <v>74</v>
      </c>
      <c r="C39" s="52" t="s">
        <v>253</v>
      </c>
      <c r="D39" s="53" t="s">
        <v>266</v>
      </c>
      <c r="E39" s="53" t="s">
        <v>10</v>
      </c>
      <c r="F39" s="53" t="s">
        <v>24</v>
      </c>
      <c r="G39" s="54" t="s">
        <v>82</v>
      </c>
      <c r="H39" s="55" t="s">
        <v>325</v>
      </c>
      <c r="I39" s="73" t="s">
        <v>326</v>
      </c>
      <c r="J39" s="71" t="s">
        <v>327</v>
      </c>
      <c r="K39" s="71" t="s">
        <v>328</v>
      </c>
      <c r="L39" s="58" t="s">
        <v>52</v>
      </c>
      <c r="M39" s="59" t="s">
        <v>87</v>
      </c>
      <c r="N39" s="60">
        <v>2</v>
      </c>
      <c r="O39" s="60">
        <v>4</v>
      </c>
      <c r="P39" s="61">
        <f t="shared" si="6"/>
        <v>8</v>
      </c>
      <c r="Q39" s="62">
        <v>0.2</v>
      </c>
      <c r="R39" s="78">
        <v>1000000</v>
      </c>
      <c r="S39" s="78">
        <v>2447509</v>
      </c>
      <c r="T39" s="78">
        <v>2999999</v>
      </c>
      <c r="U39" s="63">
        <v>429833.8666666667</v>
      </c>
      <c r="V39" s="76" t="s">
        <v>250</v>
      </c>
      <c r="W39" s="58" t="s">
        <v>43</v>
      </c>
      <c r="X39" s="60">
        <v>3</v>
      </c>
      <c r="Y39" s="60">
        <v>5</v>
      </c>
      <c r="Z39" s="60">
        <v>-15</v>
      </c>
      <c r="AA39" s="61" t="s">
        <v>175</v>
      </c>
      <c r="AB39" s="65">
        <v>45008</v>
      </c>
      <c r="AC39" s="65">
        <v>44883</v>
      </c>
      <c r="AD39" s="66">
        <v>44879</v>
      </c>
      <c r="AE39" s="68"/>
    </row>
    <row r="40" spans="2:31" ht="41.4" x14ac:dyDescent="0.3">
      <c r="B40" s="52" t="s">
        <v>17</v>
      </c>
      <c r="C40" s="52" t="s">
        <v>252</v>
      </c>
      <c r="D40" s="53" t="s">
        <v>267</v>
      </c>
      <c r="E40" s="53" t="s">
        <v>23</v>
      </c>
      <c r="F40" s="53" t="s">
        <v>68</v>
      </c>
      <c r="G40" s="54" t="s">
        <v>132</v>
      </c>
      <c r="H40" s="55" t="s">
        <v>329</v>
      </c>
      <c r="I40" s="73" t="s">
        <v>330</v>
      </c>
      <c r="J40" s="71" t="s">
        <v>331</v>
      </c>
      <c r="K40" s="71" t="s">
        <v>332</v>
      </c>
      <c r="L40" s="58" t="s">
        <v>52</v>
      </c>
      <c r="M40" s="59" t="s">
        <v>173</v>
      </c>
      <c r="N40" s="60">
        <v>1</v>
      </c>
      <c r="O40" s="60">
        <v>3</v>
      </c>
      <c r="P40" s="61">
        <f t="shared" si="6"/>
        <v>3</v>
      </c>
      <c r="Q40" s="62">
        <v>0.05</v>
      </c>
      <c r="R40" s="78">
        <v>500000</v>
      </c>
      <c r="S40" s="78">
        <v>667202</v>
      </c>
      <c r="T40" s="78">
        <v>999000</v>
      </c>
      <c r="U40" s="63">
        <v>36103.366666666669</v>
      </c>
      <c r="V40" s="76" t="s">
        <v>250</v>
      </c>
      <c r="W40" s="58" t="s">
        <v>20</v>
      </c>
      <c r="X40" s="60">
        <v>0</v>
      </c>
      <c r="Y40" s="60">
        <v>2</v>
      </c>
      <c r="Z40" s="60">
        <v>0</v>
      </c>
      <c r="AA40" s="61" t="s">
        <v>176</v>
      </c>
      <c r="AB40" s="65">
        <v>44986</v>
      </c>
      <c r="AC40" s="65">
        <v>44889</v>
      </c>
      <c r="AD40" s="66">
        <v>44816</v>
      </c>
      <c r="AE40" s="68"/>
    </row>
    <row r="41" spans="2:31" ht="41.4" x14ac:dyDescent="0.3">
      <c r="B41" s="52" t="s">
        <v>30</v>
      </c>
      <c r="C41" s="52" t="s">
        <v>252</v>
      </c>
      <c r="D41" s="53" t="s">
        <v>268</v>
      </c>
      <c r="E41" s="53" t="s">
        <v>23</v>
      </c>
      <c r="F41" s="53" t="s">
        <v>68</v>
      </c>
      <c r="G41" s="54" t="s">
        <v>36</v>
      </c>
      <c r="H41" s="55" t="s">
        <v>333</v>
      </c>
      <c r="I41" s="73" t="s">
        <v>334</v>
      </c>
      <c r="J41" s="71" t="s">
        <v>335</v>
      </c>
      <c r="K41" s="71" t="s">
        <v>336</v>
      </c>
      <c r="L41" s="58" t="s">
        <v>44</v>
      </c>
      <c r="M41" s="59" t="s">
        <v>166</v>
      </c>
      <c r="N41" s="60">
        <v>1</v>
      </c>
      <c r="O41" s="60">
        <v>2</v>
      </c>
      <c r="P41" s="61">
        <f t="shared" si="6"/>
        <v>2</v>
      </c>
      <c r="Q41" s="62">
        <v>0.05</v>
      </c>
      <c r="R41" s="78">
        <v>50000</v>
      </c>
      <c r="S41" s="78">
        <v>205493</v>
      </c>
      <c r="T41" s="78">
        <v>499000</v>
      </c>
      <c r="U41" s="63">
        <v>12574.883333333333</v>
      </c>
      <c r="V41" s="76" t="s">
        <v>250</v>
      </c>
      <c r="W41" s="58" t="s">
        <v>33</v>
      </c>
      <c r="X41" s="60">
        <v>0</v>
      </c>
      <c r="Y41" s="60">
        <v>1</v>
      </c>
      <c r="Z41" s="60">
        <v>0</v>
      </c>
      <c r="AA41" s="61" t="s">
        <v>171</v>
      </c>
      <c r="AB41" s="65">
        <v>44911</v>
      </c>
      <c r="AC41" s="65">
        <v>44827</v>
      </c>
      <c r="AD41" s="66">
        <v>44823</v>
      </c>
      <c r="AE41" s="68"/>
    </row>
    <row r="42" spans="2:31" ht="41.4" x14ac:dyDescent="0.3">
      <c r="B42" s="52" t="s">
        <v>30</v>
      </c>
      <c r="C42" s="52" t="s">
        <v>252</v>
      </c>
      <c r="D42" s="53" t="s">
        <v>269</v>
      </c>
      <c r="E42" s="53" t="s">
        <v>23</v>
      </c>
      <c r="F42" s="53" t="s">
        <v>46</v>
      </c>
      <c r="G42" s="54" t="s">
        <v>170</v>
      </c>
      <c r="H42" s="55" t="s">
        <v>337</v>
      </c>
      <c r="I42" s="73" t="s">
        <v>338</v>
      </c>
      <c r="J42" s="71" t="s">
        <v>339</v>
      </c>
      <c r="K42" s="71" t="s">
        <v>340</v>
      </c>
      <c r="L42" s="58" t="s">
        <v>65</v>
      </c>
      <c r="M42" s="59" t="s">
        <v>87</v>
      </c>
      <c r="N42" s="60">
        <v>2</v>
      </c>
      <c r="O42" s="60">
        <v>5</v>
      </c>
      <c r="P42" s="61">
        <f t="shared" si="6"/>
        <v>10</v>
      </c>
      <c r="Q42" s="62">
        <v>0.2</v>
      </c>
      <c r="R42" s="78">
        <v>3000000</v>
      </c>
      <c r="S42" s="78">
        <v>7587890</v>
      </c>
      <c r="T42" s="78">
        <v>10000000</v>
      </c>
      <c r="U42" s="63">
        <v>1372526</v>
      </c>
      <c r="V42" s="76" t="s">
        <v>250</v>
      </c>
      <c r="W42" s="58" t="s">
        <v>33</v>
      </c>
      <c r="X42" s="60">
        <v>1</v>
      </c>
      <c r="Y42" s="60">
        <v>4</v>
      </c>
      <c r="Z42" s="60">
        <v>4</v>
      </c>
      <c r="AA42" s="61" t="s">
        <v>176</v>
      </c>
      <c r="AB42" s="65">
        <v>45027</v>
      </c>
      <c r="AC42" s="65">
        <v>44815</v>
      </c>
      <c r="AD42" s="66">
        <v>44804</v>
      </c>
      <c r="AE42" s="68"/>
    </row>
    <row r="43" spans="2:31" ht="41.4" x14ac:dyDescent="0.3">
      <c r="B43" s="52" t="s">
        <v>65</v>
      </c>
      <c r="C43" s="52" t="s">
        <v>254</v>
      </c>
      <c r="D43" s="53" t="s">
        <v>270</v>
      </c>
      <c r="E43" s="53" t="s">
        <v>23</v>
      </c>
      <c r="F43" s="53" t="s">
        <v>68</v>
      </c>
      <c r="G43" s="54" t="s">
        <v>170</v>
      </c>
      <c r="H43" s="55" t="s">
        <v>341</v>
      </c>
      <c r="I43" s="73" t="s">
        <v>342</v>
      </c>
      <c r="J43" s="71" t="s">
        <v>343</v>
      </c>
      <c r="K43" s="71" t="s">
        <v>344</v>
      </c>
      <c r="L43" s="58" t="s">
        <v>74</v>
      </c>
      <c r="M43" s="59" t="s">
        <v>174</v>
      </c>
      <c r="N43" s="60">
        <v>4</v>
      </c>
      <c r="O43" s="60">
        <v>1</v>
      </c>
      <c r="P43" s="61">
        <f t="shared" si="6"/>
        <v>4</v>
      </c>
      <c r="Q43" s="62">
        <v>0.65</v>
      </c>
      <c r="R43" s="78">
        <v>0</v>
      </c>
      <c r="S43" s="78">
        <v>20033</v>
      </c>
      <c r="T43" s="78">
        <v>49000</v>
      </c>
      <c r="U43" s="63">
        <v>14957.15</v>
      </c>
      <c r="V43" s="76" t="s">
        <v>250</v>
      </c>
      <c r="W43" s="58" t="s">
        <v>43</v>
      </c>
      <c r="X43" s="60">
        <v>3</v>
      </c>
      <c r="Y43" s="60">
        <v>0</v>
      </c>
      <c r="Z43" s="60">
        <v>0</v>
      </c>
      <c r="AA43" s="61" t="s">
        <v>171</v>
      </c>
      <c r="AB43" s="65">
        <v>44814</v>
      </c>
      <c r="AC43" s="65">
        <v>44793</v>
      </c>
      <c r="AD43" s="66">
        <v>44748</v>
      </c>
      <c r="AE43" s="68"/>
    </row>
    <row r="44" spans="2:31" ht="41.4" x14ac:dyDescent="0.3">
      <c r="B44" s="52" t="s">
        <v>94</v>
      </c>
      <c r="C44" s="52" t="s">
        <v>252</v>
      </c>
      <c r="D44" s="53" t="s">
        <v>271</v>
      </c>
      <c r="E44" s="53" t="s">
        <v>10</v>
      </c>
      <c r="F44" s="53" t="s">
        <v>46</v>
      </c>
      <c r="G44" s="54" t="s">
        <v>36</v>
      </c>
      <c r="H44" s="55" t="s">
        <v>345</v>
      </c>
      <c r="I44" s="73" t="s">
        <v>346</v>
      </c>
      <c r="J44" s="71" t="s">
        <v>347</v>
      </c>
      <c r="K44" s="71" t="s">
        <v>348</v>
      </c>
      <c r="L44" s="58" t="s">
        <v>34</v>
      </c>
      <c r="M44" s="59" t="s">
        <v>166</v>
      </c>
      <c r="N44" s="60">
        <v>2</v>
      </c>
      <c r="O44" s="60">
        <v>3</v>
      </c>
      <c r="P44" s="61">
        <f t="shared" si="6"/>
        <v>6</v>
      </c>
      <c r="Q44" s="62">
        <v>0.2</v>
      </c>
      <c r="R44" s="78">
        <v>500000</v>
      </c>
      <c r="S44" s="78">
        <v>755888</v>
      </c>
      <c r="T44" s="78">
        <v>999000</v>
      </c>
      <c r="U44" s="63">
        <v>150325.86666666667</v>
      </c>
      <c r="V44" s="76" t="s">
        <v>250</v>
      </c>
      <c r="W44" s="58" t="s">
        <v>33</v>
      </c>
      <c r="X44" s="60">
        <v>3</v>
      </c>
      <c r="Y44" s="60">
        <v>4</v>
      </c>
      <c r="Z44" s="60">
        <v>-12</v>
      </c>
      <c r="AA44" s="61" t="s">
        <v>172</v>
      </c>
      <c r="AB44" s="65">
        <v>45015</v>
      </c>
      <c r="AC44" s="65">
        <v>44854</v>
      </c>
      <c r="AD44" s="66">
        <v>44843</v>
      </c>
      <c r="AE44" s="68"/>
    </row>
    <row r="45" spans="2:31" ht="41.4" x14ac:dyDescent="0.3">
      <c r="B45" s="52" t="s">
        <v>30</v>
      </c>
      <c r="C45" s="52" t="s">
        <v>253</v>
      </c>
      <c r="D45" s="53" t="s">
        <v>272</v>
      </c>
      <c r="E45" s="53" t="s">
        <v>23</v>
      </c>
      <c r="F45" s="53" t="s">
        <v>24</v>
      </c>
      <c r="G45" s="54" t="s">
        <v>170</v>
      </c>
      <c r="H45" s="55" t="s">
        <v>349</v>
      </c>
      <c r="I45" s="73" t="s">
        <v>350</v>
      </c>
      <c r="J45" s="71" t="s">
        <v>351</v>
      </c>
      <c r="K45" s="71" t="s">
        <v>352</v>
      </c>
      <c r="L45" s="58" t="s">
        <v>17</v>
      </c>
      <c r="M45" s="59" t="s">
        <v>166</v>
      </c>
      <c r="N45" s="60">
        <v>5</v>
      </c>
      <c r="O45" s="60">
        <v>5</v>
      </c>
      <c r="P45" s="61">
        <f t="shared" si="6"/>
        <v>25</v>
      </c>
      <c r="Q45" s="62">
        <v>0.85</v>
      </c>
      <c r="R45" s="78">
        <v>3000000</v>
      </c>
      <c r="S45" s="78">
        <v>5282513</v>
      </c>
      <c r="T45" s="78">
        <v>10000000</v>
      </c>
      <c r="U45" s="63">
        <v>5180045.3499999996</v>
      </c>
      <c r="V45" s="76" t="s">
        <v>250</v>
      </c>
      <c r="W45" s="58" t="s">
        <v>43</v>
      </c>
      <c r="X45" s="60">
        <v>4</v>
      </c>
      <c r="Y45" s="60">
        <v>4</v>
      </c>
      <c r="Z45" s="60">
        <v>16</v>
      </c>
      <c r="AA45" s="61" t="s">
        <v>175</v>
      </c>
      <c r="AB45" s="65">
        <v>45090</v>
      </c>
      <c r="AC45" s="65">
        <v>44876</v>
      </c>
      <c r="AD45" s="66">
        <v>44865</v>
      </c>
      <c r="AE45" s="68"/>
    </row>
    <row r="46" spans="2:31" ht="41.4" x14ac:dyDescent="0.3">
      <c r="B46" s="52" t="s">
        <v>44</v>
      </c>
      <c r="C46" s="52" t="s">
        <v>253</v>
      </c>
      <c r="D46" s="53" t="s">
        <v>273</v>
      </c>
      <c r="E46" s="53" t="s">
        <v>23</v>
      </c>
      <c r="F46" s="53" t="s">
        <v>11</v>
      </c>
      <c r="G46" s="54" t="s">
        <v>140</v>
      </c>
      <c r="H46" s="55" t="s">
        <v>353</v>
      </c>
      <c r="I46" s="73" t="s">
        <v>354</v>
      </c>
      <c r="J46" s="71" t="s">
        <v>355</v>
      </c>
      <c r="K46" s="71" t="s">
        <v>356</v>
      </c>
      <c r="L46" s="58" t="s">
        <v>65</v>
      </c>
      <c r="M46" s="59" t="s">
        <v>87</v>
      </c>
      <c r="N46" s="60">
        <v>2</v>
      </c>
      <c r="O46" s="60">
        <v>3</v>
      </c>
      <c r="P46" s="61">
        <f t="shared" si="6"/>
        <v>6</v>
      </c>
      <c r="Q46" s="62">
        <v>0.2</v>
      </c>
      <c r="R46" s="78">
        <v>500000</v>
      </c>
      <c r="S46" s="78">
        <v>768184</v>
      </c>
      <c r="T46" s="78">
        <v>999000</v>
      </c>
      <c r="U46" s="63">
        <v>151145.60000000001</v>
      </c>
      <c r="V46" s="76" t="s">
        <v>250</v>
      </c>
      <c r="W46" s="58" t="s">
        <v>20</v>
      </c>
      <c r="X46" s="60">
        <v>1</v>
      </c>
      <c r="Y46" s="60">
        <v>2</v>
      </c>
      <c r="Z46" s="60">
        <v>2</v>
      </c>
      <c r="AA46" s="61" t="s">
        <v>171</v>
      </c>
      <c r="AB46" s="65">
        <v>44926</v>
      </c>
      <c r="AC46" s="65">
        <v>44875</v>
      </c>
      <c r="AD46" s="66">
        <v>44747</v>
      </c>
      <c r="AE46" s="68"/>
    </row>
    <row r="47" spans="2:31" ht="41.4" x14ac:dyDescent="0.3">
      <c r="B47" s="52" t="s">
        <v>52</v>
      </c>
      <c r="C47" s="52" t="s">
        <v>253</v>
      </c>
      <c r="D47" s="53" t="s">
        <v>274</v>
      </c>
      <c r="E47" s="53" t="s">
        <v>23</v>
      </c>
      <c r="F47" s="53" t="s">
        <v>46</v>
      </c>
      <c r="G47" s="54" t="s">
        <v>12</v>
      </c>
      <c r="H47" s="55" t="s">
        <v>357</v>
      </c>
      <c r="I47" s="73" t="s">
        <v>358</v>
      </c>
      <c r="J47" s="71" t="s">
        <v>359</v>
      </c>
      <c r="K47" s="71" t="s">
        <v>360</v>
      </c>
      <c r="L47" s="58" t="s">
        <v>65</v>
      </c>
      <c r="M47" s="59" t="s">
        <v>87</v>
      </c>
      <c r="N47" s="60">
        <v>4</v>
      </c>
      <c r="O47" s="60">
        <v>3</v>
      </c>
      <c r="P47" s="61">
        <f t="shared" si="6"/>
        <v>12</v>
      </c>
      <c r="Q47" s="62">
        <v>0.65</v>
      </c>
      <c r="R47" s="78">
        <v>500000</v>
      </c>
      <c r="S47" s="78">
        <v>843489</v>
      </c>
      <c r="T47" s="78">
        <v>999000</v>
      </c>
      <c r="U47" s="63">
        <v>507539.28333333333</v>
      </c>
      <c r="V47" s="76" t="s">
        <v>250</v>
      </c>
      <c r="W47" s="58" t="s">
        <v>43</v>
      </c>
      <c r="X47" s="60">
        <v>3</v>
      </c>
      <c r="Y47" s="60">
        <v>2</v>
      </c>
      <c r="Z47" s="60">
        <v>6</v>
      </c>
      <c r="AA47" s="61" t="s">
        <v>176</v>
      </c>
      <c r="AB47" s="65">
        <v>44918</v>
      </c>
      <c r="AC47" s="65">
        <v>44870</v>
      </c>
      <c r="AD47" s="66">
        <v>44830</v>
      </c>
      <c r="AE47" s="68"/>
    </row>
    <row r="48" spans="2:31" ht="41.4" x14ac:dyDescent="0.3">
      <c r="B48" s="52" t="s">
        <v>74</v>
      </c>
      <c r="C48" s="52" t="s">
        <v>252</v>
      </c>
      <c r="D48" s="53" t="s">
        <v>275</v>
      </c>
      <c r="E48" s="53" t="s">
        <v>23</v>
      </c>
      <c r="F48" s="53" t="s">
        <v>46</v>
      </c>
      <c r="G48" s="54" t="s">
        <v>132</v>
      </c>
      <c r="H48" s="55" t="s">
        <v>361</v>
      </c>
      <c r="I48" s="73" t="s">
        <v>362</v>
      </c>
      <c r="J48" s="71" t="s">
        <v>363</v>
      </c>
      <c r="K48" s="71" t="s">
        <v>364</v>
      </c>
      <c r="L48" s="58" t="s">
        <v>94</v>
      </c>
      <c r="M48" s="59" t="s">
        <v>31</v>
      </c>
      <c r="N48" s="60">
        <v>5</v>
      </c>
      <c r="O48" s="60">
        <v>1</v>
      </c>
      <c r="P48" s="61">
        <f t="shared" si="6"/>
        <v>5</v>
      </c>
      <c r="Q48" s="62">
        <v>0.85</v>
      </c>
      <c r="R48" s="78">
        <v>0</v>
      </c>
      <c r="S48" s="78">
        <v>13273</v>
      </c>
      <c r="T48" s="78">
        <v>49000</v>
      </c>
      <c r="U48" s="63">
        <v>17644.016666666666</v>
      </c>
      <c r="V48" s="76" t="s">
        <v>250</v>
      </c>
      <c r="W48" s="58" t="s">
        <v>43</v>
      </c>
      <c r="X48" s="60">
        <v>4</v>
      </c>
      <c r="Y48" s="60">
        <v>0</v>
      </c>
      <c r="Z48" s="60">
        <v>0</v>
      </c>
      <c r="AA48" s="61" t="s">
        <v>175</v>
      </c>
      <c r="AB48" s="65">
        <v>44971</v>
      </c>
      <c r="AC48" s="65">
        <v>44855</v>
      </c>
      <c r="AD48" s="66">
        <v>44834</v>
      </c>
      <c r="AE48" s="68"/>
    </row>
    <row r="49" spans="2:31" ht="41.4" x14ac:dyDescent="0.3">
      <c r="B49" s="52" t="s">
        <v>34</v>
      </c>
      <c r="C49" s="52" t="s">
        <v>253</v>
      </c>
      <c r="D49" s="53" t="s">
        <v>276</v>
      </c>
      <c r="E49" s="53" t="s">
        <v>10</v>
      </c>
      <c r="F49" s="53" t="s">
        <v>11</v>
      </c>
      <c r="G49" s="54" t="s">
        <v>25</v>
      </c>
      <c r="H49" s="55" t="s">
        <v>365</v>
      </c>
      <c r="I49" s="73" t="s">
        <v>366</v>
      </c>
      <c r="J49" s="71" t="s">
        <v>367</v>
      </c>
      <c r="K49" s="71" t="s">
        <v>368</v>
      </c>
      <c r="L49" s="58" t="s">
        <v>30</v>
      </c>
      <c r="M49" s="59" t="s">
        <v>31</v>
      </c>
      <c r="N49" s="60">
        <v>2</v>
      </c>
      <c r="O49" s="60">
        <v>5</v>
      </c>
      <c r="P49" s="61">
        <f t="shared" si="6"/>
        <v>10</v>
      </c>
      <c r="Q49" s="62">
        <v>0.2</v>
      </c>
      <c r="R49" s="78">
        <v>3000000</v>
      </c>
      <c r="S49" s="78">
        <v>9263087</v>
      </c>
      <c r="T49" s="78">
        <v>10000000</v>
      </c>
      <c r="U49" s="63">
        <v>1484205.8</v>
      </c>
      <c r="V49" s="76" t="s">
        <v>250</v>
      </c>
      <c r="W49" s="58" t="s">
        <v>33</v>
      </c>
      <c r="X49" s="60">
        <v>3</v>
      </c>
      <c r="Y49" s="60">
        <v>6</v>
      </c>
      <c r="Z49" s="60">
        <v>-18</v>
      </c>
      <c r="AA49" s="61" t="s">
        <v>175</v>
      </c>
      <c r="AB49" s="65">
        <v>44937</v>
      </c>
      <c r="AC49" s="65">
        <v>44889</v>
      </c>
      <c r="AD49" s="66">
        <v>44815</v>
      </c>
      <c r="AE49" s="68"/>
    </row>
    <row r="50" spans="2:31" ht="41.4" x14ac:dyDescent="0.3">
      <c r="B50" s="52" t="s">
        <v>52</v>
      </c>
      <c r="C50" s="52" t="s">
        <v>253</v>
      </c>
      <c r="D50" s="53" t="s">
        <v>277</v>
      </c>
      <c r="E50" s="53" t="s">
        <v>23</v>
      </c>
      <c r="F50" s="53" t="s">
        <v>11</v>
      </c>
      <c r="G50" s="54" t="s">
        <v>25</v>
      </c>
      <c r="H50" s="55" t="s">
        <v>369</v>
      </c>
      <c r="I50" s="73" t="s">
        <v>370</v>
      </c>
      <c r="J50" s="71" t="s">
        <v>371</v>
      </c>
      <c r="K50" s="71" t="s">
        <v>372</v>
      </c>
      <c r="L50" s="58" t="s">
        <v>65</v>
      </c>
      <c r="M50" s="59" t="s">
        <v>173</v>
      </c>
      <c r="N50" s="60">
        <v>2</v>
      </c>
      <c r="O50" s="60">
        <v>4</v>
      </c>
      <c r="P50" s="61">
        <f t="shared" si="6"/>
        <v>8</v>
      </c>
      <c r="Q50" s="62">
        <v>0.2</v>
      </c>
      <c r="R50" s="78">
        <v>1000000</v>
      </c>
      <c r="S50" s="78">
        <v>2122851</v>
      </c>
      <c r="T50" s="78">
        <v>2999999</v>
      </c>
      <c r="U50" s="63">
        <v>408190</v>
      </c>
      <c r="V50" s="76" t="s">
        <v>250</v>
      </c>
      <c r="W50" s="58" t="s">
        <v>20</v>
      </c>
      <c r="X50" s="60">
        <v>1</v>
      </c>
      <c r="Y50" s="60">
        <v>3</v>
      </c>
      <c r="Z50" s="60">
        <v>3</v>
      </c>
      <c r="AA50" s="61" t="s">
        <v>172</v>
      </c>
      <c r="AB50" s="65">
        <v>44992</v>
      </c>
      <c r="AC50" s="65">
        <v>44893</v>
      </c>
      <c r="AD50" s="66">
        <v>44882</v>
      </c>
      <c r="AE50" s="68"/>
    </row>
    <row r="51" spans="2:31" ht="41.4" x14ac:dyDescent="0.3">
      <c r="B51" s="52" t="s">
        <v>30</v>
      </c>
      <c r="C51" s="52" t="s">
        <v>253</v>
      </c>
      <c r="D51" s="53" t="s">
        <v>278</v>
      </c>
      <c r="E51" s="53" t="s">
        <v>10</v>
      </c>
      <c r="F51" s="53" t="s">
        <v>11</v>
      </c>
      <c r="G51" s="54" t="s">
        <v>36</v>
      </c>
      <c r="H51" s="55" t="s">
        <v>373</v>
      </c>
      <c r="I51" s="73" t="s">
        <v>374</v>
      </c>
      <c r="J51" s="71" t="s">
        <v>375</v>
      </c>
      <c r="K51" s="71" t="s">
        <v>376</v>
      </c>
      <c r="L51" s="58" t="s">
        <v>52</v>
      </c>
      <c r="M51" s="59" t="s">
        <v>31</v>
      </c>
      <c r="N51" s="60">
        <v>5</v>
      </c>
      <c r="O51" s="60">
        <v>3</v>
      </c>
      <c r="P51" s="61">
        <f t="shared" si="6"/>
        <v>15</v>
      </c>
      <c r="Q51" s="62">
        <v>0.85</v>
      </c>
      <c r="R51" s="78">
        <v>500000</v>
      </c>
      <c r="S51" s="78">
        <v>689714</v>
      </c>
      <c r="T51" s="78">
        <v>999000</v>
      </c>
      <c r="U51" s="63">
        <v>620135.6333333333</v>
      </c>
      <c r="V51" s="76" t="s">
        <v>250</v>
      </c>
      <c r="W51" s="58" t="s">
        <v>33</v>
      </c>
      <c r="X51" s="60">
        <v>6</v>
      </c>
      <c r="Y51" s="60">
        <v>4</v>
      </c>
      <c r="Z51" s="60">
        <v>-24</v>
      </c>
      <c r="AA51" s="61" t="s">
        <v>172</v>
      </c>
      <c r="AB51" s="65">
        <v>45030</v>
      </c>
      <c r="AC51" s="65">
        <v>44831</v>
      </c>
      <c r="AD51" s="66">
        <v>44743</v>
      </c>
      <c r="AE51" s="68"/>
    </row>
    <row r="52" spans="2:31" ht="41.4" x14ac:dyDescent="0.3">
      <c r="B52" s="52" t="s">
        <v>74</v>
      </c>
      <c r="C52" s="52" t="s">
        <v>253</v>
      </c>
      <c r="D52" s="53" t="s">
        <v>279</v>
      </c>
      <c r="E52" s="53" t="s">
        <v>10</v>
      </c>
      <c r="F52" s="53" t="s">
        <v>24</v>
      </c>
      <c r="G52" s="54" t="s">
        <v>132</v>
      </c>
      <c r="H52" s="55" t="s">
        <v>377</v>
      </c>
      <c r="I52" s="73" t="s">
        <v>378</v>
      </c>
      <c r="J52" s="71" t="s">
        <v>379</v>
      </c>
      <c r="K52" s="71" t="s">
        <v>380</v>
      </c>
      <c r="L52" s="58" t="s">
        <v>30</v>
      </c>
      <c r="M52" s="59" t="s">
        <v>18</v>
      </c>
      <c r="N52" s="60">
        <v>2</v>
      </c>
      <c r="O52" s="60">
        <v>4</v>
      </c>
      <c r="P52" s="61">
        <f t="shared" si="6"/>
        <v>8</v>
      </c>
      <c r="Q52" s="62">
        <v>0.2</v>
      </c>
      <c r="R52" s="78">
        <v>1000000</v>
      </c>
      <c r="S52" s="78">
        <v>2664715</v>
      </c>
      <c r="T52" s="78">
        <v>2999999</v>
      </c>
      <c r="U52" s="63">
        <v>444314.26666666672</v>
      </c>
      <c r="V52" s="76" t="s">
        <v>250</v>
      </c>
      <c r="W52" s="58" t="s">
        <v>33</v>
      </c>
      <c r="X52" s="60">
        <v>3</v>
      </c>
      <c r="Y52" s="60">
        <v>5</v>
      </c>
      <c r="Z52" s="60">
        <v>-15</v>
      </c>
      <c r="AA52" s="61" t="s">
        <v>171</v>
      </c>
      <c r="AB52" s="65">
        <v>45026</v>
      </c>
      <c r="AC52" s="65">
        <v>44810</v>
      </c>
      <c r="AD52" s="66">
        <v>44798</v>
      </c>
      <c r="AE52" s="68"/>
    </row>
    <row r="53" spans="2:31" ht="41.4" x14ac:dyDescent="0.3">
      <c r="B53" s="97" t="s">
        <v>17</v>
      </c>
      <c r="C53" s="97" t="s">
        <v>252</v>
      </c>
      <c r="D53" s="98" t="s">
        <v>280</v>
      </c>
      <c r="E53" s="98" t="s">
        <v>10</v>
      </c>
      <c r="F53" s="98" t="s">
        <v>24</v>
      </c>
      <c r="G53" s="99" t="s">
        <v>12</v>
      </c>
      <c r="H53" s="79" t="s">
        <v>381</v>
      </c>
      <c r="I53" s="100" t="s">
        <v>382</v>
      </c>
      <c r="J53" s="101" t="s">
        <v>383</v>
      </c>
      <c r="K53" s="101" t="s">
        <v>384</v>
      </c>
      <c r="L53" s="102" t="s">
        <v>52</v>
      </c>
      <c r="M53" s="103" t="s">
        <v>166</v>
      </c>
      <c r="N53" s="104">
        <v>4</v>
      </c>
      <c r="O53" s="104">
        <v>3</v>
      </c>
      <c r="P53" s="105">
        <f t="shared" si="6"/>
        <v>12</v>
      </c>
      <c r="Q53" s="106">
        <v>0.65</v>
      </c>
      <c r="R53" s="107">
        <v>500000</v>
      </c>
      <c r="S53" s="107">
        <v>997326</v>
      </c>
      <c r="T53" s="107">
        <v>999000</v>
      </c>
      <c r="U53" s="108">
        <v>540870.6333333333</v>
      </c>
      <c r="V53" s="109" t="s">
        <v>250</v>
      </c>
      <c r="W53" s="102" t="s">
        <v>33</v>
      </c>
      <c r="X53" s="104">
        <v>5</v>
      </c>
      <c r="Y53" s="104">
        <v>4</v>
      </c>
      <c r="Z53" s="104">
        <v>-20</v>
      </c>
      <c r="AA53" s="110" t="s">
        <v>176</v>
      </c>
      <c r="AB53" s="111">
        <v>45073</v>
      </c>
      <c r="AC53" s="111">
        <v>44859</v>
      </c>
      <c r="AD53" s="80">
        <v>44849</v>
      </c>
      <c r="AE53" s="112"/>
    </row>
  </sheetData>
  <mergeCells count="1">
    <mergeCell ref="D1:H1"/>
  </mergeCells>
  <phoneticPr fontId="21" type="noConversion"/>
  <conditionalFormatting sqref="N4:P9 X8:Y9 N14:O14 P10:P14 N15:P27 P25:P53 AA30:AA53 Z4:Z27">
    <cfRule type="cellIs" dxfId="70" priority="87" stopIfTrue="1" operator="equal">
      <formula>0</formula>
    </cfRule>
  </conditionalFormatting>
  <conditionalFormatting sqref="G4:H53">
    <cfRule type="cellIs" dxfId="69" priority="78" stopIfTrue="1" operator="equal">
      <formula>"ongoing"</formula>
    </cfRule>
    <cfRule type="cellIs" dxfId="68" priority="79" stopIfTrue="1" operator="equal">
      <formula>"open"</formula>
    </cfRule>
    <cfRule type="cellIs" dxfId="67" priority="80" stopIfTrue="1" operator="equal">
      <formula>"closed"</formula>
    </cfRule>
  </conditionalFormatting>
  <conditionalFormatting sqref="H4:H53">
    <cfRule type="containsText" dxfId="66" priority="76" operator="containsText" text="Rejected">
      <formula>NOT(ISERROR(SEARCH("Rejected",H4)))</formula>
    </cfRule>
    <cfRule type="containsText" dxfId="65" priority="77" operator="containsText" text="Approved">
      <formula>NOT(ISERROR(SEARCH("Approved",H4)))</formula>
    </cfRule>
  </conditionalFormatting>
  <conditionalFormatting sqref="P4:P53 AA30:AA53 Z4:Z27">
    <cfRule type="cellIs" dxfId="64" priority="75" operator="between">
      <formula>5</formula>
      <formula>8</formula>
    </cfRule>
    <cfRule type="cellIs" dxfId="63" priority="81" stopIfTrue="1" operator="greaterThan">
      <formula>15</formula>
    </cfRule>
    <cfRule type="cellIs" dxfId="62" priority="82" stopIfTrue="1" operator="between">
      <formula>9</formula>
      <formula>15</formula>
    </cfRule>
    <cfRule type="cellIs" dxfId="61" priority="83" stopIfTrue="1" operator="lessThan">
      <formula>5</formula>
    </cfRule>
  </conditionalFormatting>
  <conditionalFormatting sqref="W4:W53">
    <cfRule type="cellIs" dxfId="60" priority="67" operator="equal">
      <formula>"Strong Ability to Influence &amp; Manage"</formula>
    </cfRule>
    <cfRule type="cellIs" dxfId="59" priority="68" operator="equal">
      <formula>"Reasonable Ability to Influence &amp; Manage"</formula>
    </cfRule>
    <cfRule type="cellIs" dxfId="58" priority="69" operator="equal">
      <formula>"Low Ability to Influence &amp; Manage"</formula>
    </cfRule>
  </conditionalFormatting>
  <conditionalFormatting sqref="N12:O13 N10:O10">
    <cfRule type="cellIs" dxfId="57" priority="66" stopIfTrue="1" operator="equal">
      <formula>0</formula>
    </cfRule>
  </conditionalFormatting>
  <conditionalFormatting sqref="X4:Y6">
    <cfRule type="cellIs" dxfId="56" priority="49" stopIfTrue="1" operator="equal">
      <formula>0</formula>
    </cfRule>
  </conditionalFormatting>
  <conditionalFormatting sqref="N28:P53 X28:Z53">
    <cfRule type="cellIs" dxfId="55" priority="20" stopIfTrue="1" operator="equal">
      <formula>0</formula>
    </cfRule>
  </conditionalFormatting>
  <conditionalFormatting sqref="AA30:AA53">
    <cfRule type="cellIs" dxfId="54" priority="17" stopIfTrue="1" operator="equal">
      <formula>"ongoing"</formula>
    </cfRule>
    <cfRule type="cellIs" dxfId="53" priority="18" stopIfTrue="1" operator="equal">
      <formula>"open"</formula>
    </cfRule>
    <cfRule type="cellIs" dxfId="52" priority="19" stopIfTrue="1" operator="equal">
      <formula>"closed"</formula>
    </cfRule>
  </conditionalFormatting>
  <conditionalFormatting sqref="G28:G53">
    <cfRule type="cellIs" dxfId="51" priority="11" stopIfTrue="1" operator="equal">
      <formula>"ongoing"</formula>
    </cfRule>
    <cfRule type="cellIs" dxfId="50" priority="12" stopIfTrue="1" operator="equal">
      <formula>"open"</formula>
    </cfRule>
    <cfRule type="cellIs" dxfId="49" priority="13" stopIfTrue="1" operator="equal">
      <formula>"closed"</formula>
    </cfRule>
  </conditionalFormatting>
  <conditionalFormatting sqref="P28:P53 Z28:Z53">
    <cfRule type="cellIs" dxfId="48" priority="10" operator="between">
      <formula>5</formula>
      <formula>8</formula>
    </cfRule>
    <cfRule type="cellIs" dxfId="47" priority="14" stopIfTrue="1" operator="greaterThan">
      <formula>15</formula>
    </cfRule>
    <cfRule type="cellIs" dxfId="46" priority="15" stopIfTrue="1" operator="between">
      <formula>9</formula>
      <formula>15</formula>
    </cfRule>
    <cfRule type="cellIs" dxfId="45" priority="16" stopIfTrue="1" operator="lessThan">
      <formula>5</formula>
    </cfRule>
  </conditionalFormatting>
  <conditionalFormatting sqref="W28:W53">
    <cfRule type="cellIs" dxfId="44" priority="7" operator="equal">
      <formula>"Strong Ability to Influence &amp; Manage"</formula>
    </cfRule>
    <cfRule type="cellIs" dxfId="43" priority="8" operator="equal">
      <formula>"Reasonable Ability to Influence &amp; Manage"</formula>
    </cfRule>
    <cfRule type="cellIs" dxfId="42" priority="9" operator="equal">
      <formula>"Low Ability to Influence &amp; Manage"</formula>
    </cfRule>
  </conditionalFormatting>
  <conditionalFormatting sqref="AA3">
    <cfRule type="cellIs" dxfId="41" priority="4" stopIfTrue="1" operator="equal">
      <formula>"ongoing"</formula>
    </cfRule>
    <cfRule type="cellIs" dxfId="40" priority="5" stopIfTrue="1" operator="equal">
      <formula>"open"</formula>
    </cfRule>
    <cfRule type="cellIs" dxfId="39" priority="6" stopIfTrue="1" operator="equal">
      <formula>"closed"</formula>
    </cfRule>
  </conditionalFormatting>
  <conditionalFormatting sqref="AA4:AA29">
    <cfRule type="cellIs" dxfId="38" priority="1" stopIfTrue="1" operator="equal">
      <formula>"ongoing"</formula>
    </cfRule>
    <cfRule type="cellIs" dxfId="37" priority="2" stopIfTrue="1" operator="equal">
      <formula>"open"</formula>
    </cfRule>
    <cfRule type="cellIs" dxfId="36" priority="3" stopIfTrue="1" operator="equal">
      <formula>"closed"</formula>
    </cfRule>
  </conditionalFormatting>
  <pageMargins left="0.23622047244094491" right="0.23622047244094491" top="0.35433070866141736" bottom="0.74803149606299213" header="0.11811023622047245" footer="0.31496062992125984"/>
  <pageSetup paperSize="8" scale="37" fitToHeight="0" orientation="landscape" r:id="rId1"/>
  <headerFooter>
    <oddFooter>&amp;RMMUH Joint Risk Register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0F13-924A-410D-ADE1-19C6A460F372}">
  <dimension ref="A6:N23"/>
  <sheetViews>
    <sheetView zoomScale="70" zoomScaleNormal="70" workbookViewId="0">
      <selection activeCell="F29" sqref="F29"/>
    </sheetView>
  </sheetViews>
  <sheetFormatPr defaultRowHeight="14.4" x14ac:dyDescent="0.3"/>
  <cols>
    <col min="1" max="1" width="2.21875" bestFit="1" customWidth="1"/>
    <col min="2" max="2" width="11.6640625" bestFit="1" customWidth="1"/>
    <col min="3" max="3" width="3.33203125" bestFit="1" customWidth="1"/>
    <col min="4" max="4" width="15.5546875" bestFit="1" customWidth="1"/>
    <col min="5" max="5" width="2.21875" bestFit="1" customWidth="1"/>
    <col min="6" max="6" width="27.88671875" bestFit="1" customWidth="1"/>
    <col min="7" max="7" width="2.21875" bestFit="1" customWidth="1"/>
    <col min="8" max="8" width="13.33203125" bestFit="1" customWidth="1"/>
    <col min="9" max="9" width="2.21875" bestFit="1" customWidth="1"/>
    <col min="10" max="10" width="12.77734375" bestFit="1" customWidth="1"/>
    <col min="11" max="11" width="2.21875" bestFit="1" customWidth="1"/>
    <col min="12" max="12" width="38.5546875" bestFit="1" customWidth="1"/>
    <col min="13" max="13" width="2.21875" bestFit="1" customWidth="1"/>
    <col min="14" max="14" width="10.88671875" bestFit="1" customWidth="1"/>
    <col min="15" max="15" width="35.88671875" customWidth="1"/>
    <col min="16" max="16" width="38.88671875" bestFit="1" customWidth="1"/>
  </cols>
  <sheetData>
    <row r="6" spans="1:14" x14ac:dyDescent="0.3">
      <c r="D6" s="6" t="s">
        <v>168</v>
      </c>
      <c r="E6" s="6"/>
      <c r="F6" s="6" t="s">
        <v>2</v>
      </c>
      <c r="G6" s="6"/>
      <c r="H6" s="6" t="s">
        <v>4</v>
      </c>
      <c r="I6" s="6">
        <v>1</v>
      </c>
      <c r="J6" s="43" t="s">
        <v>169</v>
      </c>
      <c r="L6" s="6" t="s">
        <v>6</v>
      </c>
      <c r="N6" s="6" t="s">
        <v>3</v>
      </c>
    </row>
    <row r="7" spans="1:14" x14ac:dyDescent="0.3">
      <c r="A7">
        <v>1</v>
      </c>
      <c r="B7" t="s">
        <v>23</v>
      </c>
      <c r="C7">
        <v>1</v>
      </c>
      <c r="D7" t="s">
        <v>46</v>
      </c>
      <c r="E7">
        <v>1</v>
      </c>
      <c r="F7" t="s">
        <v>140</v>
      </c>
      <c r="G7">
        <v>1</v>
      </c>
      <c r="H7" s="7" t="s">
        <v>31</v>
      </c>
      <c r="I7" s="7">
        <v>2</v>
      </c>
      <c r="J7" s="44" t="s">
        <v>171</v>
      </c>
      <c r="K7">
        <v>1</v>
      </c>
      <c r="L7" t="s">
        <v>33</v>
      </c>
      <c r="M7">
        <v>1</v>
      </c>
      <c r="N7" t="s">
        <v>17</v>
      </c>
    </row>
    <row r="8" spans="1:14" x14ac:dyDescent="0.3">
      <c r="A8">
        <v>2</v>
      </c>
      <c r="B8" t="s">
        <v>10</v>
      </c>
      <c r="C8">
        <v>2</v>
      </c>
      <c r="D8" t="s">
        <v>24</v>
      </c>
      <c r="E8">
        <v>2</v>
      </c>
      <c r="F8" t="s">
        <v>170</v>
      </c>
      <c r="G8">
        <v>2</v>
      </c>
      <c r="H8" s="7" t="s">
        <v>18</v>
      </c>
      <c r="I8" s="7">
        <v>3</v>
      </c>
      <c r="J8" s="45" t="s">
        <v>172</v>
      </c>
      <c r="K8">
        <v>2</v>
      </c>
      <c r="L8" t="s">
        <v>20</v>
      </c>
      <c r="M8">
        <v>2</v>
      </c>
      <c r="N8" t="s">
        <v>109</v>
      </c>
    </row>
    <row r="9" spans="1:14" x14ac:dyDescent="0.3">
      <c r="C9">
        <v>3</v>
      </c>
      <c r="D9" t="s">
        <v>11</v>
      </c>
      <c r="E9">
        <v>3</v>
      </c>
      <c r="F9" t="s">
        <v>132</v>
      </c>
      <c r="G9">
        <v>3</v>
      </c>
      <c r="H9" s="7" t="s">
        <v>166</v>
      </c>
      <c r="I9" s="7">
        <v>4</v>
      </c>
      <c r="J9" s="46" t="s">
        <v>175</v>
      </c>
      <c r="K9">
        <v>3</v>
      </c>
      <c r="L9" t="s">
        <v>43</v>
      </c>
      <c r="M9">
        <v>3</v>
      </c>
      <c r="N9" t="s">
        <v>65</v>
      </c>
    </row>
    <row r="10" spans="1:14" x14ac:dyDescent="0.3">
      <c r="C10">
        <v>4</v>
      </c>
      <c r="D10" t="s">
        <v>68</v>
      </c>
      <c r="E10">
        <v>4</v>
      </c>
      <c r="F10" t="s">
        <v>12</v>
      </c>
      <c r="G10">
        <v>4</v>
      </c>
      <c r="H10" s="7" t="s">
        <v>87</v>
      </c>
      <c r="I10" s="7">
        <v>5</v>
      </c>
      <c r="J10" s="47" t="s">
        <v>176</v>
      </c>
      <c r="M10">
        <v>4</v>
      </c>
      <c r="N10" t="s">
        <v>34</v>
      </c>
    </row>
    <row r="11" spans="1:14" x14ac:dyDescent="0.3">
      <c r="E11">
        <v>5</v>
      </c>
      <c r="F11" t="s">
        <v>82</v>
      </c>
      <c r="G11">
        <v>5</v>
      </c>
      <c r="H11" s="7" t="s">
        <v>173</v>
      </c>
      <c r="I11" s="7"/>
      <c r="M11">
        <v>5</v>
      </c>
      <c r="N11" t="s">
        <v>44</v>
      </c>
    </row>
    <row r="12" spans="1:14" x14ac:dyDescent="0.3">
      <c r="E12">
        <v>6</v>
      </c>
      <c r="F12" t="s">
        <v>25</v>
      </c>
      <c r="G12">
        <v>6</v>
      </c>
      <c r="H12" s="7" t="s">
        <v>174</v>
      </c>
      <c r="I12" s="7"/>
      <c r="M12">
        <v>6</v>
      </c>
      <c r="N12" t="s">
        <v>52</v>
      </c>
    </row>
    <row r="13" spans="1:14" x14ac:dyDescent="0.3">
      <c r="E13">
        <v>7</v>
      </c>
      <c r="F13" t="s">
        <v>69</v>
      </c>
      <c r="H13" s="7"/>
      <c r="I13" s="7"/>
      <c r="M13">
        <v>7</v>
      </c>
      <c r="N13" t="s">
        <v>30</v>
      </c>
    </row>
    <row r="14" spans="1:14" x14ac:dyDescent="0.3">
      <c r="E14">
        <v>8</v>
      </c>
      <c r="F14" t="s">
        <v>36</v>
      </c>
      <c r="H14" s="7"/>
      <c r="I14" s="7"/>
      <c r="M14">
        <v>8</v>
      </c>
      <c r="N14" t="s">
        <v>74</v>
      </c>
    </row>
    <row r="15" spans="1:14" x14ac:dyDescent="0.3">
      <c r="E15">
        <v>9</v>
      </c>
      <c r="F15" t="s">
        <v>47</v>
      </c>
      <c r="H15" s="7"/>
      <c r="I15" s="7"/>
      <c r="M15">
        <v>9</v>
      </c>
      <c r="N15" t="s">
        <v>94</v>
      </c>
    </row>
    <row r="16" spans="1:14" x14ac:dyDescent="0.3">
      <c r="H16" s="7"/>
      <c r="I16" s="7"/>
    </row>
    <row r="18" spans="3:9" x14ac:dyDescent="0.3">
      <c r="C18">
        <v>1</v>
      </c>
      <c r="D18" t="s">
        <v>252</v>
      </c>
    </row>
    <row r="19" spans="3:9" x14ac:dyDescent="0.3">
      <c r="C19">
        <v>2</v>
      </c>
      <c r="D19" t="s">
        <v>253</v>
      </c>
    </row>
    <row r="20" spans="3:9" x14ac:dyDescent="0.3">
      <c r="C20">
        <v>3</v>
      </c>
      <c r="D20" t="s">
        <v>254</v>
      </c>
    </row>
    <row r="21" spans="3:9" x14ac:dyDescent="0.3">
      <c r="C21">
        <v>4</v>
      </c>
      <c r="D21" t="s">
        <v>253</v>
      </c>
    </row>
    <row r="22" spans="3:9" x14ac:dyDescent="0.3">
      <c r="C22">
        <v>5</v>
      </c>
      <c r="D22" t="s">
        <v>253</v>
      </c>
    </row>
    <row r="23" spans="3:9" x14ac:dyDescent="0.3">
      <c r="C23">
        <v>6</v>
      </c>
      <c r="D23" t="s">
        <v>252</v>
      </c>
      <c r="H23" s="8"/>
      <c r="I23" s="42"/>
    </row>
  </sheetData>
  <sortState xmlns:xlrd2="http://schemas.microsoft.com/office/spreadsheetml/2017/richdata2" ref="N7:N15">
    <sortCondition ref="N7:N15"/>
  </sortState>
  <conditionalFormatting sqref="J6">
    <cfRule type="cellIs" dxfId="35" priority="1" stopIfTrue="1" operator="equal">
      <formula>"ongoing"</formula>
    </cfRule>
    <cfRule type="cellIs" dxfId="34" priority="2" stopIfTrue="1" operator="equal">
      <formula>"open"</formula>
    </cfRule>
    <cfRule type="cellIs" dxfId="33" priority="3" stopIfTrue="1" operator="equal">
      <formula>"closed"</formula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F2576-2B83-4319-9E4F-D0714FE6B273}">
  <dimension ref="A1:H96"/>
  <sheetViews>
    <sheetView tabSelected="1" workbookViewId="0">
      <selection activeCell="F5" sqref="F5:F96"/>
    </sheetView>
  </sheetViews>
  <sheetFormatPr defaultRowHeight="14.4" x14ac:dyDescent="0.3"/>
  <cols>
    <col min="1" max="1" width="22.5546875" customWidth="1"/>
    <col min="2" max="2" width="12.33203125" customWidth="1"/>
    <col min="3" max="3" width="10.109375" customWidth="1"/>
    <col min="4" max="4" width="60.88671875" style="21" customWidth="1"/>
    <col min="5" max="5" width="13.33203125" style="21" customWidth="1"/>
    <col min="6" max="6" width="15.6640625" style="34" bestFit="1" customWidth="1"/>
    <col min="7" max="7" width="28" style="21" customWidth="1"/>
    <col min="8" max="8" width="12.77734375" customWidth="1"/>
  </cols>
  <sheetData>
    <row r="1" spans="1:8" ht="15.6" x14ac:dyDescent="0.3">
      <c r="D1" s="17"/>
      <c r="E1" s="19"/>
      <c r="F1" s="30"/>
      <c r="G1" s="23"/>
    </row>
    <row r="2" spans="1:8" x14ac:dyDescent="0.3">
      <c r="D2" s="17"/>
      <c r="E2" s="17"/>
      <c r="F2" s="31"/>
      <c r="G2" s="23"/>
    </row>
    <row r="3" spans="1:8" x14ac:dyDescent="0.3">
      <c r="D3"/>
      <c r="E3"/>
      <c r="F3" s="32"/>
      <c r="G3"/>
    </row>
    <row r="4" spans="1:8" x14ac:dyDescent="0.3">
      <c r="A4" t="s">
        <v>246</v>
      </c>
      <c r="B4" t="s">
        <v>239</v>
      </c>
      <c r="C4" t="s">
        <v>245</v>
      </c>
      <c r="D4" s="1" t="s">
        <v>240</v>
      </c>
      <c r="E4" s="1" t="s">
        <v>241</v>
      </c>
      <c r="F4" s="33" t="s">
        <v>243</v>
      </c>
      <c r="G4" s="1" t="s">
        <v>242</v>
      </c>
      <c r="H4" s="29" t="s">
        <v>244</v>
      </c>
    </row>
    <row r="5" spans="1:8" x14ac:dyDescent="0.3">
      <c r="A5" s="20" t="s">
        <v>155</v>
      </c>
      <c r="B5" s="32">
        <v>44886</v>
      </c>
      <c r="C5">
        <v>1</v>
      </c>
      <c r="D5" s="2" t="s">
        <v>388</v>
      </c>
      <c r="E5" s="3" t="s">
        <v>34</v>
      </c>
      <c r="F5" s="113">
        <v>44886</v>
      </c>
      <c r="G5" s="27"/>
      <c r="H5" t="s">
        <v>172</v>
      </c>
    </row>
    <row r="6" spans="1:8" x14ac:dyDescent="0.3">
      <c r="A6" s="20" t="s">
        <v>276</v>
      </c>
      <c r="B6" s="32">
        <v>44806</v>
      </c>
      <c r="C6">
        <v>2</v>
      </c>
      <c r="D6" s="2" t="s">
        <v>388</v>
      </c>
      <c r="E6" s="3" t="s">
        <v>94</v>
      </c>
      <c r="F6" s="113">
        <v>44891</v>
      </c>
      <c r="G6" s="27"/>
      <c r="H6" t="s">
        <v>172</v>
      </c>
    </row>
    <row r="7" spans="1:8" x14ac:dyDescent="0.3">
      <c r="A7" s="20" t="s">
        <v>387</v>
      </c>
      <c r="B7" s="32">
        <v>44766</v>
      </c>
      <c r="C7">
        <v>3</v>
      </c>
      <c r="D7" s="2" t="s">
        <v>388</v>
      </c>
      <c r="E7" s="3" t="s">
        <v>44</v>
      </c>
      <c r="F7" s="113">
        <v>44916</v>
      </c>
      <c r="G7" s="27"/>
      <c r="H7" t="s">
        <v>172</v>
      </c>
    </row>
    <row r="8" spans="1:8" x14ac:dyDescent="0.3">
      <c r="A8" s="20" t="s">
        <v>35</v>
      </c>
      <c r="B8" s="32">
        <v>44805</v>
      </c>
      <c r="C8">
        <v>4</v>
      </c>
      <c r="D8" s="2" t="s">
        <v>388</v>
      </c>
      <c r="E8" s="3" t="s">
        <v>44</v>
      </c>
      <c r="F8" s="113">
        <v>44925</v>
      </c>
      <c r="G8" s="27"/>
      <c r="H8" t="s">
        <v>171</v>
      </c>
    </row>
    <row r="9" spans="1:8" x14ac:dyDescent="0.3">
      <c r="A9" s="20" t="s">
        <v>266</v>
      </c>
      <c r="B9" s="32">
        <v>44812</v>
      </c>
      <c r="C9">
        <v>5</v>
      </c>
      <c r="D9" s="2" t="s">
        <v>388</v>
      </c>
      <c r="E9" s="3" t="s">
        <v>109</v>
      </c>
      <c r="F9" s="113">
        <v>44831</v>
      </c>
      <c r="G9" s="27"/>
      <c r="H9" t="s">
        <v>172</v>
      </c>
    </row>
    <row r="10" spans="1:8" x14ac:dyDescent="0.3">
      <c r="A10" s="20" t="s">
        <v>96</v>
      </c>
      <c r="B10" s="32">
        <v>44797</v>
      </c>
      <c r="C10">
        <v>6</v>
      </c>
      <c r="D10" s="2" t="s">
        <v>388</v>
      </c>
      <c r="E10" s="3" t="s">
        <v>44</v>
      </c>
      <c r="F10" s="113">
        <v>44975</v>
      </c>
      <c r="G10" s="27"/>
      <c r="H10" t="s">
        <v>171</v>
      </c>
    </row>
    <row r="11" spans="1:8" x14ac:dyDescent="0.3">
      <c r="A11" s="20" t="s">
        <v>259</v>
      </c>
      <c r="B11" s="32">
        <v>44825</v>
      </c>
      <c r="C11">
        <v>7</v>
      </c>
      <c r="D11" s="2" t="s">
        <v>388</v>
      </c>
      <c r="E11" s="3" t="s">
        <v>65</v>
      </c>
      <c r="F11" s="113">
        <v>44921</v>
      </c>
      <c r="G11" s="27"/>
      <c r="H11" t="s">
        <v>172</v>
      </c>
    </row>
    <row r="12" spans="1:8" x14ac:dyDescent="0.3">
      <c r="A12" s="20" t="s">
        <v>103</v>
      </c>
      <c r="B12" s="32">
        <v>44841</v>
      </c>
      <c r="C12">
        <v>8</v>
      </c>
      <c r="D12" s="2" t="s">
        <v>388</v>
      </c>
      <c r="E12" s="3" t="s">
        <v>52</v>
      </c>
      <c r="F12" s="113">
        <v>44949</v>
      </c>
      <c r="G12" s="27"/>
      <c r="H12" t="s">
        <v>172</v>
      </c>
    </row>
    <row r="13" spans="1:8" x14ac:dyDescent="0.3">
      <c r="A13" s="20" t="s">
        <v>81</v>
      </c>
      <c r="B13" s="32">
        <v>44826</v>
      </c>
      <c r="C13">
        <v>9</v>
      </c>
      <c r="D13" s="2" t="s">
        <v>388</v>
      </c>
      <c r="E13" s="3" t="s">
        <v>109</v>
      </c>
      <c r="F13" s="113">
        <v>44966</v>
      </c>
      <c r="G13" s="27"/>
      <c r="H13" t="s">
        <v>172</v>
      </c>
    </row>
    <row r="14" spans="1:8" x14ac:dyDescent="0.3">
      <c r="A14" s="20" t="s">
        <v>278</v>
      </c>
      <c r="B14" s="32">
        <v>44788</v>
      </c>
      <c r="C14">
        <v>10</v>
      </c>
      <c r="D14" s="2" t="s">
        <v>388</v>
      </c>
      <c r="E14" s="3" t="s">
        <v>109</v>
      </c>
      <c r="F14" s="113">
        <v>44830</v>
      </c>
      <c r="G14" s="27"/>
      <c r="H14" t="s">
        <v>172</v>
      </c>
    </row>
    <row r="15" spans="1:8" x14ac:dyDescent="0.3">
      <c r="A15" s="20" t="s">
        <v>263</v>
      </c>
      <c r="B15" s="32">
        <v>44885</v>
      </c>
      <c r="C15">
        <v>11</v>
      </c>
      <c r="D15" s="2" t="s">
        <v>388</v>
      </c>
      <c r="E15" s="3" t="s">
        <v>30</v>
      </c>
      <c r="F15" s="113">
        <v>44941</v>
      </c>
      <c r="G15" s="27"/>
      <c r="H15" t="s">
        <v>172</v>
      </c>
    </row>
    <row r="16" spans="1:8" x14ac:dyDescent="0.3">
      <c r="A16" s="20" t="s">
        <v>260</v>
      </c>
      <c r="B16" s="32">
        <v>44765</v>
      </c>
      <c r="C16">
        <v>12</v>
      </c>
      <c r="D16" s="2" t="s">
        <v>388</v>
      </c>
      <c r="E16" s="3" t="s">
        <v>30</v>
      </c>
      <c r="F16" s="113">
        <v>44926</v>
      </c>
      <c r="G16" s="27"/>
      <c r="H16" t="s">
        <v>171</v>
      </c>
    </row>
    <row r="17" spans="1:8" x14ac:dyDescent="0.3">
      <c r="A17" s="20" t="s">
        <v>273</v>
      </c>
      <c r="B17" s="32">
        <v>44854</v>
      </c>
      <c r="C17">
        <v>13</v>
      </c>
      <c r="D17" s="2" t="s">
        <v>388</v>
      </c>
      <c r="E17" s="3" t="s">
        <v>52</v>
      </c>
      <c r="F17" s="113">
        <v>44900</v>
      </c>
      <c r="G17" s="27"/>
      <c r="H17" t="s">
        <v>171</v>
      </c>
    </row>
    <row r="18" spans="1:8" x14ac:dyDescent="0.3">
      <c r="A18" s="20" t="s">
        <v>60</v>
      </c>
      <c r="B18" s="32">
        <v>44888</v>
      </c>
      <c r="C18">
        <v>14</v>
      </c>
      <c r="D18" s="2" t="s">
        <v>388</v>
      </c>
      <c r="E18" s="3" t="s">
        <v>44</v>
      </c>
      <c r="F18" s="113">
        <v>44897</v>
      </c>
      <c r="G18" s="27"/>
      <c r="H18" t="s">
        <v>172</v>
      </c>
    </row>
    <row r="19" spans="1:8" x14ac:dyDescent="0.3">
      <c r="A19" s="20" t="s">
        <v>131</v>
      </c>
      <c r="B19" s="32">
        <v>44854</v>
      </c>
      <c r="C19">
        <v>15</v>
      </c>
      <c r="D19" s="2" t="s">
        <v>388</v>
      </c>
      <c r="E19" s="3" t="s">
        <v>94</v>
      </c>
      <c r="F19" s="113">
        <v>44888</v>
      </c>
      <c r="G19" s="27"/>
      <c r="H19" t="s">
        <v>172</v>
      </c>
    </row>
    <row r="20" spans="1:8" x14ac:dyDescent="0.3">
      <c r="A20" s="20" t="s">
        <v>119</v>
      </c>
      <c r="B20" s="32">
        <v>44873</v>
      </c>
      <c r="C20">
        <v>16</v>
      </c>
      <c r="D20" s="2" t="s">
        <v>388</v>
      </c>
      <c r="E20" s="3" t="s">
        <v>34</v>
      </c>
      <c r="F20" s="113">
        <v>44932</v>
      </c>
      <c r="G20" s="27"/>
      <c r="H20" t="s">
        <v>171</v>
      </c>
    </row>
    <row r="21" spans="1:8" x14ac:dyDescent="0.3">
      <c r="A21" s="20" t="s">
        <v>251</v>
      </c>
      <c r="B21" s="32">
        <v>44827</v>
      </c>
      <c r="C21">
        <v>17</v>
      </c>
      <c r="D21" s="2" t="s">
        <v>388</v>
      </c>
      <c r="E21" s="3" t="s">
        <v>44</v>
      </c>
      <c r="F21" s="113">
        <v>44971</v>
      </c>
      <c r="G21" s="27"/>
      <c r="H21" t="s">
        <v>172</v>
      </c>
    </row>
    <row r="22" spans="1:8" x14ac:dyDescent="0.3">
      <c r="A22" s="20" t="s">
        <v>112</v>
      </c>
      <c r="B22" s="32">
        <v>44839</v>
      </c>
      <c r="C22">
        <v>18</v>
      </c>
      <c r="D22" s="2" t="s">
        <v>388</v>
      </c>
      <c r="E22" s="3" t="s">
        <v>17</v>
      </c>
      <c r="F22" s="113">
        <v>44868</v>
      </c>
      <c r="G22" s="27"/>
      <c r="H22" t="s">
        <v>172</v>
      </c>
    </row>
    <row r="23" spans="1:8" x14ac:dyDescent="0.3">
      <c r="A23" s="20" t="s">
        <v>9</v>
      </c>
      <c r="B23" s="32">
        <v>44820</v>
      </c>
      <c r="C23">
        <v>19</v>
      </c>
      <c r="D23" s="2" t="s">
        <v>388</v>
      </c>
      <c r="E23" s="3" t="s">
        <v>52</v>
      </c>
      <c r="F23" s="113">
        <v>44973</v>
      </c>
      <c r="G23" s="27"/>
      <c r="H23" t="s">
        <v>172</v>
      </c>
    </row>
    <row r="24" spans="1:8" x14ac:dyDescent="0.3">
      <c r="A24" s="20" t="s">
        <v>161</v>
      </c>
      <c r="B24" s="32">
        <v>44859</v>
      </c>
      <c r="C24">
        <v>20</v>
      </c>
      <c r="D24" s="2" t="s">
        <v>388</v>
      </c>
      <c r="E24" s="3" t="s">
        <v>44</v>
      </c>
      <c r="F24" s="113">
        <v>44984</v>
      </c>
      <c r="G24" s="27"/>
      <c r="H24" t="s">
        <v>171</v>
      </c>
    </row>
    <row r="25" spans="1:8" x14ac:dyDescent="0.3">
      <c r="A25" s="20" t="s">
        <v>75</v>
      </c>
      <c r="B25" s="32">
        <v>44848</v>
      </c>
      <c r="C25">
        <v>21</v>
      </c>
      <c r="D25" s="2" t="s">
        <v>388</v>
      </c>
      <c r="E25" s="3" t="s">
        <v>94</v>
      </c>
      <c r="F25" s="113">
        <v>44908</v>
      </c>
      <c r="G25" s="27"/>
      <c r="H25" t="s">
        <v>171</v>
      </c>
    </row>
    <row r="26" spans="1:8" x14ac:dyDescent="0.3">
      <c r="A26" s="20" t="s">
        <v>67</v>
      </c>
      <c r="B26" s="32">
        <v>44772</v>
      </c>
      <c r="C26">
        <v>22</v>
      </c>
      <c r="D26" s="2" t="s">
        <v>388</v>
      </c>
      <c r="E26" s="3" t="s">
        <v>52</v>
      </c>
      <c r="F26" s="113">
        <v>44827</v>
      </c>
      <c r="G26" s="27"/>
      <c r="H26" t="s">
        <v>172</v>
      </c>
    </row>
    <row r="27" spans="1:8" x14ac:dyDescent="0.3">
      <c r="A27" s="20" t="s">
        <v>279</v>
      </c>
      <c r="B27" s="32">
        <v>44821</v>
      </c>
      <c r="C27">
        <v>23</v>
      </c>
      <c r="D27" s="2" t="s">
        <v>388</v>
      </c>
      <c r="E27" s="3" t="s">
        <v>52</v>
      </c>
      <c r="F27" s="113">
        <v>44893</v>
      </c>
      <c r="G27" s="27"/>
      <c r="H27" t="s">
        <v>172</v>
      </c>
    </row>
    <row r="28" spans="1:8" x14ac:dyDescent="0.3">
      <c r="A28" s="20" t="s">
        <v>269</v>
      </c>
      <c r="B28" s="32">
        <v>44780</v>
      </c>
      <c r="C28">
        <v>24</v>
      </c>
      <c r="D28" s="2" t="s">
        <v>388</v>
      </c>
      <c r="E28" s="3" t="s">
        <v>44</v>
      </c>
      <c r="F28" s="113">
        <v>44872</v>
      </c>
      <c r="G28" s="27"/>
      <c r="H28" t="s">
        <v>172</v>
      </c>
    </row>
    <row r="29" spans="1:8" x14ac:dyDescent="0.3">
      <c r="A29" s="20" t="s">
        <v>256</v>
      </c>
      <c r="B29" s="32">
        <v>44778</v>
      </c>
      <c r="C29">
        <v>25</v>
      </c>
      <c r="D29" s="2" t="s">
        <v>388</v>
      </c>
      <c r="E29" s="3" t="s">
        <v>94</v>
      </c>
      <c r="F29" s="113">
        <v>44947</v>
      </c>
      <c r="G29" s="27"/>
      <c r="H29" t="s">
        <v>171</v>
      </c>
    </row>
    <row r="30" spans="1:8" x14ac:dyDescent="0.3">
      <c r="A30" s="20" t="s">
        <v>22</v>
      </c>
      <c r="B30" s="32">
        <v>44755</v>
      </c>
      <c r="C30">
        <v>26</v>
      </c>
      <c r="D30" s="2" t="s">
        <v>388</v>
      </c>
      <c r="E30" s="3" t="s">
        <v>65</v>
      </c>
      <c r="F30" s="113">
        <v>44848</v>
      </c>
      <c r="G30" s="27"/>
      <c r="H30" t="s">
        <v>172</v>
      </c>
    </row>
    <row r="31" spans="1:8" x14ac:dyDescent="0.3">
      <c r="A31" s="20" t="s">
        <v>280</v>
      </c>
      <c r="B31" s="32">
        <v>44844</v>
      </c>
      <c r="C31">
        <v>27</v>
      </c>
      <c r="D31" s="2" t="s">
        <v>388</v>
      </c>
      <c r="E31" s="3" t="s">
        <v>74</v>
      </c>
      <c r="F31" s="113">
        <v>44896</v>
      </c>
      <c r="G31" s="27"/>
      <c r="H31" t="s">
        <v>171</v>
      </c>
    </row>
    <row r="32" spans="1:8" x14ac:dyDescent="0.3">
      <c r="A32" s="20" t="s">
        <v>131</v>
      </c>
      <c r="B32" s="32">
        <v>44869</v>
      </c>
      <c r="C32">
        <v>28</v>
      </c>
      <c r="D32" s="2" t="s">
        <v>388</v>
      </c>
      <c r="E32" s="3" t="s">
        <v>65</v>
      </c>
      <c r="F32" s="113">
        <v>44942</v>
      </c>
      <c r="G32" s="27"/>
      <c r="H32" t="s">
        <v>171</v>
      </c>
    </row>
    <row r="33" spans="1:8" x14ac:dyDescent="0.3">
      <c r="A33" s="20" t="s">
        <v>263</v>
      </c>
      <c r="B33" s="32">
        <v>44885</v>
      </c>
      <c r="C33">
        <v>29</v>
      </c>
      <c r="D33" s="2" t="s">
        <v>388</v>
      </c>
      <c r="E33" s="3" t="s">
        <v>17</v>
      </c>
      <c r="F33" s="113">
        <v>44943</v>
      </c>
      <c r="G33" s="27"/>
      <c r="H33" t="s">
        <v>171</v>
      </c>
    </row>
    <row r="34" spans="1:8" x14ac:dyDescent="0.3">
      <c r="A34" s="20" t="s">
        <v>9</v>
      </c>
      <c r="B34" s="32">
        <v>44883</v>
      </c>
      <c r="C34">
        <v>30</v>
      </c>
      <c r="D34" s="2" t="s">
        <v>388</v>
      </c>
      <c r="E34" s="3" t="s">
        <v>74</v>
      </c>
      <c r="F34" s="113">
        <v>44969</v>
      </c>
      <c r="G34" s="27"/>
      <c r="H34" t="s">
        <v>171</v>
      </c>
    </row>
    <row r="35" spans="1:8" x14ac:dyDescent="0.3">
      <c r="A35" s="20" t="s">
        <v>385</v>
      </c>
      <c r="B35" s="32">
        <v>44794</v>
      </c>
      <c r="C35">
        <v>31</v>
      </c>
      <c r="D35" s="2" t="s">
        <v>388</v>
      </c>
      <c r="E35" s="3" t="s">
        <v>17</v>
      </c>
      <c r="F35" s="113">
        <v>44941</v>
      </c>
      <c r="G35" s="27"/>
      <c r="H35" t="s">
        <v>172</v>
      </c>
    </row>
    <row r="36" spans="1:8" x14ac:dyDescent="0.3">
      <c r="A36" s="20" t="s">
        <v>263</v>
      </c>
      <c r="B36" s="32">
        <v>44781</v>
      </c>
      <c r="C36">
        <v>32</v>
      </c>
      <c r="D36" s="2" t="s">
        <v>388</v>
      </c>
      <c r="E36" s="3" t="s">
        <v>34</v>
      </c>
      <c r="F36" s="113" t="s">
        <v>389</v>
      </c>
      <c r="G36" s="27"/>
      <c r="H36" t="s">
        <v>171</v>
      </c>
    </row>
    <row r="37" spans="1:8" x14ac:dyDescent="0.3">
      <c r="A37" s="20" t="s">
        <v>385</v>
      </c>
      <c r="B37" s="32">
        <v>44872</v>
      </c>
      <c r="C37">
        <v>33</v>
      </c>
      <c r="D37" s="2" t="s">
        <v>388</v>
      </c>
      <c r="E37" s="3" t="s">
        <v>44</v>
      </c>
      <c r="F37" s="113">
        <v>44928</v>
      </c>
      <c r="G37" s="27"/>
      <c r="H37" t="s">
        <v>171</v>
      </c>
    </row>
    <row r="38" spans="1:8" x14ac:dyDescent="0.3">
      <c r="A38" s="20" t="s">
        <v>270</v>
      </c>
      <c r="B38" s="32">
        <v>44803</v>
      </c>
      <c r="C38">
        <v>34</v>
      </c>
      <c r="D38" s="2" t="s">
        <v>388</v>
      </c>
      <c r="E38" s="3" t="s">
        <v>30</v>
      </c>
      <c r="F38" s="113">
        <v>44849</v>
      </c>
      <c r="G38" s="27"/>
      <c r="H38" t="s">
        <v>172</v>
      </c>
    </row>
    <row r="39" spans="1:8" x14ac:dyDescent="0.3">
      <c r="A39" s="20" t="s">
        <v>386</v>
      </c>
      <c r="B39" s="32">
        <v>44875</v>
      </c>
      <c r="C39">
        <v>35</v>
      </c>
      <c r="D39" s="2" t="s">
        <v>388</v>
      </c>
      <c r="E39" s="3" t="s">
        <v>94</v>
      </c>
      <c r="F39" s="113">
        <v>44959</v>
      </c>
      <c r="G39" s="27"/>
      <c r="H39" t="s">
        <v>172</v>
      </c>
    </row>
    <row r="40" spans="1:8" x14ac:dyDescent="0.3">
      <c r="A40" s="20" t="s">
        <v>275</v>
      </c>
      <c r="B40" s="32">
        <v>44835</v>
      </c>
      <c r="C40">
        <v>36</v>
      </c>
      <c r="D40" s="2" t="s">
        <v>388</v>
      </c>
      <c r="E40" s="3" t="s">
        <v>94</v>
      </c>
      <c r="F40" s="113">
        <v>44892</v>
      </c>
      <c r="G40" s="27"/>
      <c r="H40" t="s">
        <v>172</v>
      </c>
    </row>
    <row r="41" spans="1:8" x14ac:dyDescent="0.3">
      <c r="A41" s="20" t="s">
        <v>274</v>
      </c>
      <c r="B41" s="32">
        <v>44797</v>
      </c>
      <c r="C41">
        <v>37</v>
      </c>
      <c r="D41" s="2" t="s">
        <v>388</v>
      </c>
      <c r="E41" s="3" t="s">
        <v>44</v>
      </c>
      <c r="F41" s="113">
        <v>44916</v>
      </c>
      <c r="G41" s="27"/>
      <c r="H41" t="s">
        <v>171</v>
      </c>
    </row>
    <row r="42" spans="1:8" x14ac:dyDescent="0.3">
      <c r="A42" s="20" t="s">
        <v>119</v>
      </c>
      <c r="B42" s="32">
        <v>44889</v>
      </c>
      <c r="C42">
        <v>38</v>
      </c>
      <c r="D42" s="2" t="s">
        <v>388</v>
      </c>
      <c r="E42" s="3" t="s">
        <v>34</v>
      </c>
      <c r="F42" s="113">
        <v>44969</v>
      </c>
      <c r="G42" s="27"/>
      <c r="H42" t="s">
        <v>171</v>
      </c>
    </row>
    <row r="43" spans="1:8" x14ac:dyDescent="0.3">
      <c r="A43" s="20" t="s">
        <v>75</v>
      </c>
      <c r="B43" s="32">
        <v>44865</v>
      </c>
      <c r="C43">
        <v>39</v>
      </c>
      <c r="D43" s="2" t="s">
        <v>388</v>
      </c>
      <c r="E43" s="3" t="s">
        <v>74</v>
      </c>
      <c r="F43" s="113">
        <v>44943</v>
      </c>
      <c r="G43" s="27"/>
      <c r="H43" t="s">
        <v>172</v>
      </c>
    </row>
    <row r="44" spans="1:8" x14ac:dyDescent="0.3">
      <c r="A44" s="20" t="s">
        <v>110</v>
      </c>
      <c r="B44" s="32">
        <v>44857</v>
      </c>
      <c r="C44">
        <v>40</v>
      </c>
      <c r="D44" s="2" t="s">
        <v>388</v>
      </c>
      <c r="E44" s="3" t="s">
        <v>34</v>
      </c>
      <c r="F44" s="113">
        <v>44927</v>
      </c>
      <c r="G44" s="27"/>
      <c r="H44" t="s">
        <v>172</v>
      </c>
    </row>
    <row r="45" spans="1:8" x14ac:dyDescent="0.3">
      <c r="A45" s="20" t="s">
        <v>256</v>
      </c>
      <c r="B45" s="32">
        <v>44841</v>
      </c>
      <c r="C45">
        <v>41</v>
      </c>
      <c r="D45" s="2" t="s">
        <v>388</v>
      </c>
      <c r="E45" s="3" t="s">
        <v>109</v>
      </c>
      <c r="F45" s="113">
        <v>44869</v>
      </c>
      <c r="G45" s="27"/>
      <c r="H45" t="s">
        <v>172</v>
      </c>
    </row>
    <row r="46" spans="1:8" x14ac:dyDescent="0.3">
      <c r="A46" s="20" t="s">
        <v>258</v>
      </c>
      <c r="B46" s="32">
        <v>44829</v>
      </c>
      <c r="C46">
        <v>42</v>
      </c>
      <c r="D46" s="2" t="s">
        <v>388</v>
      </c>
      <c r="E46" s="3" t="s">
        <v>52</v>
      </c>
      <c r="F46" s="113">
        <v>44970</v>
      </c>
      <c r="G46" s="27"/>
      <c r="H46" t="s">
        <v>171</v>
      </c>
    </row>
    <row r="47" spans="1:8" x14ac:dyDescent="0.3">
      <c r="A47" s="20" t="s">
        <v>155</v>
      </c>
      <c r="B47" s="32">
        <v>44822</v>
      </c>
      <c r="C47">
        <v>43</v>
      </c>
      <c r="D47" s="2" t="s">
        <v>388</v>
      </c>
      <c r="E47" s="3" t="s">
        <v>65</v>
      </c>
      <c r="F47" s="113">
        <v>44959</v>
      </c>
      <c r="G47" s="27"/>
      <c r="H47" t="s">
        <v>172</v>
      </c>
    </row>
    <row r="48" spans="1:8" x14ac:dyDescent="0.3">
      <c r="A48" s="20" t="s">
        <v>155</v>
      </c>
      <c r="B48" s="32">
        <v>44885</v>
      </c>
      <c r="C48">
        <v>44</v>
      </c>
      <c r="D48" s="2" t="s">
        <v>388</v>
      </c>
      <c r="E48" s="3" t="s">
        <v>94</v>
      </c>
      <c r="F48" s="113">
        <v>44958</v>
      </c>
      <c r="G48" s="27"/>
      <c r="H48" t="s">
        <v>172</v>
      </c>
    </row>
    <row r="49" spans="1:8" x14ac:dyDescent="0.3">
      <c r="A49" s="20" t="s">
        <v>81</v>
      </c>
      <c r="B49" s="32">
        <v>44880</v>
      </c>
      <c r="C49">
        <v>45</v>
      </c>
      <c r="D49" s="2" t="s">
        <v>388</v>
      </c>
      <c r="E49" s="3" t="s">
        <v>74</v>
      </c>
      <c r="F49" s="113">
        <v>44890</v>
      </c>
      <c r="G49" s="27"/>
      <c r="H49" t="s">
        <v>172</v>
      </c>
    </row>
    <row r="50" spans="1:8" x14ac:dyDescent="0.3">
      <c r="A50" s="20" t="s">
        <v>276</v>
      </c>
      <c r="B50" s="32">
        <v>44811</v>
      </c>
      <c r="C50">
        <v>46</v>
      </c>
      <c r="D50" s="2" t="s">
        <v>388</v>
      </c>
      <c r="E50" s="3" t="s">
        <v>17</v>
      </c>
      <c r="F50" s="113">
        <v>44855</v>
      </c>
      <c r="G50" s="27"/>
      <c r="H50" t="s">
        <v>172</v>
      </c>
    </row>
    <row r="51" spans="1:8" x14ac:dyDescent="0.3">
      <c r="A51" s="20" t="s">
        <v>155</v>
      </c>
      <c r="B51" s="32">
        <v>44767</v>
      </c>
      <c r="C51">
        <v>47</v>
      </c>
      <c r="D51" s="2" t="s">
        <v>388</v>
      </c>
      <c r="E51" s="3" t="s">
        <v>94</v>
      </c>
      <c r="F51" s="113">
        <v>44927</v>
      </c>
      <c r="G51" s="27"/>
      <c r="H51" t="s">
        <v>171</v>
      </c>
    </row>
    <row r="52" spans="1:8" x14ac:dyDescent="0.3">
      <c r="A52" s="20" t="s">
        <v>277</v>
      </c>
      <c r="B52" s="32">
        <v>44867</v>
      </c>
      <c r="C52">
        <v>48</v>
      </c>
      <c r="D52" s="2" t="s">
        <v>388</v>
      </c>
      <c r="E52" s="3" t="s">
        <v>17</v>
      </c>
      <c r="F52" s="113">
        <v>44873</v>
      </c>
      <c r="G52" s="27"/>
      <c r="H52" t="s">
        <v>172</v>
      </c>
    </row>
    <row r="53" spans="1:8" x14ac:dyDescent="0.3">
      <c r="A53" s="20" t="s">
        <v>67</v>
      </c>
      <c r="B53" s="32">
        <v>44837</v>
      </c>
      <c r="C53">
        <v>49</v>
      </c>
      <c r="D53" s="2" t="s">
        <v>388</v>
      </c>
      <c r="E53" s="3" t="s">
        <v>94</v>
      </c>
      <c r="F53" s="113">
        <v>44898</v>
      </c>
      <c r="G53" s="27"/>
      <c r="H53" t="s">
        <v>172</v>
      </c>
    </row>
    <row r="54" spans="1:8" x14ac:dyDescent="0.3">
      <c r="A54" s="20" t="s">
        <v>45</v>
      </c>
      <c r="B54" s="32">
        <v>44746</v>
      </c>
      <c r="C54">
        <v>50</v>
      </c>
      <c r="D54" s="2" t="s">
        <v>388</v>
      </c>
      <c r="E54" s="3" t="s">
        <v>94</v>
      </c>
      <c r="F54" s="113">
        <v>44772</v>
      </c>
      <c r="G54" s="27"/>
      <c r="H54" t="s">
        <v>172</v>
      </c>
    </row>
    <row r="55" spans="1:8" x14ac:dyDescent="0.3">
      <c r="A55" s="20" t="s">
        <v>60</v>
      </c>
      <c r="B55" s="32">
        <v>44803</v>
      </c>
      <c r="C55">
        <v>51</v>
      </c>
      <c r="D55" s="2" t="s">
        <v>388</v>
      </c>
      <c r="E55" s="3" t="s">
        <v>17</v>
      </c>
      <c r="F55" s="113">
        <v>44838</v>
      </c>
      <c r="G55" s="27"/>
      <c r="H55" t="s">
        <v>172</v>
      </c>
    </row>
    <row r="56" spans="1:8" x14ac:dyDescent="0.3">
      <c r="A56" s="20" t="s">
        <v>269</v>
      </c>
      <c r="B56" s="32">
        <v>44786</v>
      </c>
      <c r="C56">
        <v>52</v>
      </c>
      <c r="D56" s="2" t="s">
        <v>388</v>
      </c>
      <c r="E56" s="3" t="s">
        <v>52</v>
      </c>
      <c r="F56" s="113">
        <v>44807</v>
      </c>
      <c r="G56" s="27"/>
      <c r="H56" t="s">
        <v>172</v>
      </c>
    </row>
    <row r="57" spans="1:8" x14ac:dyDescent="0.3">
      <c r="A57" s="20" t="s">
        <v>110</v>
      </c>
      <c r="B57" s="32">
        <v>44830</v>
      </c>
      <c r="C57">
        <v>53</v>
      </c>
      <c r="D57" s="2" t="s">
        <v>388</v>
      </c>
      <c r="E57" s="3" t="s">
        <v>52</v>
      </c>
      <c r="F57" s="113">
        <v>44862</v>
      </c>
      <c r="G57" s="27"/>
      <c r="H57" t="s">
        <v>172</v>
      </c>
    </row>
    <row r="58" spans="1:8" x14ac:dyDescent="0.3">
      <c r="A58" s="20" t="s">
        <v>22</v>
      </c>
      <c r="B58" s="32">
        <v>44761</v>
      </c>
      <c r="C58">
        <v>54</v>
      </c>
      <c r="D58" s="2" t="s">
        <v>388</v>
      </c>
      <c r="E58" s="3" t="s">
        <v>109</v>
      </c>
      <c r="F58" s="113">
        <v>44784</v>
      </c>
      <c r="G58" s="27"/>
      <c r="H58" t="s">
        <v>172</v>
      </c>
    </row>
    <row r="59" spans="1:8" x14ac:dyDescent="0.3">
      <c r="A59" s="20" t="s">
        <v>259</v>
      </c>
      <c r="B59" s="32">
        <v>44798</v>
      </c>
      <c r="C59">
        <v>55</v>
      </c>
      <c r="D59" s="2" t="s">
        <v>388</v>
      </c>
      <c r="E59" s="3" t="s">
        <v>44</v>
      </c>
      <c r="F59" s="113">
        <v>44857</v>
      </c>
      <c r="G59" s="27"/>
      <c r="H59" t="s">
        <v>172</v>
      </c>
    </row>
    <row r="60" spans="1:8" x14ac:dyDescent="0.3">
      <c r="A60" s="20" t="s">
        <v>22</v>
      </c>
      <c r="B60" s="32">
        <v>44853</v>
      </c>
      <c r="C60">
        <v>56</v>
      </c>
      <c r="D60" s="2" t="s">
        <v>388</v>
      </c>
      <c r="E60" s="3" t="s">
        <v>44</v>
      </c>
      <c r="F60" s="113">
        <v>44887</v>
      </c>
      <c r="G60" s="27"/>
      <c r="H60" t="s">
        <v>172</v>
      </c>
    </row>
    <row r="61" spans="1:8" x14ac:dyDescent="0.3">
      <c r="A61" s="20" t="s">
        <v>89</v>
      </c>
      <c r="B61" s="32">
        <v>44799</v>
      </c>
      <c r="C61">
        <v>57</v>
      </c>
      <c r="D61" s="2" t="s">
        <v>388</v>
      </c>
      <c r="E61" s="3" t="s">
        <v>34</v>
      </c>
      <c r="F61" s="113">
        <v>44869</v>
      </c>
      <c r="G61" s="27"/>
      <c r="H61" t="s">
        <v>172</v>
      </c>
    </row>
    <row r="62" spans="1:8" x14ac:dyDescent="0.3">
      <c r="A62" s="20" t="s">
        <v>262</v>
      </c>
      <c r="B62" s="32">
        <v>44789</v>
      </c>
      <c r="C62">
        <v>58</v>
      </c>
      <c r="D62" s="2" t="s">
        <v>388</v>
      </c>
      <c r="E62" s="3" t="s">
        <v>74</v>
      </c>
      <c r="F62" s="113">
        <v>44914</v>
      </c>
      <c r="G62" s="27"/>
      <c r="H62" t="s">
        <v>171</v>
      </c>
    </row>
    <row r="63" spans="1:8" x14ac:dyDescent="0.3">
      <c r="A63" s="20" t="s">
        <v>89</v>
      </c>
      <c r="B63" s="32">
        <v>44781</v>
      </c>
      <c r="C63">
        <v>59</v>
      </c>
      <c r="D63" s="2" t="s">
        <v>388</v>
      </c>
      <c r="E63" s="3" t="s">
        <v>34</v>
      </c>
      <c r="F63" s="113">
        <v>44948</v>
      </c>
      <c r="G63" s="27"/>
      <c r="H63" t="s">
        <v>172</v>
      </c>
    </row>
    <row r="64" spans="1:8" x14ac:dyDescent="0.3">
      <c r="A64" s="20" t="s">
        <v>260</v>
      </c>
      <c r="B64" s="32">
        <v>44849</v>
      </c>
      <c r="C64">
        <v>60</v>
      </c>
      <c r="D64" s="2" t="s">
        <v>388</v>
      </c>
      <c r="E64" s="3" t="s">
        <v>65</v>
      </c>
      <c r="F64" s="113">
        <v>44986</v>
      </c>
      <c r="G64" s="27"/>
      <c r="H64" t="s">
        <v>171</v>
      </c>
    </row>
    <row r="65" spans="1:8" x14ac:dyDescent="0.3">
      <c r="A65" s="20" t="s">
        <v>270</v>
      </c>
      <c r="B65" s="32">
        <v>44856</v>
      </c>
      <c r="C65">
        <v>61</v>
      </c>
      <c r="D65" s="2" t="s">
        <v>388</v>
      </c>
      <c r="E65" s="3" t="s">
        <v>94</v>
      </c>
      <c r="F65" s="113">
        <v>44920</v>
      </c>
      <c r="G65" s="27"/>
      <c r="H65" t="s">
        <v>171</v>
      </c>
    </row>
    <row r="66" spans="1:8" x14ac:dyDescent="0.3">
      <c r="A66" s="20" t="s">
        <v>386</v>
      </c>
      <c r="B66" s="32">
        <v>44810</v>
      </c>
      <c r="C66">
        <v>62</v>
      </c>
      <c r="D66" s="2" t="s">
        <v>388</v>
      </c>
      <c r="E66" s="3" t="s">
        <v>109</v>
      </c>
      <c r="F66" s="113">
        <v>44884</v>
      </c>
      <c r="G66" s="27"/>
      <c r="H66" t="s">
        <v>172</v>
      </c>
    </row>
    <row r="67" spans="1:8" x14ac:dyDescent="0.3">
      <c r="A67" s="20" t="s">
        <v>67</v>
      </c>
      <c r="B67" s="32">
        <v>44864</v>
      </c>
      <c r="C67">
        <v>63</v>
      </c>
      <c r="D67" s="2" t="s">
        <v>388</v>
      </c>
      <c r="E67" s="3" t="s">
        <v>44</v>
      </c>
      <c r="F67" s="113">
        <v>44959</v>
      </c>
      <c r="G67" s="27"/>
      <c r="H67" t="s">
        <v>171</v>
      </c>
    </row>
    <row r="68" spans="1:8" x14ac:dyDescent="0.3">
      <c r="A68" s="20" t="s">
        <v>161</v>
      </c>
      <c r="B68" s="32">
        <v>44765</v>
      </c>
      <c r="C68">
        <v>64</v>
      </c>
      <c r="D68" s="2" t="s">
        <v>388</v>
      </c>
      <c r="E68" s="3" t="s">
        <v>34</v>
      </c>
      <c r="F68" s="113">
        <v>44785</v>
      </c>
      <c r="G68" s="27"/>
      <c r="H68" t="s">
        <v>172</v>
      </c>
    </row>
    <row r="69" spans="1:8" x14ac:dyDescent="0.3">
      <c r="A69" s="20" t="s">
        <v>103</v>
      </c>
      <c r="B69" s="32">
        <v>44868</v>
      </c>
      <c r="C69">
        <v>65</v>
      </c>
      <c r="D69" s="2" t="s">
        <v>388</v>
      </c>
      <c r="E69" s="3" t="s">
        <v>94</v>
      </c>
      <c r="F69" s="113">
        <v>44868</v>
      </c>
      <c r="G69" s="27"/>
      <c r="H69" t="s">
        <v>172</v>
      </c>
    </row>
    <row r="70" spans="1:8" x14ac:dyDescent="0.3">
      <c r="A70" s="20" t="s">
        <v>256</v>
      </c>
      <c r="B70" s="32">
        <v>44769</v>
      </c>
      <c r="C70">
        <v>66</v>
      </c>
      <c r="D70" s="2" t="s">
        <v>388</v>
      </c>
      <c r="E70" s="3" t="s">
        <v>34</v>
      </c>
      <c r="F70" s="113">
        <v>44792</v>
      </c>
      <c r="G70" s="27"/>
      <c r="H70" t="s">
        <v>172</v>
      </c>
    </row>
    <row r="71" spans="1:8" x14ac:dyDescent="0.3">
      <c r="A71" s="20" t="s">
        <v>386</v>
      </c>
      <c r="B71" s="32">
        <v>44785</v>
      </c>
      <c r="C71">
        <v>67</v>
      </c>
      <c r="D71" s="2" t="s">
        <v>388</v>
      </c>
      <c r="E71" s="3" t="s">
        <v>65</v>
      </c>
      <c r="F71" s="113">
        <v>44908</v>
      </c>
      <c r="G71" s="27"/>
      <c r="H71" t="s">
        <v>171</v>
      </c>
    </row>
    <row r="72" spans="1:8" x14ac:dyDescent="0.3">
      <c r="A72" s="20" t="s">
        <v>273</v>
      </c>
      <c r="B72" s="32">
        <v>44828</v>
      </c>
      <c r="C72">
        <v>68</v>
      </c>
      <c r="D72" s="2" t="s">
        <v>388</v>
      </c>
      <c r="E72" s="3" t="s">
        <v>34</v>
      </c>
      <c r="F72" s="113">
        <v>44961</v>
      </c>
      <c r="G72" s="27"/>
      <c r="H72" t="s">
        <v>171</v>
      </c>
    </row>
    <row r="73" spans="1:8" x14ac:dyDescent="0.3">
      <c r="A73" s="20" t="s">
        <v>67</v>
      </c>
      <c r="B73" s="32">
        <v>44830</v>
      </c>
      <c r="C73">
        <v>69</v>
      </c>
      <c r="D73" s="2" t="s">
        <v>388</v>
      </c>
      <c r="E73" s="3" t="s">
        <v>94</v>
      </c>
      <c r="F73" s="113">
        <v>44913</v>
      </c>
      <c r="G73" s="27"/>
      <c r="H73" t="s">
        <v>172</v>
      </c>
    </row>
    <row r="74" spans="1:8" x14ac:dyDescent="0.3">
      <c r="A74" s="20" t="s">
        <v>22</v>
      </c>
      <c r="B74" s="32">
        <v>44755</v>
      </c>
      <c r="C74">
        <v>70</v>
      </c>
      <c r="D74" s="2" t="s">
        <v>388</v>
      </c>
      <c r="E74" s="3" t="s">
        <v>30</v>
      </c>
      <c r="F74" s="113">
        <v>44925</v>
      </c>
      <c r="G74" s="27"/>
      <c r="H74" t="s">
        <v>172</v>
      </c>
    </row>
    <row r="75" spans="1:8" x14ac:dyDescent="0.3">
      <c r="A75" s="20" t="s">
        <v>67</v>
      </c>
      <c r="B75" s="32">
        <v>44861</v>
      </c>
      <c r="C75">
        <v>71</v>
      </c>
      <c r="D75" s="2" t="s">
        <v>388</v>
      </c>
      <c r="E75" s="3" t="s">
        <v>109</v>
      </c>
      <c r="F75" s="113">
        <v>44869</v>
      </c>
      <c r="G75" s="27"/>
      <c r="H75" t="s">
        <v>172</v>
      </c>
    </row>
    <row r="76" spans="1:8" x14ac:dyDescent="0.3">
      <c r="A76" s="20" t="s">
        <v>9</v>
      </c>
      <c r="B76" s="32">
        <v>44869</v>
      </c>
      <c r="C76">
        <v>72</v>
      </c>
      <c r="D76" s="2" t="s">
        <v>388</v>
      </c>
      <c r="E76" s="3" t="s">
        <v>34</v>
      </c>
      <c r="F76" s="113">
        <v>44970</v>
      </c>
      <c r="G76" s="27"/>
      <c r="H76" t="s">
        <v>171</v>
      </c>
    </row>
    <row r="77" spans="1:8" x14ac:dyDescent="0.3">
      <c r="A77" s="20" t="s">
        <v>110</v>
      </c>
      <c r="B77" s="32">
        <v>44784</v>
      </c>
      <c r="C77">
        <v>73</v>
      </c>
      <c r="D77" s="2" t="s">
        <v>388</v>
      </c>
      <c r="E77" s="3" t="s">
        <v>30</v>
      </c>
      <c r="F77" s="113">
        <v>44787</v>
      </c>
      <c r="G77" s="27"/>
      <c r="H77" t="s">
        <v>172</v>
      </c>
    </row>
    <row r="78" spans="1:8" x14ac:dyDescent="0.3">
      <c r="A78" s="20" t="s">
        <v>257</v>
      </c>
      <c r="B78" s="32">
        <v>44784</v>
      </c>
      <c r="C78">
        <v>74</v>
      </c>
      <c r="D78" s="2" t="s">
        <v>388</v>
      </c>
      <c r="E78" s="3" t="s">
        <v>94</v>
      </c>
      <c r="F78" s="113">
        <v>44813</v>
      </c>
      <c r="G78" s="27"/>
      <c r="H78" t="s">
        <v>172</v>
      </c>
    </row>
    <row r="79" spans="1:8" x14ac:dyDescent="0.3">
      <c r="A79" s="20" t="s">
        <v>271</v>
      </c>
      <c r="B79" s="32">
        <v>44808</v>
      </c>
      <c r="C79">
        <v>75</v>
      </c>
      <c r="D79" s="2" t="s">
        <v>388</v>
      </c>
      <c r="E79" s="3" t="s">
        <v>109</v>
      </c>
      <c r="F79" s="113">
        <v>44870</v>
      </c>
      <c r="G79" s="27"/>
      <c r="H79" t="s">
        <v>171</v>
      </c>
    </row>
    <row r="80" spans="1:8" x14ac:dyDescent="0.3">
      <c r="A80" s="20" t="s">
        <v>35</v>
      </c>
      <c r="B80" s="32">
        <v>44846</v>
      </c>
      <c r="C80">
        <v>76</v>
      </c>
      <c r="D80" s="2" t="s">
        <v>388</v>
      </c>
      <c r="E80" s="3" t="s">
        <v>34</v>
      </c>
      <c r="F80" s="113">
        <v>44916</v>
      </c>
      <c r="G80" s="27"/>
      <c r="H80" t="s">
        <v>172</v>
      </c>
    </row>
    <row r="81" spans="1:8" x14ac:dyDescent="0.3">
      <c r="A81" s="20" t="s">
        <v>131</v>
      </c>
      <c r="B81" s="32">
        <v>44779</v>
      </c>
      <c r="C81">
        <v>77</v>
      </c>
      <c r="D81" s="2" t="s">
        <v>388</v>
      </c>
      <c r="E81" s="3" t="s">
        <v>34</v>
      </c>
      <c r="F81" s="113">
        <v>44943</v>
      </c>
      <c r="G81" s="27"/>
      <c r="H81" t="s">
        <v>171</v>
      </c>
    </row>
    <row r="82" spans="1:8" x14ac:dyDescent="0.3">
      <c r="A82" s="20" t="s">
        <v>260</v>
      </c>
      <c r="B82" s="32">
        <v>44793</v>
      </c>
      <c r="C82">
        <v>78</v>
      </c>
      <c r="D82" s="2" t="s">
        <v>388</v>
      </c>
      <c r="E82" s="3" t="s">
        <v>74</v>
      </c>
      <c r="F82" s="113">
        <v>44843</v>
      </c>
      <c r="G82" s="27"/>
      <c r="H82" t="s">
        <v>171</v>
      </c>
    </row>
    <row r="83" spans="1:8" x14ac:dyDescent="0.3">
      <c r="A83" s="20" t="s">
        <v>277</v>
      </c>
      <c r="B83" s="32">
        <v>44804</v>
      </c>
      <c r="C83">
        <v>79</v>
      </c>
      <c r="D83" s="2" t="s">
        <v>388</v>
      </c>
      <c r="E83" s="3" t="s">
        <v>30</v>
      </c>
      <c r="F83" s="113">
        <v>44985</v>
      </c>
      <c r="G83" s="27"/>
      <c r="H83" t="s">
        <v>172</v>
      </c>
    </row>
    <row r="84" spans="1:8" x14ac:dyDescent="0.3">
      <c r="A84" s="20" t="s">
        <v>269</v>
      </c>
      <c r="B84" s="32">
        <v>44771</v>
      </c>
      <c r="C84">
        <v>80</v>
      </c>
      <c r="D84" s="2" t="s">
        <v>388</v>
      </c>
      <c r="E84" s="3" t="s">
        <v>65</v>
      </c>
      <c r="F84" s="113">
        <v>44907</v>
      </c>
      <c r="G84" s="27"/>
      <c r="H84" t="s">
        <v>171</v>
      </c>
    </row>
    <row r="85" spans="1:8" x14ac:dyDescent="0.3">
      <c r="A85" s="20" t="s">
        <v>274</v>
      </c>
      <c r="B85" s="32">
        <v>44763</v>
      </c>
      <c r="C85">
        <v>81</v>
      </c>
      <c r="D85" s="2" t="s">
        <v>388</v>
      </c>
      <c r="E85" s="3" t="s">
        <v>44</v>
      </c>
      <c r="F85" s="113">
        <v>44770</v>
      </c>
      <c r="G85" s="27"/>
      <c r="H85" t="s">
        <v>172</v>
      </c>
    </row>
    <row r="86" spans="1:8" x14ac:dyDescent="0.3">
      <c r="A86" s="20" t="s">
        <v>386</v>
      </c>
      <c r="B86" s="32">
        <v>44857</v>
      </c>
      <c r="C86">
        <v>82</v>
      </c>
      <c r="D86" s="2" t="s">
        <v>388</v>
      </c>
      <c r="E86" s="3" t="s">
        <v>30</v>
      </c>
      <c r="F86" s="113">
        <v>44961</v>
      </c>
      <c r="G86" s="27"/>
      <c r="H86" t="s">
        <v>172</v>
      </c>
    </row>
    <row r="87" spans="1:8" x14ac:dyDescent="0.3">
      <c r="A87" s="20" t="s">
        <v>386</v>
      </c>
      <c r="B87" s="32">
        <v>44890</v>
      </c>
      <c r="C87">
        <v>83</v>
      </c>
      <c r="D87" s="2" t="s">
        <v>388</v>
      </c>
      <c r="E87" s="3" t="s">
        <v>17</v>
      </c>
      <c r="F87" s="113">
        <v>44986</v>
      </c>
      <c r="G87" s="27"/>
      <c r="H87" t="s">
        <v>171</v>
      </c>
    </row>
    <row r="88" spans="1:8" x14ac:dyDescent="0.3">
      <c r="A88" s="20" t="s">
        <v>272</v>
      </c>
      <c r="B88" s="32">
        <v>44873</v>
      </c>
      <c r="C88">
        <v>84</v>
      </c>
      <c r="D88" s="2" t="s">
        <v>388</v>
      </c>
      <c r="E88" s="3" t="s">
        <v>44</v>
      </c>
      <c r="F88" s="113">
        <v>44956</v>
      </c>
      <c r="G88" s="27"/>
      <c r="H88" t="s">
        <v>172</v>
      </c>
    </row>
    <row r="89" spans="1:8" x14ac:dyDescent="0.3">
      <c r="A89" s="20" t="s">
        <v>269</v>
      </c>
      <c r="B89" s="32">
        <v>44795</v>
      </c>
      <c r="C89">
        <v>85</v>
      </c>
      <c r="D89" s="2" t="s">
        <v>388</v>
      </c>
      <c r="E89" s="3" t="s">
        <v>109</v>
      </c>
      <c r="F89" s="113">
        <v>44893</v>
      </c>
      <c r="G89" s="27"/>
      <c r="H89" t="s">
        <v>171</v>
      </c>
    </row>
    <row r="90" spans="1:8" x14ac:dyDescent="0.3">
      <c r="A90" s="20" t="s">
        <v>45</v>
      </c>
      <c r="B90" s="32">
        <v>44866</v>
      </c>
      <c r="C90">
        <v>86</v>
      </c>
      <c r="D90" s="2" t="s">
        <v>388</v>
      </c>
      <c r="E90" s="3" t="s">
        <v>30</v>
      </c>
      <c r="F90" s="113">
        <v>44912</v>
      </c>
      <c r="G90" s="27"/>
      <c r="H90" t="s">
        <v>171</v>
      </c>
    </row>
    <row r="91" spans="1:8" x14ac:dyDescent="0.3">
      <c r="A91" s="20" t="s">
        <v>110</v>
      </c>
      <c r="B91" s="32">
        <v>44788</v>
      </c>
      <c r="C91">
        <v>87</v>
      </c>
      <c r="D91" s="2" t="s">
        <v>388</v>
      </c>
      <c r="E91" s="3" t="s">
        <v>74</v>
      </c>
      <c r="F91" s="113">
        <v>44882</v>
      </c>
      <c r="G91" s="27"/>
      <c r="H91" t="s">
        <v>172</v>
      </c>
    </row>
    <row r="92" spans="1:8" x14ac:dyDescent="0.3">
      <c r="A92" s="20" t="s">
        <v>259</v>
      </c>
      <c r="B92" s="32">
        <v>44783</v>
      </c>
      <c r="C92">
        <v>88</v>
      </c>
      <c r="D92" s="2" t="s">
        <v>388</v>
      </c>
      <c r="E92" s="3" t="s">
        <v>52</v>
      </c>
      <c r="F92" s="113">
        <v>44890</v>
      </c>
      <c r="G92" s="27"/>
      <c r="H92" t="s">
        <v>171</v>
      </c>
    </row>
    <row r="93" spans="1:8" x14ac:dyDescent="0.3">
      <c r="A93" s="20" t="s">
        <v>264</v>
      </c>
      <c r="B93" s="32">
        <v>44867</v>
      </c>
      <c r="C93">
        <v>89</v>
      </c>
      <c r="D93" s="2" t="s">
        <v>388</v>
      </c>
      <c r="E93" s="3" t="s">
        <v>44</v>
      </c>
      <c r="F93" s="113">
        <v>44942</v>
      </c>
      <c r="G93" s="27"/>
      <c r="H93" t="s">
        <v>172</v>
      </c>
    </row>
    <row r="94" spans="1:8" x14ac:dyDescent="0.3">
      <c r="A94" s="20" t="s">
        <v>146</v>
      </c>
      <c r="B94" s="32">
        <v>44743</v>
      </c>
      <c r="C94">
        <v>90</v>
      </c>
      <c r="D94" s="2" t="s">
        <v>388</v>
      </c>
      <c r="E94" s="3" t="s">
        <v>44</v>
      </c>
      <c r="F94" s="113">
        <v>44747</v>
      </c>
      <c r="G94" s="27"/>
      <c r="H94" t="s">
        <v>172</v>
      </c>
    </row>
    <row r="95" spans="1:8" x14ac:dyDescent="0.3">
      <c r="A95" s="20" t="s">
        <v>271</v>
      </c>
      <c r="B95" s="32">
        <v>44790</v>
      </c>
      <c r="C95">
        <v>91</v>
      </c>
      <c r="D95" s="2" t="s">
        <v>388</v>
      </c>
      <c r="E95" s="3" t="s">
        <v>44</v>
      </c>
      <c r="F95" s="113">
        <v>44953</v>
      </c>
      <c r="G95" s="27"/>
      <c r="H95" t="s">
        <v>171</v>
      </c>
    </row>
    <row r="96" spans="1:8" x14ac:dyDescent="0.3">
      <c r="A96" s="20" t="s">
        <v>256</v>
      </c>
      <c r="B96" s="32">
        <v>44765</v>
      </c>
      <c r="C96">
        <v>92</v>
      </c>
      <c r="D96" s="2" t="s">
        <v>388</v>
      </c>
      <c r="E96" s="3" t="s">
        <v>94</v>
      </c>
      <c r="F96" s="113">
        <v>44911</v>
      </c>
      <c r="G96" s="27"/>
      <c r="H96" t="s">
        <v>172</v>
      </c>
    </row>
  </sheetData>
  <phoneticPr fontId="2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267D3-EE5B-4C5C-8035-BC436853935B}">
  <dimension ref="C1:P26"/>
  <sheetViews>
    <sheetView workbookViewId="0">
      <selection activeCell="F21" sqref="F21"/>
    </sheetView>
  </sheetViews>
  <sheetFormatPr defaultColWidth="8.88671875" defaultRowHeight="14.4" x14ac:dyDescent="0.3"/>
  <cols>
    <col min="1" max="1" width="8.88671875" style="7"/>
    <col min="2" max="2" width="3" style="7" customWidth="1"/>
    <col min="3" max="3" width="12.109375" style="7" bestFit="1" customWidth="1"/>
    <col min="4" max="4" width="10.44140625" style="7" bestFit="1" customWidth="1"/>
    <col min="5" max="5" width="8.88671875" style="15"/>
    <col min="6" max="6" width="13.5546875" style="7" customWidth="1"/>
    <col min="7" max="7" width="39.88671875" style="7" customWidth="1"/>
    <col min="8" max="8" width="10.44140625" style="7" bestFit="1" customWidth="1"/>
    <col min="9" max="12" width="8.88671875" style="7"/>
    <col min="13" max="13" width="16.44140625" style="7" hidden="1" customWidth="1"/>
    <col min="14" max="15" width="0" style="7" hidden="1" customWidth="1"/>
    <col min="16" max="16" width="13.33203125" style="7" hidden="1" customWidth="1"/>
    <col min="17" max="16384" width="8.88671875" style="7"/>
  </cols>
  <sheetData>
    <row r="1" spans="3:16" x14ac:dyDescent="0.3">
      <c r="C1" s="38" t="s">
        <v>177</v>
      </c>
      <c r="D1" s="38"/>
      <c r="E1" s="38" t="s">
        <v>178</v>
      </c>
      <c r="F1" s="38" t="s">
        <v>179</v>
      </c>
      <c r="G1" s="38"/>
      <c r="H1" s="38"/>
    </row>
    <row r="2" spans="3:16" x14ac:dyDescent="0.3">
      <c r="C2" s="9" t="s">
        <v>180</v>
      </c>
      <c r="D2" s="9" t="s">
        <v>181</v>
      </c>
      <c r="E2" s="38"/>
      <c r="F2" s="9" t="s">
        <v>182</v>
      </c>
      <c r="G2" s="9" t="s">
        <v>183</v>
      </c>
      <c r="H2" s="9" t="s">
        <v>180</v>
      </c>
      <c r="M2" s="39" t="s">
        <v>184</v>
      </c>
      <c r="N2" s="39"/>
      <c r="P2" s="10" t="s">
        <v>185</v>
      </c>
    </row>
    <row r="3" spans="3:16" ht="28.8" x14ac:dyDescent="0.3">
      <c r="C3" s="11" t="s">
        <v>186</v>
      </c>
      <c r="D3" s="11" t="s">
        <v>187</v>
      </c>
      <c r="E3" s="11">
        <v>1</v>
      </c>
      <c r="F3" s="11" t="s">
        <v>188</v>
      </c>
      <c r="G3" s="11" t="s">
        <v>189</v>
      </c>
      <c r="H3" s="11" t="s">
        <v>190</v>
      </c>
      <c r="M3" s="40" t="s">
        <v>21</v>
      </c>
      <c r="N3" s="40"/>
      <c r="P3" s="12" t="s">
        <v>21</v>
      </c>
    </row>
    <row r="4" spans="3:16" x14ac:dyDescent="0.3">
      <c r="C4" s="11" t="s">
        <v>191</v>
      </c>
      <c r="D4" s="11" t="s">
        <v>192</v>
      </c>
      <c r="E4" s="11">
        <v>2</v>
      </c>
      <c r="F4" s="11" t="s">
        <v>193</v>
      </c>
      <c r="G4" s="11" t="s">
        <v>194</v>
      </c>
      <c r="H4" s="11" t="s">
        <v>195</v>
      </c>
      <c r="M4" s="41" t="s">
        <v>138</v>
      </c>
      <c r="N4" s="41"/>
      <c r="P4" s="13" t="s">
        <v>138</v>
      </c>
    </row>
    <row r="5" spans="3:16" x14ac:dyDescent="0.3">
      <c r="C5" s="11" t="s">
        <v>196</v>
      </c>
      <c r="D5" s="11" t="s">
        <v>197</v>
      </c>
      <c r="E5" s="11">
        <v>3</v>
      </c>
      <c r="F5" s="14" t="s">
        <v>198</v>
      </c>
      <c r="G5" s="11" t="s">
        <v>199</v>
      </c>
      <c r="H5" s="11" t="s">
        <v>200</v>
      </c>
      <c r="M5" s="36" t="s">
        <v>201</v>
      </c>
      <c r="N5" s="36"/>
      <c r="P5" s="13" t="s">
        <v>201</v>
      </c>
    </row>
    <row r="6" spans="3:16" x14ac:dyDescent="0.3">
      <c r="C6" s="11" t="s">
        <v>202</v>
      </c>
      <c r="D6" s="11" t="s">
        <v>203</v>
      </c>
      <c r="E6" s="11">
        <v>4</v>
      </c>
      <c r="F6" s="11" t="s">
        <v>204</v>
      </c>
      <c r="G6" s="11" t="s">
        <v>205</v>
      </c>
      <c r="H6" s="11" t="s">
        <v>206</v>
      </c>
      <c r="M6" s="37" t="s">
        <v>207</v>
      </c>
      <c r="N6" s="37"/>
      <c r="P6" s="13" t="s">
        <v>207</v>
      </c>
    </row>
    <row r="7" spans="3:16" x14ac:dyDescent="0.3">
      <c r="C7" s="11" t="s">
        <v>208</v>
      </c>
      <c r="D7" s="11" t="s">
        <v>209</v>
      </c>
      <c r="E7" s="11">
        <v>5</v>
      </c>
      <c r="F7" s="11" t="s">
        <v>210</v>
      </c>
      <c r="G7" s="11" t="s">
        <v>211</v>
      </c>
      <c r="H7" s="11" t="s">
        <v>212</v>
      </c>
    </row>
    <row r="9" spans="3:16" ht="14.4" customHeight="1" x14ac:dyDescent="0.3">
      <c r="O9" s="5"/>
      <c r="P9" s="5"/>
    </row>
    <row r="10" spans="3:16" ht="14.4" customHeight="1" x14ac:dyDescent="0.3">
      <c r="O10" s="5"/>
      <c r="P10" s="5"/>
    </row>
    <row r="11" spans="3:16" ht="14.4" customHeight="1" x14ac:dyDescent="0.3">
      <c r="O11" s="5"/>
      <c r="P11" s="5"/>
    </row>
    <row r="12" spans="3:16" ht="14.4" customHeight="1" x14ac:dyDescent="0.3">
      <c r="E12" s="11">
        <v>1</v>
      </c>
      <c r="F12" s="11" t="s">
        <v>186</v>
      </c>
      <c r="G12" s="48">
        <v>0.05</v>
      </c>
      <c r="M12" s="7" t="s">
        <v>4</v>
      </c>
      <c r="O12" s="5"/>
      <c r="P12" s="5"/>
    </row>
    <row r="13" spans="3:16" ht="14.4" customHeight="1" x14ac:dyDescent="0.3">
      <c r="E13" s="11">
        <v>2</v>
      </c>
      <c r="F13" s="11" t="s">
        <v>191</v>
      </c>
      <c r="G13" s="48">
        <v>0.2</v>
      </c>
      <c r="M13" s="7" t="s">
        <v>31</v>
      </c>
      <c r="N13" s="16"/>
      <c r="O13" s="16"/>
      <c r="P13" s="16"/>
    </row>
    <row r="14" spans="3:16" ht="14.4" customHeight="1" x14ac:dyDescent="0.3">
      <c r="E14" s="11">
        <v>3</v>
      </c>
      <c r="F14" s="11" t="s">
        <v>196</v>
      </c>
      <c r="G14" s="48">
        <v>0.4</v>
      </c>
      <c r="M14" s="7" t="s">
        <v>18</v>
      </c>
      <c r="N14" s="16"/>
      <c r="O14" s="16"/>
      <c r="P14" s="16"/>
    </row>
    <row r="15" spans="3:16" ht="14.4" customHeight="1" x14ac:dyDescent="0.3">
      <c r="E15" s="11">
        <v>4</v>
      </c>
      <c r="F15" s="11" t="s">
        <v>202</v>
      </c>
      <c r="G15" s="48">
        <v>0.65</v>
      </c>
      <c r="M15" s="7" t="s">
        <v>213</v>
      </c>
      <c r="N15" s="16"/>
      <c r="O15" s="16"/>
      <c r="P15" s="16"/>
    </row>
    <row r="16" spans="3:16" ht="14.4" customHeight="1" x14ac:dyDescent="0.3">
      <c r="E16" s="11">
        <v>5</v>
      </c>
      <c r="F16" s="11" t="s">
        <v>208</v>
      </c>
      <c r="G16" s="48">
        <v>0.85</v>
      </c>
      <c r="M16" s="7" t="s">
        <v>214</v>
      </c>
      <c r="N16" s="16"/>
      <c r="O16" s="16"/>
      <c r="P16" s="16"/>
    </row>
    <row r="17" spans="5:16" ht="14.4" customHeight="1" x14ac:dyDescent="0.3">
      <c r="M17" s="7" t="s">
        <v>215</v>
      </c>
      <c r="N17" s="16"/>
      <c r="O17" s="16"/>
      <c r="P17" s="16"/>
    </row>
    <row r="18" spans="5:16" ht="14.4" customHeight="1" x14ac:dyDescent="0.3">
      <c r="M18" s="7" t="s">
        <v>216</v>
      </c>
      <c r="N18" s="16"/>
      <c r="O18" s="16"/>
      <c r="P18" s="16"/>
    </row>
    <row r="19" spans="5:16" ht="14.4" customHeight="1" x14ac:dyDescent="0.3">
      <c r="M19" s="7" t="s">
        <v>217</v>
      </c>
      <c r="N19" s="16"/>
      <c r="O19" s="16"/>
      <c r="P19" s="16"/>
    </row>
    <row r="20" spans="5:16" ht="14.4" customHeight="1" x14ac:dyDescent="0.3">
      <c r="E20" s="11">
        <v>1</v>
      </c>
      <c r="F20" s="14">
        <v>0</v>
      </c>
      <c r="G20" s="14">
        <v>49000</v>
      </c>
      <c r="H20" s="11" t="s">
        <v>190</v>
      </c>
      <c r="M20" s="7" t="s">
        <v>218</v>
      </c>
      <c r="N20" s="16"/>
      <c r="O20" s="16"/>
      <c r="P20" s="16"/>
    </row>
    <row r="21" spans="5:16" ht="14.4" customHeight="1" x14ac:dyDescent="0.3">
      <c r="E21" s="11">
        <v>2</v>
      </c>
      <c r="F21" s="14">
        <v>50000</v>
      </c>
      <c r="G21" s="14">
        <v>499000</v>
      </c>
      <c r="H21" s="11" t="s">
        <v>195</v>
      </c>
      <c r="M21" s="7" t="s">
        <v>166</v>
      </c>
      <c r="N21" s="16"/>
      <c r="O21" s="16"/>
      <c r="P21" s="16"/>
    </row>
    <row r="22" spans="5:16" ht="14.4" customHeight="1" x14ac:dyDescent="0.3">
      <c r="E22" s="11">
        <v>3</v>
      </c>
      <c r="F22" s="14">
        <v>500000</v>
      </c>
      <c r="G22" s="14">
        <v>999000</v>
      </c>
      <c r="H22" s="11" t="s">
        <v>200</v>
      </c>
      <c r="M22" s="7" t="s">
        <v>87</v>
      </c>
      <c r="N22" s="16"/>
      <c r="O22" s="16"/>
      <c r="P22" s="16"/>
    </row>
    <row r="23" spans="5:16" ht="14.4" customHeight="1" x14ac:dyDescent="0.3">
      <c r="E23" s="11">
        <v>4</v>
      </c>
      <c r="F23" s="14">
        <v>1000000</v>
      </c>
      <c r="G23" s="14">
        <v>2999999</v>
      </c>
      <c r="H23" s="11" t="s">
        <v>206</v>
      </c>
      <c r="M23" s="7" t="s">
        <v>41</v>
      </c>
      <c r="N23" s="16"/>
      <c r="O23" s="16"/>
      <c r="P23" s="16"/>
    </row>
    <row r="24" spans="5:16" ht="14.4" customHeight="1" x14ac:dyDescent="0.3">
      <c r="E24" s="11">
        <v>5</v>
      </c>
      <c r="F24" s="14">
        <v>3000000</v>
      </c>
      <c r="G24" s="14">
        <v>10000000</v>
      </c>
      <c r="H24" s="11" t="s">
        <v>212</v>
      </c>
      <c r="M24" s="7" t="s">
        <v>173</v>
      </c>
      <c r="N24" s="16"/>
      <c r="O24" s="16"/>
      <c r="P24" s="16"/>
    </row>
    <row r="25" spans="5:16" x14ac:dyDescent="0.3">
      <c r="M25" s="7" t="s">
        <v>219</v>
      </c>
    </row>
    <row r="26" spans="5:16" x14ac:dyDescent="0.3">
      <c r="M26" s="7" t="s">
        <v>101</v>
      </c>
    </row>
  </sheetData>
  <mergeCells count="8">
    <mergeCell ref="M5:N5"/>
    <mergeCell ref="M6:N6"/>
    <mergeCell ref="C1:D1"/>
    <mergeCell ref="E1:E2"/>
    <mergeCell ref="F1:H1"/>
    <mergeCell ref="M2:N2"/>
    <mergeCell ref="M3:N3"/>
    <mergeCell ref="M4:N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8ffc5b7-69bd-41e2-b6bf-cdf24baf8ecd" xsi:nil="true"/>
    <lcf76f155ced4ddcb4097134ff3c332f xmlns="48cf4d9b-55cc-4e90-aedc-240a749f2e4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E8E1E177F77448BEC93EF7DF866B9D" ma:contentTypeVersion="13" ma:contentTypeDescription="Create a new document." ma:contentTypeScope="" ma:versionID="85566a02b7317914e49b9f9703b91aba">
  <xsd:schema xmlns:xsd="http://www.w3.org/2001/XMLSchema" xmlns:xs="http://www.w3.org/2001/XMLSchema" xmlns:p="http://schemas.microsoft.com/office/2006/metadata/properties" xmlns:ns2="e8ffc5b7-69bd-41e2-b6bf-cdf24baf8ecd" xmlns:ns3="48cf4d9b-55cc-4e90-aedc-240a749f2e48" targetNamespace="http://schemas.microsoft.com/office/2006/metadata/properties" ma:root="true" ma:fieldsID="a1f28a23d91dc9ca16108361916086ee" ns2:_="" ns3:_="">
    <xsd:import namespace="e8ffc5b7-69bd-41e2-b6bf-cdf24baf8ecd"/>
    <xsd:import namespace="48cf4d9b-55cc-4e90-aedc-240a749f2e4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ffc5b7-69bd-41e2-b6bf-cdf24baf8ec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a70c372c-6424-4097-8a48-c2c343e9977d}" ma:internalName="TaxCatchAll" ma:showField="CatchAllData" ma:web="e8ffc5b7-69bd-41e2-b6bf-cdf24baf8e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cf4d9b-55cc-4e90-aedc-240a749f2e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eb99308c-3b23-40c9-9646-cca3f7cb72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69AE4C-00B9-441D-8716-D76FDA604E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8C87A4-57AC-4133-9805-866E04816B95}">
  <ds:schemaRefs>
    <ds:schemaRef ds:uri="http://schemas.microsoft.com/office/2006/metadata/properties"/>
    <ds:schemaRef ds:uri="http://schemas.microsoft.com/office/infopath/2007/PartnerControls"/>
    <ds:schemaRef ds:uri="e8ffc5b7-69bd-41e2-b6bf-cdf24baf8ecd"/>
    <ds:schemaRef ds:uri="48cf4d9b-55cc-4e90-aedc-240a749f2e48"/>
  </ds:schemaRefs>
</ds:datastoreItem>
</file>

<file path=customXml/itemProps3.xml><?xml version="1.0" encoding="utf-8"?>
<ds:datastoreItem xmlns:ds="http://schemas.openxmlformats.org/officeDocument/2006/customXml" ds:itemID="{94A572AF-0D99-4605-B4D1-9E212A0AC2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Hack Risk Register</vt:lpstr>
      <vt:lpstr>Dropdowns</vt:lpstr>
      <vt:lpstr>Hack Action Register</vt:lpstr>
      <vt:lpstr>Risk Scoring Matrix</vt:lpstr>
      <vt:lpstr>'Hack Risk Register'!Print_Area</vt:lpstr>
      <vt:lpstr>'Hack Risk Register'!Print_Titles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Graham Nicol</dc:creator>
  <cp:keywords/>
  <dc:description/>
  <cp:lastModifiedBy>Jessica Hyland</cp:lastModifiedBy>
  <cp:revision/>
  <dcterms:created xsi:type="dcterms:W3CDTF">2022-11-02T19:12:35Z</dcterms:created>
  <dcterms:modified xsi:type="dcterms:W3CDTF">2022-11-29T12:32:56Z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0x01010007E8E1E177F77448BEC93EF7DF866B9D</vt:lpwstr>
  </property>
  <property fmtid="{D5CDD505-2E9C-101B-9397-08002B2CF9AE}" pid="3" name="MediaServiceImageTags">
    <vt:lpwstr/>
  </property>
</Properties>
</file>