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419" documentId="11_1CDF40A3272271F1439274A7883FDCF8A2019ABD" xr6:coauthVersionLast="47" xr6:coauthVersionMax="47" xr10:uidLastSave="{2688CEC3-D31D-44CF-AAF7-2C121E1B9302}"/>
  <bookViews>
    <workbookView xWindow="240" yWindow="105" windowWidth="14805" windowHeight="8010" firstSheet="2" activeTab="2" xr2:uid="{00000000-000D-0000-FFFF-FFFF00000000}"/>
  </bookViews>
  <sheets>
    <sheet name="Weather" sheetId="1" r:id="rId1"/>
    <sheet name="CO2" sheetId="2" r:id="rId2"/>
    <sheet name="Occupancy" sheetId="4" r:id="rId3"/>
    <sheet name="Sheet1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4" l="1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2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E63" i="3"/>
  <c r="G62" i="3"/>
  <c r="E62" i="3"/>
  <c r="E61" i="3"/>
  <c r="E60" i="3"/>
  <c r="G59" i="3"/>
  <c r="E59" i="3"/>
  <c r="E58" i="3"/>
  <c r="E57" i="3"/>
  <c r="G56" i="3"/>
  <c r="E56" i="3"/>
  <c r="E55" i="3"/>
  <c r="E54" i="3"/>
  <c r="G53" i="3"/>
  <c r="E53" i="3"/>
  <c r="E52" i="3"/>
  <c r="E51" i="3"/>
  <c r="G50" i="3"/>
  <c r="E50" i="3"/>
  <c r="E49" i="3"/>
  <c r="E48" i="3"/>
  <c r="G47" i="3"/>
  <c r="E47" i="3"/>
  <c r="E46" i="3"/>
  <c r="E45" i="3"/>
  <c r="G44" i="3"/>
  <c r="E44" i="3"/>
  <c r="E43" i="3"/>
  <c r="E42" i="3"/>
  <c r="G41" i="3"/>
  <c r="E41" i="3"/>
  <c r="E40" i="3"/>
  <c r="E39" i="3"/>
  <c r="G38" i="3"/>
  <c r="E38" i="3"/>
  <c r="E37" i="3"/>
  <c r="E36" i="3"/>
  <c r="G35" i="3"/>
  <c r="E35" i="3"/>
  <c r="E34" i="3"/>
  <c r="E33" i="3"/>
  <c r="G32" i="3"/>
  <c r="E32" i="3"/>
  <c r="E31" i="3"/>
  <c r="E30" i="3"/>
  <c r="G29" i="3"/>
  <c r="E29" i="3"/>
  <c r="E28" i="3"/>
  <c r="E27" i="3"/>
  <c r="G26" i="3"/>
  <c r="E26" i="3"/>
  <c r="E25" i="3"/>
  <c r="G24" i="3"/>
  <c r="E24" i="3"/>
  <c r="E23" i="3"/>
  <c r="E22" i="3"/>
  <c r="G21" i="3"/>
  <c r="E21" i="3"/>
  <c r="E20" i="3"/>
  <c r="E19" i="3"/>
  <c r="G18" i="3"/>
  <c r="E18" i="3"/>
  <c r="E17" i="3"/>
  <c r="E16" i="3"/>
  <c r="G15" i="3"/>
  <c r="E15" i="3"/>
  <c r="E14" i="3"/>
  <c r="E13" i="3"/>
  <c r="G12" i="3"/>
  <c r="E12" i="3"/>
  <c r="E11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<sst xmlns="http://schemas.openxmlformats.org/spreadsheetml/2006/main" count="409" uniqueCount="50">
  <si>
    <t>Hemisphere</t>
  </si>
  <si>
    <t>Northern</t>
  </si>
  <si>
    <r>
      <t>INSERT INTO</t>
    </r>
    <r>
      <rPr>
        <sz val="9"/>
        <color rgb="FF212121"/>
        <rFont val="Consolas"/>
        <charset val="1"/>
      </rPr>
      <t xml:space="preserve"> </t>
    </r>
    <r>
      <rPr>
        <sz val="9"/>
        <color rgb="FFA31515"/>
        <rFont val="Consolas"/>
        <charset val="1"/>
      </rPr>
      <t>"public"</t>
    </r>
    <r>
      <rPr>
        <sz val="9"/>
        <color rgb="FF212121"/>
        <rFont val="Consolas"/>
        <charset val="1"/>
      </rPr>
      <t>.Office_Weather(</t>
    </r>
    <r>
      <rPr>
        <sz val="9"/>
        <color rgb="FF0000FF"/>
        <rFont val="Consolas"/>
        <charset val="1"/>
      </rPr>
      <t>year</t>
    </r>
    <r>
      <rPr>
        <sz val="9"/>
        <color rgb="FF212121"/>
        <rFont val="Consolas"/>
        <charset val="1"/>
      </rPr>
      <t>,</t>
    </r>
    <r>
      <rPr>
        <sz val="9"/>
        <color rgb="FF0000FF"/>
        <rFont val="Consolas"/>
        <charset val="1"/>
      </rPr>
      <t>month</t>
    </r>
    <r>
      <rPr>
        <sz val="9"/>
        <color rgb="FF212121"/>
        <rFont val="Consolas"/>
        <charset val="1"/>
      </rPr>
      <t xml:space="preserve">,office_id,temp_c,weather_desc) </t>
    </r>
    <r>
      <rPr>
        <sz val="9"/>
        <color rgb="FF0000FF"/>
        <rFont val="Consolas"/>
        <charset val="1"/>
      </rPr>
      <t>VALUES</t>
    </r>
    <r>
      <rPr>
        <sz val="9"/>
        <color rgb="FF212121"/>
        <rFont val="Consolas"/>
        <charset val="1"/>
      </rPr>
      <t>(,,,,);</t>
    </r>
  </si>
  <si>
    <t>year</t>
  </si>
  <si>
    <t>month</t>
  </si>
  <si>
    <t>temp</t>
  </si>
  <si>
    <t>weather desc</t>
  </si>
  <si>
    <t>2022</t>
  </si>
  <si>
    <t>JAN</t>
  </si>
  <si>
    <t>Sunny</t>
  </si>
  <si>
    <t>FEB</t>
  </si>
  <si>
    <t>Cloudy</t>
  </si>
  <si>
    <t>MAR</t>
  </si>
  <si>
    <t>APR</t>
  </si>
  <si>
    <t>MAY</t>
  </si>
  <si>
    <t>JUN</t>
  </si>
  <si>
    <t>JUL</t>
  </si>
  <si>
    <t>AUG</t>
  </si>
  <si>
    <t>SEP</t>
  </si>
  <si>
    <t>Moderate Rain</t>
  </si>
  <si>
    <t>OCT</t>
  </si>
  <si>
    <t>NOV</t>
  </si>
  <si>
    <t>2021</t>
  </si>
  <si>
    <t>DEC</t>
  </si>
  <si>
    <t>YEAR</t>
  </si>
  <si>
    <t>MONTH</t>
  </si>
  <si>
    <t>CO2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</si>
  <si>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</si>
  <si>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</si>
  <si>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</si>
  <si>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</si>
  <si>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</si>
  <si>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</si>
  <si>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</si>
  <si>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</si>
  <si>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</si>
  <si>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</si>
  <si>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</si>
  <si>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</si>
  <si>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office_id</t>
  </si>
  <si>
    <t>which_floor</t>
  </si>
  <si>
    <t>people_per_floor</t>
  </si>
  <si>
    <t>London</t>
  </si>
  <si>
    <t>Year</t>
  </si>
  <si>
    <t>Month</t>
  </si>
  <si>
    <t>Avg Daily Temp</t>
  </si>
  <si>
    <t>Electricity (kWh)</t>
  </si>
  <si>
    <t>Electricity (Co2 kg)</t>
  </si>
  <si>
    <t>Gas (kWh)</t>
  </si>
  <si>
    <t>Gas (Co2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</si>
</sst>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212121"/>
      <name val="Consolas"/>
      <charset val="1"/>
    </font>
    <font>
      <sz val="9"/>
      <color rgb="FFA31515"/>
      <name val="Consolas"/>
      <charset val="1"/>
    </font>
    <font>
      <sz val="9"/>
      <color rgb="FF0000FF"/>
      <name val="Consolas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14" fontId="0" fillId="0" borderId="0" xfId="0" applyNumberFormat="1"/>
    <xf numFmtId="0" fontId="4" fillId="0" borderId="0" xfId="0" quotePrefix="1" applyFont="1"/>
    <xf numFmtId="49" fontId="0" fillId="0" borderId="0" xfId="0" applyNumberFormat="1"/>
    <xf numFmtId="0" fontId="0" fillId="0" borderId="0" xfId="0" applyAlignment="1">
      <alignment horizontal="left" vertical="center"/>
    </xf>
    <xf numFmtId="1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workbookViewId="0">
      <selection activeCell="E3" sqref="E3"/>
    </sheetView>
  </sheetViews>
  <sheetFormatPr defaultRowHeight="15"/>
  <cols>
    <col min="1" max="1" width="16.28515625" customWidth="1"/>
  </cols>
  <sheetData>
    <row r="1" spans="1:21">
      <c r="A1" t="s">
        <v>0</v>
      </c>
      <c r="B1" t="s">
        <v>1</v>
      </c>
      <c r="C1" t="s">
        <v>1</v>
      </c>
      <c r="G1" s="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</row>
    <row r="3" spans="1:21">
      <c r="A3" s="4" t="s">
        <v>7</v>
      </c>
      <c r="B3" s="4" t="s">
        <v>8</v>
      </c>
      <c r="C3">
        <v>8</v>
      </c>
      <c r="D3" s="1" t="s">
        <v>9</v>
      </c>
      <c r="E3" s="3" t="str">
        <f>"INSERT INTO ""public"".Office_Weather(year,month,office_id,temp_c,weather_desc) VALUES('"&amp;A3&amp;"','"&amp;B3&amp;"','London','"&amp;C3&amp;"','"&amp;D3&amp;"');"</f>
        <v>INSERT INTO "public".Office_Weather(year,month,office_id,temp_c,weather_desc) VALUES('2022','JAN','London','8','Sunny');</v>
      </c>
    </row>
    <row r="4" spans="1:21">
      <c r="A4" s="4" t="s">
        <v>7</v>
      </c>
      <c r="B4" s="4" t="s">
        <v>10</v>
      </c>
      <c r="C4">
        <v>9</v>
      </c>
      <c r="D4" t="s">
        <v>11</v>
      </c>
      <c r="E4" s="3" t="str">
        <f t="shared" ref="E4:E25" si="0">"INSERT INTO ""public"".Office_Weather(year,month,office_id,temp_c,weather_desc) VALUES('"&amp;A4&amp;"','"&amp;B4&amp;"','London','"&amp;C4&amp;"','"&amp;D4&amp;"');"</f>
        <v>INSERT INTO "public".Office_Weather(year,month,office_id,temp_c,weather_desc) VALUES('2022','FEB','London','9','Cloudy');</v>
      </c>
    </row>
    <row r="5" spans="1:21">
      <c r="A5" s="4" t="s">
        <v>7</v>
      </c>
      <c r="B5" s="4" t="s">
        <v>12</v>
      </c>
      <c r="C5">
        <v>12</v>
      </c>
      <c r="D5" t="s">
        <v>11</v>
      </c>
      <c r="E5" s="3" t="str">
        <f t="shared" si="0"/>
        <v>INSERT INTO "public".Office_Weather(year,month,office_id,temp_c,weather_desc) VALUES('2022','MAR','London','12','Cloudy');</v>
      </c>
    </row>
    <row r="6" spans="1:21">
      <c r="A6" s="4" t="s">
        <v>7</v>
      </c>
      <c r="B6" s="4" t="s">
        <v>13</v>
      </c>
      <c r="C6">
        <v>16</v>
      </c>
      <c r="D6" s="1" t="s">
        <v>9</v>
      </c>
      <c r="E6" s="3" t="str">
        <f t="shared" si="0"/>
        <v>INSERT INTO "public".Office_Weather(year,month,office_id,temp_c,weather_desc) VALUES('2022','APR','London','16','Sunny');</v>
      </c>
    </row>
    <row r="7" spans="1:21">
      <c r="A7" s="4" t="s">
        <v>7</v>
      </c>
      <c r="B7" s="4" t="s">
        <v>14</v>
      </c>
      <c r="C7">
        <v>18</v>
      </c>
      <c r="D7" t="s">
        <v>11</v>
      </c>
      <c r="E7" s="3" t="str">
        <f t="shared" si="0"/>
        <v>INSERT INTO "public".Office_Weather(year,month,office_id,temp_c,weather_desc) VALUES('2022','MAY','London','18','Cloudy');</v>
      </c>
    </row>
    <row r="8" spans="1:21">
      <c r="A8" s="4" t="s">
        <v>7</v>
      </c>
      <c r="B8" s="4" t="s">
        <v>15</v>
      </c>
      <c r="C8">
        <v>21</v>
      </c>
      <c r="D8" t="s">
        <v>11</v>
      </c>
      <c r="E8" s="3" t="str">
        <f t="shared" si="0"/>
        <v>INSERT INTO "public".Office_Weather(year,month,office_id,temp_c,weather_desc) VALUES('2022','JUN','London','21','Cloudy');</v>
      </c>
    </row>
    <row r="9" spans="1:21">
      <c r="A9" s="4" t="s">
        <v>7</v>
      </c>
      <c r="B9" s="4" t="s">
        <v>16</v>
      </c>
      <c r="C9">
        <v>24</v>
      </c>
      <c r="D9" t="s">
        <v>11</v>
      </c>
      <c r="E9" s="3" t="str">
        <f t="shared" si="0"/>
        <v>INSERT INTO "public".Office_Weather(year,month,office_id,temp_c,weather_desc) VALUES('2022','JUL','London','24','Cloudy');</v>
      </c>
    </row>
    <row r="10" spans="1:21">
      <c r="A10" s="4" t="s">
        <v>7</v>
      </c>
      <c r="B10" s="4" t="s">
        <v>17</v>
      </c>
      <c r="C10">
        <v>22</v>
      </c>
      <c r="D10" s="1" t="s">
        <v>9</v>
      </c>
      <c r="E10" s="3" t="str">
        <f t="shared" si="0"/>
        <v>INSERT INTO "public".Office_Weather(year,month,office_id,temp_c,weather_desc) VALUES('2022','AUG','London','22','Sunny');</v>
      </c>
    </row>
    <row r="11" spans="1:21">
      <c r="A11" s="4" t="s">
        <v>7</v>
      </c>
      <c r="B11" s="4" t="s">
        <v>18</v>
      </c>
      <c r="C11">
        <v>20</v>
      </c>
      <c r="D11" t="s">
        <v>19</v>
      </c>
      <c r="E11" s="3" t="str">
        <f t="shared" si="0"/>
        <v>INSERT INTO "public".Office_Weather(year,month,office_id,temp_c,weather_desc) VALUES('2022','SEP','London','20','Moderate Rain');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7</v>
      </c>
      <c r="B12" s="4" t="s">
        <v>20</v>
      </c>
      <c r="C12">
        <v>16</v>
      </c>
      <c r="D12" t="s">
        <v>11</v>
      </c>
      <c r="E12" s="3" t="str">
        <f t="shared" si="0"/>
        <v>INSERT INTO "public".Office_Weather(year,month,office_id,temp_c,weather_desc) VALUES('2022','OCT','London','16','Cloudy');</v>
      </c>
    </row>
    <row r="13" spans="1:21">
      <c r="A13" s="4" t="s">
        <v>7</v>
      </c>
      <c r="B13" s="4" t="s">
        <v>21</v>
      </c>
      <c r="C13">
        <v>12</v>
      </c>
      <c r="D13" t="s">
        <v>19</v>
      </c>
      <c r="E13" s="3" t="str">
        <f t="shared" si="0"/>
        <v>INSERT INTO "public".Office_Weather(year,month,office_id,temp_c,weather_desc) VALUES('2022','NOV','London','12','Moderate Rain');</v>
      </c>
    </row>
    <row r="14" spans="1:21">
      <c r="A14" s="4" t="s">
        <v>22</v>
      </c>
      <c r="B14" s="4" t="s">
        <v>8</v>
      </c>
      <c r="C14">
        <v>8</v>
      </c>
      <c r="D14" t="s">
        <v>11</v>
      </c>
      <c r="E14" s="3" t="str">
        <f t="shared" si="0"/>
        <v>INSERT INTO "public".Office_Weather(year,month,office_id,temp_c,weather_desc) VALUES('2021','JAN','London','8','Cloudy');</v>
      </c>
    </row>
    <row r="15" spans="1:21">
      <c r="A15" s="4" t="s">
        <v>22</v>
      </c>
      <c r="B15" s="4" t="s">
        <v>10</v>
      </c>
      <c r="C15">
        <v>9</v>
      </c>
      <c r="D15" s="1" t="s">
        <v>9</v>
      </c>
      <c r="E15" s="3" t="str">
        <f t="shared" si="0"/>
        <v>INSERT INTO "public".Office_Weather(year,month,office_id,temp_c,weather_desc) VALUES('2021','FEB','London','9','Sunny');</v>
      </c>
    </row>
    <row r="16" spans="1:21">
      <c r="A16" s="4" t="s">
        <v>22</v>
      </c>
      <c r="B16" s="4" t="s">
        <v>12</v>
      </c>
      <c r="C16">
        <v>15</v>
      </c>
      <c r="D16" t="s">
        <v>9</v>
      </c>
      <c r="E16" s="3" t="str">
        <f t="shared" si="0"/>
        <v>INSERT INTO "public".Office_Weather(year,month,office_id,temp_c,weather_desc) VALUES('2021','MAR','London','15','Sunny');</v>
      </c>
    </row>
    <row r="17" spans="1:5">
      <c r="A17" s="4" t="s">
        <v>22</v>
      </c>
      <c r="B17" s="4" t="s">
        <v>13</v>
      </c>
      <c r="C17">
        <v>16</v>
      </c>
      <c r="D17" t="s">
        <v>19</v>
      </c>
      <c r="E17" s="3" t="str">
        <f t="shared" si="0"/>
        <v>INSERT INTO "public".Office_Weather(year,month,office_id,temp_c,weather_desc) VALUES('2021','APR','London','16','Moderate Rain');</v>
      </c>
    </row>
    <row r="18" spans="1:5">
      <c r="A18" s="4" t="s">
        <v>22</v>
      </c>
      <c r="B18" s="4" t="s">
        <v>14</v>
      </c>
      <c r="C18">
        <v>21</v>
      </c>
      <c r="D18" t="s">
        <v>19</v>
      </c>
      <c r="E18" s="3" t="str">
        <f t="shared" si="0"/>
        <v>INSERT INTO "public".Office_Weather(year,month,office_id,temp_c,weather_desc) VALUES('2021','MAY','London','21','Moderate Rain');</v>
      </c>
    </row>
    <row r="19" spans="1:5">
      <c r="A19" s="4" t="s">
        <v>22</v>
      </c>
      <c r="B19" s="4" t="s">
        <v>15</v>
      </c>
      <c r="C19">
        <v>19</v>
      </c>
      <c r="D19" s="1" t="s">
        <v>9</v>
      </c>
      <c r="E19" s="3" t="str">
        <f t="shared" si="0"/>
        <v>INSERT INTO "public".Office_Weather(year,month,office_id,temp_c,weather_desc) VALUES('2021','JUN','London','19','Sunny');</v>
      </c>
    </row>
    <row r="20" spans="1:5">
      <c r="A20" s="4" t="s">
        <v>22</v>
      </c>
      <c r="B20" s="4" t="s">
        <v>16</v>
      </c>
      <c r="C20">
        <v>22</v>
      </c>
      <c r="D20" s="1" t="s">
        <v>9</v>
      </c>
      <c r="E20" s="3" t="str">
        <f t="shared" si="0"/>
        <v>INSERT INTO "public".Office_Weather(year,month,office_id,temp_c,weather_desc) VALUES('2021','JUL','London','22','Sunny');</v>
      </c>
    </row>
    <row r="21" spans="1:5">
      <c r="A21" s="4" t="s">
        <v>22</v>
      </c>
      <c r="B21" s="4" t="s">
        <v>17</v>
      </c>
      <c r="C21">
        <v>20</v>
      </c>
      <c r="D21" t="s">
        <v>19</v>
      </c>
      <c r="E21" s="3" t="str">
        <f t="shared" si="0"/>
        <v>INSERT INTO "public".Office_Weather(year,month,office_id,temp_c,weather_desc) VALUES('2021','AUG','London','20','Moderate Rain');</v>
      </c>
    </row>
    <row r="22" spans="1:5">
      <c r="A22" s="4" t="s">
        <v>22</v>
      </c>
      <c r="B22" s="4" t="s">
        <v>18</v>
      </c>
      <c r="C22">
        <v>21</v>
      </c>
      <c r="D22" s="1" t="s">
        <v>9</v>
      </c>
      <c r="E22" s="3" t="str">
        <f t="shared" si="0"/>
        <v>INSERT INTO "public".Office_Weather(year,month,office_id,temp_c,weather_desc) VALUES('2021','SEP','London','21','Sunny');</v>
      </c>
    </row>
    <row r="23" spans="1:5">
      <c r="A23" s="4" t="s">
        <v>22</v>
      </c>
      <c r="B23" s="4" t="s">
        <v>20</v>
      </c>
      <c r="C23">
        <v>19</v>
      </c>
      <c r="D23" t="s">
        <v>19</v>
      </c>
      <c r="E23" s="3" t="str">
        <f t="shared" si="0"/>
        <v>INSERT INTO "public".Office_Weather(year,month,office_id,temp_c,weather_desc) VALUES('2021','OCT','London','19','Moderate Rain');</v>
      </c>
    </row>
    <row r="24" spans="1:5">
      <c r="A24" s="4" t="s">
        <v>22</v>
      </c>
      <c r="B24" s="4" t="s">
        <v>21</v>
      </c>
      <c r="C24">
        <v>10</v>
      </c>
      <c r="D24" t="s">
        <v>11</v>
      </c>
      <c r="E24" s="3" t="str">
        <f t="shared" si="0"/>
        <v>INSERT INTO "public".Office_Weather(year,month,office_id,temp_c,weather_desc) VALUES('2021','NOV','London','10','Cloudy');</v>
      </c>
    </row>
    <row r="25" spans="1:5">
      <c r="A25" s="4" t="s">
        <v>22</v>
      </c>
      <c r="B25" s="4" t="s">
        <v>23</v>
      </c>
      <c r="C25">
        <v>6</v>
      </c>
      <c r="D25" s="1" t="s">
        <v>9</v>
      </c>
      <c r="E25" s="3" t="str">
        <f t="shared" si="0"/>
        <v>INSERT INTO "public".Office_Weather(year,month,office_id,temp_c,weather_desc) VALUES('2021','DEC','London','6','Sunny');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2B5E-DD0E-40D2-87D4-932AABC5E61E}">
  <dimension ref="A2:E77"/>
  <sheetViews>
    <sheetView topLeftCell="E2" workbookViewId="0">
      <selection activeCell="E3" sqref="E3:E77"/>
    </sheetView>
  </sheetViews>
  <sheetFormatPr defaultRowHeight="15"/>
  <cols>
    <col min="5" max="5" width="108.5703125" bestFit="1" customWidth="1"/>
  </cols>
  <sheetData>
    <row r="2" spans="1:5">
      <c r="A2" t="s">
        <v>24</v>
      </c>
      <c r="B2" t="s">
        <v>25</v>
      </c>
      <c r="C2" t="s">
        <v>26</v>
      </c>
    </row>
    <row r="3" spans="1:5">
      <c r="A3">
        <v>2016</v>
      </c>
      <c r="B3" s="6" t="s">
        <v>27</v>
      </c>
      <c r="C3" s="11">
        <v>5723.0290000000005</v>
      </c>
      <c r="E3" s="3" t="str">
        <f>"INSERT INTO ""public"".office_elec_and_gas_co2(year,month,office_id,co2_ppm) VALUES('"&amp;A3&amp;"','"&amp;B3&amp;"','London','"&amp;ROUND(C3,0)&amp;"');"</f>
        <v>INSERT INTO "public".office_elec_and_gas_co2(year,month,office_id,co2_ppm) VALUES('2016','Jun','London','5723');</v>
      </c>
    </row>
    <row r="4" spans="1:5">
      <c r="A4">
        <v>2016</v>
      </c>
      <c r="B4" s="6" t="s">
        <v>28</v>
      </c>
      <c r="C4" s="11">
        <v>6000.9297000000006</v>
      </c>
      <c r="E4" s="3" t="str">
        <f t="shared" ref="E4:E67" si="0">"INSERT INTO ""public"".office_elec_and_gas_co2(year,month,office_id,co2_ppm) VALUES('"&amp;A4&amp;"','"&amp;B4&amp;"','London','"&amp;ROUND(C4,0)&amp;"');"</f>
        <v>INSERT INTO "public".office_elec_and_gas_co2(year,month,office_id,co2_ppm) VALUES('2016','Jul','London','6001');</v>
      </c>
    </row>
    <row r="5" spans="1:5">
      <c r="A5">
        <v>2016</v>
      </c>
      <c r="B5" s="6" t="s">
        <v>29</v>
      </c>
      <c r="C5" s="11">
        <v>6358.7902999999997</v>
      </c>
      <c r="E5" s="3" t="str">
        <f t="shared" si="0"/>
        <v>INSERT INTO "public".office_elec_and_gas_co2(year,month,office_id,co2_ppm) VALUES('2016','Aug','London','6359');</v>
      </c>
    </row>
    <row r="6" spans="1:5">
      <c r="A6">
        <v>2016</v>
      </c>
      <c r="B6" s="6" t="s">
        <v>30</v>
      </c>
      <c r="C6" s="11">
        <v>5950.1321000000007</v>
      </c>
      <c r="E6" s="3" t="str">
        <f t="shared" si="0"/>
        <v>INSERT INTO "public".office_elec_and_gas_co2(year,month,office_id,co2_ppm) VALUES('2016','Sep','London','5950');</v>
      </c>
    </row>
    <row r="7" spans="1:5">
      <c r="A7">
        <v>2016</v>
      </c>
      <c r="B7" s="6" t="s">
        <v>31</v>
      </c>
      <c r="C7" s="11">
        <v>5093.1156000000001</v>
      </c>
      <c r="E7" s="3" t="str">
        <f t="shared" si="0"/>
        <v>INSERT INTO "public".office_elec_and_gas_co2(year,month,office_id,co2_ppm) VALUES('2016','Oct','London','5093');</v>
      </c>
    </row>
    <row r="8" spans="1:5">
      <c r="A8">
        <v>2016</v>
      </c>
      <c r="B8" s="6" t="s">
        <v>32</v>
      </c>
      <c r="C8" s="11">
        <v>5118.0512000000008</v>
      </c>
      <c r="E8" s="3" t="str">
        <f t="shared" si="0"/>
        <v>INSERT INTO "public".office_elec_and_gas_co2(year,month,office_id,co2_ppm) VALUES('2016','Nov','London','5118');</v>
      </c>
    </row>
    <row r="9" spans="1:5">
      <c r="A9">
        <v>2016</v>
      </c>
      <c r="B9" s="6" t="s">
        <v>33</v>
      </c>
      <c r="C9" s="11">
        <v>4861.2067999999999</v>
      </c>
      <c r="E9" s="3" t="str">
        <f t="shared" si="0"/>
        <v>INSERT INTO "public".office_elec_and_gas_co2(year,month,office_id,co2_ppm) VALUES('2016','Dec','London','4861');</v>
      </c>
    </row>
    <row r="10" spans="1:5">
      <c r="A10">
        <v>2017</v>
      </c>
      <c r="B10" t="s">
        <v>34</v>
      </c>
      <c r="C10" s="11">
        <v>8867.9056999999993</v>
      </c>
      <c r="E10" s="3" t="str">
        <f t="shared" si="0"/>
        <v>INSERT INTO "public".office_elec_and_gas_co2(year,month,office_id,co2_ppm) VALUES('2017','Jan','London','8868');</v>
      </c>
    </row>
    <row r="11" spans="1:5">
      <c r="A11">
        <v>2017</v>
      </c>
      <c r="B11" t="s">
        <v>35</v>
      </c>
      <c r="C11" s="11">
        <v>5026.1638999999996</v>
      </c>
      <c r="E11" s="3" t="str">
        <f t="shared" si="0"/>
        <v>INSERT INTO "public".office_elec_and_gas_co2(year,month,office_id,co2_ppm) VALUES('2017','Feb','London','5026');</v>
      </c>
    </row>
    <row r="12" spans="1:5">
      <c r="A12">
        <v>2017</v>
      </c>
      <c r="B12" t="s">
        <v>36</v>
      </c>
      <c r="C12" s="11">
        <v>5510.1307000000006</v>
      </c>
      <c r="E12" s="3" t="str">
        <f t="shared" si="0"/>
        <v>INSERT INTO "public".office_elec_and_gas_co2(year,month,office_id,co2_ppm) VALUES('2017','Mar','London','5510');</v>
      </c>
    </row>
    <row r="13" spans="1:5">
      <c r="A13">
        <v>2017</v>
      </c>
      <c r="B13" t="s">
        <v>37</v>
      </c>
      <c r="C13" s="11">
        <v>31561.879460000004</v>
      </c>
      <c r="E13" s="3" t="str">
        <f t="shared" si="0"/>
        <v>INSERT INTO "public".office_elec_and_gas_co2(year,month,office_id,co2_ppm) VALUES('2017','Apr','London','31562');</v>
      </c>
    </row>
    <row r="14" spans="1:5">
      <c r="A14">
        <v>2017</v>
      </c>
      <c r="B14" t="s">
        <v>38</v>
      </c>
      <c r="C14" s="11">
        <v>5583.49</v>
      </c>
      <c r="E14" s="3" t="str">
        <f t="shared" si="0"/>
        <v>INSERT INTO "public".office_elec_and_gas_co2(year,month,office_id,co2_ppm) VALUES('2017','May','London','5583');</v>
      </c>
    </row>
    <row r="15" spans="1:5">
      <c r="A15">
        <v>2017</v>
      </c>
      <c r="B15" t="s">
        <v>27</v>
      </c>
      <c r="C15" s="11">
        <v>6149.5976000000001</v>
      </c>
      <c r="E15" s="3" t="str">
        <f t="shared" si="0"/>
        <v>INSERT INTO "public".office_elec_and_gas_co2(year,month,office_id,co2_ppm) VALUES('2017','Jun','London','6150');</v>
      </c>
    </row>
    <row r="16" spans="1:5">
      <c r="A16">
        <v>2017</v>
      </c>
      <c r="B16" t="s">
        <v>28</v>
      </c>
      <c r="C16" s="11">
        <v>9211.6223099999988</v>
      </c>
      <c r="E16" s="3" t="str">
        <f t="shared" si="0"/>
        <v>INSERT INTO "public".office_elec_and_gas_co2(year,month,office_id,co2_ppm) VALUES('2017','Jul','London','9212');</v>
      </c>
    </row>
    <row r="17" spans="1:5">
      <c r="A17">
        <v>2017</v>
      </c>
      <c r="B17" t="s">
        <v>29</v>
      </c>
      <c r="C17" s="11">
        <v>5831.7073</v>
      </c>
      <c r="E17" s="3" t="str">
        <f t="shared" si="0"/>
        <v>INSERT INTO "public".office_elec_and_gas_co2(year,month,office_id,co2_ppm) VALUES('2017','Aug','London','5832');</v>
      </c>
    </row>
    <row r="18" spans="1:5">
      <c r="A18">
        <v>2017</v>
      </c>
      <c r="B18" t="s">
        <v>30</v>
      </c>
      <c r="C18" s="11">
        <v>5129.8434999999999</v>
      </c>
      <c r="E18" s="3" t="str">
        <f t="shared" si="0"/>
        <v>INSERT INTO "public".office_elec_and_gas_co2(year,month,office_id,co2_ppm) VALUES('2017','Sep','London','5130');</v>
      </c>
    </row>
    <row r="19" spans="1:5">
      <c r="A19">
        <v>2017</v>
      </c>
      <c r="B19" t="s">
        <v>31</v>
      </c>
      <c r="C19" s="11">
        <v>16871.919969999999</v>
      </c>
      <c r="E19" s="3" t="str">
        <f t="shared" si="0"/>
        <v>INSERT INTO "public".office_elec_and_gas_co2(year,month,office_id,co2_ppm) VALUES('2017','Oct','London','16872');</v>
      </c>
    </row>
    <row r="20" spans="1:5">
      <c r="A20">
        <v>2017</v>
      </c>
      <c r="B20" t="s">
        <v>32</v>
      </c>
      <c r="C20" s="11">
        <v>4834.3218999999999</v>
      </c>
      <c r="E20" s="3" t="str">
        <f t="shared" si="0"/>
        <v>INSERT INTO "public".office_elec_and_gas_co2(year,month,office_id,co2_ppm) VALUES('2017','Nov','London','4834');</v>
      </c>
    </row>
    <row r="21" spans="1:5">
      <c r="A21">
        <v>2017</v>
      </c>
      <c r="B21" t="s">
        <v>33</v>
      </c>
      <c r="C21" s="11">
        <v>4270.5302999999994</v>
      </c>
      <c r="E21" s="3" t="str">
        <f t="shared" si="0"/>
        <v>INSERT INTO "public".office_elec_and_gas_co2(year,month,office_id,co2_ppm) VALUES('2017','Dec','London','4271');</v>
      </c>
    </row>
    <row r="22" spans="1:5">
      <c r="A22">
        <v>2018</v>
      </c>
      <c r="B22" t="s">
        <v>34</v>
      </c>
      <c r="C22" s="11">
        <v>8617.8083999999999</v>
      </c>
      <c r="E22" s="3" t="str">
        <f t="shared" si="0"/>
        <v>INSERT INTO "public".office_elec_and_gas_co2(year,month,office_id,co2_ppm) VALUES('2018','Jan','London','8618');</v>
      </c>
    </row>
    <row r="23" spans="1:5">
      <c r="A23">
        <v>2018</v>
      </c>
      <c r="B23" t="s">
        <v>35</v>
      </c>
      <c r="C23" s="11">
        <v>4768.6826000000001</v>
      </c>
      <c r="E23" s="3" t="str">
        <f t="shared" si="0"/>
        <v>INSERT INTO "public".office_elec_and_gas_co2(year,month,office_id,co2_ppm) VALUES('2018','Feb','London','4769');</v>
      </c>
    </row>
    <row r="24" spans="1:5">
      <c r="A24">
        <v>2018</v>
      </c>
      <c r="B24" t="s">
        <v>36</v>
      </c>
      <c r="C24" s="11">
        <v>5316.7640000000001</v>
      </c>
      <c r="E24" s="3" t="str">
        <f t="shared" si="0"/>
        <v>INSERT INTO "public".office_elec_and_gas_co2(year,month,office_id,co2_ppm) VALUES('2018','Mar','London','5317');</v>
      </c>
    </row>
    <row r="25" spans="1:5">
      <c r="A25">
        <v>2018</v>
      </c>
      <c r="B25" t="s">
        <v>37</v>
      </c>
      <c r="C25" s="11">
        <v>32919.26857</v>
      </c>
      <c r="E25" s="3" t="str">
        <f t="shared" si="0"/>
        <v>INSERT INTO "public".office_elec_and_gas_co2(year,month,office_id,co2_ppm) VALUES('2018','Apr','London','32919');</v>
      </c>
    </row>
    <row r="26" spans="1:5">
      <c r="A26">
        <v>2018</v>
      </c>
      <c r="B26" t="s">
        <v>38</v>
      </c>
      <c r="C26" s="11">
        <v>5625.4674999999997</v>
      </c>
      <c r="E26" s="3" t="str">
        <f t="shared" si="0"/>
        <v>INSERT INTO "public".office_elec_and_gas_co2(year,month,office_id,co2_ppm) VALUES('2018','May','London','5625');</v>
      </c>
    </row>
    <row r="27" spans="1:5">
      <c r="A27">
        <v>2018</v>
      </c>
      <c r="B27" t="s">
        <v>27</v>
      </c>
      <c r="C27" s="11">
        <v>30968.302359999998</v>
      </c>
      <c r="E27" s="3" t="str">
        <f t="shared" si="0"/>
        <v>INSERT INTO "public".office_elec_and_gas_co2(year,month,office_id,co2_ppm) VALUES('2018','Jun','London','30968');</v>
      </c>
    </row>
    <row r="28" spans="1:5">
      <c r="A28">
        <v>2018</v>
      </c>
      <c r="B28" t="s">
        <v>28</v>
      </c>
      <c r="C28" s="11">
        <v>7150.5920999999998</v>
      </c>
      <c r="E28" s="3" t="str">
        <f t="shared" si="0"/>
        <v>INSERT INTO "public".office_elec_and_gas_co2(year,month,office_id,co2_ppm) VALUES('2018','Jul','London','7151');</v>
      </c>
    </row>
    <row r="29" spans="1:5">
      <c r="A29">
        <v>2018</v>
      </c>
      <c r="B29" t="s">
        <v>29</v>
      </c>
      <c r="C29" s="11">
        <v>6155.0016000000005</v>
      </c>
      <c r="E29" s="3" t="str">
        <f t="shared" si="0"/>
        <v>INSERT INTO "public".office_elec_and_gas_co2(year,month,office_id,co2_ppm) VALUES('2018','Aug','London','6155');</v>
      </c>
    </row>
    <row r="30" spans="1:5">
      <c r="A30">
        <v>2018</v>
      </c>
      <c r="B30" t="s">
        <v>30</v>
      </c>
      <c r="C30" s="11">
        <v>18086.876210000002</v>
      </c>
      <c r="E30" s="3" t="str">
        <f t="shared" si="0"/>
        <v>INSERT INTO "public".office_elec_and_gas_co2(year,month,office_id,co2_ppm) VALUES('2018','Sep','London','18087');</v>
      </c>
    </row>
    <row r="31" spans="1:5">
      <c r="A31">
        <v>2018</v>
      </c>
      <c r="B31" t="s">
        <v>31</v>
      </c>
      <c r="C31" s="11">
        <v>5234.16</v>
      </c>
      <c r="E31" s="3" t="str">
        <f t="shared" si="0"/>
        <v>INSERT INTO "public".office_elec_and_gas_co2(year,month,office_id,co2_ppm) VALUES('2018','Oct','London','5234');</v>
      </c>
    </row>
    <row r="32" spans="1:5">
      <c r="A32">
        <v>2018</v>
      </c>
      <c r="B32" t="s">
        <v>32</v>
      </c>
      <c r="C32" s="11">
        <v>5243.7907000000005</v>
      </c>
      <c r="E32" s="3" t="str">
        <f t="shared" si="0"/>
        <v>INSERT INTO "public".office_elec_and_gas_co2(year,month,office_id,co2_ppm) VALUES('2018','Nov','London','5244');</v>
      </c>
    </row>
    <row r="33" spans="1:5">
      <c r="A33">
        <v>2018</v>
      </c>
      <c r="B33" t="s">
        <v>33</v>
      </c>
      <c r="C33" s="11">
        <v>34367.161240000001</v>
      </c>
      <c r="E33" s="3" t="str">
        <f t="shared" si="0"/>
        <v>INSERT INTO "public".office_elec_and_gas_co2(year,month,office_id,co2_ppm) VALUES('2018','Dec','London','34367');</v>
      </c>
    </row>
    <row r="34" spans="1:5">
      <c r="A34">
        <v>2019</v>
      </c>
      <c r="B34" t="s">
        <v>34</v>
      </c>
      <c r="C34" s="11">
        <v>5406.3546000000006</v>
      </c>
      <c r="E34" s="3" t="str">
        <f t="shared" si="0"/>
        <v>INSERT INTO "public".office_elec_and_gas_co2(year,month,office_id,co2_ppm) VALUES('2019','Jan','London','5406');</v>
      </c>
    </row>
    <row r="35" spans="1:5">
      <c r="A35">
        <v>2019</v>
      </c>
      <c r="B35" t="s">
        <v>35</v>
      </c>
      <c r="C35" s="11">
        <v>4787.0947999999999</v>
      </c>
      <c r="E35" s="3" t="str">
        <f t="shared" si="0"/>
        <v>INSERT INTO "public".office_elec_and_gas_co2(year,month,office_id,co2_ppm) VALUES('2019','Feb','London','4787');</v>
      </c>
    </row>
    <row r="36" spans="1:5">
      <c r="A36">
        <v>2019</v>
      </c>
      <c r="B36" t="s">
        <v>36</v>
      </c>
      <c r="C36" s="11">
        <v>27561.34231</v>
      </c>
      <c r="E36" s="3" t="str">
        <f t="shared" si="0"/>
        <v>INSERT INTO "public".office_elec_and_gas_co2(year,month,office_id,co2_ppm) VALUES('2019','Mar','London','27561');</v>
      </c>
    </row>
    <row r="37" spans="1:5">
      <c r="A37">
        <v>2019</v>
      </c>
      <c r="B37" t="s">
        <v>37</v>
      </c>
      <c r="C37" s="11">
        <v>4893.9396000000006</v>
      </c>
      <c r="E37" s="3" t="str">
        <f t="shared" si="0"/>
        <v>INSERT INTO "public".office_elec_and_gas_co2(year,month,office_id,co2_ppm) VALUES('2019','Apr','London','4894');</v>
      </c>
    </row>
    <row r="38" spans="1:5">
      <c r="A38">
        <v>2019</v>
      </c>
      <c r="B38" t="s">
        <v>38</v>
      </c>
      <c r="C38" s="11">
        <v>5179.4058999999997</v>
      </c>
      <c r="E38" s="3" t="str">
        <f t="shared" si="0"/>
        <v>INSERT INTO "public".office_elec_and_gas_co2(year,month,office_id,co2_ppm) VALUES('2019','May','London','5179');</v>
      </c>
    </row>
    <row r="39" spans="1:5">
      <c r="A39">
        <v>2019</v>
      </c>
      <c r="B39" t="s">
        <v>27</v>
      </c>
      <c r="C39" s="11">
        <v>30434.404539999996</v>
      </c>
      <c r="E39" s="3" t="str">
        <f t="shared" si="0"/>
        <v>INSERT INTO "public".office_elec_and_gas_co2(year,month,office_id,co2_ppm) VALUES('2019','Jun','London','30434');</v>
      </c>
    </row>
    <row r="40" spans="1:5">
      <c r="A40">
        <v>2019</v>
      </c>
      <c r="B40" t="s">
        <v>28</v>
      </c>
      <c r="C40" s="11">
        <v>6178.5475999999999</v>
      </c>
      <c r="E40" s="3" t="str">
        <f t="shared" si="0"/>
        <v>INSERT INTO "public".office_elec_and_gas_co2(year,month,office_id,co2_ppm) VALUES('2019','Jul','London','6179');</v>
      </c>
    </row>
    <row r="41" spans="1:5">
      <c r="A41">
        <v>2019</v>
      </c>
      <c r="B41" t="s">
        <v>29</v>
      </c>
      <c r="C41" s="11">
        <v>5705.8134</v>
      </c>
      <c r="E41" s="3" t="str">
        <f t="shared" si="0"/>
        <v>INSERT INTO "public".office_elec_and_gas_co2(year,month,office_id,co2_ppm) VALUES('2019','Aug','London','5706');</v>
      </c>
    </row>
    <row r="42" spans="1:5">
      <c r="A42">
        <v>2019</v>
      </c>
      <c r="B42" t="s">
        <v>30</v>
      </c>
      <c r="C42" s="11">
        <v>19630.203779999996</v>
      </c>
      <c r="E42" s="3" t="str">
        <f t="shared" si="0"/>
        <v>INSERT INTO "public".office_elec_and_gas_co2(year,month,office_id,co2_ppm) VALUES('2019','Sep','London','19630');</v>
      </c>
    </row>
    <row r="43" spans="1:5">
      <c r="A43">
        <v>2019</v>
      </c>
      <c r="B43" t="s">
        <v>31</v>
      </c>
      <c r="C43" s="11">
        <v>5101.2408999999998</v>
      </c>
      <c r="E43" s="3" t="str">
        <f t="shared" si="0"/>
        <v>INSERT INTO "public".office_elec_and_gas_co2(year,month,office_id,co2_ppm) VALUES('2019','Oct','London','5101');</v>
      </c>
    </row>
    <row r="44" spans="1:5">
      <c r="A44">
        <v>2019</v>
      </c>
      <c r="B44" t="s">
        <v>32</v>
      </c>
      <c r="C44" s="11">
        <v>4588.6715000000004</v>
      </c>
      <c r="E44" s="3" t="str">
        <f t="shared" si="0"/>
        <v>INSERT INTO "public".office_elec_and_gas_co2(year,month,office_id,co2_ppm) VALUES('2019','Nov','London','4589');</v>
      </c>
    </row>
    <row r="45" spans="1:5">
      <c r="A45">
        <v>2019</v>
      </c>
      <c r="B45" t="s">
        <v>33</v>
      </c>
      <c r="C45" s="11">
        <v>33316.056539999998</v>
      </c>
      <c r="E45" s="3" t="str">
        <f t="shared" si="0"/>
        <v>INSERT INTO "public".office_elec_and_gas_co2(year,month,office_id,co2_ppm) VALUES('2019','Dec','London','33316');</v>
      </c>
    </row>
    <row r="46" spans="1:5">
      <c r="A46">
        <v>2020</v>
      </c>
      <c r="B46" t="s">
        <v>34</v>
      </c>
      <c r="C46" s="11">
        <v>5085.4921000000004</v>
      </c>
      <c r="E46" s="3" t="str">
        <f t="shared" si="0"/>
        <v>INSERT INTO "public".office_elec_and_gas_co2(year,month,office_id,co2_ppm) VALUES('2020','Jan','London','5085');</v>
      </c>
    </row>
    <row r="47" spans="1:5">
      <c r="A47">
        <v>2020</v>
      </c>
      <c r="B47" t="s">
        <v>35</v>
      </c>
      <c r="C47" s="11">
        <v>4493.0978999999998</v>
      </c>
      <c r="E47" s="3" t="str">
        <f t="shared" si="0"/>
        <v>INSERT INTO "public".office_elec_and_gas_co2(year,month,office_id,co2_ppm) VALUES('2020','Feb','London','4493');</v>
      </c>
    </row>
    <row r="48" spans="1:5">
      <c r="A48">
        <v>2020</v>
      </c>
      <c r="B48" t="s">
        <v>36</v>
      </c>
      <c r="C48" s="11">
        <v>19068.286619999999</v>
      </c>
      <c r="E48" s="3" t="str">
        <f t="shared" si="0"/>
        <v>INSERT INTO "public".office_elec_and_gas_co2(year,month,office_id,co2_ppm) VALUES('2020','Mar','London','19068');</v>
      </c>
    </row>
    <row r="49" spans="1:5">
      <c r="A49">
        <v>2020</v>
      </c>
      <c r="B49" t="s">
        <v>37</v>
      </c>
      <c r="C49" s="11">
        <v>2200.1035000000002</v>
      </c>
      <c r="E49" s="3" t="str">
        <f t="shared" si="0"/>
        <v>INSERT INTO "public".office_elec_and_gas_co2(year,month,office_id,co2_ppm) VALUES('2020','Apr','London','2200');</v>
      </c>
    </row>
    <row r="50" spans="1:5">
      <c r="A50">
        <v>2020</v>
      </c>
      <c r="B50" t="s">
        <v>38</v>
      </c>
      <c r="C50" s="11">
        <v>2469.0876000000003</v>
      </c>
      <c r="E50" s="3" t="str">
        <f t="shared" si="0"/>
        <v>INSERT INTO "public".office_elec_and_gas_co2(year,month,office_id,co2_ppm) VALUES('2020','May','London','2469');</v>
      </c>
    </row>
    <row r="51" spans="1:5">
      <c r="A51">
        <v>2020</v>
      </c>
      <c r="B51" t="s">
        <v>27</v>
      </c>
      <c r="C51" s="11">
        <v>5616.2860999999994</v>
      </c>
      <c r="E51" s="3" t="str">
        <f t="shared" si="0"/>
        <v>INSERT INTO "public".office_elec_and_gas_co2(year,month,office_id,co2_ppm) VALUES('2020','Jun','London','5616');</v>
      </c>
    </row>
    <row r="52" spans="1:5">
      <c r="A52">
        <v>2020</v>
      </c>
      <c r="B52" t="s">
        <v>28</v>
      </c>
      <c r="C52" s="11">
        <v>3817.0189</v>
      </c>
      <c r="E52" s="3" t="str">
        <f t="shared" si="0"/>
        <v>INSERT INTO "public".office_elec_and_gas_co2(year,month,office_id,co2_ppm) VALUES('2020','Jul','London','3817');</v>
      </c>
    </row>
    <row r="53" spans="1:5">
      <c r="A53">
        <v>2020</v>
      </c>
      <c r="B53" t="s">
        <v>29</v>
      </c>
      <c r="C53" s="11">
        <v>4500.1423999999997</v>
      </c>
      <c r="E53" s="3" t="str">
        <f t="shared" si="0"/>
        <v>INSERT INTO "public".office_elec_and_gas_co2(year,month,office_id,co2_ppm) VALUES('2020','Aug','London','4500');</v>
      </c>
    </row>
    <row r="54" spans="1:5">
      <c r="A54">
        <v>2020</v>
      </c>
      <c r="B54" t="s">
        <v>30</v>
      </c>
      <c r="C54" s="11">
        <v>16194.148429999999</v>
      </c>
      <c r="E54" s="3" t="str">
        <f t="shared" si="0"/>
        <v>INSERT INTO "public".office_elec_and_gas_co2(year,month,office_id,co2_ppm) VALUES('2020','Sep','London','16194');</v>
      </c>
    </row>
    <row r="55" spans="1:5">
      <c r="A55">
        <v>2020</v>
      </c>
      <c r="B55" t="s">
        <v>31</v>
      </c>
      <c r="C55" s="11">
        <v>2579.8503000000001</v>
      </c>
      <c r="E55" s="3" t="str">
        <f t="shared" si="0"/>
        <v>INSERT INTO "public".office_elec_and_gas_co2(year,month,office_id,co2_ppm) VALUES('2020','Oct','London','2580');</v>
      </c>
    </row>
    <row r="56" spans="1:5">
      <c r="A56">
        <v>2020</v>
      </c>
      <c r="B56" t="s">
        <v>32</v>
      </c>
      <c r="C56" s="11">
        <v>2649.7548999999999</v>
      </c>
      <c r="E56" s="3" t="str">
        <f t="shared" si="0"/>
        <v>INSERT INTO "public".office_elec_and_gas_co2(year,month,office_id,co2_ppm) VALUES('2020','Nov','London','2650');</v>
      </c>
    </row>
    <row r="57" spans="1:5">
      <c r="A57">
        <v>2020</v>
      </c>
      <c r="B57" t="s">
        <v>33</v>
      </c>
      <c r="C57" s="11">
        <v>40082.983749999999</v>
      </c>
      <c r="E57" s="3" t="str">
        <f t="shared" si="0"/>
        <v>INSERT INTO "public".office_elec_and_gas_co2(year,month,office_id,co2_ppm) VALUES('2020','Dec','London','40083');</v>
      </c>
    </row>
    <row r="58" spans="1:5">
      <c r="A58">
        <v>2021</v>
      </c>
      <c r="B58" t="s">
        <v>34</v>
      </c>
      <c r="C58" s="11">
        <v>2588.0721000000003</v>
      </c>
      <c r="E58" s="3" t="str">
        <f t="shared" si="0"/>
        <v>INSERT INTO "public".office_elec_and_gas_co2(year,month,office_id,co2_ppm) VALUES('2021','Jan','London','2588');</v>
      </c>
    </row>
    <row r="59" spans="1:5">
      <c r="A59">
        <v>2021</v>
      </c>
      <c r="B59" t="s">
        <v>35</v>
      </c>
      <c r="C59" s="11">
        <v>2465.4591999999998</v>
      </c>
      <c r="E59" s="3" t="str">
        <f t="shared" si="0"/>
        <v>INSERT INTO "public".office_elec_and_gas_co2(year,month,office_id,co2_ppm) VALUES('2021','Feb','London','2465');</v>
      </c>
    </row>
    <row r="60" spans="1:5">
      <c r="A60">
        <v>2021</v>
      </c>
      <c r="B60" t="s">
        <v>36</v>
      </c>
      <c r="C60" s="11">
        <v>29343.7497</v>
      </c>
      <c r="E60" s="3" t="str">
        <f t="shared" si="0"/>
        <v>INSERT INTO "public".office_elec_and_gas_co2(year,month,office_id,co2_ppm) VALUES('2021','Mar','London','29344');</v>
      </c>
    </row>
    <row r="61" spans="1:5">
      <c r="A61">
        <v>2021</v>
      </c>
      <c r="B61" t="s">
        <v>37</v>
      </c>
      <c r="C61" s="11">
        <v>2578.7116000000001</v>
      </c>
      <c r="E61" s="3" t="str">
        <f t="shared" si="0"/>
        <v>INSERT INTO "public".office_elec_and_gas_co2(year,month,office_id,co2_ppm) VALUES('2021','Apr','London','2579');</v>
      </c>
    </row>
    <row r="62" spans="1:5">
      <c r="A62">
        <v>2021</v>
      </c>
      <c r="B62" t="s">
        <v>38</v>
      </c>
      <c r="C62" s="11">
        <v>3476.5668999999998</v>
      </c>
      <c r="E62" s="3" t="str">
        <f t="shared" si="0"/>
        <v>INSERT INTO "public".office_elec_and_gas_co2(year,month,office_id,co2_ppm) VALUES('2021','May','London','3477');</v>
      </c>
    </row>
    <row r="63" spans="1:5">
      <c r="A63">
        <v>2021</v>
      </c>
      <c r="B63" t="s">
        <v>27</v>
      </c>
      <c r="C63" s="11">
        <v>10874.056570000001</v>
      </c>
      <c r="E63" s="3" t="str">
        <f t="shared" si="0"/>
        <v>INSERT INTO "public".office_elec_and_gas_co2(year,month,office_id,co2_ppm) VALUES('2021','Jun','London','10874');</v>
      </c>
    </row>
    <row r="64" spans="1:5">
      <c r="A64">
        <v>2021</v>
      </c>
      <c r="B64" t="s">
        <v>28</v>
      </c>
      <c r="C64" s="11">
        <v>4658.7304999999997</v>
      </c>
      <c r="E64" s="3" t="str">
        <f t="shared" si="0"/>
        <v>INSERT INTO "public".office_elec_and_gas_co2(year,month,office_id,co2_ppm) VALUES('2021','Jul','London','4659');</v>
      </c>
    </row>
    <row r="65" spans="1:5">
      <c r="A65">
        <v>2021</v>
      </c>
      <c r="B65" t="s">
        <v>29</v>
      </c>
      <c r="C65" s="11">
        <v>5387.2712300000003</v>
      </c>
      <c r="E65" s="3" t="str">
        <f t="shared" si="0"/>
        <v>INSERT INTO "public".office_elec_and_gas_co2(year,month,office_id,co2_ppm) VALUES('2021','Aug','London','5387');</v>
      </c>
    </row>
    <row r="66" spans="1:5">
      <c r="A66">
        <v>2021</v>
      </c>
      <c r="B66" t="s">
        <v>30</v>
      </c>
      <c r="C66" s="11">
        <v>8818.7899200000011</v>
      </c>
      <c r="E66" s="3" t="str">
        <f t="shared" si="0"/>
        <v>INSERT INTO "public".office_elec_and_gas_co2(year,month,office_id,co2_ppm) VALUES('2021','Sep','London','8819');</v>
      </c>
    </row>
    <row r="67" spans="1:5">
      <c r="A67">
        <v>2021</v>
      </c>
      <c r="B67" t="s">
        <v>31</v>
      </c>
      <c r="C67" s="11">
        <v>8024.1958900000009</v>
      </c>
      <c r="E67" s="3" t="str">
        <f t="shared" si="0"/>
        <v>INSERT INTO "public".office_elec_and_gas_co2(year,month,office_id,co2_ppm) VALUES('2021','Oct','London','8024');</v>
      </c>
    </row>
    <row r="68" spans="1:5">
      <c r="A68">
        <v>2021</v>
      </c>
      <c r="B68" t="s">
        <v>32</v>
      </c>
      <c r="C68" s="11">
        <v>13680.939920000001</v>
      </c>
      <c r="E68" s="3" t="str">
        <f t="shared" ref="E68:E77" si="1">"INSERT INTO ""public"".office_elec_and_gas_co2(year,month,office_id,co2_ppm) VALUES('"&amp;A68&amp;"','"&amp;B68&amp;"','London','"&amp;ROUND(C68,0)&amp;"');"</f>
        <v>INSERT INTO "public".office_elec_and_gas_co2(year,month,office_id,co2_ppm) VALUES('2021','Nov','London','13681');</v>
      </c>
    </row>
    <row r="69" spans="1:5">
      <c r="A69">
        <v>2021</v>
      </c>
      <c r="B69" t="s">
        <v>33</v>
      </c>
      <c r="C69" s="11">
        <v>16595.401119999999</v>
      </c>
      <c r="E69" s="3" t="str">
        <f t="shared" si="1"/>
        <v>INSERT INTO "public".office_elec_and_gas_co2(year,month,office_id,co2_ppm) VALUES('2021','Dec','London','16595');</v>
      </c>
    </row>
    <row r="70" spans="1:5">
      <c r="A70">
        <v>2022</v>
      </c>
      <c r="B70" t="s">
        <v>34</v>
      </c>
      <c r="C70" s="11">
        <v>16706.07315</v>
      </c>
      <c r="E70" s="3" t="str">
        <f t="shared" si="1"/>
        <v>INSERT INTO "public".office_elec_and_gas_co2(year,month,office_id,co2_ppm) VALUES('2022','Jan','London','16706');</v>
      </c>
    </row>
    <row r="71" spans="1:5">
      <c r="A71">
        <v>2022</v>
      </c>
      <c r="B71" t="s">
        <v>35</v>
      </c>
      <c r="C71" s="11">
        <v>14786.097459999999</v>
      </c>
      <c r="E71" s="3" t="str">
        <f t="shared" si="1"/>
        <v>INSERT INTO "public".office_elec_and_gas_co2(year,month,office_id,co2_ppm) VALUES('2022','Feb','London','14786');</v>
      </c>
    </row>
    <row r="72" spans="1:5">
      <c r="A72">
        <v>2022</v>
      </c>
      <c r="B72" t="s">
        <v>36</v>
      </c>
      <c r="C72" s="11">
        <v>15653.400269999998</v>
      </c>
      <c r="E72" s="3" t="str">
        <f t="shared" si="1"/>
        <v>INSERT INTO "public".office_elec_and_gas_co2(year,month,office_id,co2_ppm) VALUES('2022','Mar','London','15653');</v>
      </c>
    </row>
    <row r="73" spans="1:5">
      <c r="A73">
        <v>2022</v>
      </c>
      <c r="B73" t="s">
        <v>37</v>
      </c>
      <c r="C73" s="11">
        <v>13692.453710000002</v>
      </c>
      <c r="E73" s="3" t="str">
        <f t="shared" si="1"/>
        <v>INSERT INTO "public".office_elec_and_gas_co2(year,month,office_id,co2_ppm) VALUES('2022','Apr','London','13692');</v>
      </c>
    </row>
    <row r="74" spans="1:5">
      <c r="A74">
        <v>2022</v>
      </c>
      <c r="B74" t="s">
        <v>38</v>
      </c>
      <c r="C74" s="11">
        <v>10791.056280000001</v>
      </c>
      <c r="E74" s="3" t="str">
        <f t="shared" si="1"/>
        <v>INSERT INTO "public".office_elec_and_gas_co2(year,month,office_id,co2_ppm) VALUES('2022','May','London','10791');</v>
      </c>
    </row>
    <row r="75" spans="1:5">
      <c r="A75">
        <v>2022</v>
      </c>
      <c r="B75" t="s">
        <v>27</v>
      </c>
      <c r="C75" s="11">
        <v>5782.0782900000004</v>
      </c>
      <c r="E75" s="3" t="str">
        <f t="shared" si="1"/>
        <v>INSERT INTO "public".office_elec_and_gas_co2(year,month,office_id,co2_ppm) VALUES('2022','Jun','London','5782');</v>
      </c>
    </row>
    <row r="76" spans="1:5">
      <c r="A76">
        <v>2022</v>
      </c>
      <c r="B76" t="s">
        <v>28</v>
      </c>
      <c r="C76" s="11">
        <v>6658.1464699999997</v>
      </c>
      <c r="E76" s="3" t="str">
        <f t="shared" si="1"/>
        <v>INSERT INTO "public".office_elec_and_gas_co2(year,month,office_id,co2_ppm) VALUES('2022','Jul','London','6658');</v>
      </c>
    </row>
    <row r="77" spans="1:5">
      <c r="A77">
        <v>2022</v>
      </c>
      <c r="B77" t="s">
        <v>29</v>
      </c>
      <c r="C77" s="11">
        <v>7238.8908399999991</v>
      </c>
      <c r="E77" s="3" t="str">
        <f t="shared" si="1"/>
        <v>INSERT INTO "public".office_elec_and_gas_co2(year,month,office_id,co2_ppm) VALUES('2022','Aug','London','7239');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5075-AC47-4244-B2EE-4ABF133838C2}">
  <dimension ref="A1:F85"/>
  <sheetViews>
    <sheetView tabSelected="1" topLeftCell="A66" workbookViewId="0">
      <selection activeCell="B83" sqref="B83"/>
    </sheetView>
  </sheetViews>
  <sheetFormatPr defaultRowHeight="15"/>
  <cols>
    <col min="4" max="4" width="11.5703125" bestFit="1" customWidth="1"/>
    <col min="5" max="5" width="16.5703125" bestFit="1" customWidth="1"/>
    <col min="6" max="6" width="108.5703125" bestFit="1" customWidth="1"/>
  </cols>
  <sheetData>
    <row r="1" spans="1:6">
      <c r="A1" t="s">
        <v>3</v>
      </c>
      <c r="B1" t="s">
        <v>4</v>
      </c>
      <c r="C1" t="s">
        <v>39</v>
      </c>
      <c r="D1" t="s">
        <v>40</v>
      </c>
      <c r="E1" t="s">
        <v>41</v>
      </c>
      <c r="F1" s="1" t="s">
        <v>2</v>
      </c>
    </row>
    <row r="2" spans="1:6">
      <c r="A2">
        <v>2022</v>
      </c>
      <c r="B2" t="s">
        <v>31</v>
      </c>
      <c r="C2" t="s">
        <v>42</v>
      </c>
      <c r="D2">
        <v>0</v>
      </c>
      <c r="E2">
        <v>50</v>
      </c>
      <c r="F2" s="3" t="str">
        <f>"INSERT INTO ""public"".occupancy_options(year,month,office_id,which_floor,people_per_floor) VALUES('"&amp;A2&amp;"','"&amp;B2&amp;"','London','"&amp;D2&amp;"','"&amp;E2&amp;"');"</f>
        <v>INSERT INTO "public".occupancy_options(year,month,office_id,which_floor,people_per_floor) VALUES('2022','Oct','London','0','50');</v>
      </c>
    </row>
    <row r="3" spans="1:6">
      <c r="A3">
        <v>2022</v>
      </c>
      <c r="B3" t="s">
        <v>31</v>
      </c>
      <c r="C3" t="s">
        <v>42</v>
      </c>
      <c r="D3">
        <v>1</v>
      </c>
      <c r="E3">
        <v>50</v>
      </c>
      <c r="F3" s="3" t="str">
        <f t="shared" ref="F3:F66" si="0">"INSERT INTO ""public"".occupancy_options(year,month,office_id,which_floor,people_per_floor) VALUES('"&amp;A3&amp;"','"&amp;B3&amp;"','London','"&amp;D3&amp;"','"&amp;E3&amp;"');"</f>
        <v>INSERT INTO "public".occupancy_options(year,month,office_id,which_floor,people_per_floor) VALUES('2022','Oct','London','1','50');</v>
      </c>
    </row>
    <row r="4" spans="1:6">
      <c r="A4">
        <v>2022</v>
      </c>
      <c r="B4" t="s">
        <v>31</v>
      </c>
      <c r="C4" t="s">
        <v>42</v>
      </c>
      <c r="D4">
        <v>2</v>
      </c>
      <c r="E4">
        <v>50</v>
      </c>
      <c r="F4" s="3" t="str">
        <f t="shared" si="0"/>
        <v>INSERT INTO "public".occupancy_options(year,month,office_id,which_floor,people_per_floor) VALUES('2022','Oct','London','2','50');</v>
      </c>
    </row>
    <row r="5" spans="1:6">
      <c r="A5">
        <v>2022</v>
      </c>
      <c r="B5" t="s">
        <v>31</v>
      </c>
      <c r="C5" t="s">
        <v>42</v>
      </c>
      <c r="D5">
        <v>3</v>
      </c>
      <c r="E5">
        <v>50</v>
      </c>
      <c r="F5" s="3" t="str">
        <f t="shared" si="0"/>
        <v>INSERT INTO "public".occupancy_options(year,month,office_id,which_floor,people_per_floor) VALUES('2022','Oct','London','3','50');</v>
      </c>
    </row>
    <row r="6" spans="1:6">
      <c r="A6">
        <v>2022</v>
      </c>
      <c r="B6" t="s">
        <v>30</v>
      </c>
      <c r="C6" t="s">
        <v>42</v>
      </c>
      <c r="D6">
        <v>0</v>
      </c>
      <c r="E6">
        <v>70</v>
      </c>
      <c r="F6" s="3" t="str">
        <f t="shared" si="0"/>
        <v>INSERT INTO "public".occupancy_options(year,month,office_id,which_floor,people_per_floor) VALUES('2022','Sep','London','0','70');</v>
      </c>
    </row>
    <row r="7" spans="1:6">
      <c r="A7">
        <v>2022</v>
      </c>
      <c r="B7" t="s">
        <v>30</v>
      </c>
      <c r="C7" t="s">
        <v>42</v>
      </c>
      <c r="D7">
        <v>1</v>
      </c>
      <c r="E7">
        <v>70</v>
      </c>
      <c r="F7" s="3" t="str">
        <f t="shared" si="0"/>
        <v>INSERT INTO "public".occupancy_options(year,month,office_id,which_floor,people_per_floor) VALUES('2022','Sep','London','1','70');</v>
      </c>
    </row>
    <row r="8" spans="1:6">
      <c r="A8">
        <v>2022</v>
      </c>
      <c r="B8" t="s">
        <v>30</v>
      </c>
      <c r="C8" t="s">
        <v>42</v>
      </c>
      <c r="D8">
        <v>2</v>
      </c>
      <c r="E8">
        <v>70</v>
      </c>
      <c r="F8" s="3" t="str">
        <f t="shared" si="0"/>
        <v>INSERT INTO "public".occupancy_options(year,month,office_id,which_floor,people_per_floor) VALUES('2022','Sep','London','2','70');</v>
      </c>
    </row>
    <row r="9" spans="1:6">
      <c r="A9">
        <v>2022</v>
      </c>
      <c r="B9" t="s">
        <v>30</v>
      </c>
      <c r="C9" t="s">
        <v>42</v>
      </c>
      <c r="D9">
        <v>3</v>
      </c>
      <c r="E9">
        <v>70</v>
      </c>
      <c r="F9" s="3" t="str">
        <f t="shared" si="0"/>
        <v>INSERT INTO "public".occupancy_options(year,month,office_id,which_floor,people_per_floor) VALUES('2022','Sep','London','3','70');</v>
      </c>
    </row>
    <row r="10" spans="1:6">
      <c r="A10">
        <v>2022</v>
      </c>
      <c r="B10" t="s">
        <v>30</v>
      </c>
      <c r="C10" t="s">
        <v>42</v>
      </c>
      <c r="D10">
        <v>4</v>
      </c>
      <c r="E10">
        <v>70</v>
      </c>
      <c r="F10" s="3" t="str">
        <f t="shared" si="0"/>
        <v>INSERT INTO "public".occupancy_options(year,month,office_id,which_floor,people_per_floor) VALUES('2022','Sep','London','4','70');</v>
      </c>
    </row>
    <row r="11" spans="1:6">
      <c r="A11">
        <v>2022</v>
      </c>
      <c r="B11" t="s">
        <v>29</v>
      </c>
      <c r="C11" t="s">
        <v>42</v>
      </c>
      <c r="D11">
        <v>0</v>
      </c>
      <c r="E11">
        <v>100</v>
      </c>
      <c r="F11" s="3" t="str">
        <f t="shared" si="0"/>
        <v>INSERT INTO "public".occupancy_options(year,month,office_id,which_floor,people_per_floor) VALUES('2022','Aug','London','0','100');</v>
      </c>
    </row>
    <row r="12" spans="1:6">
      <c r="A12">
        <v>2022</v>
      </c>
      <c r="B12" t="s">
        <v>29</v>
      </c>
      <c r="C12" t="s">
        <v>42</v>
      </c>
      <c r="D12">
        <v>1</v>
      </c>
      <c r="E12">
        <v>40</v>
      </c>
      <c r="F12" s="3" t="str">
        <f t="shared" si="0"/>
        <v>INSERT INTO "public".occupancy_options(year,month,office_id,which_floor,people_per_floor) VALUES('2022','Aug','London','1','40');</v>
      </c>
    </row>
    <row r="13" spans="1:6">
      <c r="A13">
        <v>2022</v>
      </c>
      <c r="B13" t="s">
        <v>29</v>
      </c>
      <c r="C13" t="s">
        <v>42</v>
      </c>
      <c r="D13">
        <v>2</v>
      </c>
      <c r="E13">
        <v>20</v>
      </c>
      <c r="F13" s="3" t="str">
        <f t="shared" si="0"/>
        <v>INSERT INTO "public".occupancy_options(year,month,office_id,which_floor,people_per_floor) VALUES('2022','Aug','London','2','20');</v>
      </c>
    </row>
    <row r="14" spans="1:6">
      <c r="A14">
        <v>2022</v>
      </c>
      <c r="B14" t="s">
        <v>29</v>
      </c>
      <c r="C14" t="s">
        <v>42</v>
      </c>
      <c r="D14">
        <v>3</v>
      </c>
      <c r="E14">
        <v>10</v>
      </c>
      <c r="F14" s="3" t="str">
        <f t="shared" si="0"/>
        <v>INSERT INTO "public".occupancy_options(year,month,office_id,which_floor,people_per_floor) VALUES('2022','Aug','London','3','10');</v>
      </c>
    </row>
    <row r="15" spans="1:6">
      <c r="A15">
        <v>2022</v>
      </c>
      <c r="B15" t="s">
        <v>28</v>
      </c>
      <c r="C15" t="s">
        <v>42</v>
      </c>
      <c r="D15">
        <v>0</v>
      </c>
      <c r="E15">
        <v>20</v>
      </c>
      <c r="F15" s="3" t="str">
        <f t="shared" si="0"/>
        <v>INSERT INTO "public".occupancy_options(year,month,office_id,which_floor,people_per_floor) VALUES('2022','Jul','London','0','20');</v>
      </c>
    </row>
    <row r="16" spans="1:6">
      <c r="A16">
        <v>2022</v>
      </c>
      <c r="B16" t="s">
        <v>28</v>
      </c>
      <c r="C16" t="s">
        <v>42</v>
      </c>
      <c r="D16">
        <v>1</v>
      </c>
      <c r="E16">
        <v>10</v>
      </c>
      <c r="F16" s="3" t="str">
        <f t="shared" si="0"/>
        <v>INSERT INTO "public".occupancy_options(year,month,office_id,which_floor,people_per_floor) VALUES('2022','Jul','London','1','10');</v>
      </c>
    </row>
    <row r="17" spans="1:6">
      <c r="A17">
        <v>2022</v>
      </c>
      <c r="B17" t="s">
        <v>28</v>
      </c>
      <c r="C17" t="s">
        <v>42</v>
      </c>
      <c r="D17">
        <v>2</v>
      </c>
      <c r="E17">
        <v>5</v>
      </c>
      <c r="F17" s="3" t="str">
        <f t="shared" si="0"/>
        <v>INSERT INTO "public".occupancy_options(year,month,office_id,which_floor,people_per_floor) VALUES('2022','Jul','London','2','5');</v>
      </c>
    </row>
    <row r="18" spans="1:6">
      <c r="A18">
        <v>2022</v>
      </c>
      <c r="B18" t="s">
        <v>28</v>
      </c>
      <c r="C18" t="s">
        <v>42</v>
      </c>
      <c r="D18">
        <v>3</v>
      </c>
      <c r="E18">
        <v>5</v>
      </c>
      <c r="F18" s="3" t="str">
        <f t="shared" si="0"/>
        <v>INSERT INTO "public".occupancy_options(year,month,office_id,which_floor,people_per_floor) VALUES('2022','Jul','London','3','5');</v>
      </c>
    </row>
    <row r="19" spans="1:6">
      <c r="A19">
        <v>2022</v>
      </c>
      <c r="B19" t="s">
        <v>28</v>
      </c>
      <c r="C19" t="s">
        <v>42</v>
      </c>
      <c r="D19">
        <v>4</v>
      </c>
      <c r="E19">
        <v>10</v>
      </c>
      <c r="F19" s="3" t="str">
        <f t="shared" si="0"/>
        <v>INSERT INTO "public".occupancy_options(year,month,office_id,which_floor,people_per_floor) VALUES('2022','Jul','London','4','10');</v>
      </c>
    </row>
    <row r="20" spans="1:6">
      <c r="A20">
        <v>2022</v>
      </c>
      <c r="B20" t="s">
        <v>28</v>
      </c>
      <c r="C20" t="s">
        <v>42</v>
      </c>
      <c r="D20">
        <v>5</v>
      </c>
      <c r="E20">
        <v>5</v>
      </c>
      <c r="F20" s="3" t="str">
        <f t="shared" si="0"/>
        <v>INSERT INTO "public".occupancy_options(year,month,office_id,which_floor,people_per_floor) VALUES('2022','Jul','London','5','5');</v>
      </c>
    </row>
    <row r="21" spans="1:6">
      <c r="A21">
        <v>2022</v>
      </c>
      <c r="B21" t="s">
        <v>27</v>
      </c>
      <c r="C21" t="s">
        <v>42</v>
      </c>
      <c r="D21">
        <v>0</v>
      </c>
      <c r="E21">
        <v>30</v>
      </c>
      <c r="F21" s="3" t="str">
        <f t="shared" si="0"/>
        <v>INSERT INTO "public".occupancy_options(year,month,office_id,which_floor,people_per_floor) VALUES('2022','Jun','London','0','30');</v>
      </c>
    </row>
    <row r="22" spans="1:6">
      <c r="A22">
        <v>2022</v>
      </c>
      <c r="B22" t="s">
        <v>27</v>
      </c>
      <c r="C22" t="s">
        <v>42</v>
      </c>
      <c r="D22">
        <v>1</v>
      </c>
      <c r="E22">
        <v>20</v>
      </c>
      <c r="F22" s="3" t="str">
        <f t="shared" si="0"/>
        <v>INSERT INTO "public".occupancy_options(year,month,office_id,which_floor,people_per_floor) VALUES('2022','Jun','London','1','20');</v>
      </c>
    </row>
    <row r="23" spans="1:6">
      <c r="A23">
        <v>2022</v>
      </c>
      <c r="B23" t="s">
        <v>27</v>
      </c>
      <c r="C23" t="s">
        <v>42</v>
      </c>
      <c r="D23">
        <v>2</v>
      </c>
      <c r="E23">
        <v>70</v>
      </c>
      <c r="F23" s="3" t="str">
        <f t="shared" si="0"/>
        <v>INSERT INTO "public".occupancy_options(year,month,office_id,which_floor,people_per_floor) VALUES('2022','Jun','London','2','70');</v>
      </c>
    </row>
    <row r="24" spans="1:6">
      <c r="A24">
        <v>2022</v>
      </c>
      <c r="B24" t="s">
        <v>38</v>
      </c>
      <c r="C24" t="s">
        <v>42</v>
      </c>
      <c r="D24">
        <v>0</v>
      </c>
      <c r="E24">
        <v>90</v>
      </c>
      <c r="F24" s="3" t="str">
        <f t="shared" si="0"/>
        <v>INSERT INTO "public".occupancy_options(year,month,office_id,which_floor,people_per_floor) VALUES('2022','May','London','0','90');</v>
      </c>
    </row>
    <row r="25" spans="1:6">
      <c r="A25">
        <v>2022</v>
      </c>
      <c r="B25" t="s">
        <v>38</v>
      </c>
      <c r="C25" t="s">
        <v>42</v>
      </c>
      <c r="D25">
        <v>1</v>
      </c>
      <c r="E25">
        <v>0</v>
      </c>
      <c r="F25" s="3" t="str">
        <f t="shared" si="0"/>
        <v>INSERT INTO "public".occupancy_options(year,month,office_id,which_floor,people_per_floor) VALUES('2022','May','London','1','0');</v>
      </c>
    </row>
    <row r="26" spans="1:6">
      <c r="A26">
        <v>2022</v>
      </c>
      <c r="B26" t="s">
        <v>38</v>
      </c>
      <c r="C26" t="s">
        <v>42</v>
      </c>
      <c r="D26">
        <v>2</v>
      </c>
      <c r="E26">
        <v>10</v>
      </c>
      <c r="F26" s="3" t="str">
        <f t="shared" si="0"/>
        <v>INSERT INTO "public".occupancy_options(year,month,office_id,which_floor,people_per_floor) VALUES('2022','May','London','2','10');</v>
      </c>
    </row>
    <row r="27" spans="1:6">
      <c r="A27">
        <v>2022</v>
      </c>
      <c r="B27" t="s">
        <v>37</v>
      </c>
      <c r="C27" t="s">
        <v>42</v>
      </c>
      <c r="D27">
        <v>0</v>
      </c>
      <c r="E27">
        <v>50</v>
      </c>
      <c r="F27" s="3" t="str">
        <f t="shared" si="0"/>
        <v>INSERT INTO "public".occupancy_options(year,month,office_id,which_floor,people_per_floor) VALUES('2022','Apr','London','0','50');</v>
      </c>
    </row>
    <row r="28" spans="1:6">
      <c r="A28">
        <v>2022</v>
      </c>
      <c r="B28" t="s">
        <v>37</v>
      </c>
      <c r="C28" t="s">
        <v>42</v>
      </c>
      <c r="D28">
        <v>1</v>
      </c>
      <c r="E28">
        <v>60</v>
      </c>
      <c r="F28" s="3" t="str">
        <f t="shared" si="0"/>
        <v>INSERT INTO "public".occupancy_options(year,month,office_id,which_floor,people_per_floor) VALUES('2022','Apr','London','1','60');</v>
      </c>
    </row>
    <row r="29" spans="1:6">
      <c r="A29">
        <v>2022</v>
      </c>
      <c r="B29" t="s">
        <v>37</v>
      </c>
      <c r="C29" t="s">
        <v>42</v>
      </c>
      <c r="D29">
        <v>2</v>
      </c>
      <c r="E29">
        <v>90</v>
      </c>
      <c r="F29" s="3" t="str">
        <f t="shared" si="0"/>
        <v>INSERT INTO "public".occupancy_options(year,month,office_id,which_floor,people_per_floor) VALUES('2022','Apr','London','2','90');</v>
      </c>
    </row>
    <row r="30" spans="1:6">
      <c r="A30">
        <v>2022</v>
      </c>
      <c r="B30" t="s">
        <v>36</v>
      </c>
      <c r="C30" t="s">
        <v>42</v>
      </c>
      <c r="D30">
        <v>0</v>
      </c>
      <c r="E30">
        <v>90</v>
      </c>
      <c r="F30" s="3" t="str">
        <f t="shared" si="0"/>
        <v>INSERT INTO "public".occupancy_options(year,month,office_id,which_floor,people_per_floor) VALUES('2022','Mar','London','0','90');</v>
      </c>
    </row>
    <row r="31" spans="1:6">
      <c r="A31">
        <v>2022</v>
      </c>
      <c r="B31" t="s">
        <v>36</v>
      </c>
      <c r="C31" t="s">
        <v>42</v>
      </c>
      <c r="D31">
        <v>1</v>
      </c>
      <c r="E31">
        <v>40</v>
      </c>
      <c r="F31" s="3" t="str">
        <f t="shared" si="0"/>
        <v>INSERT INTO "public".occupancy_options(year,month,office_id,which_floor,people_per_floor) VALUES('2022','Mar','London','1','40');</v>
      </c>
    </row>
    <row r="32" spans="1:6">
      <c r="A32">
        <v>2022</v>
      </c>
      <c r="B32" t="s">
        <v>36</v>
      </c>
      <c r="C32" t="s">
        <v>42</v>
      </c>
      <c r="D32">
        <v>2</v>
      </c>
      <c r="E32">
        <v>40</v>
      </c>
      <c r="F32" s="3" t="str">
        <f t="shared" si="0"/>
        <v>INSERT INTO "public".occupancy_options(year,month,office_id,which_floor,people_per_floor) VALUES('2022','Mar','London','2','40');</v>
      </c>
    </row>
    <row r="33" spans="1:6">
      <c r="A33">
        <v>2022</v>
      </c>
      <c r="B33" t="s">
        <v>35</v>
      </c>
      <c r="C33" t="s">
        <v>42</v>
      </c>
      <c r="D33">
        <v>0</v>
      </c>
      <c r="E33">
        <v>80</v>
      </c>
      <c r="F33" s="3" t="str">
        <f t="shared" si="0"/>
        <v>INSERT INTO "public".occupancy_options(year,month,office_id,which_floor,people_per_floor) VALUES('2022','Feb','London','0','80');</v>
      </c>
    </row>
    <row r="34" spans="1:6">
      <c r="A34">
        <v>2022</v>
      </c>
      <c r="B34" t="s">
        <v>35</v>
      </c>
      <c r="C34" t="s">
        <v>42</v>
      </c>
      <c r="D34">
        <v>1</v>
      </c>
      <c r="E34">
        <v>90</v>
      </c>
      <c r="F34" s="3" t="str">
        <f t="shared" si="0"/>
        <v>INSERT INTO "public".occupancy_options(year,month,office_id,which_floor,people_per_floor) VALUES('2022','Feb','London','1','90');</v>
      </c>
    </row>
    <row r="35" spans="1:6">
      <c r="A35">
        <v>2022</v>
      </c>
      <c r="B35" t="s">
        <v>35</v>
      </c>
      <c r="C35" t="s">
        <v>42</v>
      </c>
      <c r="D35">
        <v>2</v>
      </c>
      <c r="E35">
        <v>10</v>
      </c>
      <c r="F35" s="3" t="str">
        <f t="shared" si="0"/>
        <v>INSERT INTO "public".occupancy_options(year,month,office_id,which_floor,people_per_floor) VALUES('2022','Feb','London','2','10');</v>
      </c>
    </row>
    <row r="36" spans="1:6">
      <c r="A36">
        <v>2022</v>
      </c>
      <c r="B36" t="s">
        <v>35</v>
      </c>
      <c r="C36" t="s">
        <v>42</v>
      </c>
      <c r="D36">
        <v>3</v>
      </c>
      <c r="E36">
        <v>10</v>
      </c>
      <c r="F36" s="3" t="str">
        <f t="shared" si="0"/>
        <v>INSERT INTO "public".occupancy_options(year,month,office_id,which_floor,people_per_floor) VALUES('2022','Feb','London','3','10');</v>
      </c>
    </row>
    <row r="37" spans="1:6">
      <c r="A37">
        <v>2022</v>
      </c>
      <c r="B37" t="s">
        <v>35</v>
      </c>
      <c r="C37" t="s">
        <v>42</v>
      </c>
      <c r="D37">
        <v>4</v>
      </c>
      <c r="E37">
        <v>20</v>
      </c>
      <c r="F37" s="3" t="str">
        <f t="shared" si="0"/>
        <v>INSERT INTO "public".occupancy_options(year,month,office_id,which_floor,people_per_floor) VALUES('2022','Feb','London','4','20');</v>
      </c>
    </row>
    <row r="38" spans="1:6">
      <c r="A38">
        <v>2022</v>
      </c>
      <c r="B38" t="s">
        <v>34</v>
      </c>
      <c r="C38" t="s">
        <v>42</v>
      </c>
      <c r="D38">
        <v>0</v>
      </c>
      <c r="E38">
        <v>80</v>
      </c>
      <c r="F38" s="3" t="str">
        <f t="shared" si="0"/>
        <v>INSERT INTO "public".occupancy_options(year,month,office_id,which_floor,people_per_floor) VALUES('2022','Jan','London','0','80');</v>
      </c>
    </row>
    <row r="39" spans="1:6">
      <c r="A39">
        <v>2022</v>
      </c>
      <c r="B39" t="s">
        <v>34</v>
      </c>
      <c r="C39" t="s">
        <v>42</v>
      </c>
      <c r="D39">
        <v>1</v>
      </c>
      <c r="E39">
        <v>70</v>
      </c>
      <c r="F39" s="3" t="str">
        <f t="shared" si="0"/>
        <v>INSERT INTO "public".occupancy_options(year,month,office_id,which_floor,people_per_floor) VALUES('2022','Jan','London','1','70');</v>
      </c>
    </row>
    <row r="40" spans="1:6">
      <c r="A40">
        <v>2022</v>
      </c>
      <c r="B40" t="s">
        <v>34</v>
      </c>
      <c r="C40" t="s">
        <v>42</v>
      </c>
      <c r="D40">
        <v>2</v>
      </c>
      <c r="E40">
        <v>50</v>
      </c>
      <c r="F40" s="3" t="str">
        <f t="shared" si="0"/>
        <v>INSERT INTO "public".occupancy_options(year,month,office_id,which_floor,people_per_floor) VALUES('2022','Jan','London','2','50');</v>
      </c>
    </row>
    <row r="41" spans="1:6">
      <c r="A41">
        <v>2021</v>
      </c>
      <c r="B41" t="s">
        <v>33</v>
      </c>
      <c r="C41" t="s">
        <v>42</v>
      </c>
      <c r="D41">
        <v>0</v>
      </c>
      <c r="E41">
        <v>90</v>
      </c>
      <c r="F41" s="3" t="str">
        <f t="shared" si="0"/>
        <v>INSERT INTO "public".occupancy_options(year,month,office_id,which_floor,people_per_floor) VALUES('2021','Dec','London','0','90');</v>
      </c>
    </row>
    <row r="42" spans="1:6">
      <c r="A42">
        <v>2021</v>
      </c>
      <c r="B42" t="s">
        <v>33</v>
      </c>
      <c r="C42" t="s">
        <v>42</v>
      </c>
      <c r="D42">
        <v>1</v>
      </c>
      <c r="E42">
        <v>90</v>
      </c>
      <c r="F42" s="3" t="str">
        <f t="shared" si="0"/>
        <v>INSERT INTO "public".occupancy_options(year,month,office_id,which_floor,people_per_floor) VALUES('2021','Dec','London','1','90');</v>
      </c>
    </row>
    <row r="43" spans="1:6">
      <c r="A43">
        <v>2021</v>
      </c>
      <c r="B43" t="s">
        <v>33</v>
      </c>
      <c r="C43" t="s">
        <v>42</v>
      </c>
      <c r="D43">
        <v>2</v>
      </c>
      <c r="E43">
        <v>90</v>
      </c>
      <c r="F43" s="3" t="str">
        <f t="shared" si="0"/>
        <v>INSERT INTO "public".occupancy_options(year,month,office_id,which_floor,people_per_floor) VALUES('2021','Dec','London','2','90');</v>
      </c>
    </row>
    <row r="44" spans="1:6">
      <c r="A44">
        <v>2021</v>
      </c>
      <c r="B44" t="s">
        <v>32</v>
      </c>
      <c r="C44" t="s">
        <v>42</v>
      </c>
      <c r="D44">
        <v>0</v>
      </c>
      <c r="E44">
        <v>10</v>
      </c>
      <c r="F44" s="3" t="str">
        <f t="shared" si="0"/>
        <v>INSERT INTO "public".occupancy_options(year,month,office_id,which_floor,people_per_floor) VALUES('2021','Nov','London','0','10');</v>
      </c>
    </row>
    <row r="45" spans="1:6">
      <c r="A45">
        <v>2021</v>
      </c>
      <c r="B45" t="s">
        <v>32</v>
      </c>
      <c r="C45" t="s">
        <v>42</v>
      </c>
      <c r="D45">
        <v>1</v>
      </c>
      <c r="E45">
        <v>20</v>
      </c>
      <c r="F45" s="3" t="str">
        <f t="shared" si="0"/>
        <v>INSERT INTO "public".occupancy_options(year,month,office_id,which_floor,people_per_floor) VALUES('2021','Nov','London','1','20');</v>
      </c>
    </row>
    <row r="46" spans="1:6">
      <c r="A46">
        <v>2021</v>
      </c>
      <c r="B46" t="s">
        <v>32</v>
      </c>
      <c r="C46" t="s">
        <v>42</v>
      </c>
      <c r="D46">
        <v>2</v>
      </c>
      <c r="E46">
        <v>50</v>
      </c>
      <c r="F46" s="3" t="str">
        <f t="shared" si="0"/>
        <v>INSERT INTO "public".occupancy_options(year,month,office_id,which_floor,people_per_floor) VALUES('2021','Nov','London','2','50');</v>
      </c>
    </row>
    <row r="47" spans="1:6">
      <c r="A47">
        <v>2021</v>
      </c>
      <c r="B47" t="s">
        <v>31</v>
      </c>
      <c r="C47" t="s">
        <v>42</v>
      </c>
      <c r="D47">
        <v>0</v>
      </c>
      <c r="E47">
        <v>20</v>
      </c>
      <c r="F47" s="3" t="str">
        <f t="shared" si="0"/>
        <v>INSERT INTO "public".occupancy_options(year,month,office_id,which_floor,people_per_floor) VALUES('2021','Oct','London','0','20');</v>
      </c>
    </row>
    <row r="48" spans="1:6">
      <c r="A48">
        <v>2021</v>
      </c>
      <c r="B48" t="s">
        <v>31</v>
      </c>
      <c r="C48" t="s">
        <v>42</v>
      </c>
      <c r="D48">
        <v>1</v>
      </c>
      <c r="E48">
        <v>60</v>
      </c>
      <c r="F48" s="3" t="str">
        <f t="shared" si="0"/>
        <v>INSERT INTO "public".occupancy_options(year,month,office_id,which_floor,people_per_floor) VALUES('2021','Oct','London','1','60');</v>
      </c>
    </row>
    <row r="49" spans="1:6">
      <c r="A49">
        <v>2021</v>
      </c>
      <c r="B49" t="s">
        <v>31</v>
      </c>
      <c r="C49" t="s">
        <v>42</v>
      </c>
      <c r="D49">
        <v>2</v>
      </c>
      <c r="E49">
        <v>40</v>
      </c>
      <c r="F49" s="3" t="str">
        <f t="shared" si="0"/>
        <v>INSERT INTO "public".occupancy_options(year,month,office_id,which_floor,people_per_floor) VALUES('2021','Oct','London','2','40');</v>
      </c>
    </row>
    <row r="50" spans="1:6">
      <c r="A50">
        <v>2021</v>
      </c>
      <c r="B50" t="s">
        <v>30</v>
      </c>
      <c r="C50" t="s">
        <v>42</v>
      </c>
      <c r="D50">
        <v>0</v>
      </c>
      <c r="E50">
        <v>80</v>
      </c>
      <c r="F50" s="3" t="str">
        <f t="shared" si="0"/>
        <v>INSERT INTO "public".occupancy_options(year,month,office_id,which_floor,people_per_floor) VALUES('2021','Sep','London','0','80');</v>
      </c>
    </row>
    <row r="51" spans="1:6">
      <c r="A51">
        <v>2021</v>
      </c>
      <c r="B51" t="s">
        <v>30</v>
      </c>
      <c r="C51" t="s">
        <v>42</v>
      </c>
      <c r="D51">
        <v>1</v>
      </c>
      <c r="E51">
        <v>70</v>
      </c>
      <c r="F51" s="3" t="str">
        <f t="shared" si="0"/>
        <v>INSERT INTO "public".occupancy_options(year,month,office_id,which_floor,people_per_floor) VALUES('2021','Sep','London','1','70');</v>
      </c>
    </row>
    <row r="52" spans="1:6">
      <c r="A52">
        <v>2021</v>
      </c>
      <c r="B52" t="s">
        <v>30</v>
      </c>
      <c r="C52" t="s">
        <v>42</v>
      </c>
      <c r="D52">
        <v>2</v>
      </c>
      <c r="E52">
        <v>50</v>
      </c>
      <c r="F52" s="3" t="str">
        <f t="shared" si="0"/>
        <v>INSERT INTO "public".occupancy_options(year,month,office_id,which_floor,people_per_floor) VALUES('2021','Sep','London','2','50');</v>
      </c>
    </row>
    <row r="53" spans="1:6">
      <c r="A53">
        <v>2021</v>
      </c>
      <c r="B53" t="s">
        <v>30</v>
      </c>
      <c r="C53" t="s">
        <v>42</v>
      </c>
      <c r="D53">
        <v>3</v>
      </c>
      <c r="E53">
        <v>20</v>
      </c>
      <c r="F53" s="3" t="str">
        <f t="shared" si="0"/>
        <v>INSERT INTO "public".occupancy_options(year,month,office_id,which_floor,people_per_floor) VALUES('2021','Sep','London','3','20');</v>
      </c>
    </row>
    <row r="54" spans="1:6">
      <c r="A54">
        <v>2021</v>
      </c>
      <c r="B54" t="s">
        <v>29</v>
      </c>
      <c r="C54" t="s">
        <v>42</v>
      </c>
      <c r="D54">
        <v>0</v>
      </c>
      <c r="E54">
        <v>10</v>
      </c>
      <c r="F54" s="3" t="str">
        <f t="shared" si="0"/>
        <v>INSERT INTO "public".occupancy_options(year,month,office_id,which_floor,people_per_floor) VALUES('2021','Aug','London','0','10');</v>
      </c>
    </row>
    <row r="55" spans="1:6">
      <c r="A55">
        <v>2021</v>
      </c>
      <c r="B55" t="s">
        <v>29</v>
      </c>
      <c r="C55" t="s">
        <v>42</v>
      </c>
      <c r="D55">
        <v>1</v>
      </c>
      <c r="E55">
        <v>40</v>
      </c>
      <c r="F55" s="3" t="str">
        <f t="shared" si="0"/>
        <v>INSERT INTO "public".occupancy_options(year,month,office_id,which_floor,people_per_floor) VALUES('2021','Aug','London','1','40');</v>
      </c>
    </row>
    <row r="56" spans="1:6">
      <c r="A56">
        <v>2021</v>
      </c>
      <c r="B56" t="s">
        <v>29</v>
      </c>
      <c r="C56" t="s">
        <v>42</v>
      </c>
      <c r="D56">
        <v>2</v>
      </c>
      <c r="E56">
        <v>90</v>
      </c>
      <c r="F56" s="3" t="str">
        <f t="shared" si="0"/>
        <v>INSERT INTO "public".occupancy_options(year,month,office_id,which_floor,people_per_floor) VALUES('2021','Aug','London','2','90');</v>
      </c>
    </row>
    <row r="57" spans="1:6">
      <c r="A57">
        <v>2021</v>
      </c>
      <c r="B57" t="s">
        <v>28</v>
      </c>
      <c r="C57" t="s">
        <v>42</v>
      </c>
      <c r="D57">
        <v>0</v>
      </c>
      <c r="E57">
        <v>90</v>
      </c>
      <c r="F57" s="3" t="str">
        <f t="shared" si="0"/>
        <v>INSERT INTO "public".occupancy_options(year,month,office_id,which_floor,people_per_floor) VALUES('2021','Jul','London','0','90');</v>
      </c>
    </row>
    <row r="58" spans="1:6">
      <c r="A58">
        <v>2021</v>
      </c>
      <c r="B58" t="s">
        <v>28</v>
      </c>
      <c r="C58" t="s">
        <v>42</v>
      </c>
      <c r="D58">
        <v>1</v>
      </c>
      <c r="E58">
        <v>20</v>
      </c>
      <c r="F58" s="3" t="str">
        <f t="shared" si="0"/>
        <v>INSERT INTO "public".occupancy_options(year,month,office_id,which_floor,people_per_floor) VALUES('2021','Jul','London','1','20');</v>
      </c>
    </row>
    <row r="59" spans="1:6">
      <c r="A59">
        <v>2021</v>
      </c>
      <c r="B59" t="s">
        <v>28</v>
      </c>
      <c r="C59" t="s">
        <v>42</v>
      </c>
      <c r="D59">
        <v>2</v>
      </c>
      <c r="E59">
        <v>10</v>
      </c>
      <c r="F59" s="3" t="str">
        <f t="shared" si="0"/>
        <v>INSERT INTO "public".occupancy_options(year,month,office_id,which_floor,people_per_floor) VALUES('2021','Jul','London','2','10');</v>
      </c>
    </row>
    <row r="60" spans="1:6">
      <c r="A60">
        <v>2021</v>
      </c>
      <c r="B60" t="s">
        <v>27</v>
      </c>
      <c r="C60" t="s">
        <v>42</v>
      </c>
      <c r="D60">
        <v>0</v>
      </c>
      <c r="E60">
        <v>40</v>
      </c>
      <c r="F60" s="3" t="str">
        <f t="shared" si="0"/>
        <v>INSERT INTO "public".occupancy_options(year,month,office_id,which_floor,people_per_floor) VALUES('2021','Jun','London','0','40');</v>
      </c>
    </row>
    <row r="61" spans="1:6">
      <c r="A61">
        <v>2021</v>
      </c>
      <c r="B61" t="s">
        <v>27</v>
      </c>
      <c r="C61" t="s">
        <v>42</v>
      </c>
      <c r="D61">
        <v>1</v>
      </c>
      <c r="E61">
        <v>50</v>
      </c>
      <c r="F61" s="3" t="str">
        <f t="shared" si="0"/>
        <v>INSERT INTO "public".occupancy_options(year,month,office_id,which_floor,people_per_floor) VALUES('2021','Jun','London','1','50');</v>
      </c>
    </row>
    <row r="62" spans="1:6">
      <c r="A62">
        <v>2021</v>
      </c>
      <c r="B62" t="s">
        <v>27</v>
      </c>
      <c r="C62" t="s">
        <v>42</v>
      </c>
      <c r="D62">
        <v>2</v>
      </c>
      <c r="E62">
        <v>10</v>
      </c>
      <c r="F62" s="3" t="str">
        <f t="shared" si="0"/>
        <v>INSERT INTO "public".occupancy_options(year,month,office_id,which_floor,people_per_floor) VALUES('2021','Jun','London','2','10');</v>
      </c>
    </row>
    <row r="63" spans="1:6">
      <c r="A63">
        <v>2021</v>
      </c>
      <c r="B63" t="s">
        <v>27</v>
      </c>
      <c r="C63" t="s">
        <v>42</v>
      </c>
      <c r="D63">
        <v>3</v>
      </c>
      <c r="E63">
        <v>40</v>
      </c>
      <c r="F63" s="3" t="str">
        <f t="shared" si="0"/>
        <v>INSERT INTO "public".occupancy_options(year,month,office_id,which_floor,people_per_floor) VALUES('2021','Jun','London','3','40');</v>
      </c>
    </row>
    <row r="64" spans="1:6">
      <c r="A64">
        <v>2021</v>
      </c>
      <c r="B64" t="s">
        <v>27</v>
      </c>
      <c r="C64" t="s">
        <v>42</v>
      </c>
      <c r="D64">
        <v>4</v>
      </c>
      <c r="E64">
        <v>40</v>
      </c>
      <c r="F64" s="3" t="str">
        <f t="shared" si="0"/>
        <v>INSERT INTO "public".occupancy_options(year,month,office_id,which_floor,people_per_floor) VALUES('2021','Jun','London','4','40');</v>
      </c>
    </row>
    <row r="65" spans="1:6">
      <c r="A65">
        <v>2021</v>
      </c>
      <c r="B65" t="s">
        <v>38</v>
      </c>
      <c r="C65" t="s">
        <v>42</v>
      </c>
      <c r="D65">
        <v>0</v>
      </c>
      <c r="E65">
        <v>60</v>
      </c>
      <c r="F65" s="3" t="str">
        <f t="shared" si="0"/>
        <v>INSERT INTO "public".occupancy_options(year,month,office_id,which_floor,people_per_floor) VALUES('2021','May','London','0','60');</v>
      </c>
    </row>
    <row r="66" spans="1:6">
      <c r="A66">
        <v>2021</v>
      </c>
      <c r="B66" t="s">
        <v>38</v>
      </c>
      <c r="C66" t="s">
        <v>42</v>
      </c>
      <c r="D66">
        <v>2</v>
      </c>
      <c r="E66">
        <v>60</v>
      </c>
      <c r="F66" s="3" t="str">
        <f t="shared" si="0"/>
        <v>INSERT INTO "public".occupancy_options(year,month,office_id,which_floor,people_per_floor) VALUES('2021','May','London','2','60');</v>
      </c>
    </row>
    <row r="67" spans="1:6">
      <c r="A67">
        <v>2021</v>
      </c>
      <c r="B67" t="s">
        <v>38</v>
      </c>
      <c r="C67" t="s">
        <v>42</v>
      </c>
      <c r="D67">
        <v>3</v>
      </c>
      <c r="E67">
        <v>10</v>
      </c>
      <c r="F67" s="3" t="str">
        <f t="shared" ref="F67:F85" si="1">"INSERT INTO ""public"".occupancy_options(year,month,office_id,which_floor,people_per_floor) VALUES('"&amp;A67&amp;"','"&amp;B67&amp;"','London','"&amp;D67&amp;"','"&amp;E67&amp;"');"</f>
        <v>INSERT INTO "public".occupancy_options(year,month,office_id,which_floor,people_per_floor) VALUES('2021','May','London','3','10');</v>
      </c>
    </row>
    <row r="68" spans="1:6">
      <c r="A68">
        <v>2021</v>
      </c>
      <c r="B68" t="s">
        <v>38</v>
      </c>
      <c r="C68" t="s">
        <v>42</v>
      </c>
      <c r="D68">
        <v>4</v>
      </c>
      <c r="E68">
        <v>10</v>
      </c>
      <c r="F68" s="3" t="str">
        <f t="shared" si="1"/>
        <v>INSERT INTO "public".occupancy_options(year,month,office_id,which_floor,people_per_floor) VALUES('2021','May','London','4','10');</v>
      </c>
    </row>
    <row r="69" spans="1:6">
      <c r="A69">
        <v>2021</v>
      </c>
      <c r="B69" t="s">
        <v>38</v>
      </c>
      <c r="C69" t="s">
        <v>42</v>
      </c>
      <c r="D69">
        <v>5</v>
      </c>
      <c r="E69">
        <v>10</v>
      </c>
      <c r="F69" s="3" t="str">
        <f t="shared" si="1"/>
        <v>INSERT INTO "public".occupancy_options(year,month,office_id,which_floor,people_per_floor) VALUES('2021','May','London','5','10');</v>
      </c>
    </row>
    <row r="70" spans="1:6">
      <c r="A70">
        <v>2021</v>
      </c>
      <c r="B70" t="s">
        <v>38</v>
      </c>
      <c r="C70" t="s">
        <v>42</v>
      </c>
      <c r="D70">
        <v>6</v>
      </c>
      <c r="E70">
        <v>40</v>
      </c>
      <c r="F70" s="3" t="str">
        <f t="shared" si="1"/>
        <v>INSERT INTO "public".occupancy_options(year,month,office_id,which_floor,people_per_floor) VALUES('2021','May','London','6','40');</v>
      </c>
    </row>
    <row r="71" spans="1:6">
      <c r="A71">
        <v>2021</v>
      </c>
      <c r="B71" t="s">
        <v>37</v>
      </c>
      <c r="C71" t="s">
        <v>42</v>
      </c>
      <c r="D71">
        <v>3</v>
      </c>
      <c r="E71">
        <v>20</v>
      </c>
      <c r="F71" s="3" t="str">
        <f t="shared" si="1"/>
        <v>INSERT INTO "public".occupancy_options(year,month,office_id,which_floor,people_per_floor) VALUES('2021','Apr','London','3','20');</v>
      </c>
    </row>
    <row r="72" spans="1:6">
      <c r="A72">
        <v>2021</v>
      </c>
      <c r="B72" t="s">
        <v>37</v>
      </c>
      <c r="C72" t="s">
        <v>42</v>
      </c>
      <c r="D72">
        <v>4</v>
      </c>
      <c r="E72">
        <v>30</v>
      </c>
      <c r="F72" s="3" t="str">
        <f t="shared" si="1"/>
        <v>INSERT INTO "public".occupancy_options(year,month,office_id,which_floor,people_per_floor) VALUES('2021','Apr','London','4','30');</v>
      </c>
    </row>
    <row r="73" spans="1:6">
      <c r="A73">
        <v>2021</v>
      </c>
      <c r="B73" t="s">
        <v>37</v>
      </c>
      <c r="C73" t="s">
        <v>42</v>
      </c>
      <c r="D73">
        <v>5</v>
      </c>
      <c r="E73">
        <v>40</v>
      </c>
      <c r="F73" s="3" t="str">
        <f t="shared" si="1"/>
        <v>INSERT INTO "public".occupancy_options(year,month,office_id,which_floor,people_per_floor) VALUES('2021','Apr','London','5','40');</v>
      </c>
    </row>
    <row r="74" spans="1:6">
      <c r="A74">
        <v>2021</v>
      </c>
      <c r="B74" t="s">
        <v>36</v>
      </c>
      <c r="C74" t="s">
        <v>42</v>
      </c>
      <c r="D74">
        <v>0</v>
      </c>
      <c r="E74">
        <v>40</v>
      </c>
      <c r="F74" s="3" t="str">
        <f t="shared" si="1"/>
        <v>INSERT INTO "public".occupancy_options(year,month,office_id,which_floor,people_per_floor) VALUES('2021','Mar','London','0','40');</v>
      </c>
    </row>
    <row r="75" spans="1:6">
      <c r="A75">
        <v>2021</v>
      </c>
      <c r="B75" t="s">
        <v>36</v>
      </c>
      <c r="C75" t="s">
        <v>42</v>
      </c>
      <c r="D75">
        <v>5</v>
      </c>
      <c r="E75">
        <v>100</v>
      </c>
      <c r="F75" s="3" t="str">
        <f t="shared" si="1"/>
        <v>INSERT INTO "public".occupancy_options(year,month,office_id,which_floor,people_per_floor) VALUES('2021','Mar','London','5','100');</v>
      </c>
    </row>
    <row r="76" spans="1:6">
      <c r="A76">
        <v>2021</v>
      </c>
      <c r="B76" t="s">
        <v>36</v>
      </c>
      <c r="C76" t="s">
        <v>42</v>
      </c>
      <c r="D76">
        <v>6</v>
      </c>
      <c r="E76">
        <v>90</v>
      </c>
      <c r="F76" s="3" t="str">
        <f t="shared" si="1"/>
        <v>INSERT INTO "public".occupancy_options(year,month,office_id,which_floor,people_per_floor) VALUES('2021','Mar','London','6','90');</v>
      </c>
    </row>
    <row r="77" spans="1:6">
      <c r="A77">
        <v>2021</v>
      </c>
      <c r="B77" t="s">
        <v>35</v>
      </c>
      <c r="C77" t="s">
        <v>42</v>
      </c>
      <c r="D77">
        <v>0</v>
      </c>
      <c r="E77">
        <v>10</v>
      </c>
      <c r="F77" s="3" t="str">
        <f t="shared" si="1"/>
        <v>INSERT INTO "public".occupancy_options(year,month,office_id,which_floor,people_per_floor) VALUES('2021','Feb','London','0','10');</v>
      </c>
    </row>
    <row r="78" spans="1:6">
      <c r="A78">
        <v>2021</v>
      </c>
      <c r="B78" t="s">
        <v>35</v>
      </c>
      <c r="C78" t="s">
        <v>42</v>
      </c>
      <c r="D78">
        <v>1</v>
      </c>
      <c r="E78">
        <v>10</v>
      </c>
      <c r="F78" s="3" t="str">
        <f t="shared" si="1"/>
        <v>INSERT INTO "public".occupancy_options(year,month,office_id,which_floor,people_per_floor) VALUES('2021','Feb','London','1','10');</v>
      </c>
    </row>
    <row r="79" spans="1:6">
      <c r="A79">
        <v>2021</v>
      </c>
      <c r="B79" t="s">
        <v>35</v>
      </c>
      <c r="C79" t="s">
        <v>42</v>
      </c>
      <c r="D79">
        <v>2</v>
      </c>
      <c r="E79">
        <v>20</v>
      </c>
      <c r="F79" s="3" t="str">
        <f t="shared" si="1"/>
        <v>INSERT INTO "public".occupancy_options(year,month,office_id,which_floor,people_per_floor) VALUES('2021','Feb','London','2','20');</v>
      </c>
    </row>
    <row r="80" spans="1:6">
      <c r="A80">
        <v>2021</v>
      </c>
      <c r="B80" t="s">
        <v>35</v>
      </c>
      <c r="C80" t="s">
        <v>42</v>
      </c>
      <c r="D80">
        <v>4</v>
      </c>
      <c r="E80">
        <v>80</v>
      </c>
      <c r="F80" s="3" t="str">
        <f t="shared" si="1"/>
        <v>INSERT INTO "public".occupancy_options(year,month,office_id,which_floor,people_per_floor) VALUES('2021','Feb','London','4','80');</v>
      </c>
    </row>
    <row r="81" spans="1:6">
      <c r="A81">
        <v>2021</v>
      </c>
      <c r="B81" t="s">
        <v>35</v>
      </c>
      <c r="C81" t="s">
        <v>42</v>
      </c>
      <c r="D81">
        <v>6</v>
      </c>
      <c r="E81">
        <v>70</v>
      </c>
      <c r="F81" s="3" t="str">
        <f t="shared" si="1"/>
        <v>INSERT INTO "public".occupancy_options(year,month,office_id,which_floor,people_per_floor) VALUES('2021','Feb','London','6','70');</v>
      </c>
    </row>
    <row r="82" spans="1:6">
      <c r="A82">
        <v>2021</v>
      </c>
      <c r="B82" t="s">
        <v>34</v>
      </c>
      <c r="C82" t="s">
        <v>42</v>
      </c>
      <c r="D82">
        <v>0</v>
      </c>
      <c r="E82">
        <v>40</v>
      </c>
      <c r="F82" s="3" t="str">
        <f t="shared" si="1"/>
        <v>INSERT INTO "public".occupancy_options(year,month,office_id,which_floor,people_per_floor) VALUES('2021','Jan','London','0','40');</v>
      </c>
    </row>
    <row r="83" spans="1:6">
      <c r="A83">
        <v>2021</v>
      </c>
      <c r="B83" t="s">
        <v>34</v>
      </c>
      <c r="C83" t="s">
        <v>42</v>
      </c>
      <c r="D83">
        <v>2</v>
      </c>
      <c r="E83">
        <v>30</v>
      </c>
      <c r="F83" s="3" t="str">
        <f t="shared" si="1"/>
        <v>INSERT INTO "public".occupancy_options(year,month,office_id,which_floor,people_per_floor) VALUES('2021','Jan','London','2','30');</v>
      </c>
    </row>
    <row r="84" spans="1:6">
      <c r="A84">
        <v>2021</v>
      </c>
      <c r="B84" t="s">
        <v>34</v>
      </c>
      <c r="C84" t="s">
        <v>42</v>
      </c>
      <c r="D84">
        <v>3</v>
      </c>
      <c r="E84">
        <v>20</v>
      </c>
      <c r="F84" s="3" t="str">
        <f t="shared" si="1"/>
        <v>INSERT INTO "public".occupancy_options(year,month,office_id,which_floor,people_per_floor) VALUES('2021','Jan','London','3','20');</v>
      </c>
    </row>
    <row r="85" spans="1:6">
      <c r="F8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2BAF-06DD-44B3-B8EC-7F0CB44E2B69}">
  <dimension ref="A1:H76"/>
  <sheetViews>
    <sheetView topLeftCell="B1" workbookViewId="0">
      <selection activeCell="B12" sqref="B12"/>
    </sheetView>
  </sheetViews>
  <sheetFormatPr defaultRowHeight="15"/>
  <sheetData>
    <row r="1" spans="1:8">
      <c r="A1" t="s">
        <v>43</v>
      </c>
      <c r="B1" t="s">
        <v>44</v>
      </c>
      <c r="C1" t="s">
        <v>45</v>
      </c>
      <c r="D1" t="s">
        <v>46</v>
      </c>
      <c r="E1" t="s">
        <v>47</v>
      </c>
      <c r="F1" s="5" t="s">
        <v>48</v>
      </c>
      <c r="G1" t="s">
        <v>49</v>
      </c>
    </row>
    <row r="2" spans="1:8">
      <c r="A2">
        <v>2016</v>
      </c>
      <c r="B2" s="6" t="s">
        <v>27</v>
      </c>
      <c r="C2" s="7">
        <v>24</v>
      </c>
      <c r="D2" s="8">
        <v>29653</v>
      </c>
      <c r="E2" s="9">
        <f>D2*0.193</f>
        <v>5723.0290000000005</v>
      </c>
      <c r="F2" s="10"/>
      <c r="G2" s="9">
        <f>F2*0.183</f>
        <v>0</v>
      </c>
      <c r="H2" s="11">
        <f>E2+G2</f>
        <v>5723.0290000000005</v>
      </c>
    </row>
    <row r="3" spans="1:8">
      <c r="A3">
        <v>2016</v>
      </c>
      <c r="B3" s="6" t="s">
        <v>28</v>
      </c>
      <c r="C3" s="7">
        <v>23</v>
      </c>
      <c r="D3" s="8">
        <v>31092.9</v>
      </c>
      <c r="E3" s="9">
        <f t="shared" ref="E3:E66" si="0">D3*0.193</f>
        <v>6000.9297000000006</v>
      </c>
      <c r="F3" s="10"/>
      <c r="G3" s="9">
        <f t="shared" ref="G3:G8" si="1">F3*0.183</f>
        <v>0</v>
      </c>
      <c r="H3" s="11">
        <f t="shared" ref="H3:H66" si="2">E3+G3</f>
        <v>6000.9297000000006</v>
      </c>
    </row>
    <row r="4" spans="1:8">
      <c r="A4">
        <v>2016</v>
      </c>
      <c r="B4" s="6" t="s">
        <v>29</v>
      </c>
      <c r="C4" s="7">
        <v>25</v>
      </c>
      <c r="D4" s="8">
        <v>32947.1</v>
      </c>
      <c r="E4" s="9">
        <f t="shared" si="0"/>
        <v>6358.7902999999997</v>
      </c>
      <c r="F4" s="10"/>
      <c r="G4" s="9">
        <f t="shared" si="1"/>
        <v>0</v>
      </c>
      <c r="H4" s="11">
        <f t="shared" si="2"/>
        <v>6358.7902999999997</v>
      </c>
    </row>
    <row r="5" spans="1:8">
      <c r="A5">
        <v>2016</v>
      </c>
      <c r="B5" s="6" t="s">
        <v>30</v>
      </c>
      <c r="C5" s="7">
        <v>19</v>
      </c>
      <c r="D5" s="8">
        <v>30829.7</v>
      </c>
      <c r="E5" s="9">
        <f t="shared" si="0"/>
        <v>5950.1321000000007</v>
      </c>
      <c r="F5" s="10"/>
      <c r="G5" s="9">
        <f t="shared" si="1"/>
        <v>0</v>
      </c>
      <c r="H5" s="11">
        <f t="shared" si="2"/>
        <v>5950.1321000000007</v>
      </c>
    </row>
    <row r="6" spans="1:8">
      <c r="A6">
        <v>2016</v>
      </c>
      <c r="B6" s="6" t="s">
        <v>31</v>
      </c>
      <c r="C6" s="7">
        <v>18</v>
      </c>
      <c r="D6" s="8">
        <v>26389.200000000001</v>
      </c>
      <c r="E6" s="9">
        <f t="shared" si="0"/>
        <v>5093.1156000000001</v>
      </c>
      <c r="F6" s="10"/>
      <c r="G6" s="9">
        <f t="shared" si="1"/>
        <v>0</v>
      </c>
      <c r="H6" s="11">
        <f t="shared" si="2"/>
        <v>5093.1156000000001</v>
      </c>
    </row>
    <row r="7" spans="1:8">
      <c r="A7">
        <v>2016</v>
      </c>
      <c r="B7" s="6" t="s">
        <v>32</v>
      </c>
      <c r="C7" s="7">
        <v>14</v>
      </c>
      <c r="D7" s="8">
        <v>26518.400000000001</v>
      </c>
      <c r="E7" s="9">
        <f t="shared" si="0"/>
        <v>5118.0512000000008</v>
      </c>
      <c r="F7" s="10"/>
      <c r="G7" s="9">
        <f t="shared" si="1"/>
        <v>0</v>
      </c>
      <c r="H7" s="11">
        <f t="shared" si="2"/>
        <v>5118.0512000000008</v>
      </c>
    </row>
    <row r="8" spans="1:8">
      <c r="A8">
        <v>2016</v>
      </c>
      <c r="B8" s="6" t="s">
        <v>33</v>
      </c>
      <c r="C8" s="7">
        <v>12</v>
      </c>
      <c r="D8" s="8">
        <v>25187.599999999999</v>
      </c>
      <c r="E8" s="9">
        <f t="shared" si="0"/>
        <v>4861.2067999999999</v>
      </c>
      <c r="F8" s="10"/>
      <c r="G8" s="9">
        <f t="shared" si="1"/>
        <v>0</v>
      </c>
      <c r="H8" s="11">
        <f t="shared" si="2"/>
        <v>4861.2067999999999</v>
      </c>
    </row>
    <row r="9" spans="1:8">
      <c r="A9">
        <v>2017</v>
      </c>
      <c r="B9" t="s">
        <v>34</v>
      </c>
      <c r="C9">
        <v>8</v>
      </c>
      <c r="D9" s="8">
        <v>27625.7</v>
      </c>
      <c r="E9" s="9">
        <f t="shared" si="0"/>
        <v>5331.7601000000004</v>
      </c>
      <c r="F9" s="12">
        <v>19323.2</v>
      </c>
      <c r="G9" s="12">
        <f>F9*0.183</f>
        <v>3536.1455999999998</v>
      </c>
      <c r="H9" s="11">
        <f t="shared" si="2"/>
        <v>8867.9056999999993</v>
      </c>
    </row>
    <row r="10" spans="1:8">
      <c r="A10">
        <v>2017</v>
      </c>
      <c r="B10" t="s">
        <v>35</v>
      </c>
      <c r="C10">
        <v>9</v>
      </c>
      <c r="D10" s="8">
        <v>26042.3</v>
      </c>
      <c r="E10" s="9">
        <f t="shared" si="0"/>
        <v>5026.1638999999996</v>
      </c>
      <c r="F10" s="12"/>
      <c r="G10" s="12"/>
      <c r="H10" s="11">
        <f t="shared" si="2"/>
        <v>5026.1638999999996</v>
      </c>
    </row>
    <row r="11" spans="1:8">
      <c r="A11">
        <v>2017</v>
      </c>
      <c r="B11" t="s">
        <v>36</v>
      </c>
      <c r="C11">
        <v>11</v>
      </c>
      <c r="D11" s="8">
        <v>28549.9</v>
      </c>
      <c r="E11" s="9">
        <f t="shared" si="0"/>
        <v>5510.1307000000006</v>
      </c>
      <c r="F11" s="12"/>
      <c r="G11" s="12"/>
      <c r="H11" s="11">
        <f t="shared" si="2"/>
        <v>5510.1307000000006</v>
      </c>
    </row>
    <row r="12" spans="1:8">
      <c r="A12">
        <v>2017</v>
      </c>
      <c r="B12" t="s">
        <v>37</v>
      </c>
      <c r="C12">
        <v>14</v>
      </c>
      <c r="D12" s="8">
        <v>24241.4</v>
      </c>
      <c r="E12" s="9">
        <f t="shared" si="0"/>
        <v>4678.5902000000006</v>
      </c>
      <c r="F12" s="12">
        <v>146903.22</v>
      </c>
      <c r="G12" s="12">
        <f t="shared" ref="G12" si="3">F12*0.183</f>
        <v>26883.289260000001</v>
      </c>
      <c r="H12" s="11">
        <f t="shared" si="2"/>
        <v>31561.879460000004</v>
      </c>
    </row>
    <row r="13" spans="1:8">
      <c r="A13">
        <v>2017</v>
      </c>
      <c r="B13" t="s">
        <v>38</v>
      </c>
      <c r="C13">
        <v>17</v>
      </c>
      <c r="D13" s="8">
        <v>28930</v>
      </c>
      <c r="E13" s="9">
        <f t="shared" si="0"/>
        <v>5583.49</v>
      </c>
      <c r="F13" s="12"/>
      <c r="G13" s="12"/>
      <c r="H13" s="11">
        <f t="shared" si="2"/>
        <v>5583.49</v>
      </c>
    </row>
    <row r="14" spans="1:8">
      <c r="A14">
        <v>2017</v>
      </c>
      <c r="B14" t="s">
        <v>27</v>
      </c>
      <c r="C14">
        <v>16</v>
      </c>
      <c r="D14" s="8">
        <v>31863.200000000001</v>
      </c>
      <c r="E14" s="9">
        <f t="shared" si="0"/>
        <v>6149.5976000000001</v>
      </c>
      <c r="F14" s="12"/>
      <c r="G14" s="12"/>
      <c r="H14" s="11">
        <f t="shared" si="2"/>
        <v>6149.5976000000001</v>
      </c>
    </row>
    <row r="15" spans="1:8">
      <c r="A15">
        <v>2017</v>
      </c>
      <c r="B15" t="s">
        <v>28</v>
      </c>
      <c r="C15">
        <v>23</v>
      </c>
      <c r="D15" s="8">
        <v>30838.5</v>
      </c>
      <c r="E15" s="9">
        <f t="shared" si="0"/>
        <v>5951.8305</v>
      </c>
      <c r="F15" s="12">
        <v>17813.07</v>
      </c>
      <c r="G15" s="12">
        <f t="shared" ref="G15" si="4">F15*0.183</f>
        <v>3259.7918099999997</v>
      </c>
      <c r="H15" s="11">
        <f t="shared" si="2"/>
        <v>9211.6223099999988</v>
      </c>
    </row>
    <row r="16" spans="1:8">
      <c r="A16">
        <v>2017</v>
      </c>
      <c r="B16" t="s">
        <v>29</v>
      </c>
      <c r="C16">
        <v>24</v>
      </c>
      <c r="D16" s="8">
        <v>30216.1</v>
      </c>
      <c r="E16" s="9">
        <f t="shared" si="0"/>
        <v>5831.7073</v>
      </c>
      <c r="F16" s="12"/>
      <c r="G16" s="12"/>
      <c r="H16" s="11">
        <f t="shared" si="2"/>
        <v>5831.7073</v>
      </c>
    </row>
    <row r="17" spans="1:8">
      <c r="A17">
        <v>2017</v>
      </c>
      <c r="B17" t="s">
        <v>30</v>
      </c>
      <c r="C17">
        <v>22</v>
      </c>
      <c r="D17" s="8">
        <v>26579.5</v>
      </c>
      <c r="E17" s="9">
        <f t="shared" si="0"/>
        <v>5129.8434999999999</v>
      </c>
      <c r="F17" s="12"/>
      <c r="G17" s="12"/>
      <c r="H17" s="11">
        <f t="shared" si="2"/>
        <v>5129.8434999999999</v>
      </c>
    </row>
    <row r="18" spans="1:8">
      <c r="A18">
        <v>2017</v>
      </c>
      <c r="B18" t="s">
        <v>31</v>
      </c>
      <c r="C18">
        <v>19</v>
      </c>
      <c r="D18" s="8">
        <v>26785.599999999999</v>
      </c>
      <c r="E18" s="9">
        <f t="shared" si="0"/>
        <v>5169.6207999999997</v>
      </c>
      <c r="F18" s="12">
        <v>63946.99</v>
      </c>
      <c r="G18" s="12">
        <f t="shared" ref="G18" si="5">F18*0.183</f>
        <v>11702.29917</v>
      </c>
      <c r="H18" s="11">
        <f t="shared" si="2"/>
        <v>16871.919969999999</v>
      </c>
    </row>
    <row r="19" spans="1:8">
      <c r="A19">
        <v>2017</v>
      </c>
      <c r="B19" t="s">
        <v>32</v>
      </c>
      <c r="C19">
        <v>14</v>
      </c>
      <c r="D19" s="8">
        <v>25048.3</v>
      </c>
      <c r="E19" s="9">
        <f t="shared" si="0"/>
        <v>4834.3218999999999</v>
      </c>
      <c r="F19" s="12"/>
      <c r="G19" s="12"/>
      <c r="H19" s="11">
        <f t="shared" si="2"/>
        <v>4834.3218999999999</v>
      </c>
    </row>
    <row r="20" spans="1:8">
      <c r="A20">
        <v>2017</v>
      </c>
      <c r="B20" t="s">
        <v>33</v>
      </c>
      <c r="C20">
        <v>11</v>
      </c>
      <c r="D20" s="8">
        <v>22127.1</v>
      </c>
      <c r="E20" s="9">
        <f t="shared" si="0"/>
        <v>4270.5302999999994</v>
      </c>
      <c r="F20" s="12"/>
      <c r="G20" s="12"/>
      <c r="H20" s="11">
        <f t="shared" si="2"/>
        <v>4270.5302999999994</v>
      </c>
    </row>
    <row r="21" spans="1:8">
      <c r="A21">
        <v>2018</v>
      </c>
      <c r="B21" t="s">
        <v>34</v>
      </c>
      <c r="C21">
        <v>6</v>
      </c>
      <c r="D21" s="8">
        <v>26206.5</v>
      </c>
      <c r="E21" s="9">
        <f t="shared" si="0"/>
        <v>5057.8545000000004</v>
      </c>
      <c r="F21" s="12">
        <v>19453.3</v>
      </c>
      <c r="G21" s="12">
        <f t="shared" ref="G21" si="6">F21*0.183</f>
        <v>3559.9539</v>
      </c>
      <c r="H21" s="11">
        <f t="shared" si="2"/>
        <v>8617.8083999999999</v>
      </c>
    </row>
    <row r="22" spans="1:8">
      <c r="A22">
        <v>2018</v>
      </c>
      <c r="B22" t="s">
        <v>35</v>
      </c>
      <c r="C22">
        <v>8</v>
      </c>
      <c r="D22" s="8">
        <v>24708.2</v>
      </c>
      <c r="E22" s="9">
        <f t="shared" si="0"/>
        <v>4768.6826000000001</v>
      </c>
      <c r="F22" s="12"/>
      <c r="G22" s="12"/>
      <c r="H22" s="11">
        <f t="shared" si="2"/>
        <v>4768.6826000000001</v>
      </c>
    </row>
    <row r="23" spans="1:8">
      <c r="A23">
        <v>2018</v>
      </c>
      <c r="B23" t="s">
        <v>36</v>
      </c>
      <c r="C23">
        <v>12</v>
      </c>
      <c r="D23" s="8">
        <v>27548</v>
      </c>
      <c r="E23" s="9">
        <f t="shared" si="0"/>
        <v>5316.7640000000001</v>
      </c>
      <c r="F23" s="12"/>
      <c r="G23" s="12"/>
      <c r="H23" s="11">
        <f t="shared" si="2"/>
        <v>5316.7640000000001</v>
      </c>
    </row>
    <row r="24" spans="1:8">
      <c r="A24">
        <v>2018</v>
      </c>
      <c r="B24" t="s">
        <v>37</v>
      </c>
      <c r="C24">
        <v>13</v>
      </c>
      <c r="D24" s="8">
        <v>26002.9</v>
      </c>
      <c r="E24" s="9">
        <f t="shared" si="0"/>
        <v>5018.5597000000007</v>
      </c>
      <c r="F24" s="12">
        <v>152462.89000000001</v>
      </c>
      <c r="G24" s="12">
        <f>F24*0.183</f>
        <v>27900.708870000002</v>
      </c>
      <c r="H24" s="11">
        <f t="shared" si="2"/>
        <v>32919.26857</v>
      </c>
    </row>
    <row r="25" spans="1:8">
      <c r="A25">
        <v>2018</v>
      </c>
      <c r="B25" t="s">
        <v>38</v>
      </c>
      <c r="C25">
        <v>17</v>
      </c>
      <c r="D25" s="8">
        <v>29147.5</v>
      </c>
      <c r="E25" s="9">
        <f t="shared" si="0"/>
        <v>5625.4674999999997</v>
      </c>
      <c r="F25" s="12"/>
      <c r="G25" s="12"/>
      <c r="H25" s="11">
        <f t="shared" si="2"/>
        <v>5625.4674999999997</v>
      </c>
    </row>
    <row r="26" spans="1:8">
      <c r="A26">
        <v>2018</v>
      </c>
      <c r="B26" t="s">
        <v>27</v>
      </c>
      <c r="C26">
        <v>19</v>
      </c>
      <c r="D26" s="8">
        <v>29641.9</v>
      </c>
      <c r="E26" s="9">
        <f t="shared" si="0"/>
        <v>5720.8867</v>
      </c>
      <c r="F26" s="12">
        <v>137964.01999999999</v>
      </c>
      <c r="G26" s="12">
        <f>F26*0.183</f>
        <v>25247.415659999999</v>
      </c>
      <c r="H26" s="11">
        <f t="shared" si="2"/>
        <v>30968.302359999998</v>
      </c>
    </row>
    <row r="27" spans="1:8">
      <c r="A27">
        <v>2018</v>
      </c>
      <c r="B27" t="s">
        <v>28</v>
      </c>
      <c r="C27">
        <v>20</v>
      </c>
      <c r="D27" s="8">
        <v>37049.699999999997</v>
      </c>
      <c r="E27" s="9">
        <f t="shared" si="0"/>
        <v>7150.5920999999998</v>
      </c>
      <c r="F27" s="12"/>
      <c r="G27" s="12"/>
      <c r="H27" s="11">
        <f t="shared" si="2"/>
        <v>7150.5920999999998</v>
      </c>
    </row>
    <row r="28" spans="1:8">
      <c r="A28">
        <v>2018</v>
      </c>
      <c r="B28" t="s">
        <v>29</v>
      </c>
      <c r="C28">
        <v>23</v>
      </c>
      <c r="D28" s="8">
        <v>31891.200000000001</v>
      </c>
      <c r="E28" s="9">
        <f t="shared" si="0"/>
        <v>6155.0016000000005</v>
      </c>
      <c r="F28" s="12"/>
      <c r="G28" s="12"/>
      <c r="H28" s="11">
        <f t="shared" si="2"/>
        <v>6155.0016000000005</v>
      </c>
    </row>
    <row r="29" spans="1:8">
      <c r="A29">
        <v>2018</v>
      </c>
      <c r="B29" t="s">
        <v>30</v>
      </c>
      <c r="C29">
        <v>25</v>
      </c>
      <c r="D29" s="8">
        <v>26233.4</v>
      </c>
      <c r="E29" s="9">
        <f t="shared" si="0"/>
        <v>5063.0462000000007</v>
      </c>
      <c r="F29" s="12">
        <v>71168.47</v>
      </c>
      <c r="G29" s="12">
        <f>F29*0.183</f>
        <v>13023.83001</v>
      </c>
      <c r="H29" s="11">
        <f t="shared" si="2"/>
        <v>18086.876210000002</v>
      </c>
    </row>
    <row r="30" spans="1:8">
      <c r="A30">
        <v>2018</v>
      </c>
      <c r="B30" t="s">
        <v>31</v>
      </c>
      <c r="C30">
        <v>20</v>
      </c>
      <c r="D30" s="8">
        <v>27120</v>
      </c>
      <c r="E30" s="9">
        <f t="shared" si="0"/>
        <v>5234.16</v>
      </c>
      <c r="F30" s="12"/>
      <c r="G30" s="12"/>
      <c r="H30" s="11">
        <f t="shared" si="2"/>
        <v>5234.16</v>
      </c>
    </row>
    <row r="31" spans="1:8">
      <c r="A31">
        <v>2018</v>
      </c>
      <c r="B31" t="s">
        <v>32</v>
      </c>
      <c r="C31">
        <v>15</v>
      </c>
      <c r="D31" s="8">
        <v>27169.9</v>
      </c>
      <c r="E31" s="9">
        <f t="shared" si="0"/>
        <v>5243.7907000000005</v>
      </c>
      <c r="F31" s="12"/>
      <c r="G31" s="12"/>
      <c r="H31" s="11">
        <f t="shared" si="2"/>
        <v>5243.7907000000005</v>
      </c>
    </row>
    <row r="32" spans="1:8">
      <c r="A32">
        <v>2018</v>
      </c>
      <c r="B32" t="s">
        <v>33</v>
      </c>
      <c r="C32">
        <v>9</v>
      </c>
      <c r="D32" s="8">
        <v>25774</v>
      </c>
      <c r="E32" s="9">
        <f t="shared" si="0"/>
        <v>4974.3820000000005</v>
      </c>
      <c r="F32" s="12">
        <v>160616.28</v>
      </c>
      <c r="G32" s="12">
        <f>F32*0.183</f>
        <v>29392.77924</v>
      </c>
      <c r="H32" s="11">
        <f t="shared" si="2"/>
        <v>34367.161240000001</v>
      </c>
    </row>
    <row r="33" spans="1:8">
      <c r="A33">
        <v>2019</v>
      </c>
      <c r="B33" t="s">
        <v>34</v>
      </c>
      <c r="C33">
        <v>4</v>
      </c>
      <c r="D33" s="8">
        <v>28012.2</v>
      </c>
      <c r="E33" s="9">
        <f t="shared" si="0"/>
        <v>5406.3546000000006</v>
      </c>
      <c r="F33" s="12"/>
      <c r="G33" s="12"/>
      <c r="H33" s="11">
        <f t="shared" si="2"/>
        <v>5406.3546000000006</v>
      </c>
    </row>
    <row r="34" spans="1:8">
      <c r="A34">
        <v>2019</v>
      </c>
      <c r="B34" t="s">
        <v>35</v>
      </c>
      <c r="C34">
        <v>7</v>
      </c>
      <c r="D34" s="8">
        <v>24803.599999999999</v>
      </c>
      <c r="E34" s="9">
        <f t="shared" si="0"/>
        <v>4787.0947999999999</v>
      </c>
      <c r="F34" s="12"/>
      <c r="G34" s="12"/>
      <c r="H34" s="11">
        <f t="shared" si="2"/>
        <v>4787.0947999999999</v>
      </c>
    </row>
    <row r="35" spans="1:8">
      <c r="A35">
        <v>2019</v>
      </c>
      <c r="B35" t="s">
        <v>36</v>
      </c>
      <c r="C35">
        <v>11</v>
      </c>
      <c r="D35" s="8">
        <v>25690.6</v>
      </c>
      <c r="E35" s="9">
        <f t="shared" si="0"/>
        <v>4958.2857999999997</v>
      </c>
      <c r="F35" s="12">
        <v>123513.97</v>
      </c>
      <c r="G35" s="12">
        <f t="shared" ref="G35" si="7">F35*0.183</f>
        <v>22603.056509999999</v>
      </c>
      <c r="H35" s="11">
        <f t="shared" si="2"/>
        <v>27561.34231</v>
      </c>
    </row>
    <row r="36" spans="1:8">
      <c r="A36">
        <v>2019</v>
      </c>
      <c r="B36" t="s">
        <v>37</v>
      </c>
      <c r="C36">
        <v>14</v>
      </c>
      <c r="D36" s="8">
        <v>25357.200000000001</v>
      </c>
      <c r="E36" s="9">
        <f t="shared" si="0"/>
        <v>4893.9396000000006</v>
      </c>
      <c r="F36" s="12"/>
      <c r="G36" s="12"/>
      <c r="H36" s="11">
        <f t="shared" si="2"/>
        <v>4893.9396000000006</v>
      </c>
    </row>
    <row r="37" spans="1:8">
      <c r="A37">
        <v>2019</v>
      </c>
      <c r="B37" t="s">
        <v>38</v>
      </c>
      <c r="C37">
        <v>17</v>
      </c>
      <c r="D37" s="8">
        <v>26836.3</v>
      </c>
      <c r="E37" s="9">
        <f t="shared" si="0"/>
        <v>5179.4058999999997</v>
      </c>
      <c r="F37" s="12"/>
      <c r="G37" s="12"/>
      <c r="H37" s="11">
        <f t="shared" si="2"/>
        <v>5179.4058999999997</v>
      </c>
    </row>
    <row r="38" spans="1:8">
      <c r="A38">
        <v>2019</v>
      </c>
      <c r="B38" t="s">
        <v>27</v>
      </c>
      <c r="C38">
        <v>19</v>
      </c>
      <c r="D38" s="8">
        <v>24464.2</v>
      </c>
      <c r="E38" s="9">
        <f t="shared" si="0"/>
        <v>4721.5906000000004</v>
      </c>
      <c r="F38" s="12">
        <v>140507.18</v>
      </c>
      <c r="G38" s="12">
        <f t="shared" ref="G38" si="8">F38*0.183</f>
        <v>25712.813939999996</v>
      </c>
      <c r="H38" s="11">
        <f t="shared" si="2"/>
        <v>30434.404539999996</v>
      </c>
    </row>
    <row r="39" spans="1:8">
      <c r="A39">
        <v>2019</v>
      </c>
      <c r="B39" t="s">
        <v>28</v>
      </c>
      <c r="C39">
        <v>21</v>
      </c>
      <c r="D39" s="8">
        <v>32013.200000000001</v>
      </c>
      <c r="E39" s="9">
        <f t="shared" si="0"/>
        <v>6178.5475999999999</v>
      </c>
      <c r="F39" s="12"/>
      <c r="G39" s="12"/>
      <c r="H39" s="11">
        <f t="shared" si="2"/>
        <v>6178.5475999999999</v>
      </c>
    </row>
    <row r="40" spans="1:8">
      <c r="A40">
        <v>2019</v>
      </c>
      <c r="B40" t="s">
        <v>29</v>
      </c>
      <c r="C40">
        <v>23</v>
      </c>
      <c r="D40" s="8">
        <v>29563.8</v>
      </c>
      <c r="E40" s="9">
        <f t="shared" si="0"/>
        <v>5705.8134</v>
      </c>
      <c r="F40" s="12"/>
      <c r="G40" s="12"/>
      <c r="H40" s="11">
        <f t="shared" si="2"/>
        <v>5705.8134</v>
      </c>
    </row>
    <row r="41" spans="1:8">
      <c r="A41">
        <v>2019</v>
      </c>
      <c r="B41" t="s">
        <v>30</v>
      </c>
      <c r="C41">
        <v>22</v>
      </c>
      <c r="D41" s="8">
        <v>24782.1</v>
      </c>
      <c r="E41" s="9">
        <f t="shared" si="0"/>
        <v>4782.9452999999994</v>
      </c>
      <c r="F41" s="12">
        <v>81132.56</v>
      </c>
      <c r="G41" s="12">
        <f t="shared" ref="G41" si="9">F41*0.183</f>
        <v>14847.258479999999</v>
      </c>
      <c r="H41" s="11">
        <f t="shared" si="2"/>
        <v>19630.203779999996</v>
      </c>
    </row>
    <row r="42" spans="1:8">
      <c r="A42">
        <v>2019</v>
      </c>
      <c r="B42" t="s">
        <v>31</v>
      </c>
      <c r="C42">
        <v>19</v>
      </c>
      <c r="D42" s="8">
        <v>26431.3</v>
      </c>
      <c r="E42" s="9">
        <f t="shared" si="0"/>
        <v>5101.2408999999998</v>
      </c>
      <c r="F42" s="12"/>
      <c r="G42" s="12"/>
      <c r="H42" s="11">
        <f t="shared" si="2"/>
        <v>5101.2408999999998</v>
      </c>
    </row>
    <row r="43" spans="1:8">
      <c r="A43">
        <v>2019</v>
      </c>
      <c r="B43" t="s">
        <v>32</v>
      </c>
      <c r="C43">
        <v>15</v>
      </c>
      <c r="D43" s="8">
        <v>23775.5</v>
      </c>
      <c r="E43" s="9">
        <f t="shared" si="0"/>
        <v>4588.6715000000004</v>
      </c>
      <c r="F43" s="12"/>
      <c r="G43" s="12"/>
      <c r="H43" s="11">
        <f t="shared" si="2"/>
        <v>4588.6715000000004</v>
      </c>
    </row>
    <row r="44" spans="1:8">
      <c r="A44">
        <v>2019</v>
      </c>
      <c r="B44" t="s">
        <v>33</v>
      </c>
      <c r="C44">
        <v>9</v>
      </c>
      <c r="D44" s="8">
        <v>22501.200000000001</v>
      </c>
      <c r="E44" s="9">
        <f t="shared" si="0"/>
        <v>4342.7316000000001</v>
      </c>
      <c r="F44" s="12">
        <v>158324.18</v>
      </c>
      <c r="G44" s="12">
        <f t="shared" ref="G44" si="10">F44*0.183</f>
        <v>28973.324939999999</v>
      </c>
      <c r="H44" s="11">
        <f t="shared" si="2"/>
        <v>33316.056539999998</v>
      </c>
    </row>
    <row r="45" spans="1:8">
      <c r="A45">
        <v>2020</v>
      </c>
      <c r="B45" t="s">
        <v>34</v>
      </c>
      <c r="C45">
        <v>5</v>
      </c>
      <c r="D45" s="8">
        <v>26349.7</v>
      </c>
      <c r="E45" s="9">
        <f t="shared" si="0"/>
        <v>5085.4921000000004</v>
      </c>
      <c r="F45" s="12"/>
      <c r="G45" s="12"/>
      <c r="H45" s="11">
        <f t="shared" si="2"/>
        <v>5085.4921000000004</v>
      </c>
    </row>
    <row r="46" spans="1:8">
      <c r="A46">
        <v>2020</v>
      </c>
      <c r="B46" t="s">
        <v>35</v>
      </c>
      <c r="C46">
        <v>7</v>
      </c>
      <c r="D46" s="8">
        <v>23280.3</v>
      </c>
      <c r="E46" s="9">
        <f t="shared" si="0"/>
        <v>4493.0978999999998</v>
      </c>
      <c r="F46" s="12"/>
      <c r="G46" s="12"/>
      <c r="H46" s="11">
        <f t="shared" si="2"/>
        <v>4493.0978999999998</v>
      </c>
    </row>
    <row r="47" spans="1:8">
      <c r="A47">
        <v>2020</v>
      </c>
      <c r="B47" t="s">
        <v>36</v>
      </c>
      <c r="C47">
        <v>11</v>
      </c>
      <c r="D47" s="8">
        <v>20022.900000000001</v>
      </c>
      <c r="E47" s="9">
        <f t="shared" si="0"/>
        <v>3864.4197000000004</v>
      </c>
      <c r="F47" s="12">
        <v>83081.240000000005</v>
      </c>
      <c r="G47" s="12">
        <f t="shared" ref="G47:G59" si="11">F47*0.183</f>
        <v>15203.86692</v>
      </c>
      <c r="H47" s="11">
        <f t="shared" si="2"/>
        <v>19068.286619999999</v>
      </c>
    </row>
    <row r="48" spans="1:8">
      <c r="A48">
        <v>2020</v>
      </c>
      <c r="B48" t="s">
        <v>37</v>
      </c>
      <c r="C48">
        <v>14</v>
      </c>
      <c r="D48" s="8">
        <v>11399.5</v>
      </c>
      <c r="E48" s="9">
        <f t="shared" si="0"/>
        <v>2200.1035000000002</v>
      </c>
      <c r="F48" s="12"/>
      <c r="G48" s="12"/>
      <c r="H48" s="11">
        <f t="shared" si="2"/>
        <v>2200.1035000000002</v>
      </c>
    </row>
    <row r="49" spans="1:8">
      <c r="A49">
        <v>2020</v>
      </c>
      <c r="B49" t="s">
        <v>38</v>
      </c>
      <c r="C49">
        <v>17</v>
      </c>
      <c r="D49" s="8">
        <v>12793.2</v>
      </c>
      <c r="E49" s="9">
        <f t="shared" si="0"/>
        <v>2469.0876000000003</v>
      </c>
      <c r="F49" s="12"/>
      <c r="G49" s="12"/>
      <c r="H49" s="11">
        <f t="shared" si="2"/>
        <v>2469.0876000000003</v>
      </c>
    </row>
    <row r="50" spans="1:8">
      <c r="A50">
        <v>2020</v>
      </c>
      <c r="B50" t="s">
        <v>27</v>
      </c>
      <c r="C50">
        <v>20</v>
      </c>
      <c r="D50" s="8">
        <v>12011.9</v>
      </c>
      <c r="E50" s="9">
        <f t="shared" si="0"/>
        <v>2318.2966999999999</v>
      </c>
      <c r="F50" s="12">
        <v>18021.8</v>
      </c>
      <c r="G50" s="12">
        <f t="shared" si="11"/>
        <v>3297.9893999999999</v>
      </c>
      <c r="H50" s="11">
        <f t="shared" si="2"/>
        <v>5616.2860999999994</v>
      </c>
    </row>
    <row r="51" spans="1:8">
      <c r="A51">
        <v>2020</v>
      </c>
      <c r="B51" t="s">
        <v>28</v>
      </c>
      <c r="C51">
        <v>22</v>
      </c>
      <c r="D51" s="8">
        <v>19777.3</v>
      </c>
      <c r="E51" s="9">
        <f t="shared" si="0"/>
        <v>3817.0189</v>
      </c>
      <c r="F51" s="12"/>
      <c r="G51" s="12"/>
      <c r="H51" s="11">
        <f t="shared" si="2"/>
        <v>3817.0189</v>
      </c>
    </row>
    <row r="52" spans="1:8">
      <c r="A52">
        <v>2020</v>
      </c>
      <c r="B52" t="s">
        <v>29</v>
      </c>
      <c r="C52">
        <v>24</v>
      </c>
      <c r="D52" s="8">
        <v>23316.799999999999</v>
      </c>
      <c r="E52" s="9">
        <f t="shared" si="0"/>
        <v>4500.1423999999997</v>
      </c>
      <c r="F52" s="12"/>
      <c r="G52" s="12"/>
      <c r="H52" s="11">
        <f t="shared" si="2"/>
        <v>4500.1423999999997</v>
      </c>
    </row>
    <row r="53" spans="1:8">
      <c r="A53">
        <v>2020</v>
      </c>
      <c r="B53" t="s">
        <v>30</v>
      </c>
      <c r="C53">
        <v>22</v>
      </c>
      <c r="D53" s="8">
        <v>20979.200000000001</v>
      </c>
      <c r="E53" s="9">
        <f t="shared" si="0"/>
        <v>4048.9856000000004</v>
      </c>
      <c r="F53" s="12">
        <v>66367.009999999995</v>
      </c>
      <c r="G53" s="12">
        <f t="shared" si="11"/>
        <v>12145.162829999999</v>
      </c>
      <c r="H53" s="11">
        <f t="shared" si="2"/>
        <v>16194.148429999999</v>
      </c>
    </row>
    <row r="54" spans="1:8">
      <c r="A54">
        <v>2020</v>
      </c>
      <c r="B54" t="s">
        <v>31</v>
      </c>
      <c r="C54">
        <v>19</v>
      </c>
      <c r="D54" s="8">
        <v>13367.1</v>
      </c>
      <c r="E54" s="9">
        <f t="shared" si="0"/>
        <v>2579.8503000000001</v>
      </c>
      <c r="F54" s="12"/>
      <c r="G54" s="12"/>
      <c r="H54" s="11">
        <f t="shared" si="2"/>
        <v>2579.8503000000001</v>
      </c>
    </row>
    <row r="55" spans="1:8">
      <c r="A55">
        <v>2020</v>
      </c>
      <c r="B55" t="s">
        <v>32</v>
      </c>
      <c r="C55">
        <v>15</v>
      </c>
      <c r="D55" s="8">
        <v>13729.3</v>
      </c>
      <c r="E55" s="9">
        <f t="shared" si="0"/>
        <v>2649.7548999999999</v>
      </c>
      <c r="F55" s="12"/>
      <c r="G55" s="12"/>
      <c r="H55" s="11">
        <f t="shared" si="2"/>
        <v>2649.7548999999999</v>
      </c>
    </row>
    <row r="56" spans="1:8">
      <c r="A56">
        <v>2020</v>
      </c>
      <c r="B56" t="s">
        <v>33</v>
      </c>
      <c r="C56">
        <v>9</v>
      </c>
      <c r="D56" s="8">
        <v>13275.7</v>
      </c>
      <c r="E56" s="9">
        <f t="shared" si="0"/>
        <v>2562.2101000000002</v>
      </c>
      <c r="F56" s="12">
        <v>205031.55</v>
      </c>
      <c r="G56" s="12">
        <f t="shared" si="11"/>
        <v>37520.773649999996</v>
      </c>
      <c r="H56" s="11">
        <f t="shared" si="2"/>
        <v>40082.983749999999</v>
      </c>
    </row>
    <row r="57" spans="1:8">
      <c r="A57">
        <v>2021</v>
      </c>
      <c r="B57" t="s">
        <v>34</v>
      </c>
      <c r="C57">
        <v>8</v>
      </c>
      <c r="D57" s="8">
        <v>13409.7</v>
      </c>
      <c r="E57" s="9">
        <f t="shared" si="0"/>
        <v>2588.0721000000003</v>
      </c>
      <c r="F57" s="12"/>
      <c r="G57" s="12"/>
      <c r="H57" s="11">
        <f t="shared" si="2"/>
        <v>2588.0721000000003</v>
      </c>
    </row>
    <row r="58" spans="1:8">
      <c r="A58">
        <v>2021</v>
      </c>
      <c r="B58" t="s">
        <v>35</v>
      </c>
      <c r="C58">
        <v>9</v>
      </c>
      <c r="D58" s="8">
        <v>12774.4</v>
      </c>
      <c r="E58" s="9">
        <f t="shared" si="0"/>
        <v>2465.4591999999998</v>
      </c>
      <c r="F58" s="12"/>
      <c r="G58" s="12"/>
      <c r="H58" s="11">
        <f t="shared" si="2"/>
        <v>2465.4591999999998</v>
      </c>
    </row>
    <row r="59" spans="1:8">
      <c r="A59">
        <v>2021</v>
      </c>
      <c r="B59" t="s">
        <v>36</v>
      </c>
      <c r="C59">
        <v>11</v>
      </c>
      <c r="D59" s="8">
        <v>13129.5</v>
      </c>
      <c r="E59" s="9">
        <f t="shared" si="0"/>
        <v>2533.9935</v>
      </c>
      <c r="F59" s="12">
        <v>146501.4</v>
      </c>
      <c r="G59" s="12">
        <f t="shared" si="11"/>
        <v>26809.7562</v>
      </c>
      <c r="H59" s="11">
        <f t="shared" si="2"/>
        <v>29343.7497</v>
      </c>
    </row>
    <row r="60" spans="1:8">
      <c r="A60">
        <v>2021</v>
      </c>
      <c r="B60" t="s">
        <v>37</v>
      </c>
      <c r="C60">
        <v>14</v>
      </c>
      <c r="D60" s="8">
        <v>13361.2</v>
      </c>
      <c r="E60" s="9">
        <f t="shared" si="0"/>
        <v>2578.7116000000001</v>
      </c>
      <c r="F60" s="12"/>
      <c r="G60" s="12"/>
      <c r="H60" s="11">
        <f t="shared" si="2"/>
        <v>2578.7116000000001</v>
      </c>
    </row>
    <row r="61" spans="1:8">
      <c r="A61">
        <v>2021</v>
      </c>
      <c r="B61" t="s">
        <v>38</v>
      </c>
      <c r="C61">
        <v>17</v>
      </c>
      <c r="D61" s="8">
        <v>18013.3</v>
      </c>
      <c r="E61" s="9">
        <f t="shared" si="0"/>
        <v>3476.5668999999998</v>
      </c>
      <c r="F61" s="12"/>
      <c r="G61" s="12"/>
      <c r="H61" s="11">
        <f t="shared" si="2"/>
        <v>3476.5668999999998</v>
      </c>
    </row>
    <row r="62" spans="1:8">
      <c r="A62">
        <v>2021</v>
      </c>
      <c r="B62" t="s">
        <v>27</v>
      </c>
      <c r="C62">
        <v>20</v>
      </c>
      <c r="D62" s="8">
        <v>24637</v>
      </c>
      <c r="E62" s="9">
        <f t="shared" si="0"/>
        <v>4754.9409999999998</v>
      </c>
      <c r="F62" s="12">
        <v>33437.79</v>
      </c>
      <c r="G62" s="12">
        <f>F62*0.183</f>
        <v>6119.1155699999999</v>
      </c>
      <c r="H62" s="11">
        <f t="shared" si="2"/>
        <v>10874.056570000001</v>
      </c>
    </row>
    <row r="63" spans="1:8">
      <c r="A63">
        <v>2021</v>
      </c>
      <c r="B63" t="s">
        <v>28</v>
      </c>
      <c r="C63">
        <v>22</v>
      </c>
      <c r="D63" s="8">
        <v>24138.5</v>
      </c>
      <c r="E63" s="9">
        <f t="shared" si="0"/>
        <v>4658.7304999999997</v>
      </c>
      <c r="F63" s="12"/>
      <c r="G63" s="12"/>
      <c r="H63" s="11">
        <f t="shared" si="2"/>
        <v>4658.7304999999997</v>
      </c>
    </row>
    <row r="64" spans="1:8">
      <c r="A64">
        <v>2021</v>
      </c>
      <c r="B64" t="s">
        <v>29</v>
      </c>
      <c r="C64">
        <v>24</v>
      </c>
      <c r="D64" s="8">
        <v>19614.5</v>
      </c>
      <c r="E64" s="9">
        <f t="shared" si="0"/>
        <v>3785.5985000000001</v>
      </c>
      <c r="F64" s="10">
        <v>8752.31</v>
      </c>
      <c r="G64" s="10">
        <f>F64*0.183</f>
        <v>1601.6727299999998</v>
      </c>
      <c r="H64" s="11">
        <f t="shared" si="2"/>
        <v>5387.2712300000003</v>
      </c>
    </row>
    <row r="65" spans="1:8">
      <c r="A65">
        <v>2021</v>
      </c>
      <c r="B65" t="s">
        <v>30</v>
      </c>
      <c r="C65">
        <v>20</v>
      </c>
      <c r="D65" s="8">
        <v>21518.400000000001</v>
      </c>
      <c r="E65" s="9">
        <f t="shared" si="0"/>
        <v>4153.0512000000008</v>
      </c>
      <c r="F65" s="10">
        <v>25495.84</v>
      </c>
      <c r="G65" s="10">
        <f t="shared" ref="G65:G76" si="12">F65*0.183</f>
        <v>4665.7387200000003</v>
      </c>
      <c r="H65" s="11">
        <f t="shared" si="2"/>
        <v>8818.7899200000011</v>
      </c>
    </row>
    <row r="66" spans="1:8">
      <c r="A66">
        <v>2021</v>
      </c>
      <c r="B66" t="s">
        <v>31</v>
      </c>
      <c r="C66">
        <v>16</v>
      </c>
      <c r="D66" s="8">
        <v>22549.9</v>
      </c>
      <c r="E66" s="9">
        <f t="shared" si="0"/>
        <v>4352.1307000000006</v>
      </c>
      <c r="F66" s="10">
        <v>20065.93</v>
      </c>
      <c r="G66" s="10">
        <f t="shared" si="12"/>
        <v>3672.0651899999998</v>
      </c>
      <c r="H66" s="11">
        <f t="shared" si="2"/>
        <v>8024.1958900000009</v>
      </c>
    </row>
    <row r="67" spans="1:8">
      <c r="A67">
        <v>2021</v>
      </c>
      <c r="B67" t="s">
        <v>32</v>
      </c>
      <c r="C67">
        <v>12</v>
      </c>
      <c r="D67" s="8">
        <v>22161.200000000001</v>
      </c>
      <c r="E67" s="9">
        <f t="shared" ref="E67:E76" si="13">D67*0.193</f>
        <v>4277.1116000000002</v>
      </c>
      <c r="F67" s="10">
        <v>51387.040000000001</v>
      </c>
      <c r="G67" s="10">
        <f t="shared" si="12"/>
        <v>9403.8283200000005</v>
      </c>
      <c r="H67" s="11">
        <f t="shared" ref="H67:H76" si="14">E67+G67</f>
        <v>13680.939920000001</v>
      </c>
    </row>
    <row r="68" spans="1:8">
      <c r="A68">
        <v>2021</v>
      </c>
      <c r="B68" t="s">
        <v>33</v>
      </c>
      <c r="C68">
        <v>9</v>
      </c>
      <c r="D68" s="8">
        <v>21660.1</v>
      </c>
      <c r="E68" s="9">
        <f t="shared" si="13"/>
        <v>4180.3993</v>
      </c>
      <c r="F68" s="10">
        <v>67841.539999999994</v>
      </c>
      <c r="G68" s="10">
        <f t="shared" si="12"/>
        <v>12415.001819999998</v>
      </c>
      <c r="H68" s="11">
        <f t="shared" si="14"/>
        <v>16595.401119999999</v>
      </c>
    </row>
    <row r="69" spans="1:8">
      <c r="A69">
        <v>2022</v>
      </c>
      <c r="B69" t="s">
        <v>34</v>
      </c>
      <c r="C69">
        <v>8</v>
      </c>
      <c r="D69" s="8">
        <v>21538.5</v>
      </c>
      <c r="E69" s="9">
        <f t="shared" si="13"/>
        <v>4156.9305000000004</v>
      </c>
      <c r="F69" s="10">
        <v>68574.55</v>
      </c>
      <c r="G69" s="10">
        <f t="shared" si="12"/>
        <v>12549.14265</v>
      </c>
      <c r="H69" s="11">
        <f t="shared" si="14"/>
        <v>16706.07315</v>
      </c>
    </row>
    <row r="70" spans="1:8">
      <c r="A70">
        <v>2022</v>
      </c>
      <c r="B70" t="s">
        <v>35</v>
      </c>
      <c r="C70">
        <v>9</v>
      </c>
      <c r="D70" s="8">
        <v>21296.2</v>
      </c>
      <c r="E70" s="9">
        <f t="shared" si="13"/>
        <v>4110.1666000000005</v>
      </c>
      <c r="F70" s="10">
        <v>58338.42</v>
      </c>
      <c r="G70" s="10">
        <f t="shared" si="12"/>
        <v>10675.930859999999</v>
      </c>
      <c r="H70" s="11">
        <f t="shared" si="14"/>
        <v>14786.097459999999</v>
      </c>
    </row>
    <row r="71" spans="1:8">
      <c r="A71">
        <v>2022</v>
      </c>
      <c r="B71" t="s">
        <v>36</v>
      </c>
      <c r="C71">
        <v>12</v>
      </c>
      <c r="D71" s="8">
        <v>24174.6</v>
      </c>
      <c r="E71" s="9">
        <f t="shared" si="13"/>
        <v>4665.6977999999999</v>
      </c>
      <c r="F71" s="10">
        <v>60042.09</v>
      </c>
      <c r="G71" s="10">
        <f t="shared" si="12"/>
        <v>10987.702469999998</v>
      </c>
      <c r="H71" s="11">
        <f t="shared" si="14"/>
        <v>15653.400269999998</v>
      </c>
    </row>
    <row r="72" spans="1:8">
      <c r="A72">
        <v>2022</v>
      </c>
      <c r="B72" t="s">
        <v>37</v>
      </c>
      <c r="C72">
        <v>16</v>
      </c>
      <c r="D72" s="8">
        <v>22834.400000000001</v>
      </c>
      <c r="E72" s="9">
        <f t="shared" si="13"/>
        <v>4407.0392000000002</v>
      </c>
      <c r="F72" s="10">
        <v>50739.97</v>
      </c>
      <c r="G72" s="10">
        <f t="shared" si="12"/>
        <v>9285.4145100000005</v>
      </c>
      <c r="H72" s="11">
        <f t="shared" si="14"/>
        <v>13692.453710000002</v>
      </c>
    </row>
    <row r="73" spans="1:8">
      <c r="A73">
        <v>2022</v>
      </c>
      <c r="B73" t="s">
        <v>38</v>
      </c>
      <c r="C73">
        <v>18</v>
      </c>
      <c r="D73" s="8">
        <v>27639.599999999999</v>
      </c>
      <c r="E73" s="9">
        <f t="shared" si="13"/>
        <v>5334.4427999999998</v>
      </c>
      <c r="F73" s="10">
        <v>29817.56</v>
      </c>
      <c r="G73" s="10">
        <f t="shared" si="12"/>
        <v>5456.61348</v>
      </c>
      <c r="H73" s="11">
        <f t="shared" si="14"/>
        <v>10791.056280000001</v>
      </c>
    </row>
    <row r="74" spans="1:8">
      <c r="A74">
        <v>2022</v>
      </c>
      <c r="B74" t="s">
        <v>27</v>
      </c>
      <c r="C74">
        <v>21</v>
      </c>
      <c r="D74" s="8">
        <v>22302.69</v>
      </c>
      <c r="E74" s="9">
        <f t="shared" si="13"/>
        <v>4304.4191700000001</v>
      </c>
      <c r="F74" s="10">
        <v>8074.64</v>
      </c>
      <c r="G74" s="10">
        <f t="shared" si="12"/>
        <v>1477.65912</v>
      </c>
      <c r="H74" s="11">
        <f t="shared" si="14"/>
        <v>5782.0782900000004</v>
      </c>
    </row>
    <row r="75" spans="1:8">
      <c r="A75">
        <v>2022</v>
      </c>
      <c r="B75" t="s">
        <v>28</v>
      </c>
      <c r="C75">
        <v>24</v>
      </c>
      <c r="D75" s="8">
        <v>27197.9</v>
      </c>
      <c r="E75" s="9">
        <f t="shared" si="13"/>
        <v>5249.1947</v>
      </c>
      <c r="F75" s="10">
        <v>7699.19</v>
      </c>
      <c r="G75" s="10">
        <f t="shared" si="12"/>
        <v>1408.9517699999999</v>
      </c>
      <c r="H75" s="11">
        <f t="shared" si="14"/>
        <v>6658.1464699999997</v>
      </c>
    </row>
    <row r="76" spans="1:8">
      <c r="A76">
        <v>2022</v>
      </c>
      <c r="B76" t="s">
        <v>29</v>
      </c>
      <c r="C76">
        <v>22</v>
      </c>
      <c r="D76" s="8">
        <v>29413.599999999999</v>
      </c>
      <c r="E76" s="9">
        <f t="shared" si="13"/>
        <v>5676.8247999999994</v>
      </c>
      <c r="F76" s="10">
        <v>8535.8799999999992</v>
      </c>
      <c r="G76" s="10">
        <f t="shared" si="12"/>
        <v>1562.0660399999999</v>
      </c>
      <c r="H76" s="11">
        <f t="shared" si="14"/>
        <v>7238.8908399999991</v>
      </c>
    </row>
  </sheetData>
  <mergeCells count="38">
    <mergeCell ref="F9:F11"/>
    <mergeCell ref="G9:G11"/>
    <mergeCell ref="F12:F14"/>
    <mergeCell ref="G12:G14"/>
    <mergeCell ref="F15:F17"/>
    <mergeCell ref="G15:G17"/>
    <mergeCell ref="F18:F20"/>
    <mergeCell ref="G18:G20"/>
    <mergeCell ref="F21:F23"/>
    <mergeCell ref="G21:G23"/>
    <mergeCell ref="F24:F25"/>
    <mergeCell ref="G24:G25"/>
    <mergeCell ref="F26:F28"/>
    <mergeCell ref="G26:G28"/>
    <mergeCell ref="F29:F31"/>
    <mergeCell ref="G29:G31"/>
    <mergeCell ref="F32:F34"/>
    <mergeCell ref="G32:G34"/>
    <mergeCell ref="F35:F37"/>
    <mergeCell ref="G35:G37"/>
    <mergeCell ref="F38:F40"/>
    <mergeCell ref="G38:G40"/>
    <mergeCell ref="F41:F43"/>
    <mergeCell ref="G41:G43"/>
    <mergeCell ref="F44:F46"/>
    <mergeCell ref="G44:G46"/>
    <mergeCell ref="F47:F49"/>
    <mergeCell ref="G47:G49"/>
    <mergeCell ref="F50:F52"/>
    <mergeCell ref="G50:G52"/>
    <mergeCell ref="F62:F63"/>
    <mergeCell ref="G62:G63"/>
    <mergeCell ref="F53:F55"/>
    <mergeCell ref="G53:G55"/>
    <mergeCell ref="F56:F58"/>
    <mergeCell ref="G56:G58"/>
    <mergeCell ref="F59:F61"/>
    <mergeCell ref="G59:G6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53FD3-2FF1-462D-8B6C-B97BB68B0ABC}"/>
</file>

<file path=customXml/itemProps2.xml><?xml version="1.0" encoding="utf-8"?>
<ds:datastoreItem xmlns:ds="http://schemas.openxmlformats.org/officeDocument/2006/customXml" ds:itemID="{D048FD07-6CD8-46E3-8825-CE19C1AB1FD6}"/>
</file>

<file path=customXml/itemProps3.xml><?xml version="1.0" encoding="utf-8"?>
<ds:datastoreItem xmlns:ds="http://schemas.openxmlformats.org/officeDocument/2006/customXml" ds:itemID="{8142026C-C5AB-4F29-B480-8C5C58494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Mike Battye</cp:lastModifiedBy>
  <cp:revision/>
  <dcterms:created xsi:type="dcterms:W3CDTF">2022-11-29T10:12:16Z</dcterms:created>
  <dcterms:modified xsi:type="dcterms:W3CDTF">2022-11-29T14:25:25Z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