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alex_todorova_mottmac_com/Documents/Apprenticeship/Hack/"/>
    </mc:Choice>
  </mc:AlternateContent>
  <xr:revisionPtr revIDLastSave="0" documentId="13_ncr:40009_{C2217CF6-7F08-4C0F-956D-F2ADBB310A70}" xr6:coauthVersionLast="47" xr6:coauthVersionMax="47" xr10:uidLastSave="{00000000-0000-0000-0000-000000000000}"/>
  <bookViews>
    <workbookView xWindow="-108" yWindow="-108" windowWidth="23256" windowHeight="12576" activeTab="2"/>
  </bookViews>
  <sheets>
    <sheet name="Sheet1" sheetId="2" r:id="rId1"/>
    <sheet name="Generated" sheetId="1" r:id="rId2"/>
    <sheet name="Paste Values" sheetId="3" r:id="rId3"/>
  </sheets>
  <definedNames>
    <definedName name="_xlnm._FilterDatabase" localSheetId="1" hidden="1">Generated!$A$1:$I$401</definedName>
    <definedName name="_xlnm._FilterDatabase" localSheetId="2" hidden="1">'Paste Values'!$A$1:$I$401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C5" i="1" l="1"/>
  <c r="C69" i="1"/>
  <c r="C197" i="1"/>
  <c r="C325" i="1"/>
  <c r="D53" i="1"/>
  <c r="D117" i="1"/>
  <c r="D181" i="1"/>
  <c r="B3" i="1"/>
  <c r="B4" i="1"/>
  <c r="B5" i="1"/>
  <c r="D5" i="1" s="1"/>
  <c r="B6" i="1"/>
  <c r="B7" i="1"/>
  <c r="B8" i="1"/>
  <c r="B9" i="1"/>
  <c r="B10" i="1"/>
  <c r="B11" i="1"/>
  <c r="B12" i="1"/>
  <c r="D12" i="1" s="1"/>
  <c r="B13" i="1"/>
  <c r="D13" i="1" s="1"/>
  <c r="B14" i="1"/>
  <c r="B15" i="1"/>
  <c r="B16" i="1"/>
  <c r="B17" i="1"/>
  <c r="B18" i="1"/>
  <c r="B19" i="1"/>
  <c r="B20" i="1"/>
  <c r="D20" i="1" s="1"/>
  <c r="B21" i="1"/>
  <c r="C21" i="1" s="1"/>
  <c r="B22" i="1"/>
  <c r="B23" i="1"/>
  <c r="B24" i="1"/>
  <c r="B25" i="1"/>
  <c r="B26" i="1"/>
  <c r="B27" i="1"/>
  <c r="B28" i="1"/>
  <c r="C28" i="1" s="1"/>
  <c r="B29" i="1"/>
  <c r="C29" i="1" s="1"/>
  <c r="B30" i="1"/>
  <c r="B31" i="1"/>
  <c r="B32" i="1"/>
  <c r="B33" i="1"/>
  <c r="B34" i="1"/>
  <c r="B35" i="1"/>
  <c r="B36" i="1"/>
  <c r="C36" i="1" s="1"/>
  <c r="B37" i="1"/>
  <c r="D37" i="1" s="1"/>
  <c r="B38" i="1"/>
  <c r="B39" i="1"/>
  <c r="B40" i="1"/>
  <c r="B41" i="1"/>
  <c r="B42" i="1"/>
  <c r="B43" i="1"/>
  <c r="B44" i="1"/>
  <c r="D44" i="1" s="1"/>
  <c r="B45" i="1"/>
  <c r="D45" i="1" s="1"/>
  <c r="B46" i="1"/>
  <c r="B47" i="1"/>
  <c r="B48" i="1"/>
  <c r="B49" i="1"/>
  <c r="B50" i="1"/>
  <c r="B51" i="1"/>
  <c r="B52" i="1"/>
  <c r="D52" i="1" s="1"/>
  <c r="B53" i="1"/>
  <c r="C53" i="1" s="1"/>
  <c r="B54" i="1"/>
  <c r="B55" i="1"/>
  <c r="B56" i="1"/>
  <c r="B57" i="1"/>
  <c r="B58" i="1"/>
  <c r="B59" i="1"/>
  <c r="B60" i="1"/>
  <c r="C60" i="1" s="1"/>
  <c r="B61" i="1"/>
  <c r="C61" i="1" s="1"/>
  <c r="B62" i="1"/>
  <c r="B63" i="1"/>
  <c r="B64" i="1"/>
  <c r="B65" i="1"/>
  <c r="B66" i="1"/>
  <c r="B67" i="1"/>
  <c r="B68" i="1"/>
  <c r="C68" i="1" s="1"/>
  <c r="B69" i="1"/>
  <c r="D69" i="1" s="1"/>
  <c r="B70" i="1"/>
  <c r="B71" i="1"/>
  <c r="B72" i="1"/>
  <c r="B73" i="1"/>
  <c r="B74" i="1"/>
  <c r="B75" i="1"/>
  <c r="B76" i="1"/>
  <c r="D76" i="1" s="1"/>
  <c r="B77" i="1"/>
  <c r="D77" i="1" s="1"/>
  <c r="B78" i="1"/>
  <c r="B79" i="1"/>
  <c r="B80" i="1"/>
  <c r="B81" i="1"/>
  <c r="B82" i="1"/>
  <c r="B83" i="1"/>
  <c r="B84" i="1"/>
  <c r="D84" i="1" s="1"/>
  <c r="B85" i="1"/>
  <c r="C85" i="1" s="1"/>
  <c r="B86" i="1"/>
  <c r="B87" i="1"/>
  <c r="B88" i="1"/>
  <c r="B89" i="1"/>
  <c r="B90" i="1"/>
  <c r="B91" i="1"/>
  <c r="B92" i="1"/>
  <c r="C92" i="1" s="1"/>
  <c r="B93" i="1"/>
  <c r="C93" i="1" s="1"/>
  <c r="B94" i="1"/>
  <c r="B95" i="1"/>
  <c r="B96" i="1"/>
  <c r="B97" i="1"/>
  <c r="B98" i="1"/>
  <c r="B99" i="1"/>
  <c r="B100" i="1"/>
  <c r="C100" i="1" s="1"/>
  <c r="B101" i="1"/>
  <c r="D101" i="1" s="1"/>
  <c r="B102" i="1"/>
  <c r="B103" i="1"/>
  <c r="B104" i="1"/>
  <c r="B105" i="1"/>
  <c r="B106" i="1"/>
  <c r="B107" i="1"/>
  <c r="B108" i="1"/>
  <c r="D108" i="1" s="1"/>
  <c r="B109" i="1"/>
  <c r="D109" i="1" s="1"/>
  <c r="B110" i="1"/>
  <c r="B111" i="1"/>
  <c r="B112" i="1"/>
  <c r="B113" i="1"/>
  <c r="B114" i="1"/>
  <c r="B115" i="1"/>
  <c r="B116" i="1"/>
  <c r="D116" i="1" s="1"/>
  <c r="B117" i="1"/>
  <c r="C117" i="1" s="1"/>
  <c r="B118" i="1"/>
  <c r="B119" i="1"/>
  <c r="B120" i="1"/>
  <c r="B121" i="1"/>
  <c r="B122" i="1"/>
  <c r="B123" i="1"/>
  <c r="B124" i="1"/>
  <c r="C124" i="1" s="1"/>
  <c r="B125" i="1"/>
  <c r="C125" i="1" s="1"/>
  <c r="B126" i="1"/>
  <c r="B127" i="1"/>
  <c r="B128" i="1"/>
  <c r="B129" i="1"/>
  <c r="B130" i="1"/>
  <c r="B131" i="1"/>
  <c r="B132" i="1"/>
  <c r="C132" i="1" s="1"/>
  <c r="B133" i="1"/>
  <c r="D133" i="1" s="1"/>
  <c r="B134" i="1"/>
  <c r="B135" i="1"/>
  <c r="B136" i="1"/>
  <c r="B137" i="1"/>
  <c r="B138" i="1"/>
  <c r="B139" i="1"/>
  <c r="B140" i="1"/>
  <c r="D140" i="1" s="1"/>
  <c r="B141" i="1"/>
  <c r="D141" i="1" s="1"/>
  <c r="B142" i="1"/>
  <c r="B143" i="1"/>
  <c r="B144" i="1"/>
  <c r="B145" i="1"/>
  <c r="B146" i="1"/>
  <c r="B147" i="1"/>
  <c r="B148" i="1"/>
  <c r="D148" i="1" s="1"/>
  <c r="B149" i="1"/>
  <c r="C149" i="1" s="1"/>
  <c r="B150" i="1"/>
  <c r="B151" i="1"/>
  <c r="B152" i="1"/>
  <c r="B153" i="1"/>
  <c r="B154" i="1"/>
  <c r="B155" i="1"/>
  <c r="B156" i="1"/>
  <c r="C156" i="1" s="1"/>
  <c r="B157" i="1"/>
  <c r="C157" i="1" s="1"/>
  <c r="B158" i="1"/>
  <c r="B159" i="1"/>
  <c r="B160" i="1"/>
  <c r="B161" i="1"/>
  <c r="B162" i="1"/>
  <c r="B163" i="1"/>
  <c r="B164" i="1"/>
  <c r="C164" i="1" s="1"/>
  <c r="B165" i="1"/>
  <c r="D165" i="1" s="1"/>
  <c r="B166" i="1"/>
  <c r="B167" i="1"/>
  <c r="B168" i="1"/>
  <c r="B169" i="1"/>
  <c r="B170" i="1"/>
  <c r="B171" i="1"/>
  <c r="B172" i="1"/>
  <c r="D172" i="1" s="1"/>
  <c r="B173" i="1"/>
  <c r="D173" i="1" s="1"/>
  <c r="B174" i="1"/>
  <c r="B175" i="1"/>
  <c r="B176" i="1"/>
  <c r="B177" i="1"/>
  <c r="B178" i="1"/>
  <c r="B179" i="1"/>
  <c r="B180" i="1"/>
  <c r="D180" i="1" s="1"/>
  <c r="B181" i="1"/>
  <c r="C181" i="1" s="1"/>
  <c r="B182" i="1"/>
  <c r="B183" i="1"/>
  <c r="B184" i="1"/>
  <c r="B185" i="1"/>
  <c r="B186" i="1"/>
  <c r="B187" i="1"/>
  <c r="B188" i="1"/>
  <c r="C188" i="1" s="1"/>
  <c r="B189" i="1"/>
  <c r="C189" i="1" s="1"/>
  <c r="B190" i="1"/>
  <c r="B191" i="1"/>
  <c r="B192" i="1"/>
  <c r="B193" i="1"/>
  <c r="B194" i="1"/>
  <c r="B195" i="1"/>
  <c r="B196" i="1"/>
  <c r="C196" i="1" s="1"/>
  <c r="B197" i="1"/>
  <c r="D197" i="1" s="1"/>
  <c r="B198" i="1"/>
  <c r="B199" i="1"/>
  <c r="B200" i="1"/>
  <c r="B201" i="1"/>
  <c r="B202" i="1"/>
  <c r="B203" i="1"/>
  <c r="B204" i="1"/>
  <c r="D204" i="1" s="1"/>
  <c r="B205" i="1"/>
  <c r="D205" i="1" s="1"/>
  <c r="B206" i="1"/>
  <c r="B207" i="1"/>
  <c r="B208" i="1"/>
  <c r="B209" i="1"/>
  <c r="B210" i="1"/>
  <c r="B211" i="1"/>
  <c r="B212" i="1"/>
  <c r="D212" i="1" s="1"/>
  <c r="B213" i="1"/>
  <c r="C213" i="1" s="1"/>
  <c r="B214" i="1"/>
  <c r="B215" i="1"/>
  <c r="B216" i="1"/>
  <c r="B217" i="1"/>
  <c r="B218" i="1"/>
  <c r="B219" i="1"/>
  <c r="B220" i="1"/>
  <c r="C220" i="1" s="1"/>
  <c r="B221" i="1"/>
  <c r="C221" i="1" s="1"/>
  <c r="B222" i="1"/>
  <c r="B223" i="1"/>
  <c r="B224" i="1"/>
  <c r="B225" i="1"/>
  <c r="B226" i="1"/>
  <c r="B227" i="1"/>
  <c r="B228" i="1"/>
  <c r="B229" i="1"/>
  <c r="D229" i="1" s="1"/>
  <c r="B230" i="1"/>
  <c r="B231" i="1"/>
  <c r="B232" i="1"/>
  <c r="B233" i="1"/>
  <c r="B234" i="1"/>
  <c r="B235" i="1"/>
  <c r="B236" i="1"/>
  <c r="D236" i="1" s="1"/>
  <c r="B237" i="1"/>
  <c r="D237" i="1" s="1"/>
  <c r="B238" i="1"/>
  <c r="B239" i="1"/>
  <c r="B240" i="1"/>
  <c r="B241" i="1"/>
  <c r="B242" i="1"/>
  <c r="B243" i="1"/>
  <c r="B244" i="1"/>
  <c r="D244" i="1" s="1"/>
  <c r="B245" i="1"/>
  <c r="C245" i="1" s="1"/>
  <c r="B246" i="1"/>
  <c r="B247" i="1"/>
  <c r="B248" i="1"/>
  <c r="B249" i="1"/>
  <c r="B250" i="1"/>
  <c r="B251" i="1"/>
  <c r="B252" i="1"/>
  <c r="C252" i="1" s="1"/>
  <c r="B253" i="1"/>
  <c r="C253" i="1" s="1"/>
  <c r="B254" i="1"/>
  <c r="B255" i="1"/>
  <c r="B256" i="1"/>
  <c r="B257" i="1"/>
  <c r="B258" i="1"/>
  <c r="B259" i="1"/>
  <c r="B260" i="1"/>
  <c r="C260" i="1" s="1"/>
  <c r="B261" i="1"/>
  <c r="D261" i="1" s="1"/>
  <c r="B262" i="1"/>
  <c r="B263" i="1"/>
  <c r="B264" i="1"/>
  <c r="B265" i="1"/>
  <c r="B266" i="1"/>
  <c r="B267" i="1"/>
  <c r="B268" i="1"/>
  <c r="D268" i="1" s="1"/>
  <c r="B269" i="1"/>
  <c r="D269" i="1" s="1"/>
  <c r="B270" i="1"/>
  <c r="B271" i="1"/>
  <c r="B272" i="1"/>
  <c r="B273" i="1"/>
  <c r="B274" i="1"/>
  <c r="B275" i="1"/>
  <c r="B276" i="1"/>
  <c r="B277" i="1"/>
  <c r="C277" i="1" s="1"/>
  <c r="B278" i="1"/>
  <c r="B279" i="1"/>
  <c r="B280" i="1"/>
  <c r="B281" i="1"/>
  <c r="B282" i="1"/>
  <c r="B283" i="1"/>
  <c r="C283" i="1" s="1"/>
  <c r="B284" i="1"/>
  <c r="C284" i="1" s="1"/>
  <c r="B285" i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D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D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D308" i="1" s="1"/>
  <c r="B309" i="1"/>
  <c r="C309" i="1" s="1"/>
  <c r="B310" i="1"/>
  <c r="C310" i="1" s="1"/>
  <c r="B311" i="1"/>
  <c r="C311" i="1" s="1"/>
  <c r="B312" i="1"/>
  <c r="B313" i="1"/>
  <c r="C313" i="1" s="1"/>
  <c r="B314" i="1"/>
  <c r="B315" i="1"/>
  <c r="C315" i="1" s="1"/>
  <c r="B316" i="1"/>
  <c r="B317" i="1"/>
  <c r="C317" i="1" s="1"/>
  <c r="B318" i="1"/>
  <c r="C318" i="1" s="1"/>
  <c r="B319" i="1"/>
  <c r="C319" i="1" s="1"/>
  <c r="B320" i="1"/>
  <c r="C320" i="1" s="1"/>
  <c r="B321" i="1"/>
  <c r="B322" i="1"/>
  <c r="C322" i="1" s="1"/>
  <c r="B323" i="1"/>
  <c r="C323" i="1" s="1"/>
  <c r="B324" i="1"/>
  <c r="C324" i="1" s="1"/>
  <c r="B325" i="1"/>
  <c r="D325" i="1" s="1"/>
  <c r="B326" i="1"/>
  <c r="C326" i="1" s="1"/>
  <c r="B327" i="1"/>
  <c r="C327" i="1" s="1"/>
  <c r="B328" i="1"/>
  <c r="C328" i="1" s="1"/>
  <c r="B329" i="1"/>
  <c r="B330" i="1"/>
  <c r="C330" i="1" s="1"/>
  <c r="B331" i="1"/>
  <c r="B332" i="1"/>
  <c r="D332" i="1" s="1"/>
  <c r="B333" i="1"/>
  <c r="C333" i="1" s="1"/>
  <c r="B334" i="1"/>
  <c r="C334" i="1" s="1"/>
  <c r="B335" i="1"/>
  <c r="B336" i="1"/>
  <c r="C336" i="1" s="1"/>
  <c r="B337" i="1"/>
  <c r="C337" i="1" s="1"/>
  <c r="B338" i="1"/>
  <c r="C338" i="1" s="1"/>
  <c r="B339" i="1"/>
  <c r="C339" i="1" s="1"/>
  <c r="B340" i="1"/>
  <c r="D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D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D364" i="1" s="1"/>
  <c r="B365" i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D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B388" i="1"/>
  <c r="C388" i="1" s="1"/>
  <c r="B389" i="1"/>
  <c r="D389" i="1" s="1"/>
  <c r="B390" i="1"/>
  <c r="C390" i="1" s="1"/>
  <c r="B391" i="1"/>
  <c r="C391" i="1" s="1"/>
  <c r="B392" i="1"/>
  <c r="C392" i="1" s="1"/>
  <c r="B393" i="1"/>
  <c r="B394" i="1"/>
  <c r="C394" i="1" s="1"/>
  <c r="B395" i="1"/>
  <c r="C395" i="1" s="1"/>
  <c r="B396" i="1"/>
  <c r="D396" i="1" s="1"/>
  <c r="B397" i="1"/>
  <c r="B398" i="1"/>
  <c r="C398" i="1" s="1"/>
  <c r="B399" i="1"/>
  <c r="C399" i="1" s="1"/>
  <c r="B400" i="1"/>
  <c r="C400" i="1" s="1"/>
  <c r="B401" i="1"/>
  <c r="C401" i="1" s="1"/>
  <c r="B2" i="1"/>
  <c r="C2" i="1" s="1"/>
  <c r="C331" i="1" l="1"/>
  <c r="D331" i="1"/>
  <c r="D187" i="1"/>
  <c r="C187" i="1"/>
  <c r="D139" i="1"/>
  <c r="C139" i="1"/>
  <c r="D35" i="1"/>
  <c r="C35" i="1"/>
  <c r="D3" i="1"/>
  <c r="C3" i="1"/>
  <c r="D156" i="1"/>
  <c r="D28" i="1"/>
  <c r="C300" i="1"/>
  <c r="C172" i="1"/>
  <c r="C44" i="1"/>
  <c r="D276" i="1"/>
  <c r="C276" i="1"/>
  <c r="D314" i="1"/>
  <c r="C314" i="1"/>
  <c r="D250" i="1"/>
  <c r="C250" i="1"/>
  <c r="D130" i="1"/>
  <c r="C130" i="1"/>
  <c r="D122" i="1"/>
  <c r="C122" i="1"/>
  <c r="D74" i="1"/>
  <c r="C74" i="1"/>
  <c r="D277" i="1"/>
  <c r="D149" i="1"/>
  <c r="D21" i="1"/>
  <c r="C293" i="1"/>
  <c r="C165" i="1"/>
  <c r="C37" i="1"/>
  <c r="C228" i="1"/>
  <c r="D228" i="1"/>
  <c r="D4" i="1"/>
  <c r="C4" i="1"/>
  <c r="D235" i="1"/>
  <c r="C235" i="1"/>
  <c r="D393" i="1"/>
  <c r="C393" i="1"/>
  <c r="D329" i="1"/>
  <c r="C329" i="1"/>
  <c r="D321" i="1"/>
  <c r="C321" i="1"/>
  <c r="D201" i="1"/>
  <c r="C201" i="1"/>
  <c r="D177" i="1"/>
  <c r="C177" i="1"/>
  <c r="D145" i="1"/>
  <c r="C145" i="1"/>
  <c r="D252" i="1"/>
  <c r="D124" i="1"/>
  <c r="C396" i="1"/>
  <c r="C268" i="1"/>
  <c r="C140" i="1"/>
  <c r="C12" i="1"/>
  <c r="D380" i="1"/>
  <c r="C380" i="1"/>
  <c r="D316" i="1"/>
  <c r="C316" i="1"/>
  <c r="C264" i="1"/>
  <c r="D264" i="1"/>
  <c r="D216" i="1"/>
  <c r="C216" i="1"/>
  <c r="D168" i="1"/>
  <c r="C168" i="1"/>
  <c r="C112" i="1"/>
  <c r="D112" i="1"/>
  <c r="D24" i="1"/>
  <c r="C24" i="1"/>
  <c r="D245" i="1"/>
  <c r="C389" i="1"/>
  <c r="C261" i="1"/>
  <c r="C133" i="1"/>
  <c r="D171" i="1"/>
  <c r="C171" i="1"/>
  <c r="D335" i="1"/>
  <c r="C335" i="1"/>
  <c r="D223" i="1"/>
  <c r="C223" i="1"/>
  <c r="C191" i="1"/>
  <c r="D191" i="1"/>
  <c r="D183" i="1"/>
  <c r="C183" i="1"/>
  <c r="D151" i="1"/>
  <c r="C151" i="1"/>
  <c r="D135" i="1"/>
  <c r="C135" i="1"/>
  <c r="D220" i="1"/>
  <c r="D92" i="1"/>
  <c r="C364" i="1"/>
  <c r="C236" i="1"/>
  <c r="C108" i="1"/>
  <c r="D312" i="1"/>
  <c r="C312" i="1"/>
  <c r="D262" i="1"/>
  <c r="C262" i="1"/>
  <c r="D174" i="1"/>
  <c r="C174" i="1"/>
  <c r="D150" i="1"/>
  <c r="C150" i="1"/>
  <c r="C134" i="1"/>
  <c r="D134" i="1"/>
  <c r="D126" i="1"/>
  <c r="C126" i="1"/>
  <c r="D22" i="1"/>
  <c r="C22" i="1"/>
  <c r="D6" i="1"/>
  <c r="C6" i="1"/>
  <c r="D213" i="1"/>
  <c r="D85" i="1"/>
  <c r="C357" i="1"/>
  <c r="C229" i="1"/>
  <c r="C101" i="1"/>
  <c r="D387" i="1"/>
  <c r="C387" i="1"/>
  <c r="D397" i="1"/>
  <c r="C397" i="1"/>
  <c r="D365" i="1"/>
  <c r="C365" i="1"/>
  <c r="D285" i="1"/>
  <c r="C285" i="1"/>
  <c r="D188" i="1"/>
  <c r="D60" i="1"/>
  <c r="C332" i="1"/>
  <c r="C204" i="1"/>
  <c r="C76" i="1"/>
  <c r="C267" i="1"/>
  <c r="D267" i="1"/>
  <c r="C155" i="1"/>
  <c r="D155" i="1"/>
  <c r="C11" i="1"/>
  <c r="D11" i="1"/>
  <c r="D347" i="1"/>
  <c r="C218" i="1"/>
  <c r="D218" i="1"/>
  <c r="C162" i="1"/>
  <c r="D162" i="1"/>
  <c r="C18" i="1"/>
  <c r="D18" i="1"/>
  <c r="D370" i="1"/>
  <c r="D322" i="1"/>
  <c r="D381" i="1"/>
  <c r="D373" i="1"/>
  <c r="D349" i="1"/>
  <c r="D341" i="1"/>
  <c r="D333" i="1"/>
  <c r="D317" i="1"/>
  <c r="D309" i="1"/>
  <c r="D301" i="1"/>
  <c r="D260" i="1"/>
  <c r="D196" i="1"/>
  <c r="D164" i="1"/>
  <c r="D132" i="1"/>
  <c r="D100" i="1"/>
  <c r="D68" i="1"/>
  <c r="D36" i="1"/>
  <c r="C372" i="1"/>
  <c r="C340" i="1"/>
  <c r="C308" i="1"/>
  <c r="C244" i="1"/>
  <c r="C212" i="1"/>
  <c r="C180" i="1"/>
  <c r="C148" i="1"/>
  <c r="C116" i="1"/>
  <c r="C84" i="1"/>
  <c r="C52" i="1"/>
  <c r="C20" i="1"/>
  <c r="C203" i="1"/>
  <c r="D203" i="1"/>
  <c r="C91" i="1"/>
  <c r="D91" i="1"/>
  <c r="C59" i="1"/>
  <c r="D59" i="1"/>
  <c r="D363" i="1"/>
  <c r="D323" i="1"/>
  <c r="D283" i="1"/>
  <c r="C282" i="1"/>
  <c r="D282" i="1"/>
  <c r="C226" i="1"/>
  <c r="D226" i="1"/>
  <c r="C202" i="1"/>
  <c r="D202" i="1"/>
  <c r="C146" i="1"/>
  <c r="D146" i="1"/>
  <c r="C34" i="1"/>
  <c r="D34" i="1"/>
  <c r="D394" i="1"/>
  <c r="D354" i="1"/>
  <c r="D290" i="1"/>
  <c r="D388" i="1"/>
  <c r="D356" i="1"/>
  <c r="D348" i="1"/>
  <c r="D324" i="1"/>
  <c r="D292" i="1"/>
  <c r="D284" i="1"/>
  <c r="D253" i="1"/>
  <c r="D221" i="1"/>
  <c r="D189" i="1"/>
  <c r="D157" i="1"/>
  <c r="D125" i="1"/>
  <c r="D93" i="1"/>
  <c r="D61" i="1"/>
  <c r="D29" i="1"/>
  <c r="C269" i="1"/>
  <c r="C237" i="1"/>
  <c r="C205" i="1"/>
  <c r="C173" i="1"/>
  <c r="C141" i="1"/>
  <c r="C109" i="1"/>
  <c r="C77" i="1"/>
  <c r="C45" i="1"/>
  <c r="C13" i="1"/>
  <c r="C259" i="1"/>
  <c r="D259" i="1"/>
  <c r="C219" i="1"/>
  <c r="D219" i="1"/>
  <c r="C179" i="1"/>
  <c r="D179" i="1"/>
  <c r="C163" i="1"/>
  <c r="D163" i="1"/>
  <c r="C131" i="1"/>
  <c r="D131" i="1"/>
  <c r="C99" i="1"/>
  <c r="D99" i="1"/>
  <c r="C51" i="1"/>
  <c r="D51" i="1"/>
  <c r="D339" i="1"/>
  <c r="D291" i="1"/>
  <c r="C266" i="1"/>
  <c r="D266" i="1"/>
  <c r="C194" i="1"/>
  <c r="D194" i="1"/>
  <c r="C138" i="1"/>
  <c r="D138" i="1"/>
  <c r="C66" i="1"/>
  <c r="D66" i="1"/>
  <c r="C50" i="1"/>
  <c r="D50" i="1"/>
  <c r="D362" i="1"/>
  <c r="C281" i="1"/>
  <c r="D281" i="1"/>
  <c r="C273" i="1"/>
  <c r="D273" i="1"/>
  <c r="C265" i="1"/>
  <c r="D265" i="1"/>
  <c r="C257" i="1"/>
  <c r="D257" i="1"/>
  <c r="C249" i="1"/>
  <c r="D249" i="1"/>
  <c r="C241" i="1"/>
  <c r="D241" i="1"/>
  <c r="C233" i="1"/>
  <c r="D233" i="1"/>
  <c r="C225" i="1"/>
  <c r="D225" i="1"/>
  <c r="C217" i="1"/>
  <c r="D217" i="1"/>
  <c r="C209" i="1"/>
  <c r="D209" i="1"/>
  <c r="C193" i="1"/>
  <c r="D193" i="1"/>
  <c r="C185" i="1"/>
  <c r="D185" i="1"/>
  <c r="C169" i="1"/>
  <c r="D169" i="1"/>
  <c r="C161" i="1"/>
  <c r="D161" i="1"/>
  <c r="C153" i="1"/>
  <c r="D153" i="1"/>
  <c r="C137" i="1"/>
  <c r="D137" i="1"/>
  <c r="C129" i="1"/>
  <c r="D129" i="1"/>
  <c r="C121" i="1"/>
  <c r="D121" i="1"/>
  <c r="C113" i="1"/>
  <c r="D113" i="1"/>
  <c r="C105" i="1"/>
  <c r="D105" i="1"/>
  <c r="C97" i="1"/>
  <c r="D97" i="1"/>
  <c r="C89" i="1"/>
  <c r="D89" i="1"/>
  <c r="C81" i="1"/>
  <c r="D81" i="1"/>
  <c r="C73" i="1"/>
  <c r="D73" i="1"/>
  <c r="C65" i="1"/>
  <c r="D65" i="1"/>
  <c r="C57" i="1"/>
  <c r="D57" i="1"/>
  <c r="C49" i="1"/>
  <c r="D49" i="1"/>
  <c r="C41" i="1"/>
  <c r="D41" i="1"/>
  <c r="C33" i="1"/>
  <c r="D33" i="1"/>
  <c r="C25" i="1"/>
  <c r="D25" i="1"/>
  <c r="C17" i="1"/>
  <c r="D17" i="1"/>
  <c r="C9" i="1"/>
  <c r="D9" i="1"/>
  <c r="D401" i="1"/>
  <c r="D385" i="1"/>
  <c r="D377" i="1"/>
  <c r="D369" i="1"/>
  <c r="D361" i="1"/>
  <c r="D353" i="1"/>
  <c r="D345" i="1"/>
  <c r="D337" i="1"/>
  <c r="D313" i="1"/>
  <c r="D305" i="1"/>
  <c r="D297" i="1"/>
  <c r="D289" i="1"/>
  <c r="C243" i="1"/>
  <c r="D243" i="1"/>
  <c r="C211" i="1"/>
  <c r="D211" i="1"/>
  <c r="C115" i="1"/>
  <c r="D115" i="1"/>
  <c r="C75" i="1"/>
  <c r="D75" i="1"/>
  <c r="C43" i="1"/>
  <c r="D43" i="1"/>
  <c r="D395" i="1"/>
  <c r="D355" i="1"/>
  <c r="D315" i="1"/>
  <c r="C258" i="1"/>
  <c r="D258" i="1"/>
  <c r="C242" i="1"/>
  <c r="D242" i="1"/>
  <c r="C178" i="1"/>
  <c r="D178" i="1"/>
  <c r="C170" i="1"/>
  <c r="D170" i="1"/>
  <c r="C154" i="1"/>
  <c r="D154" i="1"/>
  <c r="C90" i="1"/>
  <c r="D90" i="1"/>
  <c r="C10" i="1"/>
  <c r="D10" i="1"/>
  <c r="D378" i="1"/>
  <c r="D338" i="1"/>
  <c r="D298" i="1"/>
  <c r="C280" i="1"/>
  <c r="D280" i="1"/>
  <c r="C272" i="1"/>
  <c r="D272" i="1"/>
  <c r="C256" i="1"/>
  <c r="D256" i="1"/>
  <c r="C248" i="1"/>
  <c r="D248" i="1"/>
  <c r="C240" i="1"/>
  <c r="D240" i="1"/>
  <c r="C232" i="1"/>
  <c r="D232" i="1"/>
  <c r="C224" i="1"/>
  <c r="D224" i="1"/>
  <c r="C208" i="1"/>
  <c r="D208" i="1"/>
  <c r="C200" i="1"/>
  <c r="D200" i="1"/>
  <c r="C192" i="1"/>
  <c r="D192" i="1"/>
  <c r="C184" i="1"/>
  <c r="D184" i="1"/>
  <c r="C176" i="1"/>
  <c r="D176" i="1"/>
  <c r="C160" i="1"/>
  <c r="D160" i="1"/>
  <c r="C152" i="1"/>
  <c r="D152" i="1"/>
  <c r="C144" i="1"/>
  <c r="D144" i="1"/>
  <c r="C136" i="1"/>
  <c r="D136" i="1"/>
  <c r="C128" i="1"/>
  <c r="D128" i="1"/>
  <c r="C120" i="1"/>
  <c r="D120" i="1"/>
  <c r="C104" i="1"/>
  <c r="D104" i="1"/>
  <c r="C96" i="1"/>
  <c r="D96" i="1"/>
  <c r="C88" i="1"/>
  <c r="D88" i="1"/>
  <c r="C80" i="1"/>
  <c r="D80" i="1"/>
  <c r="C72" i="1"/>
  <c r="D72" i="1"/>
  <c r="C64" i="1"/>
  <c r="D64" i="1"/>
  <c r="C56" i="1"/>
  <c r="D56" i="1"/>
  <c r="C48" i="1"/>
  <c r="D48" i="1"/>
  <c r="C40" i="1"/>
  <c r="D40" i="1"/>
  <c r="C32" i="1"/>
  <c r="D32" i="1"/>
  <c r="C16" i="1"/>
  <c r="D16" i="1"/>
  <c r="C8" i="1"/>
  <c r="D8" i="1"/>
  <c r="D400" i="1"/>
  <c r="D392" i="1"/>
  <c r="D384" i="1"/>
  <c r="D376" i="1"/>
  <c r="D368" i="1"/>
  <c r="D360" i="1"/>
  <c r="D352" i="1"/>
  <c r="D344" i="1"/>
  <c r="D336" i="1"/>
  <c r="D328" i="1"/>
  <c r="D320" i="1"/>
  <c r="D304" i="1"/>
  <c r="D296" i="1"/>
  <c r="D288" i="1"/>
  <c r="C275" i="1"/>
  <c r="D275" i="1"/>
  <c r="C251" i="1"/>
  <c r="D251" i="1"/>
  <c r="C147" i="1"/>
  <c r="D147" i="1"/>
  <c r="C107" i="1"/>
  <c r="D107" i="1"/>
  <c r="C67" i="1"/>
  <c r="D67" i="1"/>
  <c r="C19" i="1"/>
  <c r="D19" i="1"/>
  <c r="D371" i="1"/>
  <c r="D299" i="1"/>
  <c r="C234" i="1"/>
  <c r="D234" i="1"/>
  <c r="C114" i="1"/>
  <c r="D114" i="1"/>
  <c r="C106" i="1"/>
  <c r="D106" i="1"/>
  <c r="C82" i="1"/>
  <c r="D82" i="1"/>
  <c r="C26" i="1"/>
  <c r="D26" i="1"/>
  <c r="D386" i="1"/>
  <c r="D346" i="1"/>
  <c r="D306" i="1"/>
  <c r="C279" i="1"/>
  <c r="D279" i="1"/>
  <c r="C271" i="1"/>
  <c r="D271" i="1"/>
  <c r="C263" i="1"/>
  <c r="D263" i="1"/>
  <c r="C255" i="1"/>
  <c r="D255" i="1"/>
  <c r="C247" i="1"/>
  <c r="D247" i="1"/>
  <c r="C239" i="1"/>
  <c r="D239" i="1"/>
  <c r="C231" i="1"/>
  <c r="D231" i="1"/>
  <c r="C215" i="1"/>
  <c r="D215" i="1"/>
  <c r="C207" i="1"/>
  <c r="D207" i="1"/>
  <c r="C199" i="1"/>
  <c r="D199" i="1"/>
  <c r="C175" i="1"/>
  <c r="D175" i="1"/>
  <c r="C167" i="1"/>
  <c r="D167" i="1"/>
  <c r="C159" i="1"/>
  <c r="D159" i="1"/>
  <c r="C143" i="1"/>
  <c r="D143" i="1"/>
  <c r="C127" i="1"/>
  <c r="D127" i="1"/>
  <c r="C119" i="1"/>
  <c r="D119" i="1"/>
  <c r="C111" i="1"/>
  <c r="D111" i="1"/>
  <c r="C103" i="1"/>
  <c r="D103" i="1"/>
  <c r="C95" i="1"/>
  <c r="D95" i="1"/>
  <c r="C87" i="1"/>
  <c r="D87" i="1"/>
  <c r="C79" i="1"/>
  <c r="D79" i="1"/>
  <c r="C71" i="1"/>
  <c r="D71" i="1"/>
  <c r="C63" i="1"/>
  <c r="D63" i="1"/>
  <c r="C55" i="1"/>
  <c r="D55" i="1"/>
  <c r="C47" i="1"/>
  <c r="D47" i="1"/>
  <c r="C39" i="1"/>
  <c r="D39" i="1"/>
  <c r="C31" i="1"/>
  <c r="D31" i="1"/>
  <c r="C23" i="1"/>
  <c r="D23" i="1"/>
  <c r="C15" i="1"/>
  <c r="D15" i="1"/>
  <c r="C7" i="1"/>
  <c r="D7" i="1"/>
  <c r="D399" i="1"/>
  <c r="D391" i="1"/>
  <c r="D383" i="1"/>
  <c r="D375" i="1"/>
  <c r="D367" i="1"/>
  <c r="D359" i="1"/>
  <c r="D351" i="1"/>
  <c r="D343" i="1"/>
  <c r="D327" i="1"/>
  <c r="D319" i="1"/>
  <c r="D311" i="1"/>
  <c r="D303" i="1"/>
  <c r="D295" i="1"/>
  <c r="D287" i="1"/>
  <c r="C227" i="1"/>
  <c r="D227" i="1"/>
  <c r="C195" i="1"/>
  <c r="D195" i="1"/>
  <c r="C123" i="1"/>
  <c r="D123" i="1"/>
  <c r="C83" i="1"/>
  <c r="D83" i="1"/>
  <c r="C27" i="1"/>
  <c r="D27" i="1"/>
  <c r="D379" i="1"/>
  <c r="D307" i="1"/>
  <c r="C274" i="1"/>
  <c r="D274" i="1"/>
  <c r="C210" i="1"/>
  <c r="D210" i="1"/>
  <c r="C186" i="1"/>
  <c r="D186" i="1"/>
  <c r="C98" i="1"/>
  <c r="D98" i="1"/>
  <c r="C58" i="1"/>
  <c r="D58" i="1"/>
  <c r="C42" i="1"/>
  <c r="D42" i="1"/>
  <c r="D2" i="1"/>
  <c r="D330" i="1"/>
  <c r="C278" i="1"/>
  <c r="D278" i="1"/>
  <c r="C270" i="1"/>
  <c r="D270" i="1"/>
  <c r="C254" i="1"/>
  <c r="D254" i="1"/>
  <c r="C246" i="1"/>
  <c r="D246" i="1"/>
  <c r="C238" i="1"/>
  <c r="D238" i="1"/>
  <c r="C230" i="1"/>
  <c r="D230" i="1"/>
  <c r="C222" i="1"/>
  <c r="D222" i="1"/>
  <c r="C214" i="1"/>
  <c r="D214" i="1"/>
  <c r="C206" i="1"/>
  <c r="D206" i="1"/>
  <c r="C198" i="1"/>
  <c r="D198" i="1"/>
  <c r="C190" i="1"/>
  <c r="D190" i="1"/>
  <c r="C182" i="1"/>
  <c r="D182" i="1"/>
  <c r="C166" i="1"/>
  <c r="D166" i="1"/>
  <c r="C158" i="1"/>
  <c r="D158" i="1"/>
  <c r="C142" i="1"/>
  <c r="D142" i="1"/>
  <c r="C118" i="1"/>
  <c r="D118" i="1"/>
  <c r="C110" i="1"/>
  <c r="D110" i="1"/>
  <c r="C102" i="1"/>
  <c r="D102" i="1"/>
  <c r="C94" i="1"/>
  <c r="D94" i="1"/>
  <c r="C86" i="1"/>
  <c r="D86" i="1"/>
  <c r="C78" i="1"/>
  <c r="D78" i="1"/>
  <c r="C70" i="1"/>
  <c r="D70" i="1"/>
  <c r="C62" i="1"/>
  <c r="D62" i="1"/>
  <c r="C54" i="1"/>
  <c r="D54" i="1"/>
  <c r="C46" i="1"/>
  <c r="D46" i="1"/>
  <c r="C38" i="1"/>
  <c r="D38" i="1"/>
  <c r="C30" i="1"/>
  <c r="D30" i="1"/>
  <c r="C14" i="1"/>
  <c r="D14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</calcChain>
</file>

<file path=xl/sharedStrings.xml><?xml version="1.0" encoding="utf-8"?>
<sst xmlns="http://schemas.openxmlformats.org/spreadsheetml/2006/main" count="4126" uniqueCount="149">
  <si>
    <t>NewOutcome</t>
  </si>
  <si>
    <t>NewProject</t>
  </si>
  <si>
    <t>Owner</t>
  </si>
  <si>
    <t>ProjectStart</t>
  </si>
  <si>
    <t>BenefitStartDate</t>
  </si>
  <si>
    <t>BenefitCompletionDate</t>
  </si>
  <si>
    <t>Residential Area - Mixed Better Protected</t>
  </si>
  <si>
    <t>Lima</t>
  </si>
  <si>
    <t>Melinda Warner</t>
  </si>
  <si>
    <t>Financial Damages (Lost Opportunity) Reduced</t>
  </si>
  <si>
    <t>Juliet</t>
  </si>
  <si>
    <t>Ben Cole</t>
  </si>
  <si>
    <t>Local Community - Disadvantaged Population Better Protected</t>
  </si>
  <si>
    <t>Kilo</t>
  </si>
  <si>
    <t>Prue Halliwell</t>
  </si>
  <si>
    <t>Non-Residential Area (Utility) - Power and Sub-Station Structures Enhanced</t>
  </si>
  <si>
    <t>Indigo</t>
  </si>
  <si>
    <t>Leo Wyatt</t>
  </si>
  <si>
    <t>Local Community - Physical health Better Protected</t>
  </si>
  <si>
    <t>Non-Residential Area (Public Services) - Libraries Enhanced</t>
  </si>
  <si>
    <t>Non-Residential Area (Commerce) - Swimming Pools Created</t>
  </si>
  <si>
    <t>Heritage - Conservation Area Better Protected</t>
  </si>
  <si>
    <t>Non-Residential Area (Administrative) - Administrative Buildings Enhanced</t>
  </si>
  <si>
    <t>Non-Residential Area (Public Services) - Libraries Created</t>
  </si>
  <si>
    <t>Agricultural Lands Better Protected</t>
  </si>
  <si>
    <t>Biodiversity - Forests Better Protected</t>
  </si>
  <si>
    <t>Non-Residential Area (Public Services) - Police Stations Created</t>
  </si>
  <si>
    <t>Residential Area - Houses Created</t>
  </si>
  <si>
    <t>Residential Area - Mobile Homes Better Protected</t>
  </si>
  <si>
    <t>Non-Residential Area (Public Services) - Fire Stations Enhanced</t>
  </si>
  <si>
    <t>Non-Residential Area (Public Services) - Police Stations Enhanced</t>
  </si>
  <si>
    <t>Local Community - Physical health Enhanced</t>
  </si>
  <si>
    <t>Non-Residential Area (Utility) - Oil and Gas Storage and Distribution Buildings Created</t>
  </si>
  <si>
    <t>Local Community - Disadvantaged Population Enhanced</t>
  </si>
  <si>
    <t>Heritage - Listed Building Better Protected</t>
  </si>
  <si>
    <t>Non-Residential Area (Public Services) - Nurseries Better Protected</t>
  </si>
  <si>
    <t>Non-Residential Area (Transport) - Train Stations Better Protected</t>
  </si>
  <si>
    <t>Non-Residential Area (Public Services) - GP Surgeries Enhanced</t>
  </si>
  <si>
    <t>Non-Residential Area (Public Services) - Nurseries Created</t>
  </si>
  <si>
    <t>Non-Residential Area (Utility) - Telecom Structures Better Protected</t>
  </si>
  <si>
    <t>Agricultural Lands Enhanced</t>
  </si>
  <si>
    <t>Non-Residential Area (Public Services) - Hospitals Enhanced</t>
  </si>
  <si>
    <t>Local Community - Minorty Population and Inclusivity Enhanced</t>
  </si>
  <si>
    <t>Non-Residential Area (Public Services) - Nurseries Enhanced</t>
  </si>
  <si>
    <t>Non-Residential Area (Commerce) - Shops Better Protected</t>
  </si>
  <si>
    <t>Non-Residential Area (Public Services) - Hospitals Better Protected</t>
  </si>
  <si>
    <t>Non-Residential Area (Public Services) - Libraries Better Protected</t>
  </si>
  <si>
    <t>Flood Risk (Rivers) Better Protected</t>
  </si>
  <si>
    <t>Non-Residential Area (Public Services) - Schools (Primary) Created</t>
  </si>
  <si>
    <t>Biodiversity - Coastal Better Protected</t>
  </si>
  <si>
    <t>Residential Area - Flats Created</t>
  </si>
  <si>
    <t>Non-Residential Area (Utility) - Water and Sewage Treatment Buildings Created</t>
  </si>
  <si>
    <t>Non-Residential Area (Transport) - Bus Stations Enhanced</t>
  </si>
  <si>
    <t>Transport - Foot Paths Created</t>
  </si>
  <si>
    <t>Non-Residential Area (Public Services) - Post Offices Created</t>
  </si>
  <si>
    <t>Non-Residential Area (Utility) - Oil and Gas Storage and Distribution Buildings Enhanced</t>
  </si>
  <si>
    <t>Residential Area - Mixed Created</t>
  </si>
  <si>
    <t>Non-Residential Area (Commerce) - Leisure Centres Better Protected</t>
  </si>
  <si>
    <t>Local Landscape Better Protected</t>
  </si>
  <si>
    <t>Residential Area - Houses Better Protected</t>
  </si>
  <si>
    <t>Non-Residential Area (Public Services) - Schools (Secondary) Created</t>
  </si>
  <si>
    <t>Non-Residential Area (Industry) - Warehouses Better Protected</t>
  </si>
  <si>
    <t>Residential Area - Flats Enhanced</t>
  </si>
  <si>
    <t>Non-Residential Area (Commerce) - Swimming Pools Better Protected</t>
  </si>
  <si>
    <t>Non-Residential Area (Utility) - Water and Sewage Treatment Buildings Enhanced</t>
  </si>
  <si>
    <t>Non-Residential Area (Transport) - Bus Stations Created</t>
  </si>
  <si>
    <t>Non-Residential Area (Utility) - Telecom Structures Enhanced</t>
  </si>
  <si>
    <t>Non-Residential Area (Utility) - Water and Sewage Treatment Buildings Better Protected</t>
  </si>
  <si>
    <t>Non-Residential Area (Commerce) - Sports Centres Created</t>
  </si>
  <si>
    <t>Non-Residential Area (Public Services) - GP Surgeries Better Protected</t>
  </si>
  <si>
    <t>Non-Residential Area (Public Services) - Fire Stations Better Protected</t>
  </si>
  <si>
    <t>Transport - Local Roads Better Protected</t>
  </si>
  <si>
    <t>Transport - Foot Paths Enhanced</t>
  </si>
  <si>
    <t>Non-Residential Area (Transport) - Train Stations Created</t>
  </si>
  <si>
    <t>Residential Area - Houses Enhanced</t>
  </si>
  <si>
    <t>Non-Residential Area (Commerce) - Sports Centres Enhanced</t>
  </si>
  <si>
    <t>Non-Residential Area (Industry) - Offices Created</t>
  </si>
  <si>
    <t>Flood Risk (Coastal) Better Protected</t>
  </si>
  <si>
    <t>Non-Residential Area (Public Services) - Schools (Secondary) Enhanced</t>
  </si>
  <si>
    <t>Financial Damages (Environmental) Reduced</t>
  </si>
  <si>
    <t>Non-Residential Area (Commerce) - Shops Enhanced</t>
  </si>
  <si>
    <t>Non-Residential Area (Public Services) - Schools (Primary) Enhanced</t>
  </si>
  <si>
    <t>Non-Residential Area (Public Services) - Fire Stations Created</t>
  </si>
  <si>
    <t>Non-Residential Area (Commerce) - Shops Created</t>
  </si>
  <si>
    <t>Local Community - Sustainability Enhanced</t>
  </si>
  <si>
    <t>Local Community - Mental health Enhanced</t>
  </si>
  <si>
    <t>Non-Residential Area (Transport) - Ports and Harbours Better Protected</t>
  </si>
  <si>
    <t>Non-Residential Area (Utility) - Power and Sub-Station Structures Created</t>
  </si>
  <si>
    <t>Local Landscape Enhanced</t>
  </si>
  <si>
    <t>Non-Residential Area (Public Services) - Police Stations Better Protected</t>
  </si>
  <si>
    <t>Transport - Local Roads Enhanced</t>
  </si>
  <si>
    <t>Non-Residential Area (Public Services) - GP Surgeries Created</t>
  </si>
  <si>
    <t>Residential Area - Mobile Homes Created</t>
  </si>
  <si>
    <t>Local Community - Sustainability Better Protected</t>
  </si>
  <si>
    <t>Non-Residential Area (Commerce) - Leisure Centres Created</t>
  </si>
  <si>
    <t>Transport - Railway Lines Enhanced</t>
  </si>
  <si>
    <t>Transport - Cycle Paths Enhanced</t>
  </si>
  <si>
    <t>Non-Residential Area (Public Services) - Post Offices Enhanced</t>
  </si>
  <si>
    <t>Local Community - Mental health Better Protected</t>
  </si>
  <si>
    <t>Non-Residential Area (Utility) - Telecom Structures Created</t>
  </si>
  <si>
    <t>Non-Residential Area (Utility) - Power and Sub-Station Structures Better Protected</t>
  </si>
  <si>
    <t>Non-Residential Area (Transport) - Bus Stations Better Protected</t>
  </si>
  <si>
    <t>Residential Area - Flats Better Protected</t>
  </si>
  <si>
    <t>Non-Residential Area (Industry) - Warehouses Enhanced</t>
  </si>
  <si>
    <t>Non-Residential Area (Public Services) - Hospitals Created</t>
  </si>
  <si>
    <t>Local Community - Education Enhanced</t>
  </si>
  <si>
    <t>Transport - Cycle Paths Better Protected</t>
  </si>
  <si>
    <t>Heritage - Conservation Area Enhanced</t>
  </si>
  <si>
    <t>Local Economy Enhanced</t>
  </si>
  <si>
    <t>Pounds [Thousands] (£k)</t>
  </si>
  <si>
    <t>Hectare (ha)</t>
  </si>
  <si>
    <t>Number</t>
  </si>
  <si>
    <t>Kilometre (km)</t>
  </si>
  <si>
    <t>Pounds [Thousands] per person (£k / person)</t>
  </si>
  <si>
    <t>Non-Residential Area (Public Services) - Schools (Primary) Better Protected</t>
  </si>
  <si>
    <t>Biodiversity - Rivers Better Protected</t>
  </si>
  <si>
    <t>Transport - Railway Lines Better Protected</t>
  </si>
  <si>
    <t>Residential Area - Mobile Homes Enhanced</t>
  </si>
  <si>
    <t>Non-Residential Area (Commerce) - Sports Centres Better Protected</t>
  </si>
  <si>
    <t>Non-Residential Area (Administrative) - Administrative Buildings Created</t>
  </si>
  <si>
    <t>Non-Residential Area (Transport) - Ports and Harbours Enhanced</t>
  </si>
  <si>
    <t>Local Community - Education Better Protected</t>
  </si>
  <si>
    <t>Transport - Cycle Paths Created</t>
  </si>
  <si>
    <t>ValueMeasurementUnit</t>
  </si>
  <si>
    <t>Outcome</t>
  </si>
  <si>
    <t>CurrentTargetValue</t>
  </si>
  <si>
    <t>ActualValue</t>
  </si>
  <si>
    <t>BenefitRealisationDate</t>
  </si>
  <si>
    <t>SDG</t>
  </si>
  <si>
    <t>Minority Population and Inclusivity</t>
  </si>
  <si>
    <t>Services</t>
  </si>
  <si>
    <t>Heritage</t>
  </si>
  <si>
    <t>Biodiversity</t>
  </si>
  <si>
    <t>Opportunities</t>
  </si>
  <si>
    <t>Health</t>
  </si>
  <si>
    <t>Physical Health</t>
  </si>
  <si>
    <t>Disadvantaged Population</t>
  </si>
  <si>
    <t>Local Economy</t>
  </si>
  <si>
    <t>Disaster</t>
  </si>
  <si>
    <t>Education</t>
  </si>
  <si>
    <t>Energy</t>
  </si>
  <si>
    <t>Sustainability</t>
  </si>
  <si>
    <t>Economy</t>
  </si>
  <si>
    <t>Agriculture</t>
  </si>
  <si>
    <t>Mental Health</t>
  </si>
  <si>
    <t>Housing</t>
  </si>
  <si>
    <t>Transport</t>
  </si>
  <si>
    <t>Environment</t>
  </si>
  <si>
    <t>Benefit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</si>
</sst>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224" workbookViewId="0">
      <selection sqref="A1:B251"/>
    </sheetView>
  </sheetViews>
  <sheetFormatPr defaultRowHeight="14.4" x14ac:dyDescent="0.3"/>
  <sheetData>
    <row r="1" spans="1:2" x14ac:dyDescent="0.3">
      <c r="A1" t="s">
        <v>124</v>
      </c>
      <c r="B1" t="s">
        <v>123</v>
      </c>
    </row>
    <row r="2" spans="1:2" x14ac:dyDescent="0.3">
      <c r="A2" t="s">
        <v>107</v>
      </c>
      <c r="B2" t="s">
        <v>110</v>
      </c>
    </row>
    <row r="3" spans="1:2" x14ac:dyDescent="0.3">
      <c r="A3" t="s">
        <v>12</v>
      </c>
      <c r="B3" t="s">
        <v>113</v>
      </c>
    </row>
    <row r="4" spans="1:2" x14ac:dyDescent="0.3">
      <c r="A4" t="s">
        <v>94</v>
      </c>
      <c r="B4" t="s">
        <v>111</v>
      </c>
    </row>
    <row r="5" spans="1:2" x14ac:dyDescent="0.3">
      <c r="A5" t="s">
        <v>25</v>
      </c>
      <c r="B5" t="s">
        <v>110</v>
      </c>
    </row>
    <row r="6" spans="1:2" x14ac:dyDescent="0.3">
      <c r="A6" t="s">
        <v>32</v>
      </c>
      <c r="B6" t="s">
        <v>111</v>
      </c>
    </row>
    <row r="7" spans="1:2" x14ac:dyDescent="0.3">
      <c r="A7" t="s">
        <v>42</v>
      </c>
      <c r="B7" t="s">
        <v>113</v>
      </c>
    </row>
    <row r="8" spans="1:2" x14ac:dyDescent="0.3">
      <c r="A8" t="s">
        <v>84</v>
      </c>
      <c r="B8" t="s">
        <v>113</v>
      </c>
    </row>
    <row r="9" spans="1:2" x14ac:dyDescent="0.3">
      <c r="A9" t="s">
        <v>58</v>
      </c>
      <c r="B9" t="s">
        <v>110</v>
      </c>
    </row>
    <row r="10" spans="1:2" x14ac:dyDescent="0.3">
      <c r="A10" t="s">
        <v>79</v>
      </c>
      <c r="B10" t="s">
        <v>109</v>
      </c>
    </row>
    <row r="11" spans="1:2" x14ac:dyDescent="0.3">
      <c r="A11" t="s">
        <v>40</v>
      </c>
      <c r="B11" t="s">
        <v>110</v>
      </c>
    </row>
    <row r="12" spans="1:2" x14ac:dyDescent="0.3">
      <c r="A12" t="s">
        <v>105</v>
      </c>
      <c r="B12" t="s">
        <v>113</v>
      </c>
    </row>
    <row r="13" spans="1:2" x14ac:dyDescent="0.3">
      <c r="A13" t="s">
        <v>121</v>
      </c>
      <c r="B13" t="s">
        <v>113</v>
      </c>
    </row>
    <row r="14" spans="1:2" x14ac:dyDescent="0.3">
      <c r="A14" t="s">
        <v>68</v>
      </c>
      <c r="B14" t="s">
        <v>111</v>
      </c>
    </row>
    <row r="15" spans="1:2" x14ac:dyDescent="0.3">
      <c r="A15" t="s">
        <v>42</v>
      </c>
      <c r="B15" t="s">
        <v>113</v>
      </c>
    </row>
    <row r="16" spans="1:2" x14ac:dyDescent="0.3">
      <c r="A16" t="s">
        <v>47</v>
      </c>
      <c r="B16" t="s">
        <v>110</v>
      </c>
    </row>
    <row r="17" spans="1:2" x14ac:dyDescent="0.3">
      <c r="A17" t="s">
        <v>96</v>
      </c>
      <c r="B17" t="s">
        <v>112</v>
      </c>
    </row>
    <row r="18" spans="1:2" x14ac:dyDescent="0.3">
      <c r="A18" t="s">
        <v>54</v>
      </c>
      <c r="B18" t="s">
        <v>111</v>
      </c>
    </row>
    <row r="19" spans="1:2" x14ac:dyDescent="0.3">
      <c r="A19" t="s">
        <v>9</v>
      </c>
      <c r="B19" t="s">
        <v>109</v>
      </c>
    </row>
    <row r="20" spans="1:2" x14ac:dyDescent="0.3">
      <c r="A20" t="s">
        <v>108</v>
      </c>
      <c r="B20" t="s">
        <v>109</v>
      </c>
    </row>
    <row r="21" spans="1:2" x14ac:dyDescent="0.3">
      <c r="A21" t="s">
        <v>117</v>
      </c>
      <c r="B21" t="s">
        <v>111</v>
      </c>
    </row>
    <row r="22" spans="1:2" x14ac:dyDescent="0.3">
      <c r="A22" t="s">
        <v>38</v>
      </c>
      <c r="B22" t="s">
        <v>111</v>
      </c>
    </row>
    <row r="23" spans="1:2" x14ac:dyDescent="0.3">
      <c r="A23" t="s">
        <v>29</v>
      </c>
      <c r="B23" t="s">
        <v>111</v>
      </c>
    </row>
    <row r="24" spans="1:2" x14ac:dyDescent="0.3">
      <c r="A24" t="s">
        <v>48</v>
      </c>
      <c r="B24" t="s">
        <v>111</v>
      </c>
    </row>
    <row r="25" spans="1:2" x14ac:dyDescent="0.3">
      <c r="A25" t="s">
        <v>72</v>
      </c>
      <c r="B25" t="s">
        <v>112</v>
      </c>
    </row>
    <row r="26" spans="1:2" x14ac:dyDescent="0.3">
      <c r="A26" t="s">
        <v>21</v>
      </c>
      <c r="B26" t="s">
        <v>110</v>
      </c>
    </row>
    <row r="27" spans="1:2" x14ac:dyDescent="0.3">
      <c r="A27" t="s">
        <v>105</v>
      </c>
      <c r="B27" t="s">
        <v>113</v>
      </c>
    </row>
    <row r="28" spans="1:2" x14ac:dyDescent="0.3">
      <c r="A28" t="s">
        <v>44</v>
      </c>
      <c r="B28" t="s">
        <v>111</v>
      </c>
    </row>
    <row r="29" spans="1:2" x14ac:dyDescent="0.3">
      <c r="A29" t="s">
        <v>27</v>
      </c>
      <c r="B29" t="s">
        <v>111</v>
      </c>
    </row>
    <row r="30" spans="1:2" x14ac:dyDescent="0.3">
      <c r="A30" t="s">
        <v>80</v>
      </c>
      <c r="B30" t="s">
        <v>111</v>
      </c>
    </row>
    <row r="31" spans="1:2" x14ac:dyDescent="0.3">
      <c r="A31" t="s">
        <v>119</v>
      </c>
      <c r="B31" t="s">
        <v>111</v>
      </c>
    </row>
    <row r="32" spans="1:2" x14ac:dyDescent="0.3">
      <c r="A32" t="s">
        <v>71</v>
      </c>
      <c r="B32" t="s">
        <v>112</v>
      </c>
    </row>
    <row r="33" spans="1:2" x14ac:dyDescent="0.3">
      <c r="A33" t="s">
        <v>78</v>
      </c>
      <c r="B33" t="s">
        <v>111</v>
      </c>
    </row>
    <row r="34" spans="1:2" x14ac:dyDescent="0.3">
      <c r="A34" t="s">
        <v>92</v>
      </c>
      <c r="B34" t="s">
        <v>111</v>
      </c>
    </row>
    <row r="35" spans="1:2" x14ac:dyDescent="0.3">
      <c r="A35" t="s">
        <v>53</v>
      </c>
      <c r="B35" t="s">
        <v>112</v>
      </c>
    </row>
    <row r="36" spans="1:2" x14ac:dyDescent="0.3">
      <c r="A36" t="s">
        <v>94</v>
      </c>
      <c r="B36" t="s">
        <v>111</v>
      </c>
    </row>
    <row r="37" spans="1:2" x14ac:dyDescent="0.3">
      <c r="A37" t="s">
        <v>75</v>
      </c>
      <c r="B37" t="s">
        <v>111</v>
      </c>
    </row>
    <row r="38" spans="1:2" x14ac:dyDescent="0.3">
      <c r="A38" t="s">
        <v>25</v>
      </c>
      <c r="B38" t="s">
        <v>110</v>
      </c>
    </row>
    <row r="39" spans="1:2" x14ac:dyDescent="0.3">
      <c r="A39" t="s">
        <v>31</v>
      </c>
      <c r="B39" t="s">
        <v>113</v>
      </c>
    </row>
    <row r="40" spans="1:2" x14ac:dyDescent="0.3">
      <c r="A40" t="s">
        <v>98</v>
      </c>
      <c r="B40" t="s">
        <v>113</v>
      </c>
    </row>
    <row r="41" spans="1:2" x14ac:dyDescent="0.3">
      <c r="A41" t="s">
        <v>115</v>
      </c>
      <c r="B41" t="s">
        <v>112</v>
      </c>
    </row>
    <row r="42" spans="1:2" x14ac:dyDescent="0.3">
      <c r="A42" t="s">
        <v>79</v>
      </c>
      <c r="B42" t="s">
        <v>109</v>
      </c>
    </row>
    <row r="43" spans="1:2" x14ac:dyDescent="0.3">
      <c r="A43" t="s">
        <v>73</v>
      </c>
      <c r="B43" t="s">
        <v>111</v>
      </c>
    </row>
    <row r="44" spans="1:2" x14ac:dyDescent="0.3">
      <c r="A44" t="s">
        <v>53</v>
      </c>
      <c r="B44" t="s">
        <v>112</v>
      </c>
    </row>
    <row r="45" spans="1:2" x14ac:dyDescent="0.3">
      <c r="A45" t="s">
        <v>56</v>
      </c>
      <c r="B45" t="s">
        <v>111</v>
      </c>
    </row>
    <row r="46" spans="1:2" x14ac:dyDescent="0.3">
      <c r="A46" t="s">
        <v>30</v>
      </c>
      <c r="B46" t="s">
        <v>111</v>
      </c>
    </row>
    <row r="47" spans="1:2" x14ac:dyDescent="0.3">
      <c r="A47" t="s">
        <v>77</v>
      </c>
      <c r="B47" t="s">
        <v>110</v>
      </c>
    </row>
    <row r="48" spans="1:2" x14ac:dyDescent="0.3">
      <c r="A48" t="s">
        <v>40</v>
      </c>
      <c r="B48" t="s">
        <v>110</v>
      </c>
    </row>
    <row r="49" spans="1:2" x14ac:dyDescent="0.3">
      <c r="A49" t="s">
        <v>72</v>
      </c>
      <c r="B49" t="s">
        <v>112</v>
      </c>
    </row>
    <row r="50" spans="1:2" x14ac:dyDescent="0.3">
      <c r="A50" t="s">
        <v>52</v>
      </c>
      <c r="B50" t="s">
        <v>111</v>
      </c>
    </row>
    <row r="51" spans="1:2" x14ac:dyDescent="0.3">
      <c r="A51" t="s">
        <v>49</v>
      </c>
      <c r="B51" t="s">
        <v>110</v>
      </c>
    </row>
    <row r="52" spans="1:2" x14ac:dyDescent="0.3">
      <c r="A52" t="s">
        <v>86</v>
      </c>
      <c r="B52" t="s">
        <v>111</v>
      </c>
    </row>
    <row r="53" spans="1:2" x14ac:dyDescent="0.3">
      <c r="A53" t="s">
        <v>60</v>
      </c>
      <c r="B53" t="s">
        <v>111</v>
      </c>
    </row>
    <row r="54" spans="1:2" x14ac:dyDescent="0.3">
      <c r="A54" t="s">
        <v>49</v>
      </c>
      <c r="B54" t="s">
        <v>110</v>
      </c>
    </row>
    <row r="55" spans="1:2" x14ac:dyDescent="0.3">
      <c r="A55" t="s">
        <v>69</v>
      </c>
      <c r="B55" t="s">
        <v>111</v>
      </c>
    </row>
    <row r="56" spans="1:2" x14ac:dyDescent="0.3">
      <c r="A56" t="s">
        <v>58</v>
      </c>
      <c r="B56" t="s">
        <v>110</v>
      </c>
    </row>
    <row r="57" spans="1:2" x14ac:dyDescent="0.3">
      <c r="A57" t="s">
        <v>26</v>
      </c>
      <c r="B57" t="s">
        <v>111</v>
      </c>
    </row>
    <row r="58" spans="1:2" x14ac:dyDescent="0.3">
      <c r="A58" t="s">
        <v>50</v>
      </c>
      <c r="B58" t="s">
        <v>111</v>
      </c>
    </row>
    <row r="59" spans="1:2" x14ac:dyDescent="0.3">
      <c r="A59" t="s">
        <v>76</v>
      </c>
      <c r="B59" t="s">
        <v>111</v>
      </c>
    </row>
    <row r="60" spans="1:2" x14ac:dyDescent="0.3">
      <c r="A60" t="s">
        <v>71</v>
      </c>
      <c r="B60" t="s">
        <v>112</v>
      </c>
    </row>
    <row r="61" spans="1:2" x14ac:dyDescent="0.3">
      <c r="A61" t="s">
        <v>91</v>
      </c>
      <c r="B61" t="s">
        <v>111</v>
      </c>
    </row>
    <row r="62" spans="1:2" x14ac:dyDescent="0.3">
      <c r="A62" t="s">
        <v>12</v>
      </c>
      <c r="B62" t="s">
        <v>113</v>
      </c>
    </row>
    <row r="63" spans="1:2" x14ac:dyDescent="0.3">
      <c r="A63" t="s">
        <v>63</v>
      </c>
      <c r="B63" t="s">
        <v>111</v>
      </c>
    </row>
    <row r="64" spans="1:2" x14ac:dyDescent="0.3">
      <c r="A64" t="s">
        <v>61</v>
      </c>
      <c r="B64" t="s">
        <v>111</v>
      </c>
    </row>
    <row r="65" spans="1:2" x14ac:dyDescent="0.3">
      <c r="A65" t="s">
        <v>90</v>
      </c>
      <c r="B65" t="s">
        <v>112</v>
      </c>
    </row>
    <row r="66" spans="1:2" x14ac:dyDescent="0.3">
      <c r="A66" t="s">
        <v>31</v>
      </c>
      <c r="B66" t="s">
        <v>113</v>
      </c>
    </row>
    <row r="67" spans="1:2" x14ac:dyDescent="0.3">
      <c r="A67" t="s">
        <v>96</v>
      </c>
      <c r="B67" t="s">
        <v>112</v>
      </c>
    </row>
    <row r="68" spans="1:2" x14ac:dyDescent="0.3">
      <c r="A68" t="s">
        <v>55</v>
      </c>
      <c r="B68" t="s">
        <v>111</v>
      </c>
    </row>
    <row r="69" spans="1:2" x14ac:dyDescent="0.3">
      <c r="A69" t="s">
        <v>76</v>
      </c>
      <c r="B69" t="s">
        <v>111</v>
      </c>
    </row>
    <row r="70" spans="1:2" x14ac:dyDescent="0.3">
      <c r="A70" t="s">
        <v>46</v>
      </c>
      <c r="B70" t="s">
        <v>111</v>
      </c>
    </row>
    <row r="71" spans="1:2" x14ac:dyDescent="0.3">
      <c r="A71" t="s">
        <v>87</v>
      </c>
      <c r="B71" t="s">
        <v>111</v>
      </c>
    </row>
    <row r="72" spans="1:2" x14ac:dyDescent="0.3">
      <c r="A72" t="s">
        <v>18</v>
      </c>
      <c r="B72" t="s">
        <v>113</v>
      </c>
    </row>
    <row r="73" spans="1:2" x14ac:dyDescent="0.3">
      <c r="A73" t="s">
        <v>37</v>
      </c>
      <c r="B73" t="s">
        <v>111</v>
      </c>
    </row>
    <row r="74" spans="1:2" x14ac:dyDescent="0.3">
      <c r="A74" t="s">
        <v>19</v>
      </c>
      <c r="B74" t="s">
        <v>111</v>
      </c>
    </row>
    <row r="75" spans="1:2" x14ac:dyDescent="0.3">
      <c r="A75" t="s">
        <v>79</v>
      </c>
      <c r="B75" t="s">
        <v>109</v>
      </c>
    </row>
    <row r="76" spans="1:2" x14ac:dyDescent="0.3">
      <c r="A76" t="s">
        <v>60</v>
      </c>
      <c r="B76" t="s">
        <v>111</v>
      </c>
    </row>
    <row r="77" spans="1:2" x14ac:dyDescent="0.3">
      <c r="A77" t="s">
        <v>29</v>
      </c>
      <c r="B77" t="s">
        <v>111</v>
      </c>
    </row>
    <row r="78" spans="1:2" x14ac:dyDescent="0.3">
      <c r="A78" t="s">
        <v>9</v>
      </c>
      <c r="B78" t="s">
        <v>109</v>
      </c>
    </row>
    <row r="79" spans="1:2" x14ac:dyDescent="0.3">
      <c r="A79" t="s">
        <v>105</v>
      </c>
      <c r="B79" t="s">
        <v>113</v>
      </c>
    </row>
    <row r="80" spans="1:2" x14ac:dyDescent="0.3">
      <c r="A80" t="s">
        <v>122</v>
      </c>
      <c r="B80" t="s">
        <v>112</v>
      </c>
    </row>
    <row r="81" spans="1:2" x14ac:dyDescent="0.3">
      <c r="A81" t="s">
        <v>63</v>
      </c>
      <c r="B81" t="s">
        <v>111</v>
      </c>
    </row>
    <row r="82" spans="1:2" x14ac:dyDescent="0.3">
      <c r="A82" t="s">
        <v>67</v>
      </c>
      <c r="B82" t="s">
        <v>111</v>
      </c>
    </row>
    <row r="83" spans="1:2" x14ac:dyDescent="0.3">
      <c r="A83" t="s">
        <v>24</v>
      </c>
      <c r="B83" t="s">
        <v>110</v>
      </c>
    </row>
    <row r="84" spans="1:2" x14ac:dyDescent="0.3">
      <c r="A84" t="s">
        <v>89</v>
      </c>
      <c r="B84" t="s">
        <v>111</v>
      </c>
    </row>
    <row r="85" spans="1:2" x14ac:dyDescent="0.3">
      <c r="A85" t="s">
        <v>93</v>
      </c>
      <c r="B85" t="s">
        <v>113</v>
      </c>
    </row>
    <row r="86" spans="1:2" x14ac:dyDescent="0.3">
      <c r="A86" t="s">
        <v>103</v>
      </c>
      <c r="B86" t="s">
        <v>111</v>
      </c>
    </row>
    <row r="87" spans="1:2" x14ac:dyDescent="0.3">
      <c r="A87" t="s">
        <v>45</v>
      </c>
      <c r="B87" t="s">
        <v>111</v>
      </c>
    </row>
    <row r="88" spans="1:2" x14ac:dyDescent="0.3">
      <c r="A88" t="s">
        <v>65</v>
      </c>
      <c r="B88" t="s">
        <v>111</v>
      </c>
    </row>
    <row r="89" spans="1:2" x14ac:dyDescent="0.3">
      <c r="A89" t="s">
        <v>61</v>
      </c>
      <c r="B89" t="s">
        <v>111</v>
      </c>
    </row>
    <row r="90" spans="1:2" x14ac:dyDescent="0.3">
      <c r="A90" t="s">
        <v>21</v>
      </c>
      <c r="B90" t="s">
        <v>110</v>
      </c>
    </row>
    <row r="91" spans="1:2" x14ac:dyDescent="0.3">
      <c r="A91" t="s">
        <v>58</v>
      </c>
      <c r="B91" t="s">
        <v>110</v>
      </c>
    </row>
    <row r="92" spans="1:2" x14ac:dyDescent="0.3">
      <c r="A92" t="s">
        <v>103</v>
      </c>
      <c r="B92" t="s">
        <v>111</v>
      </c>
    </row>
    <row r="93" spans="1:2" x14ac:dyDescent="0.3">
      <c r="A93" t="s">
        <v>76</v>
      </c>
      <c r="B93" t="s">
        <v>111</v>
      </c>
    </row>
    <row r="94" spans="1:2" x14ac:dyDescent="0.3">
      <c r="A94" t="s">
        <v>92</v>
      </c>
      <c r="B94" t="s">
        <v>111</v>
      </c>
    </row>
    <row r="95" spans="1:2" x14ac:dyDescent="0.3">
      <c r="A95" t="s">
        <v>121</v>
      </c>
      <c r="B95" t="s">
        <v>113</v>
      </c>
    </row>
    <row r="96" spans="1:2" x14ac:dyDescent="0.3">
      <c r="A96" t="s">
        <v>48</v>
      </c>
      <c r="B96" t="s">
        <v>111</v>
      </c>
    </row>
    <row r="97" spans="1:2" x14ac:dyDescent="0.3">
      <c r="A97" t="s">
        <v>95</v>
      </c>
      <c r="B97" t="s">
        <v>112</v>
      </c>
    </row>
    <row r="98" spans="1:2" x14ac:dyDescent="0.3">
      <c r="A98" t="s">
        <v>95</v>
      </c>
      <c r="B98" t="s">
        <v>112</v>
      </c>
    </row>
    <row r="99" spans="1:2" x14ac:dyDescent="0.3">
      <c r="A99" t="s">
        <v>90</v>
      </c>
      <c r="B99" t="s">
        <v>112</v>
      </c>
    </row>
    <row r="100" spans="1:2" x14ac:dyDescent="0.3">
      <c r="A100" t="s">
        <v>20</v>
      </c>
      <c r="B100" t="s">
        <v>111</v>
      </c>
    </row>
    <row r="101" spans="1:2" x14ac:dyDescent="0.3">
      <c r="A101" t="s">
        <v>24</v>
      </c>
      <c r="B101" t="s">
        <v>110</v>
      </c>
    </row>
    <row r="102" spans="1:2" x14ac:dyDescent="0.3">
      <c r="A102" t="s">
        <v>120</v>
      </c>
      <c r="B102" t="s">
        <v>111</v>
      </c>
    </row>
    <row r="103" spans="1:2" x14ac:dyDescent="0.3">
      <c r="A103" t="s">
        <v>85</v>
      </c>
      <c r="B103" t="s">
        <v>113</v>
      </c>
    </row>
    <row r="104" spans="1:2" x14ac:dyDescent="0.3">
      <c r="A104" t="s">
        <v>59</v>
      </c>
      <c r="B104" t="s">
        <v>111</v>
      </c>
    </row>
    <row r="105" spans="1:2" x14ac:dyDescent="0.3">
      <c r="A105" t="s">
        <v>101</v>
      </c>
      <c r="B105" t="s">
        <v>111</v>
      </c>
    </row>
    <row r="106" spans="1:2" x14ac:dyDescent="0.3">
      <c r="A106" t="s">
        <v>25</v>
      </c>
      <c r="B106" t="s">
        <v>110</v>
      </c>
    </row>
    <row r="107" spans="1:2" x14ac:dyDescent="0.3">
      <c r="A107" t="s">
        <v>49</v>
      </c>
      <c r="B107" t="s">
        <v>110</v>
      </c>
    </row>
    <row r="108" spans="1:2" x14ac:dyDescent="0.3">
      <c r="A108" t="s">
        <v>54</v>
      </c>
      <c r="B108" t="s">
        <v>111</v>
      </c>
    </row>
    <row r="109" spans="1:2" x14ac:dyDescent="0.3">
      <c r="A109" t="s">
        <v>98</v>
      </c>
      <c r="B109" t="s">
        <v>113</v>
      </c>
    </row>
    <row r="110" spans="1:2" x14ac:dyDescent="0.3">
      <c r="A110" t="s">
        <v>89</v>
      </c>
      <c r="B110" t="s">
        <v>111</v>
      </c>
    </row>
    <row r="111" spans="1:2" x14ac:dyDescent="0.3">
      <c r="A111" t="s">
        <v>76</v>
      </c>
      <c r="B111" t="s">
        <v>111</v>
      </c>
    </row>
    <row r="112" spans="1:2" x14ac:dyDescent="0.3">
      <c r="A112" t="s">
        <v>115</v>
      </c>
      <c r="B112" t="s">
        <v>112</v>
      </c>
    </row>
    <row r="113" spans="1:2" x14ac:dyDescent="0.3">
      <c r="A113" t="s">
        <v>80</v>
      </c>
      <c r="B113" t="s">
        <v>111</v>
      </c>
    </row>
    <row r="114" spans="1:2" x14ac:dyDescent="0.3">
      <c r="A114" t="s">
        <v>114</v>
      </c>
      <c r="B114" t="s">
        <v>111</v>
      </c>
    </row>
    <row r="115" spans="1:2" x14ac:dyDescent="0.3">
      <c r="A115" t="s">
        <v>119</v>
      </c>
      <c r="B115" t="s">
        <v>111</v>
      </c>
    </row>
    <row r="116" spans="1:2" x14ac:dyDescent="0.3">
      <c r="A116" t="s">
        <v>93</v>
      </c>
      <c r="B116" t="s">
        <v>113</v>
      </c>
    </row>
    <row r="117" spans="1:2" x14ac:dyDescent="0.3">
      <c r="A117" t="s">
        <v>104</v>
      </c>
      <c r="B117" t="s">
        <v>111</v>
      </c>
    </row>
    <row r="118" spans="1:2" x14ac:dyDescent="0.3">
      <c r="A118" t="s">
        <v>97</v>
      </c>
      <c r="B118" t="s">
        <v>111</v>
      </c>
    </row>
    <row r="119" spans="1:2" x14ac:dyDescent="0.3">
      <c r="A119" t="s">
        <v>38</v>
      </c>
      <c r="B119" t="s">
        <v>111</v>
      </c>
    </row>
    <row r="120" spans="1:2" x14ac:dyDescent="0.3">
      <c r="A120" t="s">
        <v>108</v>
      </c>
      <c r="B120" t="s">
        <v>109</v>
      </c>
    </row>
    <row r="121" spans="1:2" x14ac:dyDescent="0.3">
      <c r="A121" t="s">
        <v>105</v>
      </c>
      <c r="B121" t="s">
        <v>113</v>
      </c>
    </row>
    <row r="122" spans="1:2" x14ac:dyDescent="0.3">
      <c r="A122" t="s">
        <v>19</v>
      </c>
      <c r="B122" t="s">
        <v>111</v>
      </c>
    </row>
    <row r="123" spans="1:2" x14ac:dyDescent="0.3">
      <c r="A123" t="s">
        <v>106</v>
      </c>
      <c r="B123" t="s">
        <v>112</v>
      </c>
    </row>
    <row r="124" spans="1:2" x14ac:dyDescent="0.3">
      <c r="A124" t="s">
        <v>25</v>
      </c>
      <c r="B124" t="s">
        <v>110</v>
      </c>
    </row>
    <row r="125" spans="1:2" x14ac:dyDescent="0.3">
      <c r="A125" t="s">
        <v>118</v>
      </c>
      <c r="B125" t="s">
        <v>111</v>
      </c>
    </row>
    <row r="126" spans="1:2" x14ac:dyDescent="0.3">
      <c r="A126" t="s">
        <v>84</v>
      </c>
      <c r="B126" t="s">
        <v>113</v>
      </c>
    </row>
    <row r="127" spans="1:2" x14ac:dyDescent="0.3">
      <c r="A127" t="s">
        <v>71</v>
      </c>
      <c r="B127" t="s">
        <v>112</v>
      </c>
    </row>
    <row r="128" spans="1:2" x14ac:dyDescent="0.3">
      <c r="A128" t="s">
        <v>24</v>
      </c>
      <c r="B128" t="s">
        <v>110</v>
      </c>
    </row>
    <row r="129" spans="1:2" x14ac:dyDescent="0.3">
      <c r="A129" t="s">
        <v>45</v>
      </c>
      <c r="B129" t="s">
        <v>111</v>
      </c>
    </row>
    <row r="130" spans="1:2" x14ac:dyDescent="0.3">
      <c r="A130" t="s">
        <v>64</v>
      </c>
      <c r="B130" t="s">
        <v>111</v>
      </c>
    </row>
    <row r="131" spans="1:2" x14ac:dyDescent="0.3">
      <c r="A131" t="s">
        <v>117</v>
      </c>
      <c r="B131" t="s">
        <v>111</v>
      </c>
    </row>
    <row r="132" spans="1:2" x14ac:dyDescent="0.3">
      <c r="A132" t="s">
        <v>107</v>
      </c>
      <c r="B132" t="s">
        <v>110</v>
      </c>
    </row>
    <row r="133" spans="1:2" x14ac:dyDescent="0.3">
      <c r="A133" t="s">
        <v>29</v>
      </c>
      <c r="B133" t="s">
        <v>111</v>
      </c>
    </row>
    <row r="134" spans="1:2" x14ac:dyDescent="0.3">
      <c r="A134" t="s">
        <v>51</v>
      </c>
      <c r="B134" t="s">
        <v>111</v>
      </c>
    </row>
    <row r="135" spans="1:2" x14ac:dyDescent="0.3">
      <c r="A135" t="s">
        <v>54</v>
      </c>
      <c r="B135" t="s">
        <v>111</v>
      </c>
    </row>
    <row r="136" spans="1:2" x14ac:dyDescent="0.3">
      <c r="A136" t="s">
        <v>85</v>
      </c>
      <c r="B136" t="s">
        <v>113</v>
      </c>
    </row>
    <row r="137" spans="1:2" x14ac:dyDescent="0.3">
      <c r="A137" t="s">
        <v>88</v>
      </c>
      <c r="B137" t="s">
        <v>110</v>
      </c>
    </row>
    <row r="138" spans="1:2" x14ac:dyDescent="0.3">
      <c r="A138" t="s">
        <v>77</v>
      </c>
      <c r="B138" t="s">
        <v>110</v>
      </c>
    </row>
    <row r="139" spans="1:2" x14ac:dyDescent="0.3">
      <c r="A139" t="s">
        <v>74</v>
      </c>
      <c r="B139" t="s">
        <v>111</v>
      </c>
    </row>
    <row r="140" spans="1:2" x14ac:dyDescent="0.3">
      <c r="A140" t="s">
        <v>23</v>
      </c>
      <c r="B140" t="s">
        <v>111</v>
      </c>
    </row>
    <row r="141" spans="1:2" x14ac:dyDescent="0.3">
      <c r="A141" t="s">
        <v>15</v>
      </c>
      <c r="B141" t="s">
        <v>111</v>
      </c>
    </row>
    <row r="142" spans="1:2" x14ac:dyDescent="0.3">
      <c r="A142" t="s">
        <v>108</v>
      </c>
      <c r="B142" t="s">
        <v>109</v>
      </c>
    </row>
    <row r="143" spans="1:2" x14ac:dyDescent="0.3">
      <c r="A143" t="s">
        <v>28</v>
      </c>
      <c r="B143" t="s">
        <v>111</v>
      </c>
    </row>
    <row r="144" spans="1:2" x14ac:dyDescent="0.3">
      <c r="A144" t="s">
        <v>50</v>
      </c>
      <c r="B144" t="s">
        <v>111</v>
      </c>
    </row>
    <row r="145" spans="1:2" x14ac:dyDescent="0.3">
      <c r="A145" t="s">
        <v>85</v>
      </c>
      <c r="B145" t="s">
        <v>113</v>
      </c>
    </row>
    <row r="146" spans="1:2" x14ac:dyDescent="0.3">
      <c r="A146" t="s">
        <v>116</v>
      </c>
      <c r="B146" t="s">
        <v>112</v>
      </c>
    </row>
    <row r="147" spans="1:2" x14ac:dyDescent="0.3">
      <c r="A147" t="s">
        <v>35</v>
      </c>
      <c r="B147" t="s">
        <v>111</v>
      </c>
    </row>
    <row r="148" spans="1:2" x14ac:dyDescent="0.3">
      <c r="A148" t="s">
        <v>34</v>
      </c>
      <c r="B148" t="s">
        <v>111</v>
      </c>
    </row>
    <row r="149" spans="1:2" x14ac:dyDescent="0.3">
      <c r="A149" t="s">
        <v>76</v>
      </c>
      <c r="B149" t="s">
        <v>111</v>
      </c>
    </row>
    <row r="150" spans="1:2" x14ac:dyDescent="0.3">
      <c r="A150" t="s">
        <v>24</v>
      </c>
      <c r="B150" t="s">
        <v>110</v>
      </c>
    </row>
    <row r="151" spans="1:2" x14ac:dyDescent="0.3">
      <c r="A151" t="s">
        <v>90</v>
      </c>
      <c r="B151" t="s">
        <v>112</v>
      </c>
    </row>
    <row r="152" spans="1:2" x14ac:dyDescent="0.3">
      <c r="A152" t="s">
        <v>103</v>
      </c>
      <c r="B152" t="s">
        <v>111</v>
      </c>
    </row>
    <row r="153" spans="1:2" x14ac:dyDescent="0.3">
      <c r="A153" t="s">
        <v>39</v>
      </c>
      <c r="B153" t="s">
        <v>111</v>
      </c>
    </row>
    <row r="154" spans="1:2" x14ac:dyDescent="0.3">
      <c r="A154" t="s">
        <v>53</v>
      </c>
      <c r="B154" t="s">
        <v>112</v>
      </c>
    </row>
    <row r="155" spans="1:2" x14ac:dyDescent="0.3">
      <c r="A155" t="s">
        <v>47</v>
      </c>
      <c r="B155" t="s">
        <v>110</v>
      </c>
    </row>
    <row r="156" spans="1:2" x14ac:dyDescent="0.3">
      <c r="A156" t="s">
        <v>66</v>
      </c>
      <c r="B156" t="s">
        <v>111</v>
      </c>
    </row>
    <row r="157" spans="1:2" x14ac:dyDescent="0.3">
      <c r="A157" t="s">
        <v>44</v>
      </c>
      <c r="B157" t="s">
        <v>111</v>
      </c>
    </row>
    <row r="158" spans="1:2" x14ac:dyDescent="0.3">
      <c r="A158" t="s">
        <v>89</v>
      </c>
      <c r="B158" t="s">
        <v>111</v>
      </c>
    </row>
    <row r="159" spans="1:2" x14ac:dyDescent="0.3">
      <c r="A159" t="s">
        <v>83</v>
      </c>
      <c r="B159" t="s">
        <v>111</v>
      </c>
    </row>
    <row r="160" spans="1:2" x14ac:dyDescent="0.3">
      <c r="A160" t="s">
        <v>42</v>
      </c>
      <c r="B160" t="s">
        <v>113</v>
      </c>
    </row>
    <row r="161" spans="1:2" x14ac:dyDescent="0.3">
      <c r="A161" t="s">
        <v>25</v>
      </c>
      <c r="B161" t="s">
        <v>110</v>
      </c>
    </row>
    <row r="162" spans="1:2" x14ac:dyDescent="0.3">
      <c r="A162" t="s">
        <v>64</v>
      </c>
      <c r="B162" t="s">
        <v>111</v>
      </c>
    </row>
    <row r="163" spans="1:2" x14ac:dyDescent="0.3">
      <c r="A163" t="s">
        <v>95</v>
      </c>
      <c r="B163" t="s">
        <v>112</v>
      </c>
    </row>
    <row r="164" spans="1:2" x14ac:dyDescent="0.3">
      <c r="A164" t="s">
        <v>108</v>
      </c>
      <c r="B164" t="s">
        <v>109</v>
      </c>
    </row>
    <row r="165" spans="1:2" x14ac:dyDescent="0.3">
      <c r="A165" t="s">
        <v>18</v>
      </c>
      <c r="B165" t="s">
        <v>113</v>
      </c>
    </row>
    <row r="166" spans="1:2" x14ac:dyDescent="0.3">
      <c r="A166" t="s">
        <v>90</v>
      </c>
      <c r="B166" t="s">
        <v>112</v>
      </c>
    </row>
    <row r="167" spans="1:2" x14ac:dyDescent="0.3">
      <c r="A167" t="s">
        <v>36</v>
      </c>
      <c r="B167" t="s">
        <v>111</v>
      </c>
    </row>
    <row r="168" spans="1:2" x14ac:dyDescent="0.3">
      <c r="A168" t="s">
        <v>79</v>
      </c>
      <c r="B168" t="s">
        <v>109</v>
      </c>
    </row>
    <row r="169" spans="1:2" x14ac:dyDescent="0.3">
      <c r="A169" t="s">
        <v>60</v>
      </c>
      <c r="B169" t="s">
        <v>111</v>
      </c>
    </row>
    <row r="170" spans="1:2" x14ac:dyDescent="0.3">
      <c r="A170" t="s">
        <v>47</v>
      </c>
      <c r="B170" t="s">
        <v>110</v>
      </c>
    </row>
    <row r="171" spans="1:2" x14ac:dyDescent="0.3">
      <c r="A171" t="s">
        <v>78</v>
      </c>
      <c r="B171" t="s">
        <v>111</v>
      </c>
    </row>
    <row r="172" spans="1:2" x14ac:dyDescent="0.3">
      <c r="A172" t="s">
        <v>101</v>
      </c>
      <c r="B172" t="s">
        <v>111</v>
      </c>
    </row>
    <row r="173" spans="1:2" x14ac:dyDescent="0.3">
      <c r="A173" t="s">
        <v>59</v>
      </c>
      <c r="B173" t="s">
        <v>111</v>
      </c>
    </row>
    <row r="174" spans="1:2" x14ac:dyDescent="0.3">
      <c r="A174" t="s">
        <v>56</v>
      </c>
      <c r="B174" t="s">
        <v>111</v>
      </c>
    </row>
    <row r="175" spans="1:2" x14ac:dyDescent="0.3">
      <c r="A175" t="s">
        <v>115</v>
      </c>
      <c r="B175" t="s">
        <v>112</v>
      </c>
    </row>
    <row r="176" spans="1:2" x14ac:dyDescent="0.3">
      <c r="A176" t="s">
        <v>35</v>
      </c>
      <c r="B176" t="s">
        <v>111</v>
      </c>
    </row>
    <row r="177" spans="1:2" x14ac:dyDescent="0.3">
      <c r="A177" t="s">
        <v>34</v>
      </c>
      <c r="B177" t="s">
        <v>111</v>
      </c>
    </row>
    <row r="178" spans="1:2" x14ac:dyDescent="0.3">
      <c r="A178" t="s">
        <v>26</v>
      </c>
      <c r="B178" t="s">
        <v>111</v>
      </c>
    </row>
    <row r="179" spans="1:2" x14ac:dyDescent="0.3">
      <c r="A179" t="s">
        <v>42</v>
      </c>
      <c r="B179" t="s">
        <v>113</v>
      </c>
    </row>
    <row r="180" spans="1:2" x14ac:dyDescent="0.3">
      <c r="A180" t="s">
        <v>102</v>
      </c>
      <c r="B180" t="s">
        <v>111</v>
      </c>
    </row>
    <row r="181" spans="1:2" x14ac:dyDescent="0.3">
      <c r="A181" t="s">
        <v>57</v>
      </c>
      <c r="B181" t="s">
        <v>111</v>
      </c>
    </row>
    <row r="182" spans="1:2" x14ac:dyDescent="0.3">
      <c r="A182" t="s">
        <v>36</v>
      </c>
      <c r="B182" t="s">
        <v>111</v>
      </c>
    </row>
    <row r="183" spans="1:2" x14ac:dyDescent="0.3">
      <c r="A183" t="s">
        <v>28</v>
      </c>
      <c r="B183" t="s">
        <v>111</v>
      </c>
    </row>
    <row r="184" spans="1:2" x14ac:dyDescent="0.3">
      <c r="A184" t="s">
        <v>95</v>
      </c>
      <c r="B184" t="s">
        <v>112</v>
      </c>
    </row>
    <row r="185" spans="1:2" x14ac:dyDescent="0.3">
      <c r="A185" t="s">
        <v>76</v>
      </c>
      <c r="B185" t="s">
        <v>111</v>
      </c>
    </row>
    <row r="186" spans="1:2" x14ac:dyDescent="0.3">
      <c r="A186" t="s">
        <v>15</v>
      </c>
      <c r="B186" t="s">
        <v>111</v>
      </c>
    </row>
    <row r="187" spans="1:2" x14ac:dyDescent="0.3">
      <c r="A187" t="s">
        <v>59</v>
      </c>
      <c r="B187" t="s">
        <v>111</v>
      </c>
    </row>
    <row r="188" spans="1:2" x14ac:dyDescent="0.3">
      <c r="A188" t="s">
        <v>75</v>
      </c>
      <c r="B188" t="s">
        <v>111</v>
      </c>
    </row>
    <row r="189" spans="1:2" x14ac:dyDescent="0.3">
      <c r="A189" t="s">
        <v>37</v>
      </c>
      <c r="B189" t="s">
        <v>111</v>
      </c>
    </row>
    <row r="190" spans="1:2" x14ac:dyDescent="0.3">
      <c r="A190" t="s">
        <v>100</v>
      </c>
      <c r="B190" t="s">
        <v>111</v>
      </c>
    </row>
    <row r="191" spans="1:2" x14ac:dyDescent="0.3">
      <c r="A191" t="s">
        <v>48</v>
      </c>
      <c r="B191" t="s">
        <v>111</v>
      </c>
    </row>
    <row r="192" spans="1:2" x14ac:dyDescent="0.3">
      <c r="A192" t="s">
        <v>76</v>
      </c>
      <c r="B192" t="s">
        <v>111</v>
      </c>
    </row>
    <row r="193" spans="1:2" x14ac:dyDescent="0.3">
      <c r="A193" t="s">
        <v>70</v>
      </c>
      <c r="B193" t="s">
        <v>111</v>
      </c>
    </row>
    <row r="194" spans="1:2" x14ac:dyDescent="0.3">
      <c r="A194" t="s">
        <v>45</v>
      </c>
      <c r="B194" t="s">
        <v>111</v>
      </c>
    </row>
    <row r="195" spans="1:2" x14ac:dyDescent="0.3">
      <c r="A195" t="s">
        <v>34</v>
      </c>
      <c r="B195" t="s">
        <v>111</v>
      </c>
    </row>
    <row r="196" spans="1:2" x14ac:dyDescent="0.3">
      <c r="A196" t="s">
        <v>100</v>
      </c>
      <c r="B196" t="s">
        <v>111</v>
      </c>
    </row>
    <row r="197" spans="1:2" x14ac:dyDescent="0.3">
      <c r="A197" t="s">
        <v>103</v>
      </c>
      <c r="B197" t="s">
        <v>111</v>
      </c>
    </row>
    <row r="198" spans="1:2" x14ac:dyDescent="0.3">
      <c r="A198" t="s">
        <v>86</v>
      </c>
      <c r="B198" t="s">
        <v>111</v>
      </c>
    </row>
    <row r="199" spans="1:2" x14ac:dyDescent="0.3">
      <c r="A199" t="s">
        <v>73</v>
      </c>
      <c r="B199" t="s">
        <v>111</v>
      </c>
    </row>
    <row r="200" spans="1:2" x14ac:dyDescent="0.3">
      <c r="A200" t="s">
        <v>108</v>
      </c>
      <c r="B200" t="s">
        <v>109</v>
      </c>
    </row>
    <row r="201" spans="1:2" x14ac:dyDescent="0.3">
      <c r="A201" t="s">
        <v>6</v>
      </c>
      <c r="B201" t="s">
        <v>111</v>
      </c>
    </row>
    <row r="202" spans="1:2" x14ac:dyDescent="0.3">
      <c r="A202" t="s">
        <v>44</v>
      </c>
      <c r="B202" t="s">
        <v>111</v>
      </c>
    </row>
    <row r="203" spans="1:2" x14ac:dyDescent="0.3">
      <c r="A203" t="s">
        <v>19</v>
      </c>
      <c r="B203" t="s">
        <v>111</v>
      </c>
    </row>
    <row r="204" spans="1:2" x14ac:dyDescent="0.3">
      <c r="A204" t="s">
        <v>97</v>
      </c>
      <c r="B204" t="s">
        <v>111</v>
      </c>
    </row>
    <row r="205" spans="1:2" x14ac:dyDescent="0.3">
      <c r="A205" t="s">
        <v>62</v>
      </c>
      <c r="B205" t="s">
        <v>111</v>
      </c>
    </row>
    <row r="206" spans="1:2" x14ac:dyDescent="0.3">
      <c r="A206" t="s">
        <v>99</v>
      </c>
      <c r="B206" t="s">
        <v>111</v>
      </c>
    </row>
    <row r="207" spans="1:2" x14ac:dyDescent="0.3">
      <c r="A207" t="s">
        <v>41</v>
      </c>
      <c r="B207" t="s">
        <v>111</v>
      </c>
    </row>
    <row r="208" spans="1:2" x14ac:dyDescent="0.3">
      <c r="A208" t="s">
        <v>34</v>
      </c>
      <c r="B208" t="s">
        <v>111</v>
      </c>
    </row>
    <row r="209" spans="1:2" x14ac:dyDescent="0.3">
      <c r="A209" t="s">
        <v>55</v>
      </c>
      <c r="B209" t="s">
        <v>111</v>
      </c>
    </row>
    <row r="210" spans="1:2" x14ac:dyDescent="0.3">
      <c r="A210" t="s">
        <v>43</v>
      </c>
      <c r="B210" t="s">
        <v>111</v>
      </c>
    </row>
    <row r="211" spans="1:2" x14ac:dyDescent="0.3">
      <c r="A211" t="s">
        <v>79</v>
      </c>
      <c r="B211" t="s">
        <v>109</v>
      </c>
    </row>
    <row r="212" spans="1:2" x14ac:dyDescent="0.3">
      <c r="A212" t="s">
        <v>75</v>
      </c>
      <c r="B212" t="s">
        <v>111</v>
      </c>
    </row>
    <row r="213" spans="1:2" x14ac:dyDescent="0.3">
      <c r="A213" t="s">
        <v>96</v>
      </c>
      <c r="B213" t="s">
        <v>112</v>
      </c>
    </row>
    <row r="214" spans="1:2" x14ac:dyDescent="0.3">
      <c r="A214" t="s">
        <v>51</v>
      </c>
      <c r="B214" t="s">
        <v>111</v>
      </c>
    </row>
    <row r="215" spans="1:2" x14ac:dyDescent="0.3">
      <c r="A215" t="s">
        <v>65</v>
      </c>
      <c r="B215" t="s">
        <v>111</v>
      </c>
    </row>
    <row r="216" spans="1:2" x14ac:dyDescent="0.3">
      <c r="A216" t="s">
        <v>96</v>
      </c>
      <c r="B216" t="s">
        <v>112</v>
      </c>
    </row>
    <row r="217" spans="1:2" x14ac:dyDescent="0.3">
      <c r="A217" t="s">
        <v>78</v>
      </c>
      <c r="B217" t="s">
        <v>111</v>
      </c>
    </row>
    <row r="218" spans="1:2" x14ac:dyDescent="0.3">
      <c r="A218" t="s">
        <v>22</v>
      </c>
      <c r="B218" t="s">
        <v>111</v>
      </c>
    </row>
    <row r="219" spans="1:2" x14ac:dyDescent="0.3">
      <c r="A219" t="s">
        <v>56</v>
      </c>
      <c r="B219" t="s">
        <v>111</v>
      </c>
    </row>
    <row r="220" spans="1:2" x14ac:dyDescent="0.3">
      <c r="A220" t="s">
        <v>114</v>
      </c>
      <c r="B220" t="s">
        <v>111</v>
      </c>
    </row>
    <row r="221" spans="1:2" x14ac:dyDescent="0.3">
      <c r="A221" t="s">
        <v>31</v>
      </c>
      <c r="B221" t="s">
        <v>113</v>
      </c>
    </row>
    <row r="222" spans="1:2" x14ac:dyDescent="0.3">
      <c r="A222" t="s">
        <v>66</v>
      </c>
      <c r="B222" t="s">
        <v>111</v>
      </c>
    </row>
    <row r="223" spans="1:2" x14ac:dyDescent="0.3">
      <c r="A223" t="s">
        <v>33</v>
      </c>
      <c r="B223" t="s">
        <v>113</v>
      </c>
    </row>
    <row r="224" spans="1:2" x14ac:dyDescent="0.3">
      <c r="A224" t="s">
        <v>65</v>
      </c>
      <c r="B224" t="s">
        <v>111</v>
      </c>
    </row>
    <row r="225" spans="1:2" x14ac:dyDescent="0.3">
      <c r="A225" t="s">
        <v>77</v>
      </c>
      <c r="B225" t="s">
        <v>110</v>
      </c>
    </row>
    <row r="226" spans="1:2" x14ac:dyDescent="0.3">
      <c r="A226" t="s">
        <v>68</v>
      </c>
      <c r="B226" t="s">
        <v>111</v>
      </c>
    </row>
    <row r="227" spans="1:2" x14ac:dyDescent="0.3">
      <c r="A227" t="s">
        <v>35</v>
      </c>
      <c r="B227" t="s">
        <v>111</v>
      </c>
    </row>
    <row r="228" spans="1:2" x14ac:dyDescent="0.3">
      <c r="A228" t="s">
        <v>48</v>
      </c>
      <c r="B228" t="s">
        <v>111</v>
      </c>
    </row>
    <row r="229" spans="1:2" x14ac:dyDescent="0.3">
      <c r="A229" t="s">
        <v>74</v>
      </c>
      <c r="B229" t="s">
        <v>111</v>
      </c>
    </row>
    <row r="230" spans="1:2" x14ac:dyDescent="0.3">
      <c r="A230" t="s">
        <v>55</v>
      </c>
      <c r="B230" t="s">
        <v>111</v>
      </c>
    </row>
    <row r="231" spans="1:2" x14ac:dyDescent="0.3">
      <c r="A231" t="s">
        <v>97</v>
      </c>
      <c r="B231" t="s">
        <v>111</v>
      </c>
    </row>
    <row r="232" spans="1:2" x14ac:dyDescent="0.3">
      <c r="A232" t="s">
        <v>90</v>
      </c>
      <c r="B232" t="s">
        <v>112</v>
      </c>
    </row>
    <row r="233" spans="1:2" x14ac:dyDescent="0.3">
      <c r="A233" t="s">
        <v>47</v>
      </c>
      <c r="B233" t="s">
        <v>110</v>
      </c>
    </row>
    <row r="234" spans="1:2" x14ac:dyDescent="0.3">
      <c r="A234" t="s">
        <v>6</v>
      </c>
      <c r="B234" t="s">
        <v>111</v>
      </c>
    </row>
    <row r="235" spans="1:2" x14ac:dyDescent="0.3">
      <c r="A235" t="s">
        <v>86</v>
      </c>
      <c r="B235" t="s">
        <v>111</v>
      </c>
    </row>
    <row r="236" spans="1:2" x14ac:dyDescent="0.3">
      <c r="A236" t="s">
        <v>9</v>
      </c>
      <c r="B236" t="s">
        <v>109</v>
      </c>
    </row>
    <row r="237" spans="1:2" x14ac:dyDescent="0.3">
      <c r="A237" t="s">
        <v>78</v>
      </c>
      <c r="B237" t="s">
        <v>111</v>
      </c>
    </row>
    <row r="238" spans="1:2" x14ac:dyDescent="0.3">
      <c r="A238" t="s">
        <v>107</v>
      </c>
      <c r="B238" t="s">
        <v>110</v>
      </c>
    </row>
    <row r="239" spans="1:2" x14ac:dyDescent="0.3">
      <c r="A239" t="s">
        <v>104</v>
      </c>
      <c r="B239" t="s">
        <v>111</v>
      </c>
    </row>
    <row r="240" spans="1:2" x14ac:dyDescent="0.3">
      <c r="A240" t="s">
        <v>107</v>
      </c>
      <c r="B240" t="s">
        <v>110</v>
      </c>
    </row>
    <row r="241" spans="1:2" x14ac:dyDescent="0.3">
      <c r="A241" t="s">
        <v>81</v>
      </c>
      <c r="B241" t="s">
        <v>111</v>
      </c>
    </row>
    <row r="242" spans="1:2" x14ac:dyDescent="0.3">
      <c r="A242" t="s">
        <v>19</v>
      </c>
      <c r="B242" t="s">
        <v>111</v>
      </c>
    </row>
    <row r="243" spans="1:2" x14ac:dyDescent="0.3">
      <c r="A243" t="s">
        <v>49</v>
      </c>
      <c r="B243" t="s">
        <v>110</v>
      </c>
    </row>
    <row r="244" spans="1:2" x14ac:dyDescent="0.3">
      <c r="A244" t="s">
        <v>82</v>
      </c>
      <c r="B244" t="s">
        <v>111</v>
      </c>
    </row>
    <row r="245" spans="1:2" x14ac:dyDescent="0.3">
      <c r="A245" t="s">
        <v>83</v>
      </c>
      <c r="B245" t="s">
        <v>111</v>
      </c>
    </row>
    <row r="246" spans="1:2" x14ac:dyDescent="0.3">
      <c r="A246" t="s">
        <v>9</v>
      </c>
      <c r="B246" t="s">
        <v>109</v>
      </c>
    </row>
    <row r="247" spans="1:2" x14ac:dyDescent="0.3">
      <c r="A247" t="s">
        <v>34</v>
      </c>
      <c r="B247" t="s">
        <v>111</v>
      </c>
    </row>
    <row r="248" spans="1:2" x14ac:dyDescent="0.3">
      <c r="A248" t="s">
        <v>63</v>
      </c>
      <c r="B248" t="s">
        <v>111</v>
      </c>
    </row>
    <row r="249" spans="1:2" x14ac:dyDescent="0.3">
      <c r="A249" t="s">
        <v>77</v>
      </c>
      <c r="B249" t="s">
        <v>110</v>
      </c>
    </row>
    <row r="250" spans="1:2" x14ac:dyDescent="0.3">
      <c r="A250" t="s">
        <v>9</v>
      </c>
      <c r="B250" t="s">
        <v>109</v>
      </c>
    </row>
    <row r="251" spans="1:2" x14ac:dyDescent="0.3">
      <c r="A251" t="s">
        <v>79</v>
      </c>
      <c r="B25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workbookViewId="0">
      <selection activeCell="L1" sqref="L1"/>
    </sheetView>
  </sheetViews>
  <sheetFormatPr defaultRowHeight="14.4" x14ac:dyDescent="0.3"/>
  <cols>
    <col min="2" max="2" width="37.88671875" bestFit="1" customWidth="1"/>
    <col min="3" max="4" width="37.88671875" customWidth="1"/>
    <col min="7" max="7" width="10.6640625" bestFit="1" customWidth="1"/>
    <col min="8" max="8" width="14.77734375" bestFit="1" customWidth="1"/>
    <col min="9" max="9" width="20.44140625" bestFit="1" customWidth="1"/>
    <col min="10" max="10" width="10.5546875" bestFit="1" customWidth="1"/>
  </cols>
  <sheetData>
    <row r="1" spans="1:12" x14ac:dyDescent="0.3">
      <c r="A1" t="s">
        <v>0</v>
      </c>
      <c r="B1" t="s">
        <v>123</v>
      </c>
      <c r="C1" t="s">
        <v>125</v>
      </c>
      <c r="D1" t="s">
        <v>126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127</v>
      </c>
      <c r="K1" t="s">
        <v>128</v>
      </c>
      <c r="L1" t="s">
        <v>148</v>
      </c>
    </row>
    <row r="2" spans="1:12" x14ac:dyDescent="0.3">
      <c r="A2" t="s">
        <v>6</v>
      </c>
      <c r="B2" t="str">
        <f>VLOOKUP($A2,Sheet1!$A$1:$B$251,2,FALSE)</f>
        <v>Number</v>
      </c>
      <c r="C2">
        <f ca="1">IF(B2="Number",INT(RAND()*2467),INT(RAND()*5000))</f>
        <v>1655</v>
      </c>
      <c r="D2">
        <f ca="1">IF(B2="Number",INT(RAND()*2467),INT(RAND()*5000))</f>
        <v>1060</v>
      </c>
      <c r="E2" t="s">
        <v>7</v>
      </c>
      <c r="F2" t="s">
        <v>8</v>
      </c>
      <c r="G2" s="1">
        <v>43666</v>
      </c>
      <c r="H2" s="1">
        <v>44106</v>
      </c>
      <c r="I2" s="1">
        <v>44627</v>
      </c>
      <c r="J2" s="1">
        <f ca="1">I2+INT(RAND()*50)</f>
        <v>44660</v>
      </c>
      <c r="K2">
        <f ca="1">INT(RAND()*17)</f>
        <v>6</v>
      </c>
      <c r="L2" t="s">
        <v>129</v>
      </c>
    </row>
    <row r="3" spans="1:12" x14ac:dyDescent="0.3">
      <c r="A3" t="s">
        <v>9</v>
      </c>
      <c r="B3" t="str">
        <f>VLOOKUP($A3,Sheet1!$A$1:$B$251,2,FALSE)</f>
        <v>Pounds [Thousands] (£k)</v>
      </c>
      <c r="C3">
        <f ca="1">IF(B3="Number",INT(RAND()*2467),IF(OR(B3="Pounds [Thousands] (£k)",B3="Pounds [Thousands] per person (£k / person)"), INT(RAND()*500),INT(RAND()*5000)))</f>
        <v>122</v>
      </c>
      <c r="D3">
        <f ca="1">IF(B3="Number",INT(RAND()*2467),IF(OR(B3="Pounds [Thousands] (£k)",B3="Pounds [Thousands] per person (£k / person)"), INT(RAND()*500),INT(RAND()*5000)))</f>
        <v>285</v>
      </c>
      <c r="E3" t="s">
        <v>10</v>
      </c>
      <c r="F3" t="s">
        <v>11</v>
      </c>
      <c r="G3" s="1">
        <v>44089</v>
      </c>
      <c r="H3" s="1">
        <v>44353</v>
      </c>
      <c r="I3" s="1">
        <v>44512</v>
      </c>
      <c r="J3" s="1">
        <f t="shared" ref="J3:J66" ca="1" si="0">I3+INT(RAND()*50)</f>
        <v>44527</v>
      </c>
      <c r="K3">
        <f t="shared" ref="K3:K66" ca="1" si="1">INT(RAND()*17)</f>
        <v>14</v>
      </c>
      <c r="L3" t="s">
        <v>130</v>
      </c>
    </row>
    <row r="4" spans="1:12" x14ac:dyDescent="0.3">
      <c r="A4" t="s">
        <v>12</v>
      </c>
      <c r="B4" t="str">
        <f>VLOOKUP($A4,Sheet1!$A$1:$B$251,2,FALSE)</f>
        <v>Pounds [Thousands] per person (£k / person)</v>
      </c>
      <c r="C4">
        <f ca="1">IF(B4="Number",INT(RAND()*2467),IF(OR(B4="Pounds [Thousands] (£k)",B4="Pounds [Thousands] per person (£k / person)"), INT(RAND()*500),INT(RAND()*5000)))</f>
        <v>42</v>
      </c>
      <c r="D4">
        <f ca="1">IF(B4="Number",INT(RAND()*2467),IF(OR(B4="Pounds [Thousands] (£k)",B4="Pounds [Thousands] per person (£k / person)"), INT(RAND()*500),INT(RAND()*5000)))</f>
        <v>286</v>
      </c>
      <c r="E4" t="s">
        <v>13</v>
      </c>
      <c r="F4" t="s">
        <v>14</v>
      </c>
      <c r="G4" s="1">
        <v>42792</v>
      </c>
      <c r="H4" s="1">
        <v>43251</v>
      </c>
      <c r="I4" s="1">
        <v>43394</v>
      </c>
      <c r="J4" s="1">
        <f t="shared" ca="1" si="0"/>
        <v>43400</v>
      </c>
      <c r="K4">
        <f t="shared" ca="1" si="1"/>
        <v>11</v>
      </c>
      <c r="L4" t="s">
        <v>131</v>
      </c>
    </row>
    <row r="5" spans="1:12" x14ac:dyDescent="0.3">
      <c r="A5" t="s">
        <v>15</v>
      </c>
      <c r="B5" t="str">
        <f>VLOOKUP($A5,Sheet1!$A$1:$B$251,2,FALSE)</f>
        <v>Number</v>
      </c>
      <c r="C5">
        <f t="shared" ref="C3:C66" ca="1" si="2">IF(B5="Number",INT(RAND()*2467),INT(RAND()*5000))</f>
        <v>319</v>
      </c>
      <c r="D5">
        <f t="shared" ref="D3:D66" ca="1" si="3">IF(B5="Number",INT(RAND()*2467),INT(RAND()*5000))</f>
        <v>1262</v>
      </c>
      <c r="E5" t="s">
        <v>16</v>
      </c>
      <c r="F5" t="s">
        <v>17</v>
      </c>
      <c r="G5" s="1">
        <v>43210</v>
      </c>
      <c r="H5" s="1">
        <v>43964</v>
      </c>
      <c r="I5" s="1">
        <v>44462</v>
      </c>
      <c r="J5" s="1">
        <f t="shared" ca="1" si="0"/>
        <v>44499</v>
      </c>
      <c r="K5">
        <f t="shared" ca="1" si="1"/>
        <v>13</v>
      </c>
      <c r="L5" t="s">
        <v>132</v>
      </c>
    </row>
    <row r="6" spans="1:12" x14ac:dyDescent="0.3">
      <c r="A6" t="s">
        <v>18</v>
      </c>
      <c r="B6" t="str">
        <f>VLOOKUP($A6,Sheet1!$A$1:$B$251,2,FALSE)</f>
        <v>Pounds [Thousands] per person (£k / person)</v>
      </c>
      <c r="C6">
        <f ca="1">IF(B6="Number",INT(RAND()*2467),IF(OR(B6="Pounds [Thousands] (£k)",B6="Pounds [Thousands] per person (£k / person)"), INT(RAND()*500),INT(RAND()*5000)))</f>
        <v>379</v>
      </c>
      <c r="D6">
        <f ca="1">IF(B6="Number",INT(RAND()*2467),IF(OR(B6="Pounds [Thousands] (£k)",B6="Pounds [Thousands] per person (£k / person)"), INT(RAND()*500),INT(RAND()*5000)))</f>
        <v>441</v>
      </c>
      <c r="E6" t="s">
        <v>10</v>
      </c>
      <c r="F6" t="s">
        <v>11</v>
      </c>
      <c r="G6" s="1">
        <v>44089</v>
      </c>
      <c r="H6" s="1">
        <v>44759</v>
      </c>
      <c r="I6" s="1">
        <v>44887</v>
      </c>
      <c r="J6" s="1">
        <f t="shared" ca="1" si="0"/>
        <v>44928</v>
      </c>
      <c r="K6">
        <f t="shared" ca="1" si="1"/>
        <v>16</v>
      </c>
      <c r="L6" t="s">
        <v>133</v>
      </c>
    </row>
    <row r="7" spans="1:12" x14ac:dyDescent="0.3">
      <c r="A7" t="s">
        <v>19</v>
      </c>
      <c r="B7" t="str">
        <f>VLOOKUP($A7,Sheet1!$A$1:$B$251,2,FALSE)</f>
        <v>Number</v>
      </c>
      <c r="C7">
        <f t="shared" ca="1" si="2"/>
        <v>108</v>
      </c>
      <c r="D7">
        <f t="shared" ca="1" si="3"/>
        <v>2119</v>
      </c>
      <c r="E7" t="s">
        <v>7</v>
      </c>
      <c r="F7" t="s">
        <v>8</v>
      </c>
      <c r="G7" s="1">
        <v>43666</v>
      </c>
      <c r="H7" s="1">
        <v>44145</v>
      </c>
      <c r="I7" s="1">
        <v>44648</v>
      </c>
      <c r="J7" s="1">
        <f t="shared" ca="1" si="0"/>
        <v>44648</v>
      </c>
      <c r="K7">
        <f t="shared" ca="1" si="1"/>
        <v>16</v>
      </c>
      <c r="L7" t="s">
        <v>134</v>
      </c>
    </row>
    <row r="8" spans="1:12" x14ac:dyDescent="0.3">
      <c r="A8" t="s">
        <v>20</v>
      </c>
      <c r="B8" t="str">
        <f>VLOOKUP($A8,Sheet1!$A$1:$B$251,2,FALSE)</f>
        <v>Number</v>
      </c>
      <c r="C8">
        <f t="shared" ca="1" si="2"/>
        <v>1177</v>
      </c>
      <c r="D8">
        <f t="shared" ca="1" si="3"/>
        <v>1775</v>
      </c>
      <c r="E8" t="s">
        <v>16</v>
      </c>
      <c r="F8" t="s">
        <v>17</v>
      </c>
      <c r="G8" s="1">
        <v>43210</v>
      </c>
      <c r="H8" s="1">
        <v>43562</v>
      </c>
      <c r="I8" s="1">
        <v>43637</v>
      </c>
      <c r="J8" s="1">
        <f t="shared" ca="1" si="0"/>
        <v>43682</v>
      </c>
      <c r="K8">
        <f t="shared" ca="1" si="1"/>
        <v>14</v>
      </c>
      <c r="L8" t="s">
        <v>135</v>
      </c>
    </row>
    <row r="9" spans="1:12" x14ac:dyDescent="0.3">
      <c r="A9" t="s">
        <v>21</v>
      </c>
      <c r="B9" t="str">
        <f>VLOOKUP($A9,Sheet1!$A$1:$B$251,2,FALSE)</f>
        <v>Hectare (ha)</v>
      </c>
      <c r="C9">
        <f t="shared" ca="1" si="2"/>
        <v>2239</v>
      </c>
      <c r="D9">
        <f t="shared" ca="1" si="3"/>
        <v>426</v>
      </c>
      <c r="E9" t="s">
        <v>16</v>
      </c>
      <c r="F9" t="s">
        <v>17</v>
      </c>
      <c r="G9" s="1">
        <v>43210</v>
      </c>
      <c r="H9" s="1">
        <v>43473</v>
      </c>
      <c r="I9" s="1">
        <v>43945</v>
      </c>
      <c r="J9" s="1">
        <f t="shared" ca="1" si="0"/>
        <v>43971</v>
      </c>
      <c r="K9">
        <f t="shared" ca="1" si="1"/>
        <v>12</v>
      </c>
      <c r="L9" t="s">
        <v>133</v>
      </c>
    </row>
    <row r="10" spans="1:12" x14ac:dyDescent="0.3">
      <c r="A10" t="s">
        <v>22</v>
      </c>
      <c r="B10" t="str">
        <f>VLOOKUP($A10,Sheet1!$A$1:$B$251,2,FALSE)</f>
        <v>Number</v>
      </c>
      <c r="C10">
        <f t="shared" ca="1" si="2"/>
        <v>2182</v>
      </c>
      <c r="D10">
        <f t="shared" ca="1" si="3"/>
        <v>2020</v>
      </c>
      <c r="E10" t="s">
        <v>13</v>
      </c>
      <c r="F10" t="s">
        <v>14</v>
      </c>
      <c r="G10" s="1">
        <v>42792</v>
      </c>
      <c r="H10" s="1">
        <v>43285</v>
      </c>
      <c r="I10" s="1">
        <v>43776</v>
      </c>
      <c r="J10" s="1">
        <f t="shared" ca="1" si="0"/>
        <v>43825</v>
      </c>
      <c r="K10">
        <f t="shared" ca="1" si="1"/>
        <v>10</v>
      </c>
      <c r="L10" t="s">
        <v>136</v>
      </c>
    </row>
    <row r="11" spans="1:12" x14ac:dyDescent="0.3">
      <c r="A11" t="s">
        <v>23</v>
      </c>
      <c r="B11" t="str">
        <f>VLOOKUP($A11,Sheet1!$A$1:$B$251,2,FALSE)</f>
        <v>Number</v>
      </c>
      <c r="C11">
        <f t="shared" ca="1" si="2"/>
        <v>742</v>
      </c>
      <c r="D11">
        <f t="shared" ca="1" si="3"/>
        <v>1297</v>
      </c>
      <c r="E11" t="s">
        <v>13</v>
      </c>
      <c r="F11" t="s">
        <v>14</v>
      </c>
      <c r="G11" s="1">
        <v>42792</v>
      </c>
      <c r="H11" s="1">
        <v>43311</v>
      </c>
      <c r="I11" s="1">
        <v>43538</v>
      </c>
      <c r="J11" s="1">
        <f t="shared" ca="1" si="0"/>
        <v>43549</v>
      </c>
      <c r="K11">
        <f t="shared" ca="1" si="1"/>
        <v>15</v>
      </c>
      <c r="L11" t="s">
        <v>137</v>
      </c>
    </row>
    <row r="12" spans="1:12" x14ac:dyDescent="0.3">
      <c r="A12" t="s">
        <v>24</v>
      </c>
      <c r="B12" t="str">
        <f>VLOOKUP($A12,Sheet1!$A$1:$B$251,2,FALSE)</f>
        <v>Hectare (ha)</v>
      </c>
      <c r="C12">
        <f t="shared" ca="1" si="2"/>
        <v>3643</v>
      </c>
      <c r="D12">
        <f t="shared" ca="1" si="3"/>
        <v>1997</v>
      </c>
      <c r="E12" t="s">
        <v>10</v>
      </c>
      <c r="F12" t="s">
        <v>11</v>
      </c>
      <c r="G12" s="1">
        <v>44089</v>
      </c>
      <c r="H12" s="1">
        <v>44458</v>
      </c>
      <c r="I12" s="1">
        <v>44531</v>
      </c>
      <c r="J12" s="1">
        <f t="shared" ca="1" si="0"/>
        <v>44567</v>
      </c>
      <c r="K12">
        <f t="shared" ca="1" si="1"/>
        <v>15</v>
      </c>
      <c r="L12" t="s">
        <v>138</v>
      </c>
    </row>
    <row r="13" spans="1:12" x14ac:dyDescent="0.3">
      <c r="A13" t="s">
        <v>25</v>
      </c>
      <c r="B13" t="str">
        <f>VLOOKUP($A13,Sheet1!$A$1:$B$251,2,FALSE)</f>
        <v>Hectare (ha)</v>
      </c>
      <c r="C13">
        <f t="shared" ca="1" si="2"/>
        <v>892</v>
      </c>
      <c r="D13">
        <f t="shared" ca="1" si="3"/>
        <v>1359</v>
      </c>
      <c r="E13" t="s">
        <v>7</v>
      </c>
      <c r="F13" t="s">
        <v>8</v>
      </c>
      <c r="G13" s="1">
        <v>43666</v>
      </c>
      <c r="H13" s="1">
        <v>44413</v>
      </c>
      <c r="I13" s="1">
        <v>44698</v>
      </c>
      <c r="J13" s="1">
        <f t="shared" ca="1" si="0"/>
        <v>44727</v>
      </c>
      <c r="K13">
        <f t="shared" ca="1" si="1"/>
        <v>3</v>
      </c>
      <c r="L13" t="s">
        <v>139</v>
      </c>
    </row>
    <row r="14" spans="1:12" x14ac:dyDescent="0.3">
      <c r="A14" t="s">
        <v>26</v>
      </c>
      <c r="B14" t="str">
        <f>VLOOKUP($A14,Sheet1!$A$1:$B$251,2,FALSE)</f>
        <v>Number</v>
      </c>
      <c r="C14">
        <f t="shared" ca="1" si="2"/>
        <v>300</v>
      </c>
      <c r="D14">
        <f t="shared" ca="1" si="3"/>
        <v>511</v>
      </c>
      <c r="E14" t="s">
        <v>10</v>
      </c>
      <c r="F14" t="s">
        <v>11</v>
      </c>
      <c r="G14" s="1">
        <v>44089</v>
      </c>
      <c r="H14" s="1">
        <v>44655</v>
      </c>
      <c r="I14" s="1">
        <v>45017</v>
      </c>
      <c r="J14" s="1">
        <f t="shared" ca="1" si="0"/>
        <v>45047</v>
      </c>
      <c r="K14">
        <f t="shared" ca="1" si="1"/>
        <v>3</v>
      </c>
      <c r="L14" t="s">
        <v>140</v>
      </c>
    </row>
    <row r="15" spans="1:12" x14ac:dyDescent="0.3">
      <c r="A15" t="s">
        <v>27</v>
      </c>
      <c r="B15" t="str">
        <f>VLOOKUP($A15,Sheet1!$A$1:$B$251,2,FALSE)</f>
        <v>Number</v>
      </c>
      <c r="C15">
        <f t="shared" ca="1" si="2"/>
        <v>628</v>
      </c>
      <c r="D15">
        <f t="shared" ca="1" si="3"/>
        <v>325</v>
      </c>
      <c r="E15" t="s">
        <v>16</v>
      </c>
      <c r="F15" t="s">
        <v>17</v>
      </c>
      <c r="G15" s="1">
        <v>43210</v>
      </c>
      <c r="H15" s="1">
        <v>43821</v>
      </c>
      <c r="I15" s="1">
        <v>44250</v>
      </c>
      <c r="J15" s="1">
        <f t="shared" ca="1" si="0"/>
        <v>44254</v>
      </c>
      <c r="K15">
        <f t="shared" ca="1" si="1"/>
        <v>3</v>
      </c>
      <c r="L15" t="s">
        <v>133</v>
      </c>
    </row>
    <row r="16" spans="1:12" x14ac:dyDescent="0.3">
      <c r="A16" t="s">
        <v>21</v>
      </c>
      <c r="B16" t="str">
        <f>VLOOKUP($A16,Sheet1!$A$1:$B$251,2,FALSE)</f>
        <v>Hectare (ha)</v>
      </c>
      <c r="C16">
        <f t="shared" ca="1" si="2"/>
        <v>4149</v>
      </c>
      <c r="D16">
        <f t="shared" ca="1" si="3"/>
        <v>1473</v>
      </c>
      <c r="E16" t="s">
        <v>16</v>
      </c>
      <c r="F16" t="s">
        <v>17</v>
      </c>
      <c r="G16" s="1">
        <v>43210</v>
      </c>
      <c r="H16" s="1">
        <v>43451</v>
      </c>
      <c r="I16" s="1">
        <v>43775</v>
      </c>
      <c r="J16" s="1">
        <f t="shared" ca="1" si="0"/>
        <v>43786</v>
      </c>
      <c r="K16">
        <f t="shared" ca="1" si="1"/>
        <v>7</v>
      </c>
      <c r="L16" t="s">
        <v>141</v>
      </c>
    </row>
    <row r="17" spans="1:12" x14ac:dyDescent="0.3">
      <c r="A17" t="s">
        <v>23</v>
      </c>
      <c r="B17" t="str">
        <f>VLOOKUP($A17,Sheet1!$A$1:$B$251,2,FALSE)</f>
        <v>Number</v>
      </c>
      <c r="C17">
        <f t="shared" ca="1" si="2"/>
        <v>1081</v>
      </c>
      <c r="D17">
        <f t="shared" ca="1" si="3"/>
        <v>1629</v>
      </c>
      <c r="E17" t="s">
        <v>7</v>
      </c>
      <c r="F17" t="s">
        <v>8</v>
      </c>
      <c r="G17" s="1">
        <v>43666</v>
      </c>
      <c r="H17" s="1">
        <v>44117</v>
      </c>
      <c r="I17" s="1">
        <v>44578</v>
      </c>
      <c r="J17" s="1">
        <f t="shared" ca="1" si="0"/>
        <v>44600</v>
      </c>
      <c r="K17">
        <f t="shared" ca="1" si="1"/>
        <v>15</v>
      </c>
      <c r="L17" t="s">
        <v>140</v>
      </c>
    </row>
    <row r="18" spans="1:12" x14ac:dyDescent="0.3">
      <c r="A18" t="s">
        <v>28</v>
      </c>
      <c r="B18" t="str">
        <f>VLOOKUP($A18,Sheet1!$A$1:$B$251,2,FALSE)</f>
        <v>Number</v>
      </c>
      <c r="C18">
        <f t="shared" ca="1" si="2"/>
        <v>1437</v>
      </c>
      <c r="D18">
        <f t="shared" ca="1" si="3"/>
        <v>1332</v>
      </c>
      <c r="E18" t="s">
        <v>16</v>
      </c>
      <c r="F18" t="s">
        <v>17</v>
      </c>
      <c r="G18" s="1">
        <v>43210</v>
      </c>
      <c r="H18" s="1">
        <v>43645</v>
      </c>
      <c r="I18" s="1">
        <v>43874</v>
      </c>
      <c r="J18" s="1">
        <f t="shared" ca="1" si="0"/>
        <v>43879</v>
      </c>
      <c r="K18">
        <f t="shared" ca="1" si="1"/>
        <v>13</v>
      </c>
      <c r="L18" t="s">
        <v>137</v>
      </c>
    </row>
    <row r="19" spans="1:12" x14ac:dyDescent="0.3">
      <c r="A19" t="s">
        <v>29</v>
      </c>
      <c r="B19" t="str">
        <f>VLOOKUP($A19,Sheet1!$A$1:$B$251,2,FALSE)</f>
        <v>Number</v>
      </c>
      <c r="C19">
        <f t="shared" ca="1" si="2"/>
        <v>415</v>
      </c>
      <c r="D19">
        <f t="shared" ca="1" si="3"/>
        <v>1653</v>
      </c>
      <c r="E19" t="s">
        <v>13</v>
      </c>
      <c r="F19" t="s">
        <v>14</v>
      </c>
      <c r="G19" s="1">
        <v>42792</v>
      </c>
      <c r="H19" s="1">
        <v>43578</v>
      </c>
      <c r="I19" s="1">
        <v>43669</v>
      </c>
      <c r="J19" s="1">
        <f t="shared" ca="1" si="0"/>
        <v>43707</v>
      </c>
      <c r="K19">
        <f t="shared" ca="1" si="1"/>
        <v>5</v>
      </c>
      <c r="L19" t="s">
        <v>142</v>
      </c>
    </row>
    <row r="20" spans="1:12" x14ac:dyDescent="0.3">
      <c r="A20" t="s">
        <v>26</v>
      </c>
      <c r="B20" t="str">
        <f>VLOOKUP($A20,Sheet1!$A$1:$B$251,2,FALSE)</f>
        <v>Number</v>
      </c>
      <c r="C20">
        <f t="shared" ca="1" si="2"/>
        <v>1506</v>
      </c>
      <c r="D20">
        <f t="shared" ca="1" si="3"/>
        <v>1758</v>
      </c>
      <c r="E20" t="s">
        <v>7</v>
      </c>
      <c r="F20" t="s">
        <v>8</v>
      </c>
      <c r="G20" s="1">
        <v>43666</v>
      </c>
      <c r="H20" s="1">
        <v>44230</v>
      </c>
      <c r="I20" s="1">
        <v>44334</v>
      </c>
      <c r="J20" s="1">
        <f t="shared" ca="1" si="0"/>
        <v>44344</v>
      </c>
      <c r="K20">
        <f t="shared" ca="1" si="1"/>
        <v>10</v>
      </c>
      <c r="L20" t="s">
        <v>133</v>
      </c>
    </row>
    <row r="21" spans="1:12" x14ac:dyDescent="0.3">
      <c r="A21" t="s">
        <v>30</v>
      </c>
      <c r="B21" t="str">
        <f>VLOOKUP($A21,Sheet1!$A$1:$B$251,2,FALSE)</f>
        <v>Number</v>
      </c>
      <c r="C21">
        <f t="shared" ca="1" si="2"/>
        <v>1861</v>
      </c>
      <c r="D21">
        <f t="shared" ca="1" si="3"/>
        <v>2170</v>
      </c>
      <c r="E21" t="s">
        <v>10</v>
      </c>
      <c r="F21" t="s">
        <v>11</v>
      </c>
      <c r="G21" s="1">
        <v>44089</v>
      </c>
      <c r="H21" s="1">
        <v>44661</v>
      </c>
      <c r="I21" s="1">
        <v>44787</v>
      </c>
      <c r="J21" s="1">
        <f t="shared" ca="1" si="0"/>
        <v>44826</v>
      </c>
      <c r="K21">
        <f t="shared" ca="1" si="1"/>
        <v>0</v>
      </c>
      <c r="L21" t="s">
        <v>138</v>
      </c>
    </row>
    <row r="22" spans="1:12" x14ac:dyDescent="0.3">
      <c r="A22" t="s">
        <v>31</v>
      </c>
      <c r="B22" t="str">
        <f>VLOOKUP($A22,Sheet1!$A$1:$B$251,2,FALSE)</f>
        <v>Pounds [Thousands] per person (£k / person)</v>
      </c>
      <c r="C22">
        <f ca="1">IF(B22="Number",INT(RAND()*2467),IF(OR(B22="Pounds [Thousands] (£k)",B22="Pounds [Thousands] per person (£k / person)"), INT(RAND()*500),INT(RAND()*5000)))</f>
        <v>461</v>
      </c>
      <c r="D22">
        <f ca="1">IF(B22="Number",INT(RAND()*2467),IF(OR(B22="Pounds [Thousands] (£k)",B22="Pounds [Thousands] per person (£k / person)"), INT(RAND()*500),INT(RAND()*5000)))</f>
        <v>93</v>
      </c>
      <c r="E22" t="s">
        <v>13</v>
      </c>
      <c r="F22" t="s">
        <v>14</v>
      </c>
      <c r="G22" s="1">
        <v>42792</v>
      </c>
      <c r="H22" s="1">
        <v>43241</v>
      </c>
      <c r="I22" s="1">
        <v>43545</v>
      </c>
      <c r="J22" s="1">
        <f t="shared" ca="1" si="0"/>
        <v>43576</v>
      </c>
      <c r="K22">
        <f t="shared" ca="1" si="1"/>
        <v>14</v>
      </c>
      <c r="L22" t="s">
        <v>137</v>
      </c>
    </row>
    <row r="23" spans="1:12" x14ac:dyDescent="0.3">
      <c r="A23" t="s">
        <v>32</v>
      </c>
      <c r="B23" t="str">
        <f>VLOOKUP($A23,Sheet1!$A$1:$B$251,2,FALSE)</f>
        <v>Number</v>
      </c>
      <c r="C23">
        <f t="shared" ca="1" si="2"/>
        <v>1169</v>
      </c>
      <c r="D23">
        <f t="shared" ca="1" si="3"/>
        <v>2344</v>
      </c>
      <c r="E23" t="s">
        <v>10</v>
      </c>
      <c r="F23" t="s">
        <v>11</v>
      </c>
      <c r="G23" s="1">
        <v>44089</v>
      </c>
      <c r="H23" s="1">
        <v>44893</v>
      </c>
      <c r="I23" s="1">
        <v>45127</v>
      </c>
      <c r="J23" s="1">
        <f t="shared" ca="1" si="0"/>
        <v>45168</v>
      </c>
      <c r="K23">
        <f t="shared" ca="1" si="1"/>
        <v>15</v>
      </c>
      <c r="L23" t="s">
        <v>137</v>
      </c>
    </row>
    <row r="24" spans="1:12" x14ac:dyDescent="0.3">
      <c r="A24" t="s">
        <v>33</v>
      </c>
      <c r="B24" t="str">
        <f>VLOOKUP($A24,Sheet1!$A$1:$B$251,2,FALSE)</f>
        <v>Pounds [Thousands] per person (£k / person)</v>
      </c>
      <c r="C24">
        <f ca="1">IF(B24="Number",INT(RAND()*2467),IF(OR(B24="Pounds [Thousands] (£k)",B24="Pounds [Thousands] per person (£k / person)"), INT(RAND()*500),INT(RAND()*5000)))</f>
        <v>9</v>
      </c>
      <c r="D24">
        <f ca="1">IF(B24="Number",INT(RAND()*2467),IF(OR(B24="Pounds [Thousands] (£k)",B24="Pounds [Thousands] per person (£k / person)"), INT(RAND()*500),INT(RAND()*5000)))</f>
        <v>238</v>
      </c>
      <c r="E24" t="s">
        <v>7</v>
      </c>
      <c r="F24" t="s">
        <v>8</v>
      </c>
      <c r="G24" s="1">
        <v>43666</v>
      </c>
      <c r="H24" s="1">
        <v>44301</v>
      </c>
      <c r="I24" s="1">
        <v>44436</v>
      </c>
      <c r="J24" s="1">
        <f t="shared" ca="1" si="0"/>
        <v>44450</v>
      </c>
      <c r="K24">
        <f t="shared" ca="1" si="1"/>
        <v>9</v>
      </c>
      <c r="L24" t="s">
        <v>129</v>
      </c>
    </row>
    <row r="25" spans="1:12" x14ac:dyDescent="0.3">
      <c r="A25" t="s">
        <v>34</v>
      </c>
      <c r="B25" t="str">
        <f>VLOOKUP($A25,Sheet1!$A$1:$B$251,2,FALSE)</f>
        <v>Number</v>
      </c>
      <c r="C25">
        <f t="shared" ca="1" si="2"/>
        <v>2186</v>
      </c>
      <c r="D25">
        <f t="shared" ca="1" si="3"/>
        <v>2099</v>
      </c>
      <c r="E25" t="s">
        <v>16</v>
      </c>
      <c r="F25" t="s">
        <v>17</v>
      </c>
      <c r="G25" s="1">
        <v>43210</v>
      </c>
      <c r="H25" s="1">
        <v>43974</v>
      </c>
      <c r="I25" s="1">
        <v>44060</v>
      </c>
      <c r="J25" s="1">
        <f t="shared" ca="1" si="0"/>
        <v>44100</v>
      </c>
      <c r="K25">
        <f t="shared" ca="1" si="1"/>
        <v>7</v>
      </c>
      <c r="L25" t="s">
        <v>140</v>
      </c>
    </row>
    <row r="26" spans="1:12" x14ac:dyDescent="0.3">
      <c r="A26" t="s">
        <v>35</v>
      </c>
      <c r="B26" t="str">
        <f>VLOOKUP($A26,Sheet1!$A$1:$B$251,2,FALSE)</f>
        <v>Number</v>
      </c>
      <c r="C26">
        <f t="shared" ca="1" si="2"/>
        <v>1397</v>
      </c>
      <c r="D26">
        <f t="shared" ca="1" si="3"/>
        <v>684</v>
      </c>
      <c r="E26" t="s">
        <v>7</v>
      </c>
      <c r="F26" t="s">
        <v>8</v>
      </c>
      <c r="G26" s="1">
        <v>43666</v>
      </c>
      <c r="H26" s="1">
        <v>44136</v>
      </c>
      <c r="I26" s="1">
        <v>44487</v>
      </c>
      <c r="J26" s="1">
        <f t="shared" ca="1" si="0"/>
        <v>44495</v>
      </c>
      <c r="K26">
        <f t="shared" ca="1" si="1"/>
        <v>3</v>
      </c>
      <c r="L26" t="s">
        <v>139</v>
      </c>
    </row>
    <row r="27" spans="1:12" x14ac:dyDescent="0.3">
      <c r="A27" t="s">
        <v>30</v>
      </c>
      <c r="B27" t="str">
        <f>VLOOKUP($A27,Sheet1!$A$1:$B$251,2,FALSE)</f>
        <v>Number</v>
      </c>
      <c r="C27">
        <f t="shared" ca="1" si="2"/>
        <v>682</v>
      </c>
      <c r="D27">
        <f t="shared" ca="1" si="3"/>
        <v>1534</v>
      </c>
      <c r="E27" t="s">
        <v>16</v>
      </c>
      <c r="F27" t="s">
        <v>17</v>
      </c>
      <c r="G27" s="1">
        <v>43210</v>
      </c>
      <c r="H27" s="1">
        <v>44079</v>
      </c>
      <c r="I27" s="1">
        <v>44621</v>
      </c>
      <c r="J27" s="1">
        <f t="shared" ca="1" si="0"/>
        <v>44661</v>
      </c>
      <c r="K27">
        <f t="shared" ca="1" si="1"/>
        <v>5</v>
      </c>
      <c r="L27" t="s">
        <v>139</v>
      </c>
    </row>
    <row r="28" spans="1:12" x14ac:dyDescent="0.3">
      <c r="A28" t="s">
        <v>36</v>
      </c>
      <c r="B28" t="str">
        <f>VLOOKUP($A28,Sheet1!$A$1:$B$251,2,FALSE)</f>
        <v>Number</v>
      </c>
      <c r="C28">
        <f t="shared" ca="1" si="2"/>
        <v>1467</v>
      </c>
      <c r="D28">
        <f t="shared" ca="1" si="3"/>
        <v>1101</v>
      </c>
      <c r="E28" t="s">
        <v>7</v>
      </c>
      <c r="F28" t="s">
        <v>8</v>
      </c>
      <c r="G28" s="1">
        <v>43666</v>
      </c>
      <c r="H28" s="1">
        <v>44115</v>
      </c>
      <c r="I28" s="1">
        <v>44298</v>
      </c>
      <c r="J28" s="1">
        <f t="shared" ca="1" si="0"/>
        <v>44317</v>
      </c>
      <c r="K28">
        <f t="shared" ca="1" si="1"/>
        <v>15</v>
      </c>
      <c r="L28" t="s">
        <v>132</v>
      </c>
    </row>
    <row r="29" spans="1:12" x14ac:dyDescent="0.3">
      <c r="A29" t="s">
        <v>36</v>
      </c>
      <c r="B29" t="str">
        <f>VLOOKUP($A29,Sheet1!$A$1:$B$251,2,FALSE)</f>
        <v>Number</v>
      </c>
      <c r="C29">
        <f t="shared" ca="1" si="2"/>
        <v>435</v>
      </c>
      <c r="D29">
        <f t="shared" ca="1" si="3"/>
        <v>650</v>
      </c>
      <c r="E29" t="s">
        <v>7</v>
      </c>
      <c r="F29" t="s">
        <v>8</v>
      </c>
      <c r="G29" s="1">
        <v>43666</v>
      </c>
      <c r="H29" s="1">
        <v>44340</v>
      </c>
      <c r="I29" s="1">
        <v>44500</v>
      </c>
      <c r="J29" s="1">
        <f t="shared" ca="1" si="0"/>
        <v>44530</v>
      </c>
      <c r="K29">
        <f t="shared" ca="1" si="1"/>
        <v>13</v>
      </c>
      <c r="L29" t="s">
        <v>143</v>
      </c>
    </row>
    <row r="30" spans="1:12" x14ac:dyDescent="0.3">
      <c r="A30" t="s">
        <v>37</v>
      </c>
      <c r="B30" t="str">
        <f>VLOOKUP($A30,Sheet1!$A$1:$B$251,2,FALSE)</f>
        <v>Number</v>
      </c>
      <c r="C30">
        <f t="shared" ca="1" si="2"/>
        <v>378</v>
      </c>
      <c r="D30">
        <f t="shared" ca="1" si="3"/>
        <v>1276</v>
      </c>
      <c r="E30" t="s">
        <v>10</v>
      </c>
      <c r="F30" t="s">
        <v>11</v>
      </c>
      <c r="G30" s="1">
        <v>44089</v>
      </c>
      <c r="H30" s="1">
        <v>44165</v>
      </c>
      <c r="I30" s="1">
        <v>44339</v>
      </c>
      <c r="J30" s="1">
        <f t="shared" ca="1" si="0"/>
        <v>44378</v>
      </c>
      <c r="K30">
        <f t="shared" ca="1" si="1"/>
        <v>2</v>
      </c>
      <c r="L30" t="s">
        <v>135</v>
      </c>
    </row>
    <row r="31" spans="1:12" x14ac:dyDescent="0.3">
      <c r="A31" t="s">
        <v>38</v>
      </c>
      <c r="B31" t="str">
        <f>VLOOKUP($A31,Sheet1!$A$1:$B$251,2,FALSE)</f>
        <v>Number</v>
      </c>
      <c r="C31">
        <f t="shared" ca="1" si="2"/>
        <v>339</v>
      </c>
      <c r="D31">
        <f t="shared" ca="1" si="3"/>
        <v>662</v>
      </c>
      <c r="E31" t="s">
        <v>7</v>
      </c>
      <c r="F31" t="s">
        <v>8</v>
      </c>
      <c r="G31" s="1">
        <v>43666</v>
      </c>
      <c r="H31" s="1">
        <v>44181</v>
      </c>
      <c r="I31" s="1">
        <v>44434</v>
      </c>
      <c r="J31" s="1">
        <f t="shared" ca="1" si="0"/>
        <v>44475</v>
      </c>
      <c r="K31">
        <f t="shared" ca="1" si="1"/>
        <v>2</v>
      </c>
      <c r="L31" t="s">
        <v>132</v>
      </c>
    </row>
    <row r="32" spans="1:12" x14ac:dyDescent="0.3">
      <c r="A32" t="s">
        <v>39</v>
      </c>
      <c r="B32" t="str">
        <f>VLOOKUP($A32,Sheet1!$A$1:$B$251,2,FALSE)</f>
        <v>Number</v>
      </c>
      <c r="C32">
        <f t="shared" ca="1" si="2"/>
        <v>1554</v>
      </c>
      <c r="D32">
        <f t="shared" ca="1" si="3"/>
        <v>1582</v>
      </c>
      <c r="E32" t="s">
        <v>7</v>
      </c>
      <c r="F32" t="s">
        <v>8</v>
      </c>
      <c r="G32" s="1">
        <v>43666</v>
      </c>
      <c r="H32" s="1">
        <v>44495</v>
      </c>
      <c r="I32" s="1">
        <v>44853</v>
      </c>
      <c r="J32" s="1">
        <f t="shared" ca="1" si="0"/>
        <v>44893</v>
      </c>
      <c r="K32">
        <f t="shared" ca="1" si="1"/>
        <v>5</v>
      </c>
      <c r="L32" t="s">
        <v>142</v>
      </c>
    </row>
    <row r="33" spans="1:12" x14ac:dyDescent="0.3">
      <c r="A33" t="s">
        <v>40</v>
      </c>
      <c r="B33" t="str">
        <f>VLOOKUP($A33,Sheet1!$A$1:$B$251,2,FALSE)</f>
        <v>Hectare (ha)</v>
      </c>
      <c r="C33">
        <f t="shared" ca="1" si="2"/>
        <v>3351</v>
      </c>
      <c r="D33">
        <f t="shared" ca="1" si="3"/>
        <v>2745</v>
      </c>
      <c r="E33" t="s">
        <v>16</v>
      </c>
      <c r="F33" t="s">
        <v>17</v>
      </c>
      <c r="G33" s="1">
        <v>43210</v>
      </c>
      <c r="H33" s="1">
        <v>43483</v>
      </c>
      <c r="I33" s="1">
        <v>43694</v>
      </c>
      <c r="J33" s="1">
        <f t="shared" ca="1" si="0"/>
        <v>43708</v>
      </c>
      <c r="K33">
        <f t="shared" ca="1" si="1"/>
        <v>8</v>
      </c>
      <c r="L33" t="s">
        <v>140</v>
      </c>
    </row>
    <row r="34" spans="1:12" x14ac:dyDescent="0.3">
      <c r="A34" t="s">
        <v>41</v>
      </c>
      <c r="B34" t="str">
        <f>VLOOKUP($A34,Sheet1!$A$1:$B$251,2,FALSE)</f>
        <v>Number</v>
      </c>
      <c r="C34">
        <f t="shared" ca="1" si="2"/>
        <v>1698</v>
      </c>
      <c r="D34">
        <f t="shared" ca="1" si="3"/>
        <v>110</v>
      </c>
      <c r="E34" t="s">
        <v>13</v>
      </c>
      <c r="F34" t="s">
        <v>14</v>
      </c>
      <c r="G34" s="1">
        <v>42792</v>
      </c>
      <c r="H34" s="1">
        <v>43148</v>
      </c>
      <c r="I34" s="1">
        <v>43699</v>
      </c>
      <c r="J34" s="1">
        <f t="shared" ca="1" si="0"/>
        <v>43737</v>
      </c>
      <c r="K34">
        <f t="shared" ca="1" si="1"/>
        <v>9</v>
      </c>
      <c r="L34" t="s">
        <v>132</v>
      </c>
    </row>
    <row r="35" spans="1:12" x14ac:dyDescent="0.3">
      <c r="A35" t="s">
        <v>42</v>
      </c>
      <c r="B35" t="str">
        <f>VLOOKUP($A35,Sheet1!$A$1:$B$251,2,FALSE)</f>
        <v>Pounds [Thousands] per person (£k / person)</v>
      </c>
      <c r="C35">
        <f ca="1">IF(B35="Number",INT(RAND()*2467),IF(OR(B35="Pounds [Thousands] (£k)",B35="Pounds [Thousands] per person (£k / person)"), INT(RAND()*500),INT(RAND()*5000)))</f>
        <v>266</v>
      </c>
      <c r="D35">
        <f ca="1">IF(B35="Number",INT(RAND()*2467),IF(OR(B35="Pounds [Thousands] (£k)",B35="Pounds [Thousands] per person (£k / person)"), INT(RAND()*500),INT(RAND()*5000)))</f>
        <v>39</v>
      </c>
      <c r="E35" t="s">
        <v>16</v>
      </c>
      <c r="F35" t="s">
        <v>17</v>
      </c>
      <c r="G35" s="1">
        <v>43210</v>
      </c>
      <c r="H35" s="1">
        <v>43987</v>
      </c>
      <c r="I35" s="1">
        <v>44476</v>
      </c>
      <c r="J35" s="1">
        <f t="shared" ca="1" si="0"/>
        <v>44517</v>
      </c>
      <c r="K35">
        <f t="shared" ca="1" si="1"/>
        <v>7</v>
      </c>
      <c r="L35" t="s">
        <v>140</v>
      </c>
    </row>
    <row r="36" spans="1:12" x14ac:dyDescent="0.3">
      <c r="A36" t="s">
        <v>43</v>
      </c>
      <c r="B36" t="str">
        <f>VLOOKUP($A36,Sheet1!$A$1:$B$251,2,FALSE)</f>
        <v>Number</v>
      </c>
      <c r="C36">
        <f t="shared" ca="1" si="2"/>
        <v>416</v>
      </c>
      <c r="D36">
        <f t="shared" ca="1" si="3"/>
        <v>1409</v>
      </c>
      <c r="E36" t="s">
        <v>7</v>
      </c>
      <c r="F36" t="s">
        <v>8</v>
      </c>
      <c r="G36" s="1">
        <v>43666</v>
      </c>
      <c r="H36" s="1">
        <v>43822</v>
      </c>
      <c r="I36" s="1">
        <v>44199</v>
      </c>
      <c r="J36" s="1">
        <f t="shared" ca="1" si="0"/>
        <v>44245</v>
      </c>
      <c r="K36">
        <f t="shared" ca="1" si="1"/>
        <v>4</v>
      </c>
      <c r="L36" t="s">
        <v>129</v>
      </c>
    </row>
    <row r="37" spans="1:12" x14ac:dyDescent="0.3">
      <c r="A37" t="s">
        <v>44</v>
      </c>
      <c r="B37" t="str">
        <f>VLOOKUP($A37,Sheet1!$A$1:$B$251,2,FALSE)</f>
        <v>Number</v>
      </c>
      <c r="C37">
        <f t="shared" ca="1" si="2"/>
        <v>1558</v>
      </c>
      <c r="D37">
        <f t="shared" ca="1" si="3"/>
        <v>1594</v>
      </c>
      <c r="E37" t="s">
        <v>7</v>
      </c>
      <c r="F37" t="s">
        <v>8</v>
      </c>
      <c r="G37" s="1">
        <v>43666</v>
      </c>
      <c r="H37" s="1">
        <v>44400</v>
      </c>
      <c r="I37" s="1">
        <v>44780</v>
      </c>
      <c r="J37" s="1">
        <f t="shared" ca="1" si="0"/>
        <v>44828</v>
      </c>
      <c r="K37">
        <f t="shared" ca="1" si="1"/>
        <v>10</v>
      </c>
      <c r="L37" t="s">
        <v>143</v>
      </c>
    </row>
    <row r="38" spans="1:12" x14ac:dyDescent="0.3">
      <c r="A38" t="s">
        <v>45</v>
      </c>
      <c r="B38" t="str">
        <f>VLOOKUP($A38,Sheet1!$A$1:$B$251,2,FALSE)</f>
        <v>Number</v>
      </c>
      <c r="C38">
        <f t="shared" ca="1" si="2"/>
        <v>681</v>
      </c>
      <c r="D38">
        <f t="shared" ca="1" si="3"/>
        <v>1713</v>
      </c>
      <c r="E38" t="s">
        <v>10</v>
      </c>
      <c r="F38" t="s">
        <v>11</v>
      </c>
      <c r="G38" s="1">
        <v>44089</v>
      </c>
      <c r="H38" s="1">
        <v>44302</v>
      </c>
      <c r="I38" s="1">
        <v>44373</v>
      </c>
      <c r="J38" s="1">
        <f t="shared" ca="1" si="0"/>
        <v>44418</v>
      </c>
      <c r="K38">
        <f t="shared" ca="1" si="1"/>
        <v>2</v>
      </c>
      <c r="L38" t="s">
        <v>135</v>
      </c>
    </row>
    <row r="39" spans="1:12" x14ac:dyDescent="0.3">
      <c r="A39" t="s">
        <v>46</v>
      </c>
      <c r="B39" t="str">
        <f>VLOOKUP($A39,Sheet1!$A$1:$B$251,2,FALSE)</f>
        <v>Number</v>
      </c>
      <c r="C39">
        <f t="shared" ca="1" si="2"/>
        <v>2048</v>
      </c>
      <c r="D39">
        <f t="shared" ca="1" si="3"/>
        <v>2190</v>
      </c>
      <c r="E39" t="s">
        <v>10</v>
      </c>
      <c r="F39" t="s">
        <v>11</v>
      </c>
      <c r="G39" s="1">
        <v>44089</v>
      </c>
      <c r="H39" s="1">
        <v>44844</v>
      </c>
      <c r="I39" s="1">
        <v>45114</v>
      </c>
      <c r="J39" s="1">
        <f t="shared" ca="1" si="0"/>
        <v>45161</v>
      </c>
      <c r="K39">
        <f t="shared" ca="1" si="1"/>
        <v>16</v>
      </c>
      <c r="L39" t="s">
        <v>143</v>
      </c>
    </row>
    <row r="40" spans="1:12" x14ac:dyDescent="0.3">
      <c r="A40" t="s">
        <v>47</v>
      </c>
      <c r="B40" t="str">
        <f>VLOOKUP($A40,Sheet1!$A$1:$B$251,2,FALSE)</f>
        <v>Hectare (ha)</v>
      </c>
      <c r="C40">
        <f t="shared" ca="1" si="2"/>
        <v>2040</v>
      </c>
      <c r="D40">
        <f t="shared" ca="1" si="3"/>
        <v>3848</v>
      </c>
      <c r="E40" t="s">
        <v>10</v>
      </c>
      <c r="F40" t="s">
        <v>11</v>
      </c>
      <c r="G40" s="1">
        <v>44089</v>
      </c>
      <c r="H40" s="1">
        <v>44654</v>
      </c>
      <c r="I40" s="1">
        <v>44759</v>
      </c>
      <c r="J40" s="1">
        <f t="shared" ca="1" si="0"/>
        <v>44803</v>
      </c>
      <c r="K40">
        <f t="shared" ca="1" si="1"/>
        <v>1</v>
      </c>
      <c r="L40" t="s">
        <v>144</v>
      </c>
    </row>
    <row r="41" spans="1:12" x14ac:dyDescent="0.3">
      <c r="A41" t="s">
        <v>24</v>
      </c>
      <c r="B41" t="str">
        <f>VLOOKUP($A41,Sheet1!$A$1:$B$251,2,FALSE)</f>
        <v>Hectare (ha)</v>
      </c>
      <c r="C41">
        <f t="shared" ca="1" si="2"/>
        <v>2134</v>
      </c>
      <c r="D41">
        <f t="shared" ca="1" si="3"/>
        <v>217</v>
      </c>
      <c r="E41" t="s">
        <v>10</v>
      </c>
      <c r="F41" t="s">
        <v>11</v>
      </c>
      <c r="G41" s="1">
        <v>44089</v>
      </c>
      <c r="H41" s="1">
        <v>44125</v>
      </c>
      <c r="I41" s="1">
        <v>44619</v>
      </c>
      <c r="J41" s="1">
        <f t="shared" ca="1" si="0"/>
        <v>44629</v>
      </c>
      <c r="K41">
        <f t="shared" ca="1" si="1"/>
        <v>2</v>
      </c>
      <c r="L41" t="s">
        <v>134</v>
      </c>
    </row>
    <row r="42" spans="1:12" x14ac:dyDescent="0.3">
      <c r="A42" t="s">
        <v>46</v>
      </c>
      <c r="B42" t="str">
        <f>VLOOKUP($A42,Sheet1!$A$1:$B$251,2,FALSE)</f>
        <v>Number</v>
      </c>
      <c r="C42">
        <f t="shared" ca="1" si="2"/>
        <v>170</v>
      </c>
      <c r="D42">
        <f t="shared" ca="1" si="3"/>
        <v>1057</v>
      </c>
      <c r="E42" t="s">
        <v>7</v>
      </c>
      <c r="F42" t="s">
        <v>8</v>
      </c>
      <c r="G42" s="1">
        <v>43666</v>
      </c>
      <c r="H42" s="1">
        <v>43734</v>
      </c>
      <c r="I42" s="1">
        <v>43897</v>
      </c>
      <c r="J42" s="1">
        <f t="shared" ca="1" si="0"/>
        <v>43910</v>
      </c>
      <c r="K42">
        <f t="shared" ca="1" si="1"/>
        <v>10</v>
      </c>
      <c r="L42" t="s">
        <v>138</v>
      </c>
    </row>
    <row r="43" spans="1:12" x14ac:dyDescent="0.3">
      <c r="A43" t="s">
        <v>29</v>
      </c>
      <c r="B43" t="str">
        <f>VLOOKUP($A43,Sheet1!$A$1:$B$251,2,FALSE)</f>
        <v>Number</v>
      </c>
      <c r="C43">
        <f t="shared" ca="1" si="2"/>
        <v>1380</v>
      </c>
      <c r="D43">
        <f t="shared" ca="1" si="3"/>
        <v>1613</v>
      </c>
      <c r="E43" t="s">
        <v>10</v>
      </c>
      <c r="F43" t="s">
        <v>11</v>
      </c>
      <c r="G43" s="1">
        <v>44089</v>
      </c>
      <c r="H43" s="1">
        <v>44651</v>
      </c>
      <c r="I43" s="1">
        <v>44846</v>
      </c>
      <c r="J43" s="1">
        <f t="shared" ca="1" si="0"/>
        <v>44851</v>
      </c>
      <c r="K43">
        <f t="shared" ca="1" si="1"/>
        <v>2</v>
      </c>
      <c r="L43" t="s">
        <v>130</v>
      </c>
    </row>
    <row r="44" spans="1:12" x14ac:dyDescent="0.3">
      <c r="A44" t="s">
        <v>48</v>
      </c>
      <c r="B44" t="str">
        <f>VLOOKUP($A44,Sheet1!$A$1:$B$251,2,FALSE)</f>
        <v>Number</v>
      </c>
      <c r="C44">
        <f t="shared" ca="1" si="2"/>
        <v>1439</v>
      </c>
      <c r="D44">
        <f t="shared" ca="1" si="3"/>
        <v>241</v>
      </c>
      <c r="E44" t="s">
        <v>16</v>
      </c>
      <c r="F44" t="s">
        <v>17</v>
      </c>
      <c r="G44" s="1">
        <v>43210</v>
      </c>
      <c r="H44" s="1">
        <v>43981</v>
      </c>
      <c r="I44" s="1">
        <v>44273</v>
      </c>
      <c r="J44" s="1">
        <f t="shared" ca="1" si="0"/>
        <v>44311</v>
      </c>
      <c r="K44">
        <f t="shared" ca="1" si="1"/>
        <v>4</v>
      </c>
      <c r="L44" t="s">
        <v>139</v>
      </c>
    </row>
    <row r="45" spans="1:12" x14ac:dyDescent="0.3">
      <c r="A45" t="s">
        <v>49</v>
      </c>
      <c r="B45" t="str">
        <f>VLOOKUP($A45,Sheet1!$A$1:$B$251,2,FALSE)</f>
        <v>Hectare (ha)</v>
      </c>
      <c r="C45">
        <f t="shared" ca="1" si="2"/>
        <v>2511</v>
      </c>
      <c r="D45">
        <f t="shared" ca="1" si="3"/>
        <v>3847</v>
      </c>
      <c r="E45" t="s">
        <v>7</v>
      </c>
      <c r="F45" t="s">
        <v>8</v>
      </c>
      <c r="G45" s="1">
        <v>43666</v>
      </c>
      <c r="H45" s="1">
        <v>44014</v>
      </c>
      <c r="I45" s="1">
        <v>44453</v>
      </c>
      <c r="J45" s="1">
        <f t="shared" ca="1" si="0"/>
        <v>44474</v>
      </c>
      <c r="K45">
        <f t="shared" ca="1" si="1"/>
        <v>13</v>
      </c>
      <c r="L45" t="s">
        <v>145</v>
      </c>
    </row>
    <row r="46" spans="1:12" x14ac:dyDescent="0.3">
      <c r="A46" t="s">
        <v>43</v>
      </c>
      <c r="B46" t="str">
        <f>VLOOKUP($A46,Sheet1!$A$1:$B$251,2,FALSE)</f>
        <v>Number</v>
      </c>
      <c r="C46">
        <f t="shared" ca="1" si="2"/>
        <v>854</v>
      </c>
      <c r="D46">
        <f t="shared" ca="1" si="3"/>
        <v>1226</v>
      </c>
      <c r="E46" t="s">
        <v>10</v>
      </c>
      <c r="F46" t="s">
        <v>11</v>
      </c>
      <c r="G46" s="1">
        <v>44089</v>
      </c>
      <c r="H46" s="1">
        <v>44340</v>
      </c>
      <c r="I46" s="1">
        <v>44860</v>
      </c>
      <c r="J46" s="1">
        <f t="shared" ca="1" si="0"/>
        <v>44878</v>
      </c>
      <c r="K46">
        <f t="shared" ca="1" si="1"/>
        <v>15</v>
      </c>
      <c r="L46" t="s">
        <v>137</v>
      </c>
    </row>
    <row r="47" spans="1:12" x14ac:dyDescent="0.3">
      <c r="A47" t="s">
        <v>50</v>
      </c>
      <c r="B47" t="str">
        <f>VLOOKUP($A47,Sheet1!$A$1:$B$251,2,FALSE)</f>
        <v>Number</v>
      </c>
      <c r="C47">
        <f t="shared" ca="1" si="2"/>
        <v>636</v>
      </c>
      <c r="D47">
        <f t="shared" ca="1" si="3"/>
        <v>1142</v>
      </c>
      <c r="E47" t="s">
        <v>10</v>
      </c>
      <c r="F47" t="s">
        <v>11</v>
      </c>
      <c r="G47" s="1">
        <v>44089</v>
      </c>
      <c r="H47" s="1">
        <v>44698</v>
      </c>
      <c r="I47" s="1">
        <v>44899</v>
      </c>
      <c r="J47" s="1">
        <f t="shared" ca="1" si="0"/>
        <v>44902</v>
      </c>
      <c r="K47">
        <f t="shared" ca="1" si="1"/>
        <v>7</v>
      </c>
      <c r="L47" t="s">
        <v>145</v>
      </c>
    </row>
    <row r="48" spans="1:12" x14ac:dyDescent="0.3">
      <c r="A48" t="s">
        <v>32</v>
      </c>
      <c r="B48" t="str">
        <f>VLOOKUP($A48,Sheet1!$A$1:$B$251,2,FALSE)</f>
        <v>Number</v>
      </c>
      <c r="C48">
        <f t="shared" ca="1" si="2"/>
        <v>1854</v>
      </c>
      <c r="D48">
        <f t="shared" ca="1" si="3"/>
        <v>112</v>
      </c>
      <c r="E48" t="s">
        <v>10</v>
      </c>
      <c r="F48" t="s">
        <v>11</v>
      </c>
      <c r="G48" s="1">
        <v>44089</v>
      </c>
      <c r="H48" s="1">
        <v>44690</v>
      </c>
      <c r="I48" s="1">
        <v>44775</v>
      </c>
      <c r="J48" s="1">
        <f t="shared" ca="1" si="0"/>
        <v>44797</v>
      </c>
      <c r="K48">
        <f t="shared" ca="1" si="1"/>
        <v>12</v>
      </c>
      <c r="L48" t="s">
        <v>130</v>
      </c>
    </row>
    <row r="49" spans="1:12" x14ac:dyDescent="0.3">
      <c r="A49" t="s">
        <v>51</v>
      </c>
      <c r="B49" t="str">
        <f>VLOOKUP($A49,Sheet1!$A$1:$B$251,2,FALSE)</f>
        <v>Number</v>
      </c>
      <c r="C49">
        <f t="shared" ca="1" si="2"/>
        <v>991</v>
      </c>
      <c r="D49">
        <f t="shared" ca="1" si="3"/>
        <v>1922</v>
      </c>
      <c r="E49" t="s">
        <v>10</v>
      </c>
      <c r="F49" t="s">
        <v>11</v>
      </c>
      <c r="G49" s="1">
        <v>44089</v>
      </c>
      <c r="H49" s="1">
        <v>44311</v>
      </c>
      <c r="I49" s="1">
        <v>44529</v>
      </c>
      <c r="J49" s="1">
        <f t="shared" ca="1" si="0"/>
        <v>44537</v>
      </c>
      <c r="K49">
        <f t="shared" ca="1" si="1"/>
        <v>6</v>
      </c>
      <c r="L49" t="s">
        <v>132</v>
      </c>
    </row>
    <row r="50" spans="1:12" x14ac:dyDescent="0.3">
      <c r="A50" t="s">
        <v>52</v>
      </c>
      <c r="B50" t="str">
        <f>VLOOKUP($A50,Sheet1!$A$1:$B$251,2,FALSE)</f>
        <v>Number</v>
      </c>
      <c r="C50">
        <f t="shared" ca="1" si="2"/>
        <v>335</v>
      </c>
      <c r="D50">
        <f t="shared" ca="1" si="3"/>
        <v>774</v>
      </c>
      <c r="E50" t="s">
        <v>10</v>
      </c>
      <c r="F50" t="s">
        <v>11</v>
      </c>
      <c r="G50" s="1">
        <v>44089</v>
      </c>
      <c r="H50" s="1">
        <v>44053</v>
      </c>
      <c r="I50" s="1">
        <v>44615</v>
      </c>
      <c r="J50" s="1">
        <f t="shared" ca="1" si="0"/>
        <v>44626</v>
      </c>
      <c r="K50">
        <f t="shared" ca="1" si="1"/>
        <v>2</v>
      </c>
      <c r="L50" t="s">
        <v>146</v>
      </c>
    </row>
    <row r="51" spans="1:12" x14ac:dyDescent="0.3">
      <c r="A51" t="s">
        <v>53</v>
      </c>
      <c r="B51" t="str">
        <f>VLOOKUP($A51,Sheet1!$A$1:$B$251,2,FALSE)</f>
        <v>Kilometre (km)</v>
      </c>
      <c r="C51">
        <f t="shared" ca="1" si="2"/>
        <v>1926</v>
      </c>
      <c r="D51">
        <f t="shared" ca="1" si="3"/>
        <v>3506</v>
      </c>
      <c r="E51" t="s">
        <v>16</v>
      </c>
      <c r="F51" t="s">
        <v>17</v>
      </c>
      <c r="G51" s="1">
        <v>43210</v>
      </c>
      <c r="H51" s="1">
        <v>43640</v>
      </c>
      <c r="I51" s="1">
        <v>44036</v>
      </c>
      <c r="J51" s="1">
        <f t="shared" ca="1" si="0"/>
        <v>44071</v>
      </c>
      <c r="K51">
        <f t="shared" ca="1" si="1"/>
        <v>15</v>
      </c>
      <c r="L51" t="s">
        <v>141</v>
      </c>
    </row>
    <row r="52" spans="1:12" x14ac:dyDescent="0.3">
      <c r="A52" t="s">
        <v>54</v>
      </c>
      <c r="B52" t="str">
        <f>VLOOKUP($A52,Sheet1!$A$1:$B$251,2,FALSE)</f>
        <v>Number</v>
      </c>
      <c r="C52">
        <f t="shared" ca="1" si="2"/>
        <v>1783</v>
      </c>
      <c r="D52">
        <f t="shared" ca="1" si="3"/>
        <v>840</v>
      </c>
      <c r="E52" t="s">
        <v>13</v>
      </c>
      <c r="F52" t="s">
        <v>14</v>
      </c>
      <c r="G52" s="1">
        <v>42792</v>
      </c>
      <c r="H52" s="1">
        <v>43727</v>
      </c>
      <c r="I52" s="1">
        <v>43984</v>
      </c>
      <c r="J52" s="1">
        <f t="shared" ca="1" si="0"/>
        <v>44031</v>
      </c>
      <c r="K52">
        <f t="shared" ca="1" si="1"/>
        <v>7</v>
      </c>
      <c r="L52" t="s">
        <v>132</v>
      </c>
    </row>
    <row r="53" spans="1:12" x14ac:dyDescent="0.3">
      <c r="A53" t="s">
        <v>55</v>
      </c>
      <c r="B53" t="str">
        <f>VLOOKUP($A53,Sheet1!$A$1:$B$251,2,FALSE)</f>
        <v>Number</v>
      </c>
      <c r="C53">
        <f t="shared" ca="1" si="2"/>
        <v>89</v>
      </c>
      <c r="D53">
        <f t="shared" ca="1" si="3"/>
        <v>1806</v>
      </c>
      <c r="E53" t="s">
        <v>7</v>
      </c>
      <c r="F53" t="s">
        <v>8</v>
      </c>
      <c r="G53" s="1">
        <v>43666</v>
      </c>
      <c r="H53" s="1">
        <v>44399</v>
      </c>
      <c r="I53" s="1">
        <v>44874</v>
      </c>
      <c r="J53" s="1">
        <f t="shared" ca="1" si="0"/>
        <v>44885</v>
      </c>
      <c r="K53">
        <f t="shared" ca="1" si="1"/>
        <v>1</v>
      </c>
      <c r="L53" t="s">
        <v>132</v>
      </c>
    </row>
    <row r="54" spans="1:12" x14ac:dyDescent="0.3">
      <c r="A54" t="s">
        <v>56</v>
      </c>
      <c r="B54" t="str">
        <f>VLOOKUP($A54,Sheet1!$A$1:$B$251,2,FALSE)</f>
        <v>Number</v>
      </c>
      <c r="C54">
        <f t="shared" ca="1" si="2"/>
        <v>2207</v>
      </c>
      <c r="D54">
        <f t="shared" ca="1" si="3"/>
        <v>880</v>
      </c>
      <c r="E54" t="s">
        <v>10</v>
      </c>
      <c r="F54" t="s">
        <v>11</v>
      </c>
      <c r="G54" s="1">
        <v>44089</v>
      </c>
      <c r="H54" s="1">
        <v>44373</v>
      </c>
      <c r="I54" s="1">
        <v>44744</v>
      </c>
      <c r="J54" s="1">
        <f t="shared" ca="1" si="0"/>
        <v>44773</v>
      </c>
      <c r="K54">
        <f t="shared" ca="1" si="1"/>
        <v>16</v>
      </c>
      <c r="L54" t="s">
        <v>129</v>
      </c>
    </row>
    <row r="55" spans="1:12" x14ac:dyDescent="0.3">
      <c r="A55" t="s">
        <v>57</v>
      </c>
      <c r="B55" t="str">
        <f>VLOOKUP($A55,Sheet1!$A$1:$B$251,2,FALSE)</f>
        <v>Number</v>
      </c>
      <c r="C55">
        <f t="shared" ca="1" si="2"/>
        <v>1162</v>
      </c>
      <c r="D55">
        <f t="shared" ca="1" si="3"/>
        <v>1301</v>
      </c>
      <c r="E55" t="s">
        <v>13</v>
      </c>
      <c r="F55" t="s">
        <v>14</v>
      </c>
      <c r="G55" s="1">
        <v>42792</v>
      </c>
      <c r="H55" s="1">
        <v>43810</v>
      </c>
      <c r="I55" s="1">
        <v>44349</v>
      </c>
      <c r="J55" s="1">
        <f t="shared" ca="1" si="0"/>
        <v>44352</v>
      </c>
      <c r="K55">
        <f t="shared" ca="1" si="1"/>
        <v>4</v>
      </c>
      <c r="L55" t="s">
        <v>141</v>
      </c>
    </row>
    <row r="56" spans="1:12" x14ac:dyDescent="0.3">
      <c r="A56" t="s">
        <v>55</v>
      </c>
      <c r="B56" t="str">
        <f>VLOOKUP($A56,Sheet1!$A$1:$B$251,2,FALSE)</f>
        <v>Number</v>
      </c>
      <c r="C56">
        <f t="shared" ca="1" si="2"/>
        <v>596</v>
      </c>
      <c r="D56">
        <f t="shared" ca="1" si="3"/>
        <v>1227</v>
      </c>
      <c r="E56" t="s">
        <v>13</v>
      </c>
      <c r="F56" t="s">
        <v>14</v>
      </c>
      <c r="G56" s="1">
        <v>42792</v>
      </c>
      <c r="H56" s="1">
        <v>43815</v>
      </c>
      <c r="I56" s="1">
        <v>43876</v>
      </c>
      <c r="J56" s="1">
        <f t="shared" ca="1" si="0"/>
        <v>43891</v>
      </c>
      <c r="K56">
        <f t="shared" ca="1" si="1"/>
        <v>14</v>
      </c>
      <c r="L56" t="s">
        <v>134</v>
      </c>
    </row>
    <row r="57" spans="1:12" x14ac:dyDescent="0.3">
      <c r="A57" t="s">
        <v>58</v>
      </c>
      <c r="B57" t="str">
        <f>VLOOKUP($A57,Sheet1!$A$1:$B$251,2,FALSE)</f>
        <v>Hectare (ha)</v>
      </c>
      <c r="C57">
        <f t="shared" ca="1" si="2"/>
        <v>3037</v>
      </c>
      <c r="D57">
        <f t="shared" ca="1" si="3"/>
        <v>2500</v>
      </c>
      <c r="E57" t="s">
        <v>13</v>
      </c>
      <c r="F57" t="s">
        <v>14</v>
      </c>
      <c r="G57" s="1">
        <v>42792</v>
      </c>
      <c r="H57" s="1">
        <v>43251</v>
      </c>
      <c r="I57" s="1">
        <v>43319</v>
      </c>
      <c r="J57" s="1">
        <f t="shared" ca="1" si="0"/>
        <v>43331</v>
      </c>
      <c r="K57">
        <f t="shared" ca="1" si="1"/>
        <v>6</v>
      </c>
      <c r="L57" t="s">
        <v>129</v>
      </c>
    </row>
    <row r="58" spans="1:12" x14ac:dyDescent="0.3">
      <c r="A58" t="s">
        <v>24</v>
      </c>
      <c r="B58" t="str">
        <f>VLOOKUP($A58,Sheet1!$A$1:$B$251,2,FALSE)</f>
        <v>Hectare (ha)</v>
      </c>
      <c r="C58">
        <f t="shared" ca="1" si="2"/>
        <v>3126</v>
      </c>
      <c r="D58">
        <f t="shared" ca="1" si="3"/>
        <v>4628</v>
      </c>
      <c r="E58" t="s">
        <v>16</v>
      </c>
      <c r="F58" t="s">
        <v>17</v>
      </c>
      <c r="G58" s="1">
        <v>43210</v>
      </c>
      <c r="H58" s="1">
        <v>44170</v>
      </c>
      <c r="I58" s="1">
        <v>44607</v>
      </c>
      <c r="J58" s="1">
        <f t="shared" ca="1" si="0"/>
        <v>44621</v>
      </c>
      <c r="K58">
        <f t="shared" ca="1" si="1"/>
        <v>16</v>
      </c>
      <c r="L58" t="s">
        <v>142</v>
      </c>
    </row>
    <row r="59" spans="1:12" x14ac:dyDescent="0.3">
      <c r="A59" t="s">
        <v>58</v>
      </c>
      <c r="B59" t="str">
        <f>VLOOKUP($A59,Sheet1!$A$1:$B$251,2,FALSE)</f>
        <v>Hectare (ha)</v>
      </c>
      <c r="C59">
        <f t="shared" ca="1" si="2"/>
        <v>3292</v>
      </c>
      <c r="D59">
        <f t="shared" ca="1" si="3"/>
        <v>4066</v>
      </c>
      <c r="E59" t="s">
        <v>13</v>
      </c>
      <c r="F59" t="s">
        <v>14</v>
      </c>
      <c r="G59" s="1">
        <v>42792</v>
      </c>
      <c r="H59" s="1">
        <v>42809</v>
      </c>
      <c r="I59" s="1">
        <v>43036</v>
      </c>
      <c r="J59" s="1">
        <f t="shared" ca="1" si="0"/>
        <v>43068</v>
      </c>
      <c r="K59">
        <f t="shared" ca="1" si="1"/>
        <v>4</v>
      </c>
      <c r="L59" t="s">
        <v>141</v>
      </c>
    </row>
    <row r="60" spans="1:12" x14ac:dyDescent="0.3">
      <c r="A60" t="s">
        <v>59</v>
      </c>
      <c r="B60" t="str">
        <f>VLOOKUP($A60,Sheet1!$A$1:$B$251,2,FALSE)</f>
        <v>Number</v>
      </c>
      <c r="C60">
        <f t="shared" ca="1" si="2"/>
        <v>934</v>
      </c>
      <c r="D60">
        <f t="shared" ca="1" si="3"/>
        <v>706</v>
      </c>
      <c r="E60" t="s">
        <v>10</v>
      </c>
      <c r="F60" t="s">
        <v>11</v>
      </c>
      <c r="G60" s="1">
        <v>44089</v>
      </c>
      <c r="H60" s="1">
        <v>44697</v>
      </c>
      <c r="I60" s="1">
        <v>44946</v>
      </c>
      <c r="J60" s="1">
        <f t="shared" ca="1" si="0"/>
        <v>44964</v>
      </c>
      <c r="K60">
        <f t="shared" ca="1" si="1"/>
        <v>12</v>
      </c>
      <c r="L60" t="s">
        <v>135</v>
      </c>
    </row>
    <row r="61" spans="1:12" x14ac:dyDescent="0.3">
      <c r="A61" t="s">
        <v>20</v>
      </c>
      <c r="B61" t="str">
        <f>VLOOKUP($A61,Sheet1!$A$1:$B$251,2,FALSE)</f>
        <v>Number</v>
      </c>
      <c r="C61">
        <f t="shared" ca="1" si="2"/>
        <v>251</v>
      </c>
      <c r="D61">
        <f t="shared" ca="1" si="3"/>
        <v>2307</v>
      </c>
      <c r="E61" t="s">
        <v>10</v>
      </c>
      <c r="F61" t="s">
        <v>11</v>
      </c>
      <c r="G61" s="1">
        <v>44089</v>
      </c>
      <c r="H61" s="1">
        <v>44624</v>
      </c>
      <c r="I61" s="1">
        <v>45041</v>
      </c>
      <c r="J61" s="1">
        <f t="shared" ca="1" si="0"/>
        <v>45058</v>
      </c>
      <c r="K61">
        <f t="shared" ca="1" si="1"/>
        <v>11</v>
      </c>
      <c r="L61" t="s">
        <v>130</v>
      </c>
    </row>
    <row r="62" spans="1:12" x14ac:dyDescent="0.3">
      <c r="A62" t="s">
        <v>60</v>
      </c>
      <c r="B62" t="str">
        <f>VLOOKUP($A62,Sheet1!$A$1:$B$251,2,FALSE)</f>
        <v>Number</v>
      </c>
      <c r="C62">
        <f t="shared" ca="1" si="2"/>
        <v>2103</v>
      </c>
      <c r="D62">
        <f t="shared" ca="1" si="3"/>
        <v>1892</v>
      </c>
      <c r="E62" t="s">
        <v>16</v>
      </c>
      <c r="F62" t="s">
        <v>17</v>
      </c>
      <c r="G62" s="1">
        <v>43210</v>
      </c>
      <c r="H62" s="1">
        <v>43563</v>
      </c>
      <c r="I62" s="1">
        <v>44032</v>
      </c>
      <c r="J62" s="1">
        <f t="shared" ca="1" si="0"/>
        <v>44036</v>
      </c>
      <c r="K62">
        <f t="shared" ca="1" si="1"/>
        <v>11</v>
      </c>
      <c r="L62" t="s">
        <v>146</v>
      </c>
    </row>
    <row r="63" spans="1:12" x14ac:dyDescent="0.3">
      <c r="A63" t="s">
        <v>61</v>
      </c>
      <c r="B63" t="str">
        <f>VLOOKUP($A63,Sheet1!$A$1:$B$251,2,FALSE)</f>
        <v>Number</v>
      </c>
      <c r="C63">
        <f t="shared" ca="1" si="2"/>
        <v>1254</v>
      </c>
      <c r="D63">
        <f t="shared" ca="1" si="3"/>
        <v>2100</v>
      </c>
      <c r="E63" t="s">
        <v>16</v>
      </c>
      <c r="F63" t="s">
        <v>17</v>
      </c>
      <c r="G63" s="1">
        <v>43210</v>
      </c>
      <c r="H63" s="1">
        <v>43554</v>
      </c>
      <c r="I63" s="1">
        <v>44087</v>
      </c>
      <c r="J63" s="1">
        <f t="shared" ca="1" si="0"/>
        <v>44121</v>
      </c>
      <c r="K63">
        <f t="shared" ca="1" si="1"/>
        <v>6</v>
      </c>
      <c r="L63" t="s">
        <v>130</v>
      </c>
    </row>
    <row r="64" spans="1:12" x14ac:dyDescent="0.3">
      <c r="A64" t="s">
        <v>41</v>
      </c>
      <c r="B64" t="str">
        <f>VLOOKUP($A64,Sheet1!$A$1:$B$251,2,FALSE)</f>
        <v>Number</v>
      </c>
      <c r="C64">
        <f t="shared" ca="1" si="2"/>
        <v>641</v>
      </c>
      <c r="D64">
        <f t="shared" ca="1" si="3"/>
        <v>1328</v>
      </c>
      <c r="E64" t="s">
        <v>7</v>
      </c>
      <c r="F64" t="s">
        <v>8</v>
      </c>
      <c r="G64" s="1">
        <v>43666</v>
      </c>
      <c r="H64" s="1">
        <v>44458</v>
      </c>
      <c r="I64" s="1">
        <v>45013</v>
      </c>
      <c r="J64" s="1">
        <f t="shared" ca="1" si="0"/>
        <v>45037</v>
      </c>
      <c r="K64">
        <f t="shared" ca="1" si="1"/>
        <v>11</v>
      </c>
      <c r="L64" t="s">
        <v>146</v>
      </c>
    </row>
    <row r="65" spans="1:12" x14ac:dyDescent="0.3">
      <c r="A65" t="s">
        <v>20</v>
      </c>
      <c r="B65" t="str">
        <f>VLOOKUP($A65,Sheet1!$A$1:$B$251,2,FALSE)</f>
        <v>Number</v>
      </c>
      <c r="C65">
        <f t="shared" ca="1" si="2"/>
        <v>1000</v>
      </c>
      <c r="D65">
        <f t="shared" ca="1" si="3"/>
        <v>940</v>
      </c>
      <c r="E65" t="s">
        <v>10</v>
      </c>
      <c r="F65" t="s">
        <v>11</v>
      </c>
      <c r="G65" s="1">
        <v>44089</v>
      </c>
      <c r="H65" s="1">
        <v>44501</v>
      </c>
      <c r="I65" s="1">
        <v>45056</v>
      </c>
      <c r="J65" s="1">
        <f t="shared" ca="1" si="0"/>
        <v>45100</v>
      </c>
      <c r="K65">
        <f t="shared" ca="1" si="1"/>
        <v>11</v>
      </c>
      <c r="L65" t="s">
        <v>131</v>
      </c>
    </row>
    <row r="66" spans="1:12" x14ac:dyDescent="0.3">
      <c r="A66" t="s">
        <v>62</v>
      </c>
      <c r="B66" t="str">
        <f>VLOOKUP($A66,Sheet1!$A$1:$B$251,2,FALSE)</f>
        <v>Number</v>
      </c>
      <c r="C66">
        <f t="shared" ca="1" si="2"/>
        <v>1131</v>
      </c>
      <c r="D66">
        <f t="shared" ca="1" si="3"/>
        <v>2195</v>
      </c>
      <c r="E66" t="s">
        <v>13</v>
      </c>
      <c r="F66" t="s">
        <v>14</v>
      </c>
      <c r="G66" s="1">
        <v>42792</v>
      </c>
      <c r="H66" s="1">
        <v>43431</v>
      </c>
      <c r="I66" s="1">
        <v>43642</v>
      </c>
      <c r="J66" s="1">
        <f t="shared" ca="1" si="0"/>
        <v>43667</v>
      </c>
      <c r="K66">
        <f t="shared" ca="1" si="1"/>
        <v>15</v>
      </c>
      <c r="L66" t="s">
        <v>133</v>
      </c>
    </row>
    <row r="67" spans="1:12" x14ac:dyDescent="0.3">
      <c r="A67" t="s">
        <v>63</v>
      </c>
      <c r="B67" t="str">
        <f>VLOOKUP($A67,Sheet1!$A$1:$B$251,2,FALSE)</f>
        <v>Number</v>
      </c>
      <c r="C67">
        <f t="shared" ref="C67:C130" ca="1" si="4">IF(B67="Number",INT(RAND()*2467),INT(RAND()*5000))</f>
        <v>1753</v>
      </c>
      <c r="D67">
        <f t="shared" ref="D67:D130" ca="1" si="5">IF(B67="Number",INT(RAND()*2467),INT(RAND()*5000))</f>
        <v>1595</v>
      </c>
      <c r="E67" t="s">
        <v>7</v>
      </c>
      <c r="F67" t="s">
        <v>8</v>
      </c>
      <c r="G67" s="1">
        <v>43666</v>
      </c>
      <c r="H67" s="1">
        <v>43853</v>
      </c>
      <c r="I67" s="1">
        <v>44170</v>
      </c>
      <c r="J67" s="1">
        <f t="shared" ref="J67:J130" ca="1" si="6">I67+INT(RAND()*50)</f>
        <v>44212</v>
      </c>
      <c r="K67">
        <f t="shared" ref="K67:K130" ca="1" si="7">INT(RAND()*17)</f>
        <v>11</v>
      </c>
      <c r="L67" t="s">
        <v>129</v>
      </c>
    </row>
    <row r="68" spans="1:12" x14ac:dyDescent="0.3">
      <c r="A68" t="s">
        <v>64</v>
      </c>
      <c r="B68" t="str">
        <f>VLOOKUP($A68,Sheet1!$A$1:$B$251,2,FALSE)</f>
        <v>Number</v>
      </c>
      <c r="C68">
        <f t="shared" ca="1" si="4"/>
        <v>878</v>
      </c>
      <c r="D68">
        <f t="shared" ca="1" si="5"/>
        <v>1110</v>
      </c>
      <c r="E68" t="s">
        <v>16</v>
      </c>
      <c r="F68" t="s">
        <v>17</v>
      </c>
      <c r="G68" s="1">
        <v>43210</v>
      </c>
      <c r="H68" s="1">
        <v>44064</v>
      </c>
      <c r="I68" s="1">
        <v>44463</v>
      </c>
      <c r="J68" s="1">
        <f t="shared" ca="1" si="6"/>
        <v>44496</v>
      </c>
      <c r="K68">
        <f t="shared" ca="1" si="7"/>
        <v>5</v>
      </c>
      <c r="L68" t="s">
        <v>131</v>
      </c>
    </row>
    <row r="69" spans="1:12" x14ac:dyDescent="0.3">
      <c r="A69" t="s">
        <v>65</v>
      </c>
      <c r="B69" t="str">
        <f>VLOOKUP($A69,Sheet1!$A$1:$B$251,2,FALSE)</f>
        <v>Number</v>
      </c>
      <c r="C69">
        <f t="shared" ca="1" si="4"/>
        <v>33</v>
      </c>
      <c r="D69">
        <f t="shared" ca="1" si="5"/>
        <v>1983</v>
      </c>
      <c r="E69" t="s">
        <v>13</v>
      </c>
      <c r="F69" t="s">
        <v>14</v>
      </c>
      <c r="G69" s="1">
        <v>42792</v>
      </c>
      <c r="H69" s="1">
        <v>43168</v>
      </c>
      <c r="I69" s="1">
        <v>43569</v>
      </c>
      <c r="J69" s="1">
        <f t="shared" ca="1" si="6"/>
        <v>43580</v>
      </c>
      <c r="K69">
        <f t="shared" ca="1" si="7"/>
        <v>0</v>
      </c>
      <c r="L69" t="s">
        <v>136</v>
      </c>
    </row>
    <row r="70" spans="1:12" x14ac:dyDescent="0.3">
      <c r="A70" t="s">
        <v>62</v>
      </c>
      <c r="B70" t="str">
        <f>VLOOKUP($A70,Sheet1!$A$1:$B$251,2,FALSE)</f>
        <v>Number</v>
      </c>
      <c r="C70">
        <f t="shared" ca="1" si="4"/>
        <v>1024</v>
      </c>
      <c r="D70">
        <f t="shared" ca="1" si="5"/>
        <v>1689</v>
      </c>
      <c r="E70" t="s">
        <v>13</v>
      </c>
      <c r="F70" t="s">
        <v>14</v>
      </c>
      <c r="G70" s="1">
        <v>42792</v>
      </c>
      <c r="H70" s="1">
        <v>43313</v>
      </c>
      <c r="I70" s="1">
        <v>43636</v>
      </c>
      <c r="J70" s="1">
        <f t="shared" ca="1" si="6"/>
        <v>43640</v>
      </c>
      <c r="K70">
        <f t="shared" ca="1" si="7"/>
        <v>1</v>
      </c>
      <c r="L70" t="s">
        <v>140</v>
      </c>
    </row>
    <row r="71" spans="1:12" x14ac:dyDescent="0.3">
      <c r="A71" t="s">
        <v>44</v>
      </c>
      <c r="B71" t="str">
        <f>VLOOKUP($A71,Sheet1!$A$1:$B$251,2,FALSE)</f>
        <v>Number</v>
      </c>
      <c r="C71">
        <f t="shared" ca="1" si="4"/>
        <v>549</v>
      </c>
      <c r="D71">
        <f t="shared" ca="1" si="5"/>
        <v>2061</v>
      </c>
      <c r="E71" t="s">
        <v>7</v>
      </c>
      <c r="F71" t="s">
        <v>8</v>
      </c>
      <c r="G71" s="1">
        <v>43666</v>
      </c>
      <c r="H71" s="1">
        <v>43566</v>
      </c>
      <c r="I71" s="1">
        <v>43640</v>
      </c>
      <c r="J71" s="1">
        <f t="shared" ca="1" si="6"/>
        <v>43683</v>
      </c>
      <c r="K71">
        <f t="shared" ca="1" si="7"/>
        <v>0</v>
      </c>
      <c r="L71" t="s">
        <v>142</v>
      </c>
    </row>
    <row r="72" spans="1:12" x14ac:dyDescent="0.3">
      <c r="A72" t="s">
        <v>66</v>
      </c>
      <c r="B72" t="str">
        <f>VLOOKUP($A72,Sheet1!$A$1:$B$251,2,FALSE)</f>
        <v>Number</v>
      </c>
      <c r="C72">
        <f t="shared" ca="1" si="4"/>
        <v>2455</v>
      </c>
      <c r="D72">
        <f t="shared" ca="1" si="5"/>
        <v>605</v>
      </c>
      <c r="E72" t="s">
        <v>7</v>
      </c>
      <c r="F72" t="s">
        <v>8</v>
      </c>
      <c r="G72" s="1">
        <v>43666</v>
      </c>
      <c r="H72" s="1">
        <v>43913</v>
      </c>
      <c r="I72" s="1">
        <v>44022</v>
      </c>
      <c r="J72" s="1">
        <f t="shared" ca="1" si="6"/>
        <v>44026</v>
      </c>
      <c r="K72">
        <f t="shared" ca="1" si="7"/>
        <v>6</v>
      </c>
      <c r="L72" t="s">
        <v>142</v>
      </c>
    </row>
    <row r="73" spans="1:12" x14ac:dyDescent="0.3">
      <c r="A73" t="s">
        <v>47</v>
      </c>
      <c r="B73" t="str">
        <f>VLOOKUP($A73,Sheet1!$A$1:$B$251,2,FALSE)</f>
        <v>Hectare (ha)</v>
      </c>
      <c r="C73">
        <f t="shared" ca="1" si="4"/>
        <v>3255</v>
      </c>
      <c r="D73">
        <f t="shared" ca="1" si="5"/>
        <v>1355</v>
      </c>
      <c r="E73" t="s">
        <v>7</v>
      </c>
      <c r="F73" t="s">
        <v>8</v>
      </c>
      <c r="G73" s="1">
        <v>43666</v>
      </c>
      <c r="H73" s="1">
        <v>44097</v>
      </c>
      <c r="I73" s="1">
        <v>44459</v>
      </c>
      <c r="J73" s="1">
        <f t="shared" ca="1" si="6"/>
        <v>44471</v>
      </c>
      <c r="K73">
        <f t="shared" ca="1" si="7"/>
        <v>8</v>
      </c>
      <c r="L73" t="s">
        <v>135</v>
      </c>
    </row>
    <row r="74" spans="1:12" x14ac:dyDescent="0.3">
      <c r="A74" t="s">
        <v>33</v>
      </c>
      <c r="B74" t="str">
        <f>VLOOKUP($A74,Sheet1!$A$1:$B$251,2,FALSE)</f>
        <v>Pounds [Thousands] per person (£k / person)</v>
      </c>
      <c r="C74">
        <f ca="1">IF(B74="Number",INT(RAND()*2467),IF(OR(B74="Pounds [Thousands] (£k)",B74="Pounds [Thousands] per person (£k / person)"), INT(RAND()*500),INT(RAND()*5000)))</f>
        <v>37</v>
      </c>
      <c r="D74">
        <f ca="1">IF(B74="Number",INT(RAND()*2467),IF(OR(B74="Pounds [Thousands] (£k)",B74="Pounds [Thousands] per person (£k / person)"), INT(RAND()*500),INT(RAND()*5000)))</f>
        <v>254</v>
      </c>
      <c r="E74" t="s">
        <v>13</v>
      </c>
      <c r="F74" t="s">
        <v>14</v>
      </c>
      <c r="G74" s="1">
        <v>42792</v>
      </c>
      <c r="H74" s="1">
        <v>43490</v>
      </c>
      <c r="I74" s="1">
        <v>43800</v>
      </c>
      <c r="J74" s="1">
        <f t="shared" ca="1" si="6"/>
        <v>43812</v>
      </c>
      <c r="K74">
        <f t="shared" ca="1" si="7"/>
        <v>12</v>
      </c>
      <c r="L74" t="s">
        <v>132</v>
      </c>
    </row>
    <row r="75" spans="1:12" x14ac:dyDescent="0.3">
      <c r="A75" t="s">
        <v>67</v>
      </c>
      <c r="B75" t="str">
        <f>VLOOKUP($A75,Sheet1!$A$1:$B$251,2,FALSE)</f>
        <v>Number</v>
      </c>
      <c r="C75">
        <f t="shared" ca="1" si="4"/>
        <v>1067</v>
      </c>
      <c r="D75">
        <f t="shared" ca="1" si="5"/>
        <v>2301</v>
      </c>
      <c r="E75" t="s">
        <v>7</v>
      </c>
      <c r="F75" t="s">
        <v>8</v>
      </c>
      <c r="G75" s="1">
        <v>43666</v>
      </c>
      <c r="H75" s="1">
        <v>44129</v>
      </c>
      <c r="I75" s="1">
        <v>44406</v>
      </c>
      <c r="J75" s="1">
        <f t="shared" ca="1" si="6"/>
        <v>44454</v>
      </c>
      <c r="K75">
        <f t="shared" ca="1" si="7"/>
        <v>1</v>
      </c>
      <c r="L75" t="s">
        <v>132</v>
      </c>
    </row>
    <row r="76" spans="1:12" x14ac:dyDescent="0.3">
      <c r="A76" t="s">
        <v>53</v>
      </c>
      <c r="B76" t="str">
        <f>VLOOKUP($A76,Sheet1!$A$1:$B$251,2,FALSE)</f>
        <v>Kilometre (km)</v>
      </c>
      <c r="C76">
        <f t="shared" ca="1" si="4"/>
        <v>1537</v>
      </c>
      <c r="D76">
        <f t="shared" ca="1" si="5"/>
        <v>915</v>
      </c>
      <c r="E76" t="s">
        <v>16</v>
      </c>
      <c r="F76" t="s">
        <v>17</v>
      </c>
      <c r="G76" s="1">
        <v>43210</v>
      </c>
      <c r="H76" s="1">
        <v>43608</v>
      </c>
      <c r="I76" s="1">
        <v>44074</v>
      </c>
      <c r="J76" s="1">
        <f t="shared" ca="1" si="6"/>
        <v>44099</v>
      </c>
      <c r="K76">
        <f t="shared" ca="1" si="7"/>
        <v>14</v>
      </c>
      <c r="L76" t="s">
        <v>137</v>
      </c>
    </row>
    <row r="77" spans="1:12" x14ac:dyDescent="0.3">
      <c r="A77" t="s">
        <v>55</v>
      </c>
      <c r="B77" t="str">
        <f>VLOOKUP($A77,Sheet1!$A$1:$B$251,2,FALSE)</f>
        <v>Number</v>
      </c>
      <c r="C77">
        <f t="shared" ca="1" si="4"/>
        <v>907</v>
      </c>
      <c r="D77">
        <f t="shared" ca="1" si="5"/>
        <v>1501</v>
      </c>
      <c r="E77" t="s">
        <v>16</v>
      </c>
      <c r="F77" t="s">
        <v>17</v>
      </c>
      <c r="G77" s="1">
        <v>43210</v>
      </c>
      <c r="H77" s="1">
        <v>43581</v>
      </c>
      <c r="I77" s="1">
        <v>43652</v>
      </c>
      <c r="J77" s="1">
        <f t="shared" ca="1" si="6"/>
        <v>43688</v>
      </c>
      <c r="K77">
        <f t="shared" ca="1" si="7"/>
        <v>10</v>
      </c>
      <c r="L77" t="s">
        <v>129</v>
      </c>
    </row>
    <row r="78" spans="1:12" x14ac:dyDescent="0.3">
      <c r="A78" t="s">
        <v>49</v>
      </c>
      <c r="B78" t="str">
        <f>VLOOKUP($A78,Sheet1!$A$1:$B$251,2,FALSE)</f>
        <v>Hectare (ha)</v>
      </c>
      <c r="C78">
        <f t="shared" ca="1" si="4"/>
        <v>4886</v>
      </c>
      <c r="D78">
        <f t="shared" ca="1" si="5"/>
        <v>2612</v>
      </c>
      <c r="E78" t="s">
        <v>10</v>
      </c>
      <c r="F78" t="s">
        <v>11</v>
      </c>
      <c r="G78" s="1">
        <v>44089</v>
      </c>
      <c r="H78" s="1">
        <v>44922</v>
      </c>
      <c r="I78" s="1">
        <v>45274</v>
      </c>
      <c r="J78" s="1">
        <f t="shared" ca="1" si="6"/>
        <v>45305</v>
      </c>
      <c r="K78">
        <f t="shared" ca="1" si="7"/>
        <v>0</v>
      </c>
      <c r="L78" t="s">
        <v>130</v>
      </c>
    </row>
    <row r="79" spans="1:12" x14ac:dyDescent="0.3">
      <c r="A79" t="s">
        <v>68</v>
      </c>
      <c r="B79" t="str">
        <f>VLOOKUP($A79,Sheet1!$A$1:$B$251,2,FALSE)</f>
        <v>Number</v>
      </c>
      <c r="C79">
        <f t="shared" ca="1" si="4"/>
        <v>1437</v>
      </c>
      <c r="D79">
        <f t="shared" ca="1" si="5"/>
        <v>1480</v>
      </c>
      <c r="E79" t="s">
        <v>16</v>
      </c>
      <c r="F79" t="s">
        <v>17</v>
      </c>
      <c r="G79" s="1">
        <v>43210</v>
      </c>
      <c r="H79" s="1">
        <v>43595</v>
      </c>
      <c r="I79" s="1">
        <v>44094</v>
      </c>
      <c r="J79" s="1">
        <f t="shared" ca="1" si="6"/>
        <v>44140</v>
      </c>
      <c r="K79">
        <f t="shared" ca="1" si="7"/>
        <v>8</v>
      </c>
      <c r="L79" t="s">
        <v>129</v>
      </c>
    </row>
    <row r="80" spans="1:12" x14ac:dyDescent="0.3">
      <c r="A80" t="s">
        <v>69</v>
      </c>
      <c r="B80" t="str">
        <f>VLOOKUP($A80,Sheet1!$A$1:$B$251,2,FALSE)</f>
        <v>Number</v>
      </c>
      <c r="C80">
        <f t="shared" ca="1" si="4"/>
        <v>1589</v>
      </c>
      <c r="D80">
        <f t="shared" ca="1" si="5"/>
        <v>2452</v>
      </c>
      <c r="E80" t="s">
        <v>16</v>
      </c>
      <c r="F80" t="s">
        <v>17</v>
      </c>
      <c r="G80" s="1">
        <v>43210</v>
      </c>
      <c r="H80" s="1">
        <v>43488</v>
      </c>
      <c r="I80" s="1">
        <v>43646</v>
      </c>
      <c r="J80" s="1">
        <f t="shared" ca="1" si="6"/>
        <v>43669</v>
      </c>
      <c r="K80">
        <f t="shared" ca="1" si="7"/>
        <v>10</v>
      </c>
      <c r="L80" t="s">
        <v>129</v>
      </c>
    </row>
    <row r="81" spans="1:12" x14ac:dyDescent="0.3">
      <c r="A81" t="s">
        <v>70</v>
      </c>
      <c r="B81" t="str">
        <f>VLOOKUP($A81,Sheet1!$A$1:$B$251,2,FALSE)</f>
        <v>Number</v>
      </c>
      <c r="C81">
        <f t="shared" ca="1" si="4"/>
        <v>2462</v>
      </c>
      <c r="D81">
        <f t="shared" ca="1" si="5"/>
        <v>1704</v>
      </c>
      <c r="E81" t="s">
        <v>7</v>
      </c>
      <c r="F81" t="s">
        <v>8</v>
      </c>
      <c r="G81" s="1">
        <v>43666</v>
      </c>
      <c r="H81" s="1">
        <v>43719</v>
      </c>
      <c r="I81" s="1">
        <v>44076</v>
      </c>
      <c r="J81" s="1">
        <f t="shared" ca="1" si="6"/>
        <v>44118</v>
      </c>
      <c r="K81">
        <f t="shared" ca="1" si="7"/>
        <v>2</v>
      </c>
      <c r="L81" t="s">
        <v>129</v>
      </c>
    </row>
    <row r="82" spans="1:12" x14ac:dyDescent="0.3">
      <c r="A82" t="s">
        <v>58</v>
      </c>
      <c r="B82" t="str">
        <f>VLOOKUP($A82,Sheet1!$A$1:$B$251,2,FALSE)</f>
        <v>Hectare (ha)</v>
      </c>
      <c r="C82">
        <f t="shared" ca="1" si="4"/>
        <v>3933</v>
      </c>
      <c r="D82">
        <f t="shared" ca="1" si="5"/>
        <v>4556</v>
      </c>
      <c r="E82" t="s">
        <v>10</v>
      </c>
      <c r="F82" t="s">
        <v>11</v>
      </c>
      <c r="G82" s="1">
        <v>44089</v>
      </c>
      <c r="H82" s="1">
        <v>44716</v>
      </c>
      <c r="I82" s="1">
        <v>44843</v>
      </c>
      <c r="J82" s="1">
        <f t="shared" ca="1" si="6"/>
        <v>44891</v>
      </c>
      <c r="K82">
        <f t="shared" ca="1" si="7"/>
        <v>15</v>
      </c>
      <c r="L82" t="s">
        <v>140</v>
      </c>
    </row>
    <row r="83" spans="1:12" x14ac:dyDescent="0.3">
      <c r="A83" t="s">
        <v>59</v>
      </c>
      <c r="B83" t="str">
        <f>VLOOKUP($A83,Sheet1!$A$1:$B$251,2,FALSE)</f>
        <v>Number</v>
      </c>
      <c r="C83">
        <f t="shared" ca="1" si="4"/>
        <v>799</v>
      </c>
      <c r="D83">
        <f t="shared" ca="1" si="5"/>
        <v>623</v>
      </c>
      <c r="E83" t="s">
        <v>13</v>
      </c>
      <c r="F83" t="s">
        <v>14</v>
      </c>
      <c r="G83" s="1">
        <v>42792</v>
      </c>
      <c r="H83" s="1">
        <v>43616</v>
      </c>
      <c r="I83" s="1">
        <v>44101</v>
      </c>
      <c r="J83" s="1">
        <f t="shared" ca="1" si="6"/>
        <v>44103</v>
      </c>
      <c r="K83">
        <f t="shared" ca="1" si="7"/>
        <v>5</v>
      </c>
      <c r="L83" t="s">
        <v>144</v>
      </c>
    </row>
    <row r="84" spans="1:12" x14ac:dyDescent="0.3">
      <c r="A84" t="s">
        <v>54</v>
      </c>
      <c r="B84" t="str">
        <f>VLOOKUP($A84,Sheet1!$A$1:$B$251,2,FALSE)</f>
        <v>Number</v>
      </c>
      <c r="C84">
        <f t="shared" ca="1" si="4"/>
        <v>1573</v>
      </c>
      <c r="D84">
        <f t="shared" ca="1" si="5"/>
        <v>1249</v>
      </c>
      <c r="E84" t="s">
        <v>10</v>
      </c>
      <c r="F84" t="s">
        <v>11</v>
      </c>
      <c r="G84" s="1">
        <v>44089</v>
      </c>
      <c r="H84" s="1">
        <v>44164</v>
      </c>
      <c r="I84" s="1">
        <v>44618</v>
      </c>
      <c r="J84" s="1">
        <f t="shared" ca="1" si="6"/>
        <v>44621</v>
      </c>
      <c r="K84">
        <f t="shared" ca="1" si="7"/>
        <v>11</v>
      </c>
      <c r="L84" t="s">
        <v>136</v>
      </c>
    </row>
    <row r="85" spans="1:12" x14ac:dyDescent="0.3">
      <c r="A85" t="s">
        <v>71</v>
      </c>
      <c r="B85" t="str">
        <f>VLOOKUP($A85,Sheet1!$A$1:$B$251,2,FALSE)</f>
        <v>Kilometre (km)</v>
      </c>
      <c r="C85">
        <f t="shared" ca="1" si="4"/>
        <v>1641</v>
      </c>
      <c r="D85">
        <f t="shared" ca="1" si="5"/>
        <v>1261</v>
      </c>
      <c r="E85" t="s">
        <v>7</v>
      </c>
      <c r="F85" t="s">
        <v>8</v>
      </c>
      <c r="G85" s="1">
        <v>43666</v>
      </c>
      <c r="H85" s="1">
        <v>44015</v>
      </c>
      <c r="I85" s="1">
        <v>44339</v>
      </c>
      <c r="J85" s="1">
        <f t="shared" ca="1" si="6"/>
        <v>44380</v>
      </c>
      <c r="K85">
        <f t="shared" ca="1" si="7"/>
        <v>10</v>
      </c>
      <c r="L85" t="s">
        <v>136</v>
      </c>
    </row>
    <row r="86" spans="1:12" x14ac:dyDescent="0.3">
      <c r="A86" t="s">
        <v>37</v>
      </c>
      <c r="B86" t="str">
        <f>VLOOKUP($A86,Sheet1!$A$1:$B$251,2,FALSE)</f>
        <v>Number</v>
      </c>
      <c r="C86">
        <f t="shared" ca="1" si="4"/>
        <v>2160</v>
      </c>
      <c r="D86">
        <f t="shared" ca="1" si="5"/>
        <v>2026</v>
      </c>
      <c r="E86" t="s">
        <v>10</v>
      </c>
      <c r="F86" t="s">
        <v>11</v>
      </c>
      <c r="G86" s="1">
        <v>44089</v>
      </c>
      <c r="H86" s="1">
        <v>44758</v>
      </c>
      <c r="I86" s="1">
        <v>45093</v>
      </c>
      <c r="J86" s="1">
        <f t="shared" ca="1" si="6"/>
        <v>45095</v>
      </c>
      <c r="K86">
        <f t="shared" ca="1" si="7"/>
        <v>9</v>
      </c>
      <c r="L86" t="s">
        <v>147</v>
      </c>
    </row>
    <row r="87" spans="1:12" x14ac:dyDescent="0.3">
      <c r="A87" t="s">
        <v>72</v>
      </c>
      <c r="B87" t="str">
        <f>VLOOKUP($A87,Sheet1!$A$1:$B$251,2,FALSE)</f>
        <v>Kilometre (km)</v>
      </c>
      <c r="C87">
        <f t="shared" ca="1" si="4"/>
        <v>1249</v>
      </c>
      <c r="D87">
        <f t="shared" ca="1" si="5"/>
        <v>3404</v>
      </c>
      <c r="E87" t="s">
        <v>10</v>
      </c>
      <c r="F87" t="s">
        <v>11</v>
      </c>
      <c r="G87" s="1">
        <v>44089</v>
      </c>
      <c r="H87" s="1">
        <v>44264</v>
      </c>
      <c r="I87" s="1">
        <v>44700</v>
      </c>
      <c r="J87" s="1">
        <f t="shared" ca="1" si="6"/>
        <v>44742</v>
      </c>
      <c r="K87">
        <f t="shared" ca="1" si="7"/>
        <v>16</v>
      </c>
      <c r="L87" t="s">
        <v>146</v>
      </c>
    </row>
    <row r="88" spans="1:12" x14ac:dyDescent="0.3">
      <c r="A88" t="s">
        <v>59</v>
      </c>
      <c r="B88" t="str">
        <f>VLOOKUP($A88,Sheet1!$A$1:$B$251,2,FALSE)</f>
        <v>Number</v>
      </c>
      <c r="C88">
        <f t="shared" ca="1" si="4"/>
        <v>1263</v>
      </c>
      <c r="D88">
        <f t="shared" ca="1" si="5"/>
        <v>1802</v>
      </c>
      <c r="E88" t="s">
        <v>10</v>
      </c>
      <c r="F88" t="s">
        <v>11</v>
      </c>
      <c r="G88" s="1">
        <v>44089</v>
      </c>
      <c r="H88" s="1">
        <v>44415</v>
      </c>
      <c r="I88" s="1">
        <v>44841</v>
      </c>
      <c r="J88" s="1">
        <f t="shared" ca="1" si="6"/>
        <v>44889</v>
      </c>
      <c r="K88">
        <f t="shared" ca="1" si="7"/>
        <v>16</v>
      </c>
      <c r="L88" t="s">
        <v>139</v>
      </c>
    </row>
    <row r="89" spans="1:12" x14ac:dyDescent="0.3">
      <c r="A89" t="s">
        <v>26</v>
      </c>
      <c r="B89" t="str">
        <f>VLOOKUP($A89,Sheet1!$A$1:$B$251,2,FALSE)</f>
        <v>Number</v>
      </c>
      <c r="C89">
        <f t="shared" ca="1" si="4"/>
        <v>2171</v>
      </c>
      <c r="D89">
        <f t="shared" ca="1" si="5"/>
        <v>442</v>
      </c>
      <c r="E89" t="s">
        <v>10</v>
      </c>
      <c r="F89" t="s">
        <v>11</v>
      </c>
      <c r="G89" s="1">
        <v>44089</v>
      </c>
      <c r="H89" s="1">
        <v>44431</v>
      </c>
      <c r="I89" s="1">
        <v>44971</v>
      </c>
      <c r="J89" s="1">
        <f t="shared" ca="1" si="6"/>
        <v>44978</v>
      </c>
      <c r="K89">
        <f t="shared" ca="1" si="7"/>
        <v>1</v>
      </c>
      <c r="L89" t="s">
        <v>134</v>
      </c>
    </row>
    <row r="90" spans="1:12" x14ac:dyDescent="0.3">
      <c r="A90" t="s">
        <v>73</v>
      </c>
      <c r="B90" t="str">
        <f>VLOOKUP($A90,Sheet1!$A$1:$B$251,2,FALSE)</f>
        <v>Number</v>
      </c>
      <c r="C90">
        <f t="shared" ca="1" si="4"/>
        <v>2266</v>
      </c>
      <c r="D90">
        <f t="shared" ca="1" si="5"/>
        <v>1547</v>
      </c>
      <c r="E90" t="s">
        <v>10</v>
      </c>
      <c r="F90" t="s">
        <v>11</v>
      </c>
      <c r="G90" s="1">
        <v>44089</v>
      </c>
      <c r="H90" s="1">
        <v>44918</v>
      </c>
      <c r="I90" s="1">
        <v>45089</v>
      </c>
      <c r="J90" s="1">
        <f t="shared" ca="1" si="6"/>
        <v>45092</v>
      </c>
      <c r="K90">
        <f t="shared" ca="1" si="7"/>
        <v>2</v>
      </c>
      <c r="L90" t="s">
        <v>138</v>
      </c>
    </row>
    <row r="91" spans="1:12" x14ac:dyDescent="0.3">
      <c r="A91" t="s">
        <v>23</v>
      </c>
      <c r="B91" t="str">
        <f>VLOOKUP($A91,Sheet1!$A$1:$B$251,2,FALSE)</f>
        <v>Number</v>
      </c>
      <c r="C91">
        <f t="shared" ca="1" si="4"/>
        <v>393</v>
      </c>
      <c r="D91">
        <f t="shared" ca="1" si="5"/>
        <v>1022</v>
      </c>
      <c r="E91" t="s">
        <v>16</v>
      </c>
      <c r="F91" t="s">
        <v>17</v>
      </c>
      <c r="G91" s="1">
        <v>43210</v>
      </c>
      <c r="H91" s="1">
        <v>43754</v>
      </c>
      <c r="I91" s="1">
        <v>44053</v>
      </c>
      <c r="J91" s="1">
        <f t="shared" ca="1" si="6"/>
        <v>44079</v>
      </c>
      <c r="K91">
        <f t="shared" ca="1" si="7"/>
        <v>13</v>
      </c>
      <c r="L91" t="s">
        <v>144</v>
      </c>
    </row>
    <row r="92" spans="1:12" x14ac:dyDescent="0.3">
      <c r="A92" t="s">
        <v>74</v>
      </c>
      <c r="B92" t="str">
        <f>VLOOKUP($A92,Sheet1!$A$1:$B$251,2,FALSE)</f>
        <v>Number</v>
      </c>
      <c r="C92">
        <f t="shared" ca="1" si="4"/>
        <v>427</v>
      </c>
      <c r="D92">
        <f t="shared" ca="1" si="5"/>
        <v>901</v>
      </c>
      <c r="E92" t="s">
        <v>16</v>
      </c>
      <c r="F92" t="s">
        <v>17</v>
      </c>
      <c r="G92" s="1">
        <v>43210</v>
      </c>
      <c r="H92" s="1">
        <v>43497</v>
      </c>
      <c r="I92" s="1">
        <v>43707</v>
      </c>
      <c r="J92" s="1">
        <f t="shared" ca="1" si="6"/>
        <v>43732</v>
      </c>
      <c r="K92">
        <f t="shared" ca="1" si="7"/>
        <v>0</v>
      </c>
      <c r="L92" t="s">
        <v>131</v>
      </c>
    </row>
    <row r="93" spans="1:12" x14ac:dyDescent="0.3">
      <c r="A93" t="s">
        <v>75</v>
      </c>
      <c r="B93" t="str">
        <f>VLOOKUP($A93,Sheet1!$A$1:$B$251,2,FALSE)</f>
        <v>Number</v>
      </c>
      <c r="C93">
        <f t="shared" ca="1" si="4"/>
        <v>666</v>
      </c>
      <c r="D93">
        <f t="shared" ca="1" si="5"/>
        <v>1315</v>
      </c>
      <c r="E93" t="s">
        <v>10</v>
      </c>
      <c r="F93" t="s">
        <v>11</v>
      </c>
      <c r="G93" s="1">
        <v>44089</v>
      </c>
      <c r="H93" s="1">
        <v>44084</v>
      </c>
      <c r="I93" s="1">
        <v>44410</v>
      </c>
      <c r="J93" s="1">
        <f t="shared" ca="1" si="6"/>
        <v>44431</v>
      </c>
      <c r="K93">
        <f t="shared" ca="1" si="7"/>
        <v>2</v>
      </c>
      <c r="L93" t="s">
        <v>137</v>
      </c>
    </row>
    <row r="94" spans="1:12" x14ac:dyDescent="0.3">
      <c r="A94" t="s">
        <v>27</v>
      </c>
      <c r="B94" t="str">
        <f>VLOOKUP($A94,Sheet1!$A$1:$B$251,2,FALSE)</f>
        <v>Number</v>
      </c>
      <c r="C94">
        <f t="shared" ca="1" si="4"/>
        <v>429</v>
      </c>
      <c r="D94">
        <f t="shared" ca="1" si="5"/>
        <v>318</v>
      </c>
      <c r="E94" t="s">
        <v>13</v>
      </c>
      <c r="F94" t="s">
        <v>14</v>
      </c>
      <c r="G94" s="1">
        <v>42792</v>
      </c>
      <c r="H94" s="1">
        <v>42742</v>
      </c>
      <c r="I94" s="1">
        <v>43006</v>
      </c>
      <c r="J94" s="1">
        <f t="shared" ca="1" si="6"/>
        <v>43015</v>
      </c>
      <c r="K94">
        <f t="shared" ca="1" si="7"/>
        <v>12</v>
      </c>
      <c r="L94" t="s">
        <v>146</v>
      </c>
    </row>
    <row r="95" spans="1:12" x14ac:dyDescent="0.3">
      <c r="A95" t="s">
        <v>76</v>
      </c>
      <c r="B95" t="str">
        <f>VLOOKUP($A95,Sheet1!$A$1:$B$251,2,FALSE)</f>
        <v>Number</v>
      </c>
      <c r="C95">
        <f t="shared" ca="1" si="4"/>
        <v>1780</v>
      </c>
      <c r="D95">
        <f t="shared" ca="1" si="5"/>
        <v>2092</v>
      </c>
      <c r="E95" t="s">
        <v>7</v>
      </c>
      <c r="F95" t="s">
        <v>8</v>
      </c>
      <c r="G95" s="1">
        <v>43666</v>
      </c>
      <c r="H95" s="1">
        <v>44355</v>
      </c>
      <c r="I95" s="1">
        <v>44692</v>
      </c>
      <c r="J95" s="1">
        <f t="shared" ca="1" si="6"/>
        <v>44711</v>
      </c>
      <c r="K95">
        <f t="shared" ca="1" si="7"/>
        <v>16</v>
      </c>
      <c r="L95" t="s">
        <v>136</v>
      </c>
    </row>
    <row r="96" spans="1:12" x14ac:dyDescent="0.3">
      <c r="A96" t="s">
        <v>24</v>
      </c>
      <c r="B96" t="str">
        <f>VLOOKUP($A96,Sheet1!$A$1:$B$251,2,FALSE)</f>
        <v>Hectare (ha)</v>
      </c>
      <c r="C96">
        <f t="shared" ca="1" si="4"/>
        <v>1811</v>
      </c>
      <c r="D96">
        <f t="shared" ca="1" si="5"/>
        <v>76</v>
      </c>
      <c r="E96" t="s">
        <v>7</v>
      </c>
      <c r="F96" t="s">
        <v>8</v>
      </c>
      <c r="G96" s="1">
        <v>43666</v>
      </c>
      <c r="H96" s="1">
        <v>44359</v>
      </c>
      <c r="I96" s="1">
        <v>44915</v>
      </c>
      <c r="J96" s="1">
        <f t="shared" ca="1" si="6"/>
        <v>44925</v>
      </c>
      <c r="K96">
        <f t="shared" ca="1" si="7"/>
        <v>12</v>
      </c>
      <c r="L96" t="s">
        <v>135</v>
      </c>
    </row>
    <row r="97" spans="1:12" x14ac:dyDescent="0.3">
      <c r="A97" t="s">
        <v>71</v>
      </c>
      <c r="B97" t="str">
        <f>VLOOKUP($A97,Sheet1!$A$1:$B$251,2,FALSE)</f>
        <v>Kilometre (km)</v>
      </c>
      <c r="C97">
        <f t="shared" ca="1" si="4"/>
        <v>411</v>
      </c>
      <c r="D97">
        <f t="shared" ca="1" si="5"/>
        <v>2576</v>
      </c>
      <c r="E97" t="s">
        <v>10</v>
      </c>
      <c r="F97" t="s">
        <v>11</v>
      </c>
      <c r="G97" s="1">
        <v>44089</v>
      </c>
      <c r="H97" s="1">
        <v>44901</v>
      </c>
      <c r="I97" s="1">
        <v>45059</v>
      </c>
      <c r="J97" s="1">
        <f t="shared" ca="1" si="6"/>
        <v>45072</v>
      </c>
      <c r="K97">
        <f t="shared" ca="1" si="7"/>
        <v>1</v>
      </c>
      <c r="L97" t="s">
        <v>133</v>
      </c>
    </row>
    <row r="98" spans="1:12" x14ac:dyDescent="0.3">
      <c r="A98" t="s">
        <v>60</v>
      </c>
      <c r="B98" t="str">
        <f>VLOOKUP($A98,Sheet1!$A$1:$B$251,2,FALSE)</f>
        <v>Number</v>
      </c>
      <c r="C98">
        <f t="shared" ca="1" si="4"/>
        <v>686</v>
      </c>
      <c r="D98">
        <f t="shared" ca="1" si="5"/>
        <v>1343</v>
      </c>
      <c r="E98" t="s">
        <v>16</v>
      </c>
      <c r="F98" t="s">
        <v>17</v>
      </c>
      <c r="G98" s="1">
        <v>43210</v>
      </c>
      <c r="H98" s="1">
        <v>44172</v>
      </c>
      <c r="I98" s="1">
        <v>44466</v>
      </c>
      <c r="J98" s="1">
        <f t="shared" ca="1" si="6"/>
        <v>44491</v>
      </c>
      <c r="K98">
        <f t="shared" ca="1" si="7"/>
        <v>4</v>
      </c>
      <c r="L98" t="s">
        <v>135</v>
      </c>
    </row>
    <row r="99" spans="1:12" x14ac:dyDescent="0.3">
      <c r="A99" t="s">
        <v>46</v>
      </c>
      <c r="B99" t="str">
        <f>VLOOKUP($A99,Sheet1!$A$1:$B$251,2,FALSE)</f>
        <v>Number</v>
      </c>
      <c r="C99">
        <f t="shared" ca="1" si="4"/>
        <v>1529</v>
      </c>
      <c r="D99">
        <f t="shared" ca="1" si="5"/>
        <v>183</v>
      </c>
      <c r="E99" t="s">
        <v>10</v>
      </c>
      <c r="F99" t="s">
        <v>11</v>
      </c>
      <c r="G99" s="1">
        <v>44089</v>
      </c>
      <c r="H99" s="1">
        <v>44562</v>
      </c>
      <c r="I99" s="1">
        <v>44930</v>
      </c>
      <c r="J99" s="1">
        <f t="shared" ca="1" si="6"/>
        <v>44937</v>
      </c>
      <c r="K99">
        <f t="shared" ca="1" si="7"/>
        <v>12</v>
      </c>
      <c r="L99" t="s">
        <v>134</v>
      </c>
    </row>
    <row r="100" spans="1:12" x14ac:dyDescent="0.3">
      <c r="A100" t="s">
        <v>77</v>
      </c>
      <c r="B100" t="str">
        <f>VLOOKUP($A100,Sheet1!$A$1:$B$251,2,FALSE)</f>
        <v>Hectare (ha)</v>
      </c>
      <c r="C100">
        <f t="shared" ca="1" si="4"/>
        <v>180</v>
      </c>
      <c r="D100">
        <f t="shared" ca="1" si="5"/>
        <v>707</v>
      </c>
      <c r="E100" t="s">
        <v>16</v>
      </c>
      <c r="F100" t="s">
        <v>17</v>
      </c>
      <c r="G100" s="1">
        <v>43210</v>
      </c>
      <c r="H100" s="1">
        <v>43959</v>
      </c>
      <c r="I100" s="1">
        <v>44131</v>
      </c>
      <c r="J100" s="1">
        <f t="shared" ca="1" si="6"/>
        <v>44140</v>
      </c>
      <c r="K100">
        <f t="shared" ca="1" si="7"/>
        <v>3</v>
      </c>
      <c r="L100" t="s">
        <v>138</v>
      </c>
    </row>
    <row r="101" spans="1:12" x14ac:dyDescent="0.3">
      <c r="A101" t="s">
        <v>72</v>
      </c>
      <c r="B101" t="str">
        <f>VLOOKUP($A101,Sheet1!$A$1:$B$251,2,FALSE)</f>
        <v>Kilometre (km)</v>
      </c>
      <c r="C101">
        <f t="shared" ca="1" si="4"/>
        <v>4122</v>
      </c>
      <c r="D101">
        <f t="shared" ca="1" si="5"/>
        <v>3922</v>
      </c>
      <c r="E101" t="s">
        <v>16</v>
      </c>
      <c r="F101" t="s">
        <v>17</v>
      </c>
      <c r="G101" s="1">
        <v>43210</v>
      </c>
      <c r="H101" s="1">
        <v>43765</v>
      </c>
      <c r="I101" s="1">
        <v>43946</v>
      </c>
      <c r="J101" s="1">
        <f t="shared" ca="1" si="6"/>
        <v>43972</v>
      </c>
      <c r="K101">
        <f t="shared" ca="1" si="7"/>
        <v>4</v>
      </c>
      <c r="L101" t="s">
        <v>130</v>
      </c>
    </row>
    <row r="102" spans="1:12" x14ac:dyDescent="0.3">
      <c r="A102" t="s">
        <v>27</v>
      </c>
      <c r="B102" t="str">
        <f>VLOOKUP($A102,Sheet1!$A$1:$B$251,2,FALSE)</f>
        <v>Number</v>
      </c>
      <c r="C102">
        <f t="shared" ca="1" si="4"/>
        <v>1359</v>
      </c>
      <c r="D102">
        <f t="shared" ca="1" si="5"/>
        <v>522</v>
      </c>
      <c r="E102" t="s">
        <v>13</v>
      </c>
      <c r="F102" t="s">
        <v>14</v>
      </c>
      <c r="G102" s="1">
        <v>42792</v>
      </c>
      <c r="H102" s="1">
        <v>43549</v>
      </c>
      <c r="I102" s="1">
        <v>43783</v>
      </c>
      <c r="J102" s="1">
        <f t="shared" ca="1" si="6"/>
        <v>43828</v>
      </c>
      <c r="K102">
        <f t="shared" ca="1" si="7"/>
        <v>6</v>
      </c>
      <c r="L102" t="s">
        <v>133</v>
      </c>
    </row>
    <row r="103" spans="1:12" x14ac:dyDescent="0.3">
      <c r="A103" t="s">
        <v>60</v>
      </c>
      <c r="B103" t="str">
        <f>VLOOKUP($A103,Sheet1!$A$1:$B$251,2,FALSE)</f>
        <v>Number</v>
      </c>
      <c r="C103">
        <f t="shared" ca="1" si="4"/>
        <v>2178</v>
      </c>
      <c r="D103">
        <f t="shared" ca="1" si="5"/>
        <v>2443</v>
      </c>
      <c r="E103" t="s">
        <v>7</v>
      </c>
      <c r="F103" t="s">
        <v>8</v>
      </c>
      <c r="G103" s="1">
        <v>43666</v>
      </c>
      <c r="H103" s="1">
        <v>43784</v>
      </c>
      <c r="I103" s="1">
        <v>44294</v>
      </c>
      <c r="J103" s="1">
        <f t="shared" ca="1" si="6"/>
        <v>44304</v>
      </c>
      <c r="K103">
        <f t="shared" ca="1" si="7"/>
        <v>1</v>
      </c>
      <c r="L103" t="s">
        <v>138</v>
      </c>
    </row>
    <row r="104" spans="1:12" x14ac:dyDescent="0.3">
      <c r="A104" t="s">
        <v>20</v>
      </c>
      <c r="B104" t="str">
        <f>VLOOKUP($A104,Sheet1!$A$1:$B$251,2,FALSE)</f>
        <v>Number</v>
      </c>
      <c r="C104">
        <f t="shared" ca="1" si="4"/>
        <v>482</v>
      </c>
      <c r="D104">
        <f t="shared" ca="1" si="5"/>
        <v>1142</v>
      </c>
      <c r="E104" t="s">
        <v>16</v>
      </c>
      <c r="F104" t="s">
        <v>17</v>
      </c>
      <c r="G104" s="1">
        <v>43210</v>
      </c>
      <c r="H104" s="1">
        <v>43710</v>
      </c>
      <c r="I104" s="1">
        <v>43948</v>
      </c>
      <c r="J104" s="1">
        <f t="shared" ca="1" si="6"/>
        <v>43993</v>
      </c>
      <c r="K104">
        <f t="shared" ca="1" si="7"/>
        <v>0</v>
      </c>
      <c r="L104" t="s">
        <v>131</v>
      </c>
    </row>
    <row r="105" spans="1:12" x14ac:dyDescent="0.3">
      <c r="A105" t="s">
        <v>45</v>
      </c>
      <c r="B105" t="str">
        <f>VLOOKUP($A105,Sheet1!$A$1:$B$251,2,FALSE)</f>
        <v>Number</v>
      </c>
      <c r="C105">
        <f t="shared" ca="1" si="4"/>
        <v>2386</v>
      </c>
      <c r="D105">
        <f t="shared" ca="1" si="5"/>
        <v>2395</v>
      </c>
      <c r="E105" t="s">
        <v>10</v>
      </c>
      <c r="F105" t="s">
        <v>11</v>
      </c>
      <c r="G105" s="1">
        <v>44089</v>
      </c>
      <c r="H105" s="1">
        <v>44673</v>
      </c>
      <c r="I105" s="1">
        <v>45115</v>
      </c>
      <c r="J105" s="1">
        <f t="shared" ca="1" si="6"/>
        <v>45138</v>
      </c>
      <c r="K105">
        <f t="shared" ca="1" si="7"/>
        <v>1</v>
      </c>
      <c r="L105" t="s">
        <v>147</v>
      </c>
    </row>
    <row r="106" spans="1:12" x14ac:dyDescent="0.3">
      <c r="A106" t="s">
        <v>78</v>
      </c>
      <c r="B106" t="str">
        <f>VLOOKUP($A106,Sheet1!$A$1:$B$251,2,FALSE)</f>
        <v>Number</v>
      </c>
      <c r="C106">
        <f t="shared" ca="1" si="4"/>
        <v>410</v>
      </c>
      <c r="D106">
        <f t="shared" ca="1" si="5"/>
        <v>251</v>
      </c>
      <c r="E106" t="s">
        <v>16</v>
      </c>
      <c r="F106" t="s">
        <v>17</v>
      </c>
      <c r="G106" s="1">
        <v>43210</v>
      </c>
      <c r="H106" s="1">
        <v>43822</v>
      </c>
      <c r="I106" s="1">
        <v>44169</v>
      </c>
      <c r="J106" s="1">
        <f t="shared" ca="1" si="6"/>
        <v>44209</v>
      </c>
      <c r="K106">
        <f t="shared" ca="1" si="7"/>
        <v>12</v>
      </c>
      <c r="L106" t="s">
        <v>147</v>
      </c>
    </row>
    <row r="107" spans="1:12" x14ac:dyDescent="0.3">
      <c r="A107" t="s">
        <v>78</v>
      </c>
      <c r="B107" t="str">
        <f>VLOOKUP($A107,Sheet1!$A$1:$B$251,2,FALSE)</f>
        <v>Number</v>
      </c>
      <c r="C107">
        <f t="shared" ca="1" si="4"/>
        <v>1343</v>
      </c>
      <c r="D107">
        <f t="shared" ca="1" si="5"/>
        <v>865</v>
      </c>
      <c r="E107" t="s">
        <v>7</v>
      </c>
      <c r="F107" t="s">
        <v>8</v>
      </c>
      <c r="G107" s="1">
        <v>43666</v>
      </c>
      <c r="H107" s="1">
        <v>43689</v>
      </c>
      <c r="I107" s="1">
        <v>44189</v>
      </c>
      <c r="J107" s="1">
        <f t="shared" ca="1" si="6"/>
        <v>44204</v>
      </c>
      <c r="K107">
        <f t="shared" ca="1" si="7"/>
        <v>14</v>
      </c>
      <c r="L107" t="s">
        <v>133</v>
      </c>
    </row>
    <row r="108" spans="1:12" x14ac:dyDescent="0.3">
      <c r="A108" t="s">
        <v>24</v>
      </c>
      <c r="B108" t="str">
        <f>VLOOKUP($A108,Sheet1!$A$1:$B$251,2,FALSE)</f>
        <v>Hectare (ha)</v>
      </c>
      <c r="C108">
        <f t="shared" ca="1" si="4"/>
        <v>3035</v>
      </c>
      <c r="D108">
        <f t="shared" ca="1" si="5"/>
        <v>2781</v>
      </c>
      <c r="E108" t="s">
        <v>16</v>
      </c>
      <c r="F108" t="s">
        <v>17</v>
      </c>
      <c r="G108" s="1">
        <v>43210</v>
      </c>
      <c r="H108" s="1">
        <v>43202</v>
      </c>
      <c r="I108" s="1">
        <v>43428</v>
      </c>
      <c r="J108" s="1">
        <f t="shared" ca="1" si="6"/>
        <v>43432</v>
      </c>
      <c r="K108">
        <f t="shared" ca="1" si="7"/>
        <v>12</v>
      </c>
      <c r="L108" t="s">
        <v>137</v>
      </c>
    </row>
    <row r="109" spans="1:12" x14ac:dyDescent="0.3">
      <c r="A109" t="s">
        <v>40</v>
      </c>
      <c r="B109" t="str">
        <f>VLOOKUP($A109,Sheet1!$A$1:$B$251,2,FALSE)</f>
        <v>Hectare (ha)</v>
      </c>
      <c r="C109">
        <f t="shared" ca="1" si="4"/>
        <v>1180</v>
      </c>
      <c r="D109">
        <f t="shared" ca="1" si="5"/>
        <v>4693</v>
      </c>
      <c r="E109" t="s">
        <v>13</v>
      </c>
      <c r="F109" t="s">
        <v>14</v>
      </c>
      <c r="G109" s="1">
        <v>42792</v>
      </c>
      <c r="H109" s="1">
        <v>43113</v>
      </c>
      <c r="I109" s="1">
        <v>43660</v>
      </c>
      <c r="J109" s="1">
        <f t="shared" ca="1" si="6"/>
        <v>43687</v>
      </c>
      <c r="K109">
        <f t="shared" ca="1" si="7"/>
        <v>2</v>
      </c>
      <c r="L109" t="s">
        <v>134</v>
      </c>
    </row>
    <row r="110" spans="1:12" x14ac:dyDescent="0.3">
      <c r="A110" t="s">
        <v>58</v>
      </c>
      <c r="B110" t="str">
        <f>VLOOKUP($A110,Sheet1!$A$1:$B$251,2,FALSE)</f>
        <v>Hectare (ha)</v>
      </c>
      <c r="C110">
        <f t="shared" ca="1" si="4"/>
        <v>1771</v>
      </c>
      <c r="D110">
        <f t="shared" ca="1" si="5"/>
        <v>3179</v>
      </c>
      <c r="E110" t="s">
        <v>16</v>
      </c>
      <c r="F110" t="s">
        <v>17</v>
      </c>
      <c r="G110" s="1">
        <v>43210</v>
      </c>
      <c r="H110" s="1">
        <v>43639</v>
      </c>
      <c r="I110" s="1">
        <v>43999</v>
      </c>
      <c r="J110" s="1">
        <f t="shared" ca="1" si="6"/>
        <v>44018</v>
      </c>
      <c r="K110">
        <f t="shared" ca="1" si="7"/>
        <v>7</v>
      </c>
      <c r="L110" t="s">
        <v>135</v>
      </c>
    </row>
    <row r="111" spans="1:12" x14ac:dyDescent="0.3">
      <c r="A111" t="s">
        <v>30</v>
      </c>
      <c r="B111" t="str">
        <f>VLOOKUP($A111,Sheet1!$A$1:$B$251,2,FALSE)</f>
        <v>Number</v>
      </c>
      <c r="C111">
        <f t="shared" ca="1" si="4"/>
        <v>714</v>
      </c>
      <c r="D111">
        <f t="shared" ca="1" si="5"/>
        <v>2195</v>
      </c>
      <c r="E111" t="s">
        <v>10</v>
      </c>
      <c r="F111" t="s">
        <v>11</v>
      </c>
      <c r="G111" s="1">
        <v>44089</v>
      </c>
      <c r="H111" s="1">
        <v>44225</v>
      </c>
      <c r="I111" s="1">
        <v>44494</v>
      </c>
      <c r="J111" s="1">
        <f t="shared" ca="1" si="6"/>
        <v>44529</v>
      </c>
      <c r="K111">
        <f t="shared" ca="1" si="7"/>
        <v>11</v>
      </c>
      <c r="L111" t="s">
        <v>145</v>
      </c>
    </row>
    <row r="112" spans="1:12" x14ac:dyDescent="0.3">
      <c r="A112" t="s">
        <v>79</v>
      </c>
      <c r="B112" t="str">
        <f>VLOOKUP($A112,Sheet1!$A$1:$B$251,2,FALSE)</f>
        <v>Pounds [Thousands] (£k)</v>
      </c>
      <c r="C112">
        <f ca="1">IF(B112="Number",INT(RAND()*2467),IF(OR(B112="Pounds [Thousands] (£k)",B112="Pounds [Thousands] per person (£k / person)"), INT(RAND()*500),INT(RAND()*5000)))</f>
        <v>242</v>
      </c>
      <c r="D112">
        <f ca="1">IF(B112="Number",INT(RAND()*2467),IF(OR(B112="Pounds [Thousands] (£k)",B112="Pounds [Thousands] per person (£k / person)"), INT(RAND()*500),INT(RAND()*5000)))</f>
        <v>333</v>
      </c>
      <c r="E112" t="s">
        <v>10</v>
      </c>
      <c r="F112" t="s">
        <v>11</v>
      </c>
      <c r="G112" s="1">
        <v>44089</v>
      </c>
      <c r="H112" s="1">
        <v>44723</v>
      </c>
      <c r="I112" s="1">
        <v>45007</v>
      </c>
      <c r="J112" s="1">
        <f t="shared" ca="1" si="6"/>
        <v>45041</v>
      </c>
      <c r="K112">
        <f t="shared" ca="1" si="7"/>
        <v>5</v>
      </c>
      <c r="L112" t="s">
        <v>130</v>
      </c>
    </row>
    <row r="113" spans="1:12" x14ac:dyDescent="0.3">
      <c r="A113" t="s">
        <v>60</v>
      </c>
      <c r="B113" t="str">
        <f>VLOOKUP($A113,Sheet1!$A$1:$B$251,2,FALSE)</f>
        <v>Number</v>
      </c>
      <c r="C113">
        <f t="shared" ca="1" si="4"/>
        <v>712</v>
      </c>
      <c r="D113">
        <f t="shared" ca="1" si="5"/>
        <v>1431</v>
      </c>
      <c r="E113" t="s">
        <v>7</v>
      </c>
      <c r="F113" t="s">
        <v>8</v>
      </c>
      <c r="G113" s="1">
        <v>43666</v>
      </c>
      <c r="H113" s="1">
        <v>44305</v>
      </c>
      <c r="I113" s="1">
        <v>44514</v>
      </c>
      <c r="J113" s="1">
        <f t="shared" ca="1" si="6"/>
        <v>44516</v>
      </c>
      <c r="K113">
        <f t="shared" ca="1" si="7"/>
        <v>8</v>
      </c>
      <c r="L113" t="s">
        <v>144</v>
      </c>
    </row>
    <row r="114" spans="1:12" x14ac:dyDescent="0.3">
      <c r="A114" t="s">
        <v>41</v>
      </c>
      <c r="B114" t="str">
        <f>VLOOKUP($A114,Sheet1!$A$1:$B$251,2,FALSE)</f>
        <v>Number</v>
      </c>
      <c r="C114">
        <f t="shared" ca="1" si="4"/>
        <v>273</v>
      </c>
      <c r="D114">
        <f t="shared" ca="1" si="5"/>
        <v>2453</v>
      </c>
      <c r="E114" t="s">
        <v>10</v>
      </c>
      <c r="F114" t="s">
        <v>11</v>
      </c>
      <c r="G114" s="1">
        <v>44089</v>
      </c>
      <c r="H114" s="1">
        <v>44368</v>
      </c>
      <c r="I114" s="1">
        <v>44619</v>
      </c>
      <c r="J114" s="1">
        <f t="shared" ca="1" si="6"/>
        <v>44652</v>
      </c>
      <c r="K114">
        <f t="shared" ca="1" si="7"/>
        <v>3</v>
      </c>
      <c r="L114" t="s">
        <v>133</v>
      </c>
    </row>
    <row r="115" spans="1:12" x14ac:dyDescent="0.3">
      <c r="A115" t="s">
        <v>21</v>
      </c>
      <c r="B115" t="str">
        <f>VLOOKUP($A115,Sheet1!$A$1:$B$251,2,FALSE)</f>
        <v>Hectare (ha)</v>
      </c>
      <c r="C115">
        <f t="shared" ca="1" si="4"/>
        <v>1933</v>
      </c>
      <c r="D115">
        <f t="shared" ca="1" si="5"/>
        <v>929</v>
      </c>
      <c r="E115" t="s">
        <v>7</v>
      </c>
      <c r="F115" t="s">
        <v>8</v>
      </c>
      <c r="G115" s="1">
        <v>43666</v>
      </c>
      <c r="H115" s="1">
        <v>44145</v>
      </c>
      <c r="I115" s="1">
        <v>44555</v>
      </c>
      <c r="J115" s="1">
        <f t="shared" ca="1" si="6"/>
        <v>44562</v>
      </c>
      <c r="K115">
        <f t="shared" ca="1" si="7"/>
        <v>1</v>
      </c>
      <c r="L115" t="s">
        <v>129</v>
      </c>
    </row>
    <row r="116" spans="1:12" x14ac:dyDescent="0.3">
      <c r="A116" t="s">
        <v>68</v>
      </c>
      <c r="B116" t="str">
        <f>VLOOKUP($A116,Sheet1!$A$1:$B$251,2,FALSE)</f>
        <v>Number</v>
      </c>
      <c r="C116">
        <f t="shared" ca="1" si="4"/>
        <v>1885</v>
      </c>
      <c r="D116">
        <f t="shared" ca="1" si="5"/>
        <v>1812</v>
      </c>
      <c r="E116" t="s">
        <v>10</v>
      </c>
      <c r="F116" t="s">
        <v>11</v>
      </c>
      <c r="G116" s="1">
        <v>44089</v>
      </c>
      <c r="H116" s="1">
        <v>44379</v>
      </c>
      <c r="I116" s="1">
        <v>44835</v>
      </c>
      <c r="J116" s="1">
        <f t="shared" ca="1" si="6"/>
        <v>44842</v>
      </c>
      <c r="K116">
        <f t="shared" ca="1" si="7"/>
        <v>4</v>
      </c>
      <c r="L116" t="s">
        <v>136</v>
      </c>
    </row>
    <row r="117" spans="1:12" x14ac:dyDescent="0.3">
      <c r="A117" t="s">
        <v>40</v>
      </c>
      <c r="B117" t="str">
        <f>VLOOKUP($A117,Sheet1!$A$1:$B$251,2,FALSE)</f>
        <v>Hectare (ha)</v>
      </c>
      <c r="C117">
        <f t="shared" ca="1" si="4"/>
        <v>2798</v>
      </c>
      <c r="D117">
        <f t="shared" ca="1" si="5"/>
        <v>877</v>
      </c>
      <c r="E117" t="s">
        <v>7</v>
      </c>
      <c r="F117" t="s">
        <v>8</v>
      </c>
      <c r="G117" s="1">
        <v>43666</v>
      </c>
      <c r="H117" s="1">
        <v>44055</v>
      </c>
      <c r="I117" s="1">
        <v>44474</v>
      </c>
      <c r="J117" s="1">
        <f t="shared" ca="1" si="6"/>
        <v>44502</v>
      </c>
      <c r="K117">
        <f t="shared" ca="1" si="7"/>
        <v>1</v>
      </c>
      <c r="L117" t="s">
        <v>142</v>
      </c>
    </row>
    <row r="118" spans="1:12" x14ac:dyDescent="0.3">
      <c r="A118" t="s">
        <v>56</v>
      </c>
      <c r="B118" t="str">
        <f>VLOOKUP($A118,Sheet1!$A$1:$B$251,2,FALSE)</f>
        <v>Number</v>
      </c>
      <c r="C118">
        <f t="shared" ca="1" si="4"/>
        <v>2149</v>
      </c>
      <c r="D118">
        <f t="shared" ca="1" si="5"/>
        <v>1922</v>
      </c>
      <c r="E118" t="s">
        <v>16</v>
      </c>
      <c r="F118" t="s">
        <v>17</v>
      </c>
      <c r="G118" s="1">
        <v>43210</v>
      </c>
      <c r="H118" s="1">
        <v>43419</v>
      </c>
      <c r="I118" s="1">
        <v>43876</v>
      </c>
      <c r="J118" s="1">
        <f t="shared" ca="1" si="6"/>
        <v>43898</v>
      </c>
      <c r="K118">
        <f t="shared" ca="1" si="7"/>
        <v>9</v>
      </c>
      <c r="L118" t="s">
        <v>145</v>
      </c>
    </row>
    <row r="119" spans="1:12" x14ac:dyDescent="0.3">
      <c r="A119" t="s">
        <v>80</v>
      </c>
      <c r="B119" t="str">
        <f>VLOOKUP($A119,Sheet1!$A$1:$B$251,2,FALSE)</f>
        <v>Number</v>
      </c>
      <c r="C119">
        <f t="shared" ca="1" si="4"/>
        <v>559</v>
      </c>
      <c r="D119">
        <f t="shared" ca="1" si="5"/>
        <v>1702</v>
      </c>
      <c r="E119" t="s">
        <v>13</v>
      </c>
      <c r="F119" t="s">
        <v>14</v>
      </c>
      <c r="G119" s="1">
        <v>42792</v>
      </c>
      <c r="H119" s="1">
        <v>43073</v>
      </c>
      <c r="I119" s="1">
        <v>43565</v>
      </c>
      <c r="J119" s="1">
        <f t="shared" ca="1" si="6"/>
        <v>43609</v>
      </c>
      <c r="K119">
        <f t="shared" ca="1" si="7"/>
        <v>5</v>
      </c>
      <c r="L119" t="s">
        <v>145</v>
      </c>
    </row>
    <row r="120" spans="1:12" x14ac:dyDescent="0.3">
      <c r="A120" t="s">
        <v>81</v>
      </c>
      <c r="B120" t="str">
        <f>VLOOKUP($A120,Sheet1!$A$1:$B$251,2,FALSE)</f>
        <v>Number</v>
      </c>
      <c r="C120">
        <f t="shared" ca="1" si="4"/>
        <v>877</v>
      </c>
      <c r="D120">
        <f t="shared" ca="1" si="5"/>
        <v>952</v>
      </c>
      <c r="E120" t="s">
        <v>7</v>
      </c>
      <c r="F120" t="s">
        <v>8</v>
      </c>
      <c r="G120" s="1">
        <v>43666</v>
      </c>
      <c r="H120" s="1">
        <v>44279</v>
      </c>
      <c r="I120" s="1">
        <v>44576</v>
      </c>
      <c r="J120" s="1">
        <f t="shared" ca="1" si="6"/>
        <v>44614</v>
      </c>
      <c r="K120">
        <f t="shared" ca="1" si="7"/>
        <v>9</v>
      </c>
      <c r="L120" t="s">
        <v>130</v>
      </c>
    </row>
    <row r="121" spans="1:12" x14ac:dyDescent="0.3">
      <c r="A121" t="s">
        <v>70</v>
      </c>
      <c r="B121" t="str">
        <f>VLOOKUP($A121,Sheet1!$A$1:$B$251,2,FALSE)</f>
        <v>Number</v>
      </c>
      <c r="C121">
        <f t="shared" ca="1" si="4"/>
        <v>430</v>
      </c>
      <c r="D121">
        <f t="shared" ca="1" si="5"/>
        <v>1428</v>
      </c>
      <c r="E121" t="s">
        <v>13</v>
      </c>
      <c r="F121" t="s">
        <v>14</v>
      </c>
      <c r="G121" s="1">
        <v>42792</v>
      </c>
      <c r="H121" s="1">
        <v>43188</v>
      </c>
      <c r="I121" s="1">
        <v>43649</v>
      </c>
      <c r="J121" s="1">
        <f t="shared" ca="1" si="6"/>
        <v>43660</v>
      </c>
      <c r="K121">
        <f t="shared" ca="1" si="7"/>
        <v>13</v>
      </c>
      <c r="L121" t="s">
        <v>142</v>
      </c>
    </row>
    <row r="122" spans="1:12" x14ac:dyDescent="0.3">
      <c r="A122" t="s">
        <v>31</v>
      </c>
      <c r="B122" t="str">
        <f>VLOOKUP($A122,Sheet1!$A$1:$B$251,2,FALSE)</f>
        <v>Pounds [Thousands] per person (£k / person)</v>
      </c>
      <c r="C122">
        <f ca="1">IF(B122="Number",INT(RAND()*2467),IF(OR(B122="Pounds [Thousands] (£k)",B122="Pounds [Thousands] per person (£k / person)"), INT(RAND()*500),INT(RAND()*5000)))</f>
        <v>368</v>
      </c>
      <c r="D122">
        <f ca="1">IF(B122="Number",INT(RAND()*2467),IF(OR(B122="Pounds [Thousands] (£k)",B122="Pounds [Thousands] per person (£k / person)"), INT(RAND()*500),INT(RAND()*5000)))</f>
        <v>210</v>
      </c>
      <c r="E122" t="s">
        <v>7</v>
      </c>
      <c r="F122" t="s">
        <v>8</v>
      </c>
      <c r="G122" s="1">
        <v>43666</v>
      </c>
      <c r="H122" s="1">
        <v>44382</v>
      </c>
      <c r="I122" s="1">
        <v>44711</v>
      </c>
      <c r="J122" s="1">
        <f t="shared" ca="1" si="6"/>
        <v>44759</v>
      </c>
      <c r="K122">
        <f t="shared" ca="1" si="7"/>
        <v>8</v>
      </c>
      <c r="L122" t="s">
        <v>129</v>
      </c>
    </row>
    <row r="123" spans="1:12" x14ac:dyDescent="0.3">
      <c r="A123" t="s">
        <v>71</v>
      </c>
      <c r="B123" t="str">
        <f>VLOOKUP($A123,Sheet1!$A$1:$B$251,2,FALSE)</f>
        <v>Kilometre (km)</v>
      </c>
      <c r="C123">
        <f t="shared" ca="1" si="4"/>
        <v>4031</v>
      </c>
      <c r="D123">
        <f t="shared" ca="1" si="5"/>
        <v>325</v>
      </c>
      <c r="E123" t="s">
        <v>16</v>
      </c>
      <c r="F123" t="s">
        <v>17</v>
      </c>
      <c r="G123" s="1">
        <v>43210</v>
      </c>
      <c r="H123" s="1">
        <v>43502</v>
      </c>
      <c r="I123" s="1">
        <v>43865</v>
      </c>
      <c r="J123" s="1">
        <f t="shared" ca="1" si="6"/>
        <v>43904</v>
      </c>
      <c r="K123">
        <f t="shared" ca="1" si="7"/>
        <v>9</v>
      </c>
      <c r="L123" t="s">
        <v>143</v>
      </c>
    </row>
    <row r="124" spans="1:12" x14ac:dyDescent="0.3">
      <c r="A124" t="s">
        <v>67</v>
      </c>
      <c r="B124" t="str">
        <f>VLOOKUP($A124,Sheet1!$A$1:$B$251,2,FALSE)</f>
        <v>Number</v>
      </c>
      <c r="C124">
        <f t="shared" ca="1" si="4"/>
        <v>1172</v>
      </c>
      <c r="D124">
        <f t="shared" ca="1" si="5"/>
        <v>303</v>
      </c>
      <c r="E124" t="s">
        <v>13</v>
      </c>
      <c r="F124" t="s">
        <v>14</v>
      </c>
      <c r="G124" s="1">
        <v>42792</v>
      </c>
      <c r="H124" s="1">
        <v>42931</v>
      </c>
      <c r="I124" s="1">
        <v>43169</v>
      </c>
      <c r="J124" s="1">
        <f t="shared" ca="1" si="6"/>
        <v>43169</v>
      </c>
      <c r="K124">
        <f t="shared" ca="1" si="7"/>
        <v>12</v>
      </c>
      <c r="L124" t="s">
        <v>135</v>
      </c>
    </row>
    <row r="125" spans="1:12" x14ac:dyDescent="0.3">
      <c r="A125" t="s">
        <v>41</v>
      </c>
      <c r="B125" t="str">
        <f>VLOOKUP($A125,Sheet1!$A$1:$B$251,2,FALSE)</f>
        <v>Number</v>
      </c>
      <c r="C125">
        <f t="shared" ca="1" si="4"/>
        <v>1582</v>
      </c>
      <c r="D125">
        <f t="shared" ca="1" si="5"/>
        <v>1483</v>
      </c>
      <c r="E125" t="s">
        <v>10</v>
      </c>
      <c r="F125" t="s">
        <v>11</v>
      </c>
      <c r="G125" s="1">
        <v>44089</v>
      </c>
      <c r="H125" s="1">
        <v>44769</v>
      </c>
      <c r="I125" s="1">
        <v>45159</v>
      </c>
      <c r="J125" s="1">
        <f t="shared" ca="1" si="6"/>
        <v>45177</v>
      </c>
      <c r="K125">
        <f t="shared" ca="1" si="7"/>
        <v>5</v>
      </c>
      <c r="L125" t="s">
        <v>141</v>
      </c>
    </row>
    <row r="126" spans="1:12" x14ac:dyDescent="0.3">
      <c r="A126" t="s">
        <v>31</v>
      </c>
      <c r="B126" t="str">
        <f>VLOOKUP($A126,Sheet1!$A$1:$B$251,2,FALSE)</f>
        <v>Pounds [Thousands] per person (£k / person)</v>
      </c>
      <c r="C126">
        <f ca="1">IF(B126="Number",INT(RAND()*2467),IF(OR(B126="Pounds [Thousands] (£k)",B126="Pounds [Thousands] per person (£k / person)"), INT(RAND()*500),INT(RAND()*5000)))</f>
        <v>274</v>
      </c>
      <c r="D126">
        <f ca="1">IF(B126="Number",INT(RAND()*2467),IF(OR(B126="Pounds [Thousands] (£k)",B126="Pounds [Thousands] per person (£k / person)"), INT(RAND()*500),INT(RAND()*5000)))</f>
        <v>13</v>
      </c>
      <c r="E126" t="s">
        <v>13</v>
      </c>
      <c r="F126" t="s">
        <v>14</v>
      </c>
      <c r="G126" s="1">
        <v>42792</v>
      </c>
      <c r="H126" s="1">
        <v>42914</v>
      </c>
      <c r="I126" s="1">
        <v>43369</v>
      </c>
      <c r="J126" s="1">
        <f t="shared" ca="1" si="6"/>
        <v>43411</v>
      </c>
      <c r="K126">
        <f t="shared" ca="1" si="7"/>
        <v>13</v>
      </c>
      <c r="L126" t="s">
        <v>130</v>
      </c>
    </row>
    <row r="127" spans="1:12" x14ac:dyDescent="0.3">
      <c r="A127" t="s">
        <v>77</v>
      </c>
      <c r="B127" t="str">
        <f>VLOOKUP($A127,Sheet1!$A$1:$B$251,2,FALSE)</f>
        <v>Hectare (ha)</v>
      </c>
      <c r="C127">
        <f t="shared" ca="1" si="4"/>
        <v>4216</v>
      </c>
      <c r="D127">
        <f t="shared" ca="1" si="5"/>
        <v>4996</v>
      </c>
      <c r="E127" t="s">
        <v>7</v>
      </c>
      <c r="F127" t="s">
        <v>8</v>
      </c>
      <c r="G127" s="1">
        <v>43666</v>
      </c>
      <c r="H127" s="1">
        <v>44134</v>
      </c>
      <c r="I127" s="1">
        <v>44404</v>
      </c>
      <c r="J127" s="1">
        <f t="shared" ca="1" si="6"/>
        <v>44428</v>
      </c>
      <c r="K127">
        <f t="shared" ca="1" si="7"/>
        <v>4</v>
      </c>
      <c r="L127" t="s">
        <v>135</v>
      </c>
    </row>
    <row r="128" spans="1:12" x14ac:dyDescent="0.3">
      <c r="A128" t="s">
        <v>82</v>
      </c>
      <c r="B128" t="str">
        <f>VLOOKUP($A128,Sheet1!$A$1:$B$251,2,FALSE)</f>
        <v>Number</v>
      </c>
      <c r="C128">
        <f t="shared" ca="1" si="4"/>
        <v>1197</v>
      </c>
      <c r="D128">
        <f t="shared" ca="1" si="5"/>
        <v>875</v>
      </c>
      <c r="E128" t="s">
        <v>13</v>
      </c>
      <c r="F128" t="s">
        <v>14</v>
      </c>
      <c r="G128" s="1">
        <v>42792</v>
      </c>
      <c r="H128" s="1">
        <v>42794</v>
      </c>
      <c r="I128" s="1">
        <v>42883</v>
      </c>
      <c r="J128" s="1">
        <f t="shared" ca="1" si="6"/>
        <v>42926</v>
      </c>
      <c r="K128">
        <f t="shared" ca="1" si="7"/>
        <v>8</v>
      </c>
      <c r="L128" t="s">
        <v>137</v>
      </c>
    </row>
    <row r="129" spans="1:12" x14ac:dyDescent="0.3">
      <c r="A129" t="s">
        <v>80</v>
      </c>
      <c r="B129" t="str">
        <f>VLOOKUP($A129,Sheet1!$A$1:$B$251,2,FALSE)</f>
        <v>Number</v>
      </c>
      <c r="C129">
        <f t="shared" ca="1" si="4"/>
        <v>1748</v>
      </c>
      <c r="D129">
        <f t="shared" ca="1" si="5"/>
        <v>1289</v>
      </c>
      <c r="E129" t="s">
        <v>13</v>
      </c>
      <c r="F129" t="s">
        <v>14</v>
      </c>
      <c r="G129" s="1">
        <v>42792</v>
      </c>
      <c r="H129" s="1">
        <v>43117</v>
      </c>
      <c r="I129" s="1">
        <v>43678</v>
      </c>
      <c r="J129" s="1">
        <f t="shared" ca="1" si="6"/>
        <v>43685</v>
      </c>
      <c r="K129">
        <f t="shared" ca="1" si="7"/>
        <v>1</v>
      </c>
      <c r="L129" t="s">
        <v>134</v>
      </c>
    </row>
    <row r="130" spans="1:12" x14ac:dyDescent="0.3">
      <c r="A130" t="s">
        <v>33</v>
      </c>
      <c r="B130" t="str">
        <f>VLOOKUP($A130,Sheet1!$A$1:$B$251,2,FALSE)</f>
        <v>Pounds [Thousands] per person (£k / person)</v>
      </c>
      <c r="C130">
        <f ca="1">IF(B130="Number",INT(RAND()*2467),IF(OR(B130="Pounds [Thousands] (£k)",B130="Pounds [Thousands] per person (£k / person)"), INT(RAND()*500),INT(RAND()*5000)))</f>
        <v>424</v>
      </c>
      <c r="D130">
        <f ca="1">IF(B130="Number",INT(RAND()*2467),IF(OR(B130="Pounds [Thousands] (£k)",B130="Pounds [Thousands] per person (£k / person)"), INT(RAND()*500),INT(RAND()*5000)))</f>
        <v>142</v>
      </c>
      <c r="E130" t="s">
        <v>10</v>
      </c>
      <c r="F130" t="s">
        <v>11</v>
      </c>
      <c r="G130" s="1">
        <v>44089</v>
      </c>
      <c r="H130" s="1">
        <v>44612</v>
      </c>
      <c r="I130" s="1">
        <v>44808</v>
      </c>
      <c r="J130" s="1">
        <f t="shared" ca="1" si="6"/>
        <v>44810</v>
      </c>
      <c r="K130">
        <f t="shared" ca="1" si="7"/>
        <v>7</v>
      </c>
      <c r="L130" t="s">
        <v>143</v>
      </c>
    </row>
    <row r="131" spans="1:12" x14ac:dyDescent="0.3">
      <c r="A131" t="s">
        <v>21</v>
      </c>
      <c r="B131" t="str">
        <f>VLOOKUP($A131,Sheet1!$A$1:$B$251,2,FALSE)</f>
        <v>Hectare (ha)</v>
      </c>
      <c r="C131">
        <f t="shared" ref="C131:C194" ca="1" si="8">IF(B131="Number",INT(RAND()*2467),INT(RAND()*5000))</f>
        <v>653</v>
      </c>
      <c r="D131">
        <f t="shared" ref="D131:D194" ca="1" si="9">IF(B131="Number",INT(RAND()*2467),INT(RAND()*5000))</f>
        <v>3468</v>
      </c>
      <c r="E131" t="s">
        <v>7</v>
      </c>
      <c r="F131" t="s">
        <v>8</v>
      </c>
      <c r="G131" s="1">
        <v>43666</v>
      </c>
      <c r="H131" s="1">
        <v>44385</v>
      </c>
      <c r="I131" s="1">
        <v>44912</v>
      </c>
      <c r="J131" s="1">
        <f t="shared" ref="J131:J194" ca="1" si="10">I131+INT(RAND()*50)</f>
        <v>44934</v>
      </c>
      <c r="K131">
        <f t="shared" ref="K131:K194" ca="1" si="11">INT(RAND()*17)</f>
        <v>3</v>
      </c>
      <c r="L131" t="s">
        <v>142</v>
      </c>
    </row>
    <row r="132" spans="1:12" x14ac:dyDescent="0.3">
      <c r="A132" t="s">
        <v>83</v>
      </c>
      <c r="B132" t="str">
        <f>VLOOKUP($A132,Sheet1!$A$1:$B$251,2,FALSE)</f>
        <v>Number</v>
      </c>
      <c r="C132">
        <f t="shared" ca="1" si="8"/>
        <v>475</v>
      </c>
      <c r="D132">
        <f t="shared" ca="1" si="9"/>
        <v>52</v>
      </c>
      <c r="E132" t="s">
        <v>10</v>
      </c>
      <c r="F132" t="s">
        <v>11</v>
      </c>
      <c r="G132" s="1">
        <v>44089</v>
      </c>
      <c r="H132" s="1">
        <v>44365</v>
      </c>
      <c r="I132" s="1">
        <v>44471</v>
      </c>
      <c r="J132" s="1">
        <f t="shared" ca="1" si="10"/>
        <v>44485</v>
      </c>
      <c r="K132">
        <f t="shared" ca="1" si="11"/>
        <v>5</v>
      </c>
      <c r="L132" t="s">
        <v>145</v>
      </c>
    </row>
    <row r="133" spans="1:12" x14ac:dyDescent="0.3">
      <c r="A133" t="s">
        <v>45</v>
      </c>
      <c r="B133" t="str">
        <f>VLOOKUP($A133,Sheet1!$A$1:$B$251,2,FALSE)</f>
        <v>Number</v>
      </c>
      <c r="C133">
        <f t="shared" ca="1" si="8"/>
        <v>1369</v>
      </c>
      <c r="D133">
        <f t="shared" ca="1" si="9"/>
        <v>2368</v>
      </c>
      <c r="E133" t="s">
        <v>16</v>
      </c>
      <c r="F133" t="s">
        <v>17</v>
      </c>
      <c r="G133" s="1">
        <v>43210</v>
      </c>
      <c r="H133" s="1">
        <v>43277</v>
      </c>
      <c r="I133" s="1">
        <v>43747</v>
      </c>
      <c r="J133" s="1">
        <f t="shared" ca="1" si="10"/>
        <v>43759</v>
      </c>
      <c r="K133">
        <f t="shared" ca="1" si="11"/>
        <v>16</v>
      </c>
      <c r="L133" t="s">
        <v>143</v>
      </c>
    </row>
    <row r="134" spans="1:12" x14ac:dyDescent="0.3">
      <c r="A134" t="s">
        <v>84</v>
      </c>
      <c r="B134" t="str">
        <f>VLOOKUP($A134,Sheet1!$A$1:$B$251,2,FALSE)</f>
        <v>Pounds [Thousands] per person (£k / person)</v>
      </c>
      <c r="C134">
        <f t="shared" ref="C134:C135" ca="1" si="12">IF(B134="Number",INT(RAND()*2467),IF(OR(B134="Pounds [Thousands] (£k)",B134="Pounds [Thousands] per person (£k / person)"), INT(RAND()*500),INT(RAND()*5000)))</f>
        <v>236</v>
      </c>
      <c r="D134">
        <f t="shared" ref="D134:D135" ca="1" si="13">IF(B134="Number",INT(RAND()*2467),IF(OR(B134="Pounds [Thousands] (£k)",B134="Pounds [Thousands] per person (£k / person)"), INT(RAND()*500),INT(RAND()*5000)))</f>
        <v>338</v>
      </c>
      <c r="E134" t="s">
        <v>13</v>
      </c>
      <c r="F134" t="s">
        <v>14</v>
      </c>
      <c r="G134" s="1">
        <v>42792</v>
      </c>
      <c r="H134" s="1">
        <v>43661</v>
      </c>
      <c r="I134" s="1">
        <v>44161</v>
      </c>
      <c r="J134" s="1">
        <f t="shared" ca="1" si="10"/>
        <v>44209</v>
      </c>
      <c r="K134">
        <f t="shared" ca="1" si="11"/>
        <v>13</v>
      </c>
      <c r="L134" t="s">
        <v>134</v>
      </c>
    </row>
    <row r="135" spans="1:12" x14ac:dyDescent="0.3">
      <c r="A135" t="s">
        <v>9</v>
      </c>
      <c r="B135" t="str">
        <f>VLOOKUP($A135,Sheet1!$A$1:$B$251,2,FALSE)</f>
        <v>Pounds [Thousands] (£k)</v>
      </c>
      <c r="C135">
        <f t="shared" ca="1" si="12"/>
        <v>383</v>
      </c>
      <c r="D135">
        <f t="shared" ca="1" si="13"/>
        <v>240</v>
      </c>
      <c r="E135" t="s">
        <v>16</v>
      </c>
      <c r="F135" t="s">
        <v>17</v>
      </c>
      <c r="G135" s="1">
        <v>43210</v>
      </c>
      <c r="H135" s="1">
        <v>43245</v>
      </c>
      <c r="I135" s="1">
        <v>43611</v>
      </c>
      <c r="J135" s="1">
        <f t="shared" ca="1" si="10"/>
        <v>43657</v>
      </c>
      <c r="K135">
        <f t="shared" ca="1" si="11"/>
        <v>11</v>
      </c>
      <c r="L135" t="s">
        <v>147</v>
      </c>
    </row>
    <row r="136" spans="1:12" x14ac:dyDescent="0.3">
      <c r="A136" t="s">
        <v>21</v>
      </c>
      <c r="B136" t="str">
        <f>VLOOKUP($A136,Sheet1!$A$1:$B$251,2,FALSE)</f>
        <v>Hectare (ha)</v>
      </c>
      <c r="C136">
        <f t="shared" ca="1" si="8"/>
        <v>298</v>
      </c>
      <c r="D136">
        <f t="shared" ca="1" si="9"/>
        <v>274</v>
      </c>
      <c r="E136" t="s">
        <v>10</v>
      </c>
      <c r="F136" t="s">
        <v>11</v>
      </c>
      <c r="G136" s="1">
        <v>44089</v>
      </c>
      <c r="H136" s="1">
        <v>44701</v>
      </c>
      <c r="I136" s="1">
        <v>44888</v>
      </c>
      <c r="J136" s="1">
        <f t="shared" ca="1" si="10"/>
        <v>44906</v>
      </c>
      <c r="K136">
        <f t="shared" ca="1" si="11"/>
        <v>1</v>
      </c>
      <c r="L136" t="s">
        <v>138</v>
      </c>
    </row>
    <row r="137" spans="1:12" x14ac:dyDescent="0.3">
      <c r="A137" t="s">
        <v>70</v>
      </c>
      <c r="B137" t="str">
        <f>VLOOKUP($A137,Sheet1!$A$1:$B$251,2,FALSE)</f>
        <v>Number</v>
      </c>
      <c r="C137">
        <f t="shared" ca="1" si="8"/>
        <v>1423</v>
      </c>
      <c r="D137">
        <f t="shared" ca="1" si="9"/>
        <v>1103</v>
      </c>
      <c r="E137" t="s">
        <v>13</v>
      </c>
      <c r="F137" t="s">
        <v>14</v>
      </c>
      <c r="G137" s="1">
        <v>42792</v>
      </c>
      <c r="H137" s="1">
        <v>43245</v>
      </c>
      <c r="I137" s="1">
        <v>43675</v>
      </c>
      <c r="J137" s="1">
        <f t="shared" ca="1" si="10"/>
        <v>43701</v>
      </c>
      <c r="K137">
        <f t="shared" ca="1" si="11"/>
        <v>6</v>
      </c>
      <c r="L137" t="s">
        <v>141</v>
      </c>
    </row>
    <row r="138" spans="1:12" x14ac:dyDescent="0.3">
      <c r="A138" t="s">
        <v>66</v>
      </c>
      <c r="B138" t="str">
        <f>VLOOKUP($A138,Sheet1!$A$1:$B$251,2,FALSE)</f>
        <v>Number</v>
      </c>
      <c r="C138">
        <f t="shared" ca="1" si="8"/>
        <v>1316</v>
      </c>
      <c r="D138">
        <f t="shared" ca="1" si="9"/>
        <v>245</v>
      </c>
      <c r="E138" t="s">
        <v>7</v>
      </c>
      <c r="F138" t="s">
        <v>8</v>
      </c>
      <c r="G138" s="1">
        <v>43666</v>
      </c>
      <c r="H138" s="1">
        <v>44442</v>
      </c>
      <c r="I138" s="1">
        <v>44571</v>
      </c>
      <c r="J138" s="1">
        <f t="shared" ca="1" si="10"/>
        <v>44606</v>
      </c>
      <c r="K138">
        <f t="shared" ca="1" si="11"/>
        <v>0</v>
      </c>
      <c r="L138" t="s">
        <v>135</v>
      </c>
    </row>
    <row r="139" spans="1:12" x14ac:dyDescent="0.3">
      <c r="A139" t="s">
        <v>85</v>
      </c>
      <c r="B139" t="str">
        <f>VLOOKUP($A139,Sheet1!$A$1:$B$251,2,FALSE)</f>
        <v>Pounds [Thousands] per person (£k / person)</v>
      </c>
      <c r="C139">
        <f ca="1">IF(B139="Number",INT(RAND()*2467),IF(OR(B139="Pounds [Thousands] (£k)",B139="Pounds [Thousands] per person (£k / person)"), INT(RAND()*500),INT(RAND()*5000)))</f>
        <v>493</v>
      </c>
      <c r="D139">
        <f ca="1">IF(B139="Number",INT(RAND()*2467),IF(OR(B139="Pounds [Thousands] (£k)",B139="Pounds [Thousands] per person (£k / person)"), INT(RAND()*500),INT(RAND()*5000)))</f>
        <v>263</v>
      </c>
      <c r="E139" t="s">
        <v>16</v>
      </c>
      <c r="F139" t="s">
        <v>17</v>
      </c>
      <c r="G139" s="1">
        <v>43210</v>
      </c>
      <c r="H139" s="1">
        <v>44137</v>
      </c>
      <c r="I139" s="1">
        <v>44483</v>
      </c>
      <c r="J139" s="1">
        <f t="shared" ca="1" si="10"/>
        <v>44526</v>
      </c>
      <c r="K139">
        <f t="shared" ca="1" si="11"/>
        <v>5</v>
      </c>
      <c r="L139" t="s">
        <v>141</v>
      </c>
    </row>
    <row r="140" spans="1:12" x14ac:dyDescent="0.3">
      <c r="A140" t="s">
        <v>59</v>
      </c>
      <c r="B140" t="str">
        <f>VLOOKUP($A140,Sheet1!$A$1:$B$251,2,FALSE)</f>
        <v>Number</v>
      </c>
      <c r="C140">
        <f t="shared" ca="1" si="8"/>
        <v>752</v>
      </c>
      <c r="D140">
        <f t="shared" ca="1" si="9"/>
        <v>1373</v>
      </c>
      <c r="E140" t="s">
        <v>10</v>
      </c>
      <c r="F140" t="s">
        <v>11</v>
      </c>
      <c r="G140" s="1">
        <v>44089</v>
      </c>
      <c r="H140" s="1">
        <v>44133</v>
      </c>
      <c r="I140" s="1">
        <v>44279</v>
      </c>
      <c r="J140" s="1">
        <f t="shared" ca="1" si="10"/>
        <v>44323</v>
      </c>
      <c r="K140">
        <f t="shared" ca="1" si="11"/>
        <v>6</v>
      </c>
      <c r="L140" t="s">
        <v>146</v>
      </c>
    </row>
    <row r="141" spans="1:12" x14ac:dyDescent="0.3">
      <c r="A141" t="s">
        <v>86</v>
      </c>
      <c r="B141" t="str">
        <f>VLOOKUP($A141,Sheet1!$A$1:$B$251,2,FALSE)</f>
        <v>Number</v>
      </c>
      <c r="C141">
        <f t="shared" ca="1" si="8"/>
        <v>1411</v>
      </c>
      <c r="D141">
        <f t="shared" ca="1" si="9"/>
        <v>1878</v>
      </c>
      <c r="E141" t="s">
        <v>13</v>
      </c>
      <c r="F141" t="s">
        <v>14</v>
      </c>
      <c r="G141" s="1">
        <v>42792</v>
      </c>
      <c r="H141" s="1">
        <v>43454</v>
      </c>
      <c r="I141" s="1">
        <v>43717</v>
      </c>
      <c r="J141" s="1">
        <f t="shared" ca="1" si="10"/>
        <v>43757</v>
      </c>
      <c r="K141">
        <f t="shared" ca="1" si="11"/>
        <v>9</v>
      </c>
      <c r="L141" t="s">
        <v>131</v>
      </c>
    </row>
    <row r="142" spans="1:12" x14ac:dyDescent="0.3">
      <c r="A142" t="s">
        <v>68</v>
      </c>
      <c r="B142" t="str">
        <f>VLOOKUP($A142,Sheet1!$A$1:$B$251,2,FALSE)</f>
        <v>Number</v>
      </c>
      <c r="C142">
        <f t="shared" ca="1" si="8"/>
        <v>1444</v>
      </c>
      <c r="D142">
        <f t="shared" ca="1" si="9"/>
        <v>674</v>
      </c>
      <c r="E142" t="s">
        <v>13</v>
      </c>
      <c r="F142" t="s">
        <v>14</v>
      </c>
      <c r="G142" s="1">
        <v>42792</v>
      </c>
      <c r="H142" s="1">
        <v>43251</v>
      </c>
      <c r="I142" s="1">
        <v>43730</v>
      </c>
      <c r="J142" s="1">
        <f t="shared" ca="1" si="10"/>
        <v>43757</v>
      </c>
      <c r="K142">
        <f t="shared" ca="1" si="11"/>
        <v>15</v>
      </c>
      <c r="L142" t="s">
        <v>135</v>
      </c>
    </row>
    <row r="143" spans="1:12" x14ac:dyDescent="0.3">
      <c r="A143" t="s">
        <v>39</v>
      </c>
      <c r="B143" t="str">
        <f>VLOOKUP($A143,Sheet1!$A$1:$B$251,2,FALSE)</f>
        <v>Number</v>
      </c>
      <c r="C143">
        <f t="shared" ca="1" si="8"/>
        <v>1353</v>
      </c>
      <c r="D143">
        <f t="shared" ca="1" si="9"/>
        <v>735</v>
      </c>
      <c r="E143" t="s">
        <v>7</v>
      </c>
      <c r="F143" t="s">
        <v>8</v>
      </c>
      <c r="G143" s="1">
        <v>43666</v>
      </c>
      <c r="H143" s="1">
        <v>43887</v>
      </c>
      <c r="I143" s="1">
        <v>44178</v>
      </c>
      <c r="J143" s="1">
        <f t="shared" ca="1" si="10"/>
        <v>44194</v>
      </c>
      <c r="K143">
        <f t="shared" ca="1" si="11"/>
        <v>13</v>
      </c>
      <c r="L143" t="s">
        <v>129</v>
      </c>
    </row>
    <row r="144" spans="1:12" x14ac:dyDescent="0.3">
      <c r="A144" t="s">
        <v>82</v>
      </c>
      <c r="B144" t="str">
        <f>VLOOKUP($A144,Sheet1!$A$1:$B$251,2,FALSE)</f>
        <v>Number</v>
      </c>
      <c r="C144">
        <f t="shared" ca="1" si="8"/>
        <v>1304</v>
      </c>
      <c r="D144">
        <f t="shared" ca="1" si="9"/>
        <v>1169</v>
      </c>
      <c r="E144" t="s">
        <v>16</v>
      </c>
      <c r="F144" t="s">
        <v>17</v>
      </c>
      <c r="G144" s="1">
        <v>43210</v>
      </c>
      <c r="H144" s="1">
        <v>44030</v>
      </c>
      <c r="I144" s="1">
        <v>44342</v>
      </c>
      <c r="J144" s="1">
        <f t="shared" ca="1" si="10"/>
        <v>44369</v>
      </c>
      <c r="K144">
        <f t="shared" ca="1" si="11"/>
        <v>6</v>
      </c>
      <c r="L144" t="s">
        <v>136</v>
      </c>
    </row>
    <row r="145" spans="1:12" x14ac:dyDescent="0.3">
      <c r="A145" t="s">
        <v>18</v>
      </c>
      <c r="B145" t="str">
        <f>VLOOKUP($A145,Sheet1!$A$1:$B$251,2,FALSE)</f>
        <v>Pounds [Thousands] per person (£k / person)</v>
      </c>
      <c r="C145">
        <f ca="1">IF(B145="Number",INT(RAND()*2467),IF(OR(B145="Pounds [Thousands] (£k)",B145="Pounds [Thousands] per person (£k / person)"), INT(RAND()*500),INT(RAND()*5000)))</f>
        <v>121</v>
      </c>
      <c r="D145">
        <f ca="1">IF(B145="Number",INT(RAND()*2467),IF(OR(B145="Pounds [Thousands] (£k)",B145="Pounds [Thousands] per person (£k / person)"), INT(RAND()*500),INT(RAND()*5000)))</f>
        <v>192</v>
      </c>
      <c r="E145" t="s">
        <v>16</v>
      </c>
      <c r="F145" t="s">
        <v>17</v>
      </c>
      <c r="G145" s="1">
        <v>43210</v>
      </c>
      <c r="H145" s="1">
        <v>44040</v>
      </c>
      <c r="I145" s="1">
        <v>44350</v>
      </c>
      <c r="J145" s="1">
        <f t="shared" ca="1" si="10"/>
        <v>44384</v>
      </c>
      <c r="K145">
        <f t="shared" ca="1" si="11"/>
        <v>8</v>
      </c>
      <c r="L145" t="s">
        <v>145</v>
      </c>
    </row>
    <row r="146" spans="1:12" x14ac:dyDescent="0.3">
      <c r="A146" t="s">
        <v>20</v>
      </c>
      <c r="B146" t="str">
        <f>VLOOKUP($A146,Sheet1!$A$1:$B$251,2,FALSE)</f>
        <v>Number</v>
      </c>
      <c r="C146">
        <f t="shared" ca="1" si="8"/>
        <v>1799</v>
      </c>
      <c r="D146">
        <f t="shared" ca="1" si="9"/>
        <v>456</v>
      </c>
      <c r="E146" t="s">
        <v>7</v>
      </c>
      <c r="F146" t="s">
        <v>8</v>
      </c>
      <c r="G146" s="1">
        <v>43666</v>
      </c>
      <c r="H146" s="1">
        <v>44433</v>
      </c>
      <c r="I146" s="1">
        <v>44849</v>
      </c>
      <c r="J146" s="1">
        <f t="shared" ca="1" si="10"/>
        <v>44872</v>
      </c>
      <c r="K146">
        <f t="shared" ca="1" si="11"/>
        <v>6</v>
      </c>
      <c r="L146" t="s">
        <v>140</v>
      </c>
    </row>
    <row r="147" spans="1:12" x14ac:dyDescent="0.3">
      <c r="A147" t="s">
        <v>22</v>
      </c>
      <c r="B147" t="str">
        <f>VLOOKUP($A147,Sheet1!$A$1:$B$251,2,FALSE)</f>
        <v>Number</v>
      </c>
      <c r="C147">
        <f t="shared" ca="1" si="8"/>
        <v>2147</v>
      </c>
      <c r="D147">
        <f t="shared" ca="1" si="9"/>
        <v>1235</v>
      </c>
      <c r="E147" t="s">
        <v>16</v>
      </c>
      <c r="F147" t="s">
        <v>17</v>
      </c>
      <c r="G147" s="1">
        <v>43210</v>
      </c>
      <c r="H147" s="1">
        <v>43774</v>
      </c>
      <c r="I147" s="1">
        <v>44269</v>
      </c>
      <c r="J147" s="1">
        <f t="shared" ca="1" si="10"/>
        <v>44290</v>
      </c>
      <c r="K147">
        <f t="shared" ca="1" si="11"/>
        <v>6</v>
      </c>
      <c r="L147" t="s">
        <v>137</v>
      </c>
    </row>
    <row r="148" spans="1:12" x14ac:dyDescent="0.3">
      <c r="A148" t="s">
        <v>87</v>
      </c>
      <c r="B148" t="str">
        <f>VLOOKUP($A148,Sheet1!$A$1:$B$251,2,FALSE)</f>
        <v>Number</v>
      </c>
      <c r="C148">
        <f t="shared" ca="1" si="8"/>
        <v>648</v>
      </c>
      <c r="D148">
        <f t="shared" ca="1" si="9"/>
        <v>437</v>
      </c>
      <c r="E148" t="s">
        <v>13</v>
      </c>
      <c r="F148" t="s">
        <v>14</v>
      </c>
      <c r="G148" s="1">
        <v>42792</v>
      </c>
      <c r="H148" s="1">
        <v>43404</v>
      </c>
      <c r="I148" s="1">
        <v>43621</v>
      </c>
      <c r="J148" s="1">
        <f t="shared" ca="1" si="10"/>
        <v>43628</v>
      </c>
      <c r="K148">
        <f t="shared" ca="1" si="11"/>
        <v>11</v>
      </c>
      <c r="L148" t="s">
        <v>146</v>
      </c>
    </row>
    <row r="149" spans="1:12" x14ac:dyDescent="0.3">
      <c r="A149" t="s">
        <v>59</v>
      </c>
      <c r="B149" t="str">
        <f>VLOOKUP($A149,Sheet1!$A$1:$B$251,2,FALSE)</f>
        <v>Number</v>
      </c>
      <c r="C149">
        <f t="shared" ca="1" si="8"/>
        <v>1182</v>
      </c>
      <c r="D149">
        <f t="shared" ca="1" si="9"/>
        <v>2166</v>
      </c>
      <c r="E149" t="s">
        <v>13</v>
      </c>
      <c r="F149" t="s">
        <v>14</v>
      </c>
      <c r="G149" s="1">
        <v>42792</v>
      </c>
      <c r="H149" s="1">
        <v>43722</v>
      </c>
      <c r="I149" s="1">
        <v>44026</v>
      </c>
      <c r="J149" s="1">
        <f t="shared" ca="1" si="10"/>
        <v>44053</v>
      </c>
      <c r="K149">
        <f t="shared" ca="1" si="11"/>
        <v>4</v>
      </c>
      <c r="L149" t="s">
        <v>132</v>
      </c>
    </row>
    <row r="150" spans="1:12" x14ac:dyDescent="0.3">
      <c r="A150" t="s">
        <v>42</v>
      </c>
      <c r="B150" t="str">
        <f>VLOOKUP($A150,Sheet1!$A$1:$B$251,2,FALSE)</f>
        <v>Pounds [Thousands] per person (£k / person)</v>
      </c>
      <c r="C150">
        <f t="shared" ref="C150:C151" ca="1" si="14">IF(B150="Number",INT(RAND()*2467),IF(OR(B150="Pounds [Thousands] (£k)",B150="Pounds [Thousands] per person (£k / person)"), INT(RAND()*500),INT(RAND()*5000)))</f>
        <v>156</v>
      </c>
      <c r="D150">
        <f t="shared" ref="D150:D151" ca="1" si="15">IF(B150="Number",INT(RAND()*2467),IF(OR(B150="Pounds [Thousands] (£k)",B150="Pounds [Thousands] per person (£k / person)"), INT(RAND()*500),INT(RAND()*5000)))</f>
        <v>255</v>
      </c>
      <c r="E150" t="s">
        <v>16</v>
      </c>
      <c r="F150" t="s">
        <v>17</v>
      </c>
      <c r="G150" s="1">
        <v>43210</v>
      </c>
      <c r="H150" s="1">
        <v>44098</v>
      </c>
      <c r="I150" s="1">
        <v>44643</v>
      </c>
      <c r="J150" s="1">
        <f t="shared" ca="1" si="10"/>
        <v>44670</v>
      </c>
      <c r="K150">
        <f t="shared" ca="1" si="11"/>
        <v>4</v>
      </c>
      <c r="L150" t="s">
        <v>139</v>
      </c>
    </row>
    <row r="151" spans="1:12" x14ac:dyDescent="0.3">
      <c r="A151" t="s">
        <v>9</v>
      </c>
      <c r="B151" t="str">
        <f>VLOOKUP($A151,Sheet1!$A$1:$B$251,2,FALSE)</f>
        <v>Pounds [Thousands] (£k)</v>
      </c>
      <c r="C151">
        <f t="shared" ca="1" si="14"/>
        <v>117</v>
      </c>
      <c r="D151">
        <f t="shared" ca="1" si="15"/>
        <v>30</v>
      </c>
      <c r="E151" t="s">
        <v>13</v>
      </c>
      <c r="F151" t="s">
        <v>14</v>
      </c>
      <c r="G151" s="1">
        <v>42792</v>
      </c>
      <c r="H151" s="1">
        <v>43464</v>
      </c>
      <c r="I151" s="1">
        <v>43639</v>
      </c>
      <c r="J151" s="1">
        <f t="shared" ca="1" si="10"/>
        <v>43645</v>
      </c>
      <c r="K151">
        <f t="shared" ca="1" si="11"/>
        <v>16</v>
      </c>
      <c r="L151" t="s">
        <v>137</v>
      </c>
    </row>
    <row r="152" spans="1:12" x14ac:dyDescent="0.3">
      <c r="A152" t="s">
        <v>88</v>
      </c>
      <c r="B152" t="str">
        <f>VLOOKUP($A152,Sheet1!$A$1:$B$251,2,FALSE)</f>
        <v>Hectare (ha)</v>
      </c>
      <c r="C152">
        <f t="shared" ca="1" si="8"/>
        <v>3652</v>
      </c>
      <c r="D152">
        <f t="shared" ca="1" si="9"/>
        <v>3061</v>
      </c>
      <c r="E152" t="s">
        <v>16</v>
      </c>
      <c r="F152" t="s">
        <v>17</v>
      </c>
      <c r="G152" s="1">
        <v>43210</v>
      </c>
      <c r="H152" s="1">
        <v>43369</v>
      </c>
      <c r="I152" s="1">
        <v>43755</v>
      </c>
      <c r="J152" s="1">
        <f t="shared" ca="1" si="10"/>
        <v>43769</v>
      </c>
      <c r="K152">
        <f t="shared" ca="1" si="11"/>
        <v>1</v>
      </c>
      <c r="L152" t="s">
        <v>130</v>
      </c>
    </row>
    <row r="153" spans="1:12" x14ac:dyDescent="0.3">
      <c r="A153" t="s">
        <v>48</v>
      </c>
      <c r="B153" t="str">
        <f>VLOOKUP($A153,Sheet1!$A$1:$B$251,2,FALSE)</f>
        <v>Number</v>
      </c>
      <c r="C153">
        <f t="shared" ca="1" si="8"/>
        <v>1964</v>
      </c>
      <c r="D153">
        <f t="shared" ca="1" si="9"/>
        <v>2084</v>
      </c>
      <c r="E153" t="s">
        <v>10</v>
      </c>
      <c r="F153" t="s">
        <v>11</v>
      </c>
      <c r="G153" s="1">
        <v>44089</v>
      </c>
      <c r="H153" s="1">
        <v>44843</v>
      </c>
      <c r="I153" s="1">
        <v>45288</v>
      </c>
      <c r="J153" s="1">
        <f t="shared" ca="1" si="10"/>
        <v>45333</v>
      </c>
      <c r="K153">
        <f t="shared" ca="1" si="11"/>
        <v>7</v>
      </c>
      <c r="L153" t="s">
        <v>129</v>
      </c>
    </row>
    <row r="154" spans="1:12" x14ac:dyDescent="0.3">
      <c r="A154" t="s">
        <v>89</v>
      </c>
      <c r="B154" t="str">
        <f>VLOOKUP($A154,Sheet1!$A$1:$B$251,2,FALSE)</f>
        <v>Number</v>
      </c>
      <c r="C154">
        <f t="shared" ca="1" si="8"/>
        <v>195</v>
      </c>
      <c r="D154">
        <f t="shared" ca="1" si="9"/>
        <v>371</v>
      </c>
      <c r="E154" t="s">
        <v>7</v>
      </c>
      <c r="F154" t="s">
        <v>8</v>
      </c>
      <c r="G154" s="1">
        <v>43666</v>
      </c>
      <c r="H154" s="1">
        <v>44172</v>
      </c>
      <c r="I154" s="1">
        <v>44637</v>
      </c>
      <c r="J154" s="1">
        <f t="shared" ca="1" si="10"/>
        <v>44647</v>
      </c>
      <c r="K154">
        <f t="shared" ca="1" si="11"/>
        <v>11</v>
      </c>
      <c r="L154" t="s">
        <v>132</v>
      </c>
    </row>
    <row r="155" spans="1:12" x14ac:dyDescent="0.3">
      <c r="A155" t="s">
        <v>21</v>
      </c>
      <c r="B155" t="str">
        <f>VLOOKUP($A155,Sheet1!$A$1:$B$251,2,FALSE)</f>
        <v>Hectare (ha)</v>
      </c>
      <c r="C155">
        <f t="shared" ca="1" si="8"/>
        <v>180</v>
      </c>
      <c r="D155">
        <f t="shared" ca="1" si="9"/>
        <v>4133</v>
      </c>
      <c r="E155" t="s">
        <v>13</v>
      </c>
      <c r="F155" t="s">
        <v>14</v>
      </c>
      <c r="G155" s="1">
        <v>42792</v>
      </c>
      <c r="H155" s="1">
        <v>43593</v>
      </c>
      <c r="I155" s="1">
        <v>43743</v>
      </c>
      <c r="J155" s="1">
        <f t="shared" ca="1" si="10"/>
        <v>43771</v>
      </c>
      <c r="K155">
        <f t="shared" ca="1" si="11"/>
        <v>12</v>
      </c>
      <c r="L155" t="s">
        <v>132</v>
      </c>
    </row>
    <row r="156" spans="1:12" x14ac:dyDescent="0.3">
      <c r="A156" t="s">
        <v>48</v>
      </c>
      <c r="B156" t="str">
        <f>VLOOKUP($A156,Sheet1!$A$1:$B$251,2,FALSE)</f>
        <v>Number</v>
      </c>
      <c r="C156">
        <f t="shared" ca="1" si="8"/>
        <v>1226</v>
      </c>
      <c r="D156">
        <f t="shared" ca="1" si="9"/>
        <v>1049</v>
      </c>
      <c r="E156" t="s">
        <v>7</v>
      </c>
      <c r="F156" t="s">
        <v>8</v>
      </c>
      <c r="G156" s="1">
        <v>43666</v>
      </c>
      <c r="H156" s="1">
        <v>44352</v>
      </c>
      <c r="I156" s="1">
        <v>44814</v>
      </c>
      <c r="J156" s="1">
        <f t="shared" ca="1" si="10"/>
        <v>44831</v>
      </c>
      <c r="K156">
        <f t="shared" ca="1" si="11"/>
        <v>13</v>
      </c>
      <c r="L156" t="s">
        <v>141</v>
      </c>
    </row>
    <row r="157" spans="1:12" x14ac:dyDescent="0.3">
      <c r="A157" t="s">
        <v>45</v>
      </c>
      <c r="B157" t="str">
        <f>VLOOKUP($A157,Sheet1!$A$1:$B$251,2,FALSE)</f>
        <v>Number</v>
      </c>
      <c r="C157">
        <f t="shared" ca="1" si="8"/>
        <v>1336</v>
      </c>
      <c r="D157">
        <f t="shared" ca="1" si="9"/>
        <v>85</v>
      </c>
      <c r="E157" t="s">
        <v>7</v>
      </c>
      <c r="F157" t="s">
        <v>8</v>
      </c>
      <c r="G157" s="1">
        <v>43666</v>
      </c>
      <c r="H157" s="1">
        <v>44326</v>
      </c>
      <c r="I157" s="1">
        <v>44590</v>
      </c>
      <c r="J157" s="1">
        <f t="shared" ca="1" si="10"/>
        <v>44607</v>
      </c>
      <c r="K157">
        <f t="shared" ca="1" si="11"/>
        <v>14</v>
      </c>
      <c r="L157" t="s">
        <v>132</v>
      </c>
    </row>
    <row r="158" spans="1:12" x14ac:dyDescent="0.3">
      <c r="A158" t="s">
        <v>90</v>
      </c>
      <c r="B158" t="str">
        <f>VLOOKUP($A158,Sheet1!$A$1:$B$251,2,FALSE)</f>
        <v>Kilometre (km)</v>
      </c>
      <c r="C158">
        <f t="shared" ca="1" si="8"/>
        <v>516</v>
      </c>
      <c r="D158">
        <f t="shared" ca="1" si="9"/>
        <v>4738</v>
      </c>
      <c r="E158" t="s">
        <v>7</v>
      </c>
      <c r="F158" t="s">
        <v>8</v>
      </c>
      <c r="G158" s="1">
        <v>43666</v>
      </c>
      <c r="H158" s="1">
        <v>44107</v>
      </c>
      <c r="I158" s="1">
        <v>44324</v>
      </c>
      <c r="J158" s="1">
        <f t="shared" ca="1" si="10"/>
        <v>44372</v>
      </c>
      <c r="K158">
        <f t="shared" ca="1" si="11"/>
        <v>3</v>
      </c>
      <c r="L158" t="s">
        <v>146</v>
      </c>
    </row>
    <row r="159" spans="1:12" x14ac:dyDescent="0.3">
      <c r="A159" t="s">
        <v>76</v>
      </c>
      <c r="B159" t="str">
        <f>VLOOKUP($A159,Sheet1!$A$1:$B$251,2,FALSE)</f>
        <v>Number</v>
      </c>
      <c r="C159">
        <f t="shared" ca="1" si="8"/>
        <v>458</v>
      </c>
      <c r="D159">
        <f t="shared" ca="1" si="9"/>
        <v>1891</v>
      </c>
      <c r="E159" t="s">
        <v>16</v>
      </c>
      <c r="F159" t="s">
        <v>17</v>
      </c>
      <c r="G159" s="1">
        <v>43210</v>
      </c>
      <c r="H159" s="1">
        <v>43537</v>
      </c>
      <c r="I159" s="1">
        <v>43983</v>
      </c>
      <c r="J159" s="1">
        <f t="shared" ca="1" si="10"/>
        <v>44020</v>
      </c>
      <c r="K159">
        <f t="shared" ca="1" si="11"/>
        <v>15</v>
      </c>
      <c r="L159" t="s">
        <v>139</v>
      </c>
    </row>
    <row r="160" spans="1:12" x14ac:dyDescent="0.3">
      <c r="A160" t="s">
        <v>34</v>
      </c>
      <c r="B160" t="str">
        <f>VLOOKUP($A160,Sheet1!$A$1:$B$251,2,FALSE)</f>
        <v>Number</v>
      </c>
      <c r="C160">
        <f t="shared" ca="1" si="8"/>
        <v>524</v>
      </c>
      <c r="D160">
        <f t="shared" ca="1" si="9"/>
        <v>877</v>
      </c>
      <c r="E160" t="s">
        <v>7</v>
      </c>
      <c r="F160" t="s">
        <v>8</v>
      </c>
      <c r="G160" s="1">
        <v>43666</v>
      </c>
      <c r="H160" s="1">
        <v>43926</v>
      </c>
      <c r="I160" s="1">
        <v>44450</v>
      </c>
      <c r="J160" s="1">
        <f t="shared" ca="1" si="10"/>
        <v>44480</v>
      </c>
      <c r="K160">
        <f t="shared" ca="1" si="11"/>
        <v>16</v>
      </c>
      <c r="L160" t="s">
        <v>135</v>
      </c>
    </row>
    <row r="161" spans="1:12" x14ac:dyDescent="0.3">
      <c r="A161" t="s">
        <v>59</v>
      </c>
      <c r="B161" t="str">
        <f>VLOOKUP($A161,Sheet1!$A$1:$B$251,2,FALSE)</f>
        <v>Number</v>
      </c>
      <c r="C161">
        <f t="shared" ca="1" si="8"/>
        <v>990</v>
      </c>
      <c r="D161">
        <f t="shared" ca="1" si="9"/>
        <v>991</v>
      </c>
      <c r="E161" t="s">
        <v>13</v>
      </c>
      <c r="F161" t="s">
        <v>14</v>
      </c>
      <c r="G161" s="1">
        <v>42792</v>
      </c>
      <c r="H161" s="1">
        <v>43124</v>
      </c>
      <c r="I161" s="1">
        <v>43506</v>
      </c>
      <c r="J161" s="1">
        <f t="shared" ca="1" si="10"/>
        <v>43546</v>
      </c>
      <c r="K161">
        <f t="shared" ca="1" si="11"/>
        <v>16</v>
      </c>
      <c r="L161" t="s">
        <v>143</v>
      </c>
    </row>
    <row r="162" spans="1:12" x14ac:dyDescent="0.3">
      <c r="A162" t="s">
        <v>34</v>
      </c>
      <c r="B162" t="str">
        <f>VLOOKUP($A162,Sheet1!$A$1:$B$251,2,FALSE)</f>
        <v>Number</v>
      </c>
      <c r="C162">
        <f t="shared" ca="1" si="8"/>
        <v>1551</v>
      </c>
      <c r="D162">
        <f t="shared" ca="1" si="9"/>
        <v>300</v>
      </c>
      <c r="E162" t="s">
        <v>7</v>
      </c>
      <c r="F162" t="s">
        <v>8</v>
      </c>
      <c r="G162" s="1">
        <v>43666</v>
      </c>
      <c r="H162" s="1">
        <v>44304</v>
      </c>
      <c r="I162" s="1">
        <v>44856</v>
      </c>
      <c r="J162" s="1">
        <f t="shared" ca="1" si="10"/>
        <v>44898</v>
      </c>
      <c r="K162">
        <f t="shared" ca="1" si="11"/>
        <v>15</v>
      </c>
      <c r="L162" t="s">
        <v>138</v>
      </c>
    </row>
    <row r="163" spans="1:12" x14ac:dyDescent="0.3">
      <c r="A163" t="s">
        <v>48</v>
      </c>
      <c r="B163" t="str">
        <f>VLOOKUP($A163,Sheet1!$A$1:$B$251,2,FALSE)</f>
        <v>Number</v>
      </c>
      <c r="C163">
        <f t="shared" ca="1" si="8"/>
        <v>16</v>
      </c>
      <c r="D163">
        <f t="shared" ca="1" si="9"/>
        <v>836</v>
      </c>
      <c r="E163" t="s">
        <v>13</v>
      </c>
      <c r="F163" t="s">
        <v>14</v>
      </c>
      <c r="G163" s="1">
        <v>42792</v>
      </c>
      <c r="H163" s="1">
        <v>43638</v>
      </c>
      <c r="I163" s="1">
        <v>43944</v>
      </c>
      <c r="J163" s="1">
        <f t="shared" ca="1" si="10"/>
        <v>43979</v>
      </c>
      <c r="K163">
        <f t="shared" ca="1" si="11"/>
        <v>14</v>
      </c>
      <c r="L163" t="s">
        <v>134</v>
      </c>
    </row>
    <row r="164" spans="1:12" x14ac:dyDescent="0.3">
      <c r="A164" t="s">
        <v>91</v>
      </c>
      <c r="B164" t="str">
        <f>VLOOKUP($A164,Sheet1!$A$1:$B$251,2,FALSE)</f>
        <v>Number</v>
      </c>
      <c r="C164">
        <f t="shared" ca="1" si="8"/>
        <v>1417</v>
      </c>
      <c r="D164">
        <f t="shared" ca="1" si="9"/>
        <v>2010</v>
      </c>
      <c r="E164" t="s">
        <v>13</v>
      </c>
      <c r="F164" t="s">
        <v>14</v>
      </c>
      <c r="G164" s="1">
        <v>42792</v>
      </c>
      <c r="H164" s="1">
        <v>43240</v>
      </c>
      <c r="I164" s="1">
        <v>43674</v>
      </c>
      <c r="J164" s="1">
        <f t="shared" ca="1" si="10"/>
        <v>43697</v>
      </c>
      <c r="K164">
        <f t="shared" ca="1" si="11"/>
        <v>0</v>
      </c>
      <c r="L164" t="s">
        <v>138</v>
      </c>
    </row>
    <row r="165" spans="1:12" x14ac:dyDescent="0.3">
      <c r="A165" t="s">
        <v>46</v>
      </c>
      <c r="B165" t="str">
        <f>VLOOKUP($A165,Sheet1!$A$1:$B$251,2,FALSE)</f>
        <v>Number</v>
      </c>
      <c r="C165">
        <f t="shared" ca="1" si="8"/>
        <v>120</v>
      </c>
      <c r="D165">
        <f t="shared" ca="1" si="9"/>
        <v>2465</v>
      </c>
      <c r="E165" t="s">
        <v>7</v>
      </c>
      <c r="F165" t="s">
        <v>8</v>
      </c>
      <c r="G165" s="1">
        <v>43666</v>
      </c>
      <c r="H165" s="1">
        <v>44367</v>
      </c>
      <c r="I165" s="1">
        <v>44562</v>
      </c>
      <c r="J165" s="1">
        <f t="shared" ca="1" si="10"/>
        <v>44570</v>
      </c>
      <c r="K165">
        <f t="shared" ca="1" si="11"/>
        <v>5</v>
      </c>
      <c r="L165" t="s">
        <v>138</v>
      </c>
    </row>
    <row r="166" spans="1:12" x14ac:dyDescent="0.3">
      <c r="A166" t="s">
        <v>66</v>
      </c>
      <c r="B166" t="str">
        <f>VLOOKUP($A166,Sheet1!$A$1:$B$251,2,FALSE)</f>
        <v>Number</v>
      </c>
      <c r="C166">
        <f t="shared" ca="1" si="8"/>
        <v>673</v>
      </c>
      <c r="D166">
        <f t="shared" ca="1" si="9"/>
        <v>17</v>
      </c>
      <c r="E166" t="s">
        <v>13</v>
      </c>
      <c r="F166" t="s">
        <v>14</v>
      </c>
      <c r="G166" s="1">
        <v>42792</v>
      </c>
      <c r="H166" s="1">
        <v>42843</v>
      </c>
      <c r="I166" s="1">
        <v>42968</v>
      </c>
      <c r="J166" s="1">
        <f t="shared" ca="1" si="10"/>
        <v>42991</v>
      </c>
      <c r="K166">
        <f t="shared" ca="1" si="11"/>
        <v>8</v>
      </c>
      <c r="L166" t="s">
        <v>135</v>
      </c>
    </row>
    <row r="167" spans="1:12" x14ac:dyDescent="0.3">
      <c r="A167" t="s">
        <v>45</v>
      </c>
      <c r="B167" t="str">
        <f>VLOOKUP($A167,Sheet1!$A$1:$B$251,2,FALSE)</f>
        <v>Number</v>
      </c>
      <c r="C167">
        <f t="shared" ca="1" si="8"/>
        <v>1910</v>
      </c>
      <c r="D167">
        <f t="shared" ca="1" si="9"/>
        <v>551</v>
      </c>
      <c r="E167" t="s">
        <v>10</v>
      </c>
      <c r="F167" t="s">
        <v>11</v>
      </c>
      <c r="G167" s="1">
        <v>44089</v>
      </c>
      <c r="H167" s="1">
        <v>44489</v>
      </c>
      <c r="I167" s="1">
        <v>44632</v>
      </c>
      <c r="J167" s="1">
        <f t="shared" ca="1" si="10"/>
        <v>44677</v>
      </c>
      <c r="K167">
        <f t="shared" ca="1" si="11"/>
        <v>9</v>
      </c>
      <c r="L167" t="s">
        <v>146</v>
      </c>
    </row>
    <row r="168" spans="1:12" x14ac:dyDescent="0.3">
      <c r="A168" t="s">
        <v>84</v>
      </c>
      <c r="B168" t="str">
        <f>VLOOKUP($A168,Sheet1!$A$1:$B$251,2,FALSE)</f>
        <v>Pounds [Thousands] per person (£k / person)</v>
      </c>
      <c r="C168">
        <f ca="1">IF(B168="Number",INT(RAND()*2467),IF(OR(B168="Pounds [Thousands] (£k)",B168="Pounds [Thousands] per person (£k / person)"), INT(RAND()*500),INT(RAND()*5000)))</f>
        <v>227</v>
      </c>
      <c r="D168">
        <f ca="1">IF(B168="Number",INT(RAND()*2467),IF(OR(B168="Pounds [Thousands] (£k)",B168="Pounds [Thousands] per person (£k / person)"), INT(RAND()*500),INT(RAND()*5000)))</f>
        <v>331</v>
      </c>
      <c r="E168" t="s">
        <v>10</v>
      </c>
      <c r="F168" t="s">
        <v>11</v>
      </c>
      <c r="G168" s="1">
        <v>44089</v>
      </c>
      <c r="H168" s="1">
        <v>44845</v>
      </c>
      <c r="I168" s="1">
        <v>45034</v>
      </c>
      <c r="J168" s="1">
        <f t="shared" ca="1" si="10"/>
        <v>45063</v>
      </c>
      <c r="K168">
        <f t="shared" ca="1" si="11"/>
        <v>2</v>
      </c>
      <c r="L168" t="s">
        <v>131</v>
      </c>
    </row>
    <row r="169" spans="1:12" x14ac:dyDescent="0.3">
      <c r="A169" t="s">
        <v>43</v>
      </c>
      <c r="B169" t="str">
        <f>VLOOKUP($A169,Sheet1!$A$1:$B$251,2,FALSE)</f>
        <v>Number</v>
      </c>
      <c r="C169">
        <f t="shared" ca="1" si="8"/>
        <v>1067</v>
      </c>
      <c r="D169">
        <f t="shared" ca="1" si="9"/>
        <v>1857</v>
      </c>
      <c r="E169" t="s">
        <v>7</v>
      </c>
      <c r="F169" t="s">
        <v>8</v>
      </c>
      <c r="G169" s="1">
        <v>43666</v>
      </c>
      <c r="H169" s="1">
        <v>43671</v>
      </c>
      <c r="I169" s="1">
        <v>43767</v>
      </c>
      <c r="J169" s="1">
        <f t="shared" ca="1" si="10"/>
        <v>43810</v>
      </c>
      <c r="K169">
        <f t="shared" ca="1" si="11"/>
        <v>11</v>
      </c>
      <c r="L169" t="s">
        <v>131</v>
      </c>
    </row>
    <row r="170" spans="1:12" x14ac:dyDescent="0.3">
      <c r="A170" t="s">
        <v>58</v>
      </c>
      <c r="B170" t="str">
        <f>VLOOKUP($A170,Sheet1!$A$1:$B$251,2,FALSE)</f>
        <v>Hectare (ha)</v>
      </c>
      <c r="C170">
        <f t="shared" ca="1" si="8"/>
        <v>3167</v>
      </c>
      <c r="D170">
        <f t="shared" ca="1" si="9"/>
        <v>90</v>
      </c>
      <c r="E170" t="s">
        <v>13</v>
      </c>
      <c r="F170" t="s">
        <v>14</v>
      </c>
      <c r="G170" s="1">
        <v>42792</v>
      </c>
      <c r="H170" s="1">
        <v>43476</v>
      </c>
      <c r="I170" s="1">
        <v>44017</v>
      </c>
      <c r="J170" s="1">
        <f t="shared" ca="1" si="10"/>
        <v>44027</v>
      </c>
      <c r="K170">
        <f t="shared" ca="1" si="11"/>
        <v>0</v>
      </c>
      <c r="L170" t="s">
        <v>144</v>
      </c>
    </row>
    <row r="171" spans="1:12" x14ac:dyDescent="0.3">
      <c r="A171" t="s">
        <v>79</v>
      </c>
      <c r="B171" t="str">
        <f>VLOOKUP($A171,Sheet1!$A$1:$B$251,2,FALSE)</f>
        <v>Pounds [Thousands] (£k)</v>
      </c>
      <c r="C171">
        <f ca="1">IF(B171="Number",INT(RAND()*2467),IF(OR(B171="Pounds [Thousands] (£k)",B171="Pounds [Thousands] per person (£k / person)"), INT(RAND()*500),INT(RAND()*5000)))</f>
        <v>18</v>
      </c>
      <c r="D171">
        <f ca="1">IF(B171="Number",INT(RAND()*2467),IF(OR(B171="Pounds [Thousands] (£k)",B171="Pounds [Thousands] per person (£k / person)"), INT(RAND()*500),INT(RAND()*5000)))</f>
        <v>312</v>
      </c>
      <c r="E171" t="s">
        <v>10</v>
      </c>
      <c r="F171" t="s">
        <v>11</v>
      </c>
      <c r="G171" s="1">
        <v>44089</v>
      </c>
      <c r="H171" s="1">
        <v>44838</v>
      </c>
      <c r="I171" s="1">
        <v>44979</v>
      </c>
      <c r="J171" s="1">
        <f t="shared" ca="1" si="10"/>
        <v>44996</v>
      </c>
      <c r="K171">
        <f t="shared" ca="1" si="11"/>
        <v>3</v>
      </c>
      <c r="L171" t="s">
        <v>131</v>
      </c>
    </row>
    <row r="172" spans="1:12" x14ac:dyDescent="0.3">
      <c r="A172" t="s">
        <v>46</v>
      </c>
      <c r="B172" t="str">
        <f>VLOOKUP($A172,Sheet1!$A$1:$B$251,2,FALSE)</f>
        <v>Number</v>
      </c>
      <c r="C172">
        <f t="shared" ca="1" si="8"/>
        <v>1324</v>
      </c>
      <c r="D172">
        <f t="shared" ca="1" si="9"/>
        <v>916</v>
      </c>
      <c r="E172" t="s">
        <v>13</v>
      </c>
      <c r="F172" t="s">
        <v>14</v>
      </c>
      <c r="G172" s="1">
        <v>42792</v>
      </c>
      <c r="H172" s="1">
        <v>43570</v>
      </c>
      <c r="I172" s="1">
        <v>43965</v>
      </c>
      <c r="J172" s="1">
        <f t="shared" ca="1" si="10"/>
        <v>44013</v>
      </c>
      <c r="K172">
        <f t="shared" ca="1" si="11"/>
        <v>13</v>
      </c>
      <c r="L172" t="s">
        <v>144</v>
      </c>
    </row>
    <row r="173" spans="1:12" x14ac:dyDescent="0.3">
      <c r="A173" t="s">
        <v>68</v>
      </c>
      <c r="B173" t="str">
        <f>VLOOKUP($A173,Sheet1!$A$1:$B$251,2,FALSE)</f>
        <v>Number</v>
      </c>
      <c r="C173">
        <f t="shared" ca="1" si="8"/>
        <v>2419</v>
      </c>
      <c r="D173">
        <f t="shared" ca="1" si="9"/>
        <v>926</v>
      </c>
      <c r="E173" t="s">
        <v>10</v>
      </c>
      <c r="F173" t="s">
        <v>11</v>
      </c>
      <c r="G173" s="1">
        <v>44089</v>
      </c>
      <c r="H173" s="1">
        <v>44363</v>
      </c>
      <c r="I173" s="1">
        <v>44786</v>
      </c>
      <c r="J173" s="1">
        <f t="shared" ca="1" si="10"/>
        <v>44834</v>
      </c>
      <c r="K173">
        <f t="shared" ca="1" si="11"/>
        <v>9</v>
      </c>
      <c r="L173" t="s">
        <v>137</v>
      </c>
    </row>
    <row r="174" spans="1:12" x14ac:dyDescent="0.3">
      <c r="A174" t="s">
        <v>33</v>
      </c>
      <c r="B174" t="str">
        <f>VLOOKUP($A174,Sheet1!$A$1:$B$251,2,FALSE)</f>
        <v>Pounds [Thousands] per person (£k / person)</v>
      </c>
      <c r="C174">
        <f ca="1">IF(B174="Number",INT(RAND()*2467),IF(OR(B174="Pounds [Thousands] (£k)",B174="Pounds [Thousands] per person (£k / person)"), INT(RAND()*500),INT(RAND()*5000)))</f>
        <v>354</v>
      </c>
      <c r="D174">
        <f ca="1">IF(B174="Number",INT(RAND()*2467),IF(OR(B174="Pounds [Thousands] (£k)",B174="Pounds [Thousands] per person (£k / person)"), INT(RAND()*500),INT(RAND()*5000)))</f>
        <v>453</v>
      </c>
      <c r="E174" t="s">
        <v>16</v>
      </c>
      <c r="F174" t="s">
        <v>17</v>
      </c>
      <c r="G174" s="1">
        <v>43210</v>
      </c>
      <c r="H174" s="1">
        <v>43220</v>
      </c>
      <c r="I174" s="1">
        <v>43740</v>
      </c>
      <c r="J174" s="1">
        <f t="shared" ca="1" si="10"/>
        <v>43751</v>
      </c>
      <c r="K174">
        <f t="shared" ca="1" si="11"/>
        <v>13</v>
      </c>
      <c r="L174" t="s">
        <v>142</v>
      </c>
    </row>
    <row r="175" spans="1:12" x14ac:dyDescent="0.3">
      <c r="A175" t="s">
        <v>64</v>
      </c>
      <c r="B175" t="str">
        <f>VLOOKUP($A175,Sheet1!$A$1:$B$251,2,FALSE)</f>
        <v>Number</v>
      </c>
      <c r="C175">
        <f t="shared" ca="1" si="8"/>
        <v>1114</v>
      </c>
      <c r="D175">
        <f t="shared" ca="1" si="9"/>
        <v>1169</v>
      </c>
      <c r="E175" t="s">
        <v>13</v>
      </c>
      <c r="F175" t="s">
        <v>14</v>
      </c>
      <c r="G175" s="1">
        <v>42792</v>
      </c>
      <c r="H175" s="1">
        <v>42845</v>
      </c>
      <c r="I175" s="1">
        <v>43080</v>
      </c>
      <c r="J175" s="1">
        <f t="shared" ca="1" si="10"/>
        <v>43101</v>
      </c>
      <c r="K175">
        <f t="shared" ca="1" si="11"/>
        <v>13</v>
      </c>
      <c r="L175" t="s">
        <v>136</v>
      </c>
    </row>
    <row r="176" spans="1:12" x14ac:dyDescent="0.3">
      <c r="A176" t="s">
        <v>34</v>
      </c>
      <c r="B176" t="str">
        <f>VLOOKUP($A176,Sheet1!$A$1:$B$251,2,FALSE)</f>
        <v>Number</v>
      </c>
      <c r="C176">
        <f t="shared" ca="1" si="8"/>
        <v>431</v>
      </c>
      <c r="D176">
        <f t="shared" ca="1" si="9"/>
        <v>349</v>
      </c>
      <c r="E176" t="s">
        <v>7</v>
      </c>
      <c r="F176" t="s">
        <v>8</v>
      </c>
      <c r="G176" s="1">
        <v>43666</v>
      </c>
      <c r="H176" s="1">
        <v>43950</v>
      </c>
      <c r="I176" s="1">
        <v>44277</v>
      </c>
      <c r="J176" s="1">
        <f t="shared" ca="1" si="10"/>
        <v>44299</v>
      </c>
      <c r="K176">
        <f t="shared" ca="1" si="11"/>
        <v>3</v>
      </c>
      <c r="L176" t="s">
        <v>132</v>
      </c>
    </row>
    <row r="177" spans="1:12" x14ac:dyDescent="0.3">
      <c r="A177" t="s">
        <v>31</v>
      </c>
      <c r="B177" t="str">
        <f>VLOOKUP($A177,Sheet1!$A$1:$B$251,2,FALSE)</f>
        <v>Pounds [Thousands] per person (£k / person)</v>
      </c>
      <c r="C177">
        <f ca="1">IF(B177="Number",INT(RAND()*2467),IF(OR(B177="Pounds [Thousands] (£k)",B177="Pounds [Thousands] per person (£k / person)"), INT(RAND()*500),INT(RAND()*5000)))</f>
        <v>14</v>
      </c>
      <c r="D177">
        <f ca="1">IF(B177="Number",INT(RAND()*2467),IF(OR(B177="Pounds [Thousands] (£k)",B177="Pounds [Thousands] per person (£k / person)"), INT(RAND()*500),INT(RAND()*5000)))</f>
        <v>103</v>
      </c>
      <c r="E177" t="s">
        <v>7</v>
      </c>
      <c r="F177" t="s">
        <v>8</v>
      </c>
      <c r="G177" s="1">
        <v>43666</v>
      </c>
      <c r="H177" s="1">
        <v>43896</v>
      </c>
      <c r="I177" s="1">
        <v>44169</v>
      </c>
      <c r="J177" s="1">
        <f t="shared" ca="1" si="10"/>
        <v>44190</v>
      </c>
      <c r="K177">
        <f t="shared" ca="1" si="11"/>
        <v>7</v>
      </c>
      <c r="L177" t="s">
        <v>135</v>
      </c>
    </row>
    <row r="178" spans="1:12" x14ac:dyDescent="0.3">
      <c r="A178" t="s">
        <v>45</v>
      </c>
      <c r="B178" t="str">
        <f>VLOOKUP($A178,Sheet1!$A$1:$B$251,2,FALSE)</f>
        <v>Number</v>
      </c>
      <c r="C178">
        <f t="shared" ca="1" si="8"/>
        <v>1970</v>
      </c>
      <c r="D178">
        <f t="shared" ca="1" si="9"/>
        <v>328</v>
      </c>
      <c r="E178" t="s">
        <v>10</v>
      </c>
      <c r="F178" t="s">
        <v>11</v>
      </c>
      <c r="G178" s="1">
        <v>44089</v>
      </c>
      <c r="H178" s="1">
        <v>44413</v>
      </c>
      <c r="I178" s="1">
        <v>44626</v>
      </c>
      <c r="J178" s="1">
        <f t="shared" ca="1" si="10"/>
        <v>44662</v>
      </c>
      <c r="K178">
        <f t="shared" ca="1" si="11"/>
        <v>4</v>
      </c>
      <c r="L178" t="s">
        <v>139</v>
      </c>
    </row>
    <row r="179" spans="1:12" x14ac:dyDescent="0.3">
      <c r="A179" t="s">
        <v>64</v>
      </c>
      <c r="B179" t="str">
        <f>VLOOKUP($A179,Sheet1!$A$1:$B$251,2,FALSE)</f>
        <v>Number</v>
      </c>
      <c r="C179">
        <f t="shared" ca="1" si="8"/>
        <v>257</v>
      </c>
      <c r="D179">
        <f t="shared" ca="1" si="9"/>
        <v>986</v>
      </c>
      <c r="E179" t="s">
        <v>16</v>
      </c>
      <c r="F179" t="s">
        <v>17</v>
      </c>
      <c r="G179" s="1">
        <v>43210</v>
      </c>
      <c r="H179" s="1">
        <v>43348</v>
      </c>
      <c r="I179" s="1">
        <v>43732</v>
      </c>
      <c r="J179" s="1">
        <f t="shared" ca="1" si="10"/>
        <v>43734</v>
      </c>
      <c r="K179">
        <f t="shared" ca="1" si="11"/>
        <v>9</v>
      </c>
      <c r="L179" t="s">
        <v>135</v>
      </c>
    </row>
    <row r="180" spans="1:12" x14ac:dyDescent="0.3">
      <c r="A180" t="s">
        <v>75</v>
      </c>
      <c r="B180" t="str">
        <f>VLOOKUP($A180,Sheet1!$A$1:$B$251,2,FALSE)</f>
        <v>Number</v>
      </c>
      <c r="C180">
        <f t="shared" ca="1" si="8"/>
        <v>738</v>
      </c>
      <c r="D180">
        <f t="shared" ca="1" si="9"/>
        <v>445</v>
      </c>
      <c r="E180" t="s">
        <v>13</v>
      </c>
      <c r="F180" t="s">
        <v>14</v>
      </c>
      <c r="G180" s="1">
        <v>42792</v>
      </c>
      <c r="H180" s="1">
        <v>43021</v>
      </c>
      <c r="I180" s="1">
        <v>43451</v>
      </c>
      <c r="J180" s="1">
        <f t="shared" ca="1" si="10"/>
        <v>43480</v>
      </c>
      <c r="K180">
        <f t="shared" ca="1" si="11"/>
        <v>16</v>
      </c>
      <c r="L180" t="s">
        <v>146</v>
      </c>
    </row>
    <row r="181" spans="1:12" x14ac:dyDescent="0.3">
      <c r="A181" t="s">
        <v>92</v>
      </c>
      <c r="B181" t="str">
        <f>VLOOKUP($A181,Sheet1!$A$1:$B$251,2,FALSE)</f>
        <v>Number</v>
      </c>
      <c r="C181">
        <f t="shared" ca="1" si="8"/>
        <v>2204</v>
      </c>
      <c r="D181">
        <f t="shared" ca="1" si="9"/>
        <v>1371</v>
      </c>
      <c r="E181" t="s">
        <v>13</v>
      </c>
      <c r="F181" t="s">
        <v>14</v>
      </c>
      <c r="G181" s="1">
        <v>42792</v>
      </c>
      <c r="H181" s="1">
        <v>43189</v>
      </c>
      <c r="I181" s="1">
        <v>43261</v>
      </c>
      <c r="J181" s="1">
        <f t="shared" ca="1" si="10"/>
        <v>43294</v>
      </c>
      <c r="K181">
        <f t="shared" ca="1" si="11"/>
        <v>2</v>
      </c>
      <c r="L181" t="s">
        <v>137</v>
      </c>
    </row>
    <row r="182" spans="1:12" x14ac:dyDescent="0.3">
      <c r="A182" t="s">
        <v>48</v>
      </c>
      <c r="B182" t="str">
        <f>VLOOKUP($A182,Sheet1!$A$1:$B$251,2,FALSE)</f>
        <v>Number</v>
      </c>
      <c r="C182">
        <f t="shared" ca="1" si="8"/>
        <v>711</v>
      </c>
      <c r="D182">
        <f t="shared" ca="1" si="9"/>
        <v>1877</v>
      </c>
      <c r="E182" t="s">
        <v>16</v>
      </c>
      <c r="F182" t="s">
        <v>17</v>
      </c>
      <c r="G182" s="1">
        <v>43210</v>
      </c>
      <c r="H182" s="1">
        <v>44088</v>
      </c>
      <c r="I182" s="1">
        <v>44167</v>
      </c>
      <c r="J182" s="1">
        <f t="shared" ca="1" si="10"/>
        <v>44170</v>
      </c>
      <c r="K182">
        <f t="shared" ca="1" si="11"/>
        <v>11</v>
      </c>
      <c r="L182" t="s">
        <v>130</v>
      </c>
    </row>
    <row r="183" spans="1:12" x14ac:dyDescent="0.3">
      <c r="A183" t="s">
        <v>9</v>
      </c>
      <c r="B183" t="str">
        <f>VLOOKUP($A183,Sheet1!$A$1:$B$251,2,FALSE)</f>
        <v>Pounds [Thousands] (£k)</v>
      </c>
      <c r="C183">
        <f ca="1">IF(B183="Number",INT(RAND()*2467),IF(OR(B183="Pounds [Thousands] (£k)",B183="Pounds [Thousands] per person (£k / person)"), INT(RAND()*500),INT(RAND()*5000)))</f>
        <v>106</v>
      </c>
      <c r="D183">
        <f ca="1">IF(B183="Number",INT(RAND()*2467),IF(OR(B183="Pounds [Thousands] (£k)",B183="Pounds [Thousands] per person (£k / person)"), INT(RAND()*500),INT(RAND()*5000)))</f>
        <v>372</v>
      </c>
      <c r="E183" t="s">
        <v>13</v>
      </c>
      <c r="F183" t="s">
        <v>14</v>
      </c>
      <c r="G183" s="1">
        <v>42792</v>
      </c>
      <c r="H183" s="1">
        <v>43470</v>
      </c>
      <c r="I183" s="1">
        <v>43621</v>
      </c>
      <c r="J183" s="1">
        <f t="shared" ca="1" si="10"/>
        <v>43631</v>
      </c>
      <c r="K183">
        <f t="shared" ca="1" si="11"/>
        <v>16</v>
      </c>
      <c r="L183" t="s">
        <v>132</v>
      </c>
    </row>
    <row r="184" spans="1:12" x14ac:dyDescent="0.3">
      <c r="A184" t="s">
        <v>49</v>
      </c>
      <c r="B184" t="str">
        <f>VLOOKUP($A184,Sheet1!$A$1:$B$251,2,FALSE)</f>
        <v>Hectare (ha)</v>
      </c>
      <c r="C184">
        <f t="shared" ca="1" si="8"/>
        <v>666</v>
      </c>
      <c r="D184">
        <f t="shared" ca="1" si="9"/>
        <v>1283</v>
      </c>
      <c r="E184" t="s">
        <v>13</v>
      </c>
      <c r="F184" t="s">
        <v>14</v>
      </c>
      <c r="G184" s="1">
        <v>42792</v>
      </c>
      <c r="H184" s="1">
        <v>43110</v>
      </c>
      <c r="I184" s="1">
        <v>43269</v>
      </c>
      <c r="J184" s="1">
        <f t="shared" ca="1" si="10"/>
        <v>43283</v>
      </c>
      <c r="K184">
        <f t="shared" ca="1" si="11"/>
        <v>4</v>
      </c>
      <c r="L184" t="s">
        <v>138</v>
      </c>
    </row>
    <row r="185" spans="1:12" x14ac:dyDescent="0.3">
      <c r="A185" t="s">
        <v>23</v>
      </c>
      <c r="B185" t="str">
        <f>VLOOKUP($A185,Sheet1!$A$1:$B$251,2,FALSE)</f>
        <v>Number</v>
      </c>
      <c r="C185">
        <f t="shared" ca="1" si="8"/>
        <v>1123</v>
      </c>
      <c r="D185">
        <f t="shared" ca="1" si="9"/>
        <v>1699</v>
      </c>
      <c r="E185" t="s">
        <v>10</v>
      </c>
      <c r="F185" t="s">
        <v>11</v>
      </c>
      <c r="G185" s="1">
        <v>44089</v>
      </c>
      <c r="H185" s="1">
        <v>44816</v>
      </c>
      <c r="I185" s="1">
        <v>44924</v>
      </c>
      <c r="J185" s="1">
        <f t="shared" ca="1" si="10"/>
        <v>44936</v>
      </c>
      <c r="K185">
        <f t="shared" ca="1" si="11"/>
        <v>1</v>
      </c>
      <c r="L185" t="s">
        <v>134</v>
      </c>
    </row>
    <row r="186" spans="1:12" x14ac:dyDescent="0.3">
      <c r="A186" t="s">
        <v>92</v>
      </c>
      <c r="B186" t="str">
        <f>VLOOKUP($A186,Sheet1!$A$1:$B$251,2,FALSE)</f>
        <v>Number</v>
      </c>
      <c r="C186">
        <f t="shared" ca="1" si="8"/>
        <v>2445</v>
      </c>
      <c r="D186">
        <f t="shared" ca="1" si="9"/>
        <v>2393</v>
      </c>
      <c r="E186" t="s">
        <v>10</v>
      </c>
      <c r="F186" t="s">
        <v>11</v>
      </c>
      <c r="G186" s="1">
        <v>44089</v>
      </c>
      <c r="H186" s="1">
        <v>44752</v>
      </c>
      <c r="I186" s="1">
        <v>45006</v>
      </c>
      <c r="J186" s="1">
        <f t="shared" ca="1" si="10"/>
        <v>45045</v>
      </c>
      <c r="K186">
        <f t="shared" ca="1" si="11"/>
        <v>0</v>
      </c>
      <c r="L186" t="s">
        <v>134</v>
      </c>
    </row>
    <row r="187" spans="1:12" x14ac:dyDescent="0.3">
      <c r="A187" t="s">
        <v>93</v>
      </c>
      <c r="B187" t="str">
        <f>VLOOKUP($A187,Sheet1!$A$1:$B$251,2,FALSE)</f>
        <v>Pounds [Thousands] per person (£k / person)</v>
      </c>
      <c r="C187">
        <f ca="1">IF(B187="Number",INT(RAND()*2467),IF(OR(B187="Pounds [Thousands] (£k)",B187="Pounds [Thousands] per person (£k / person)"), INT(RAND()*500),INT(RAND()*5000)))</f>
        <v>317</v>
      </c>
      <c r="D187">
        <f ca="1">IF(B187="Number",INT(RAND()*2467),IF(OR(B187="Pounds [Thousands] (£k)",B187="Pounds [Thousands] per person (£k / person)"), INT(RAND()*500),INT(RAND()*5000)))</f>
        <v>455</v>
      </c>
      <c r="E187" t="s">
        <v>13</v>
      </c>
      <c r="F187" t="s">
        <v>14</v>
      </c>
      <c r="G187" s="1">
        <v>42792</v>
      </c>
      <c r="H187" s="1">
        <v>43354</v>
      </c>
      <c r="I187" s="1">
        <v>43594</v>
      </c>
      <c r="J187" s="1">
        <f t="shared" ca="1" si="10"/>
        <v>43631</v>
      </c>
      <c r="K187">
        <f t="shared" ca="1" si="11"/>
        <v>5</v>
      </c>
      <c r="L187" t="s">
        <v>135</v>
      </c>
    </row>
    <row r="188" spans="1:12" x14ac:dyDescent="0.3">
      <c r="A188" t="s">
        <v>77</v>
      </c>
      <c r="B188" t="str">
        <f>VLOOKUP($A188,Sheet1!$A$1:$B$251,2,FALSE)</f>
        <v>Hectare (ha)</v>
      </c>
      <c r="C188">
        <f t="shared" ca="1" si="8"/>
        <v>3551</v>
      </c>
      <c r="D188">
        <f t="shared" ca="1" si="9"/>
        <v>2952</v>
      </c>
      <c r="E188" t="s">
        <v>7</v>
      </c>
      <c r="F188" t="s">
        <v>8</v>
      </c>
      <c r="G188" s="1">
        <v>43666</v>
      </c>
      <c r="H188" s="1">
        <v>44417</v>
      </c>
      <c r="I188" s="1">
        <v>44897</v>
      </c>
      <c r="J188" s="1">
        <f t="shared" ca="1" si="10"/>
        <v>44906</v>
      </c>
      <c r="K188">
        <f t="shared" ca="1" si="11"/>
        <v>5</v>
      </c>
      <c r="L188" t="s">
        <v>132</v>
      </c>
    </row>
    <row r="189" spans="1:12" x14ac:dyDescent="0.3">
      <c r="A189" t="s">
        <v>70</v>
      </c>
      <c r="B189" t="str">
        <f>VLOOKUP($A189,Sheet1!$A$1:$B$251,2,FALSE)</f>
        <v>Number</v>
      </c>
      <c r="C189">
        <f t="shared" ca="1" si="8"/>
        <v>706</v>
      </c>
      <c r="D189">
        <f t="shared" ca="1" si="9"/>
        <v>922</v>
      </c>
      <c r="E189" t="s">
        <v>16</v>
      </c>
      <c r="F189" t="s">
        <v>17</v>
      </c>
      <c r="G189" s="1">
        <v>43210</v>
      </c>
      <c r="H189" s="1">
        <v>43371</v>
      </c>
      <c r="I189" s="1">
        <v>43734</v>
      </c>
      <c r="J189" s="1">
        <f t="shared" ca="1" si="10"/>
        <v>43743</v>
      </c>
      <c r="K189">
        <f t="shared" ca="1" si="11"/>
        <v>13</v>
      </c>
      <c r="L189" t="s">
        <v>134</v>
      </c>
    </row>
    <row r="190" spans="1:12" x14ac:dyDescent="0.3">
      <c r="A190" t="s">
        <v>50</v>
      </c>
      <c r="B190" t="str">
        <f>VLOOKUP($A190,Sheet1!$A$1:$B$251,2,FALSE)</f>
        <v>Number</v>
      </c>
      <c r="C190">
        <f t="shared" ca="1" si="8"/>
        <v>1005</v>
      </c>
      <c r="D190">
        <f t="shared" ca="1" si="9"/>
        <v>679</v>
      </c>
      <c r="E190" t="s">
        <v>16</v>
      </c>
      <c r="F190" t="s">
        <v>17</v>
      </c>
      <c r="G190" s="1">
        <v>43210</v>
      </c>
      <c r="H190" s="1">
        <v>43933</v>
      </c>
      <c r="I190" s="1">
        <v>44031</v>
      </c>
      <c r="J190" s="1">
        <f t="shared" ca="1" si="10"/>
        <v>44031</v>
      </c>
      <c r="K190">
        <f t="shared" ca="1" si="11"/>
        <v>11</v>
      </c>
      <c r="L190" t="s">
        <v>143</v>
      </c>
    </row>
    <row r="191" spans="1:12" x14ac:dyDescent="0.3">
      <c r="A191" t="s">
        <v>31</v>
      </c>
      <c r="B191" t="str">
        <f>VLOOKUP($A191,Sheet1!$A$1:$B$251,2,FALSE)</f>
        <v>Pounds [Thousands] per person (£k / person)</v>
      </c>
      <c r="C191">
        <f ca="1">IF(B191="Number",INT(RAND()*2467),IF(OR(B191="Pounds [Thousands] (£k)",B191="Pounds [Thousands] per person (£k / person)"), INT(RAND()*500),INT(RAND()*5000)))</f>
        <v>322</v>
      </c>
      <c r="D191">
        <f ca="1">IF(B191="Number",INT(RAND()*2467),IF(OR(B191="Pounds [Thousands] (£k)",B191="Pounds [Thousands] per person (£k / person)"), INT(RAND()*500),INT(RAND()*5000)))</f>
        <v>38</v>
      </c>
      <c r="E191" t="s">
        <v>10</v>
      </c>
      <c r="F191" t="s">
        <v>11</v>
      </c>
      <c r="G191" s="1">
        <v>44089</v>
      </c>
      <c r="H191" s="1">
        <v>44433</v>
      </c>
      <c r="I191" s="1">
        <v>44734</v>
      </c>
      <c r="J191" s="1">
        <f t="shared" ca="1" si="10"/>
        <v>44777</v>
      </c>
      <c r="K191">
        <f t="shared" ca="1" si="11"/>
        <v>16</v>
      </c>
      <c r="L191" t="s">
        <v>133</v>
      </c>
    </row>
    <row r="192" spans="1:12" x14ac:dyDescent="0.3">
      <c r="A192" t="s">
        <v>48</v>
      </c>
      <c r="B192" t="str">
        <f>VLOOKUP($A192,Sheet1!$A$1:$B$251,2,FALSE)</f>
        <v>Number</v>
      </c>
      <c r="C192">
        <f t="shared" ca="1" si="8"/>
        <v>1193</v>
      </c>
      <c r="D192">
        <f t="shared" ca="1" si="9"/>
        <v>867</v>
      </c>
      <c r="E192" t="s">
        <v>13</v>
      </c>
      <c r="F192" t="s">
        <v>14</v>
      </c>
      <c r="G192" s="1">
        <v>42792</v>
      </c>
      <c r="H192" s="1">
        <v>43263</v>
      </c>
      <c r="I192" s="1">
        <v>43773</v>
      </c>
      <c r="J192" s="1">
        <f t="shared" ca="1" si="10"/>
        <v>43814</v>
      </c>
      <c r="K192">
        <f t="shared" ca="1" si="11"/>
        <v>6</v>
      </c>
      <c r="L192" t="s">
        <v>147</v>
      </c>
    </row>
    <row r="193" spans="1:12" x14ac:dyDescent="0.3">
      <c r="A193" t="s">
        <v>30</v>
      </c>
      <c r="B193" t="str">
        <f>VLOOKUP($A193,Sheet1!$A$1:$B$251,2,FALSE)</f>
        <v>Number</v>
      </c>
      <c r="C193">
        <f t="shared" ca="1" si="8"/>
        <v>1277</v>
      </c>
      <c r="D193">
        <f t="shared" ca="1" si="9"/>
        <v>1618</v>
      </c>
      <c r="E193" t="s">
        <v>7</v>
      </c>
      <c r="F193" t="s">
        <v>8</v>
      </c>
      <c r="G193" s="1">
        <v>43666</v>
      </c>
      <c r="H193" s="1">
        <v>43505</v>
      </c>
      <c r="I193" s="1">
        <v>43571</v>
      </c>
      <c r="J193" s="1">
        <f t="shared" ca="1" si="10"/>
        <v>43599</v>
      </c>
      <c r="K193">
        <f t="shared" ca="1" si="11"/>
        <v>9</v>
      </c>
      <c r="L193" t="s">
        <v>143</v>
      </c>
    </row>
    <row r="194" spans="1:12" x14ac:dyDescent="0.3">
      <c r="A194" t="s">
        <v>74</v>
      </c>
      <c r="B194" t="str">
        <f>VLOOKUP($A194,Sheet1!$A$1:$B$251,2,FALSE)</f>
        <v>Number</v>
      </c>
      <c r="C194">
        <f t="shared" ca="1" si="8"/>
        <v>714</v>
      </c>
      <c r="D194">
        <f t="shared" ca="1" si="9"/>
        <v>612</v>
      </c>
      <c r="E194" t="s">
        <v>10</v>
      </c>
      <c r="F194" t="s">
        <v>11</v>
      </c>
      <c r="G194" s="1">
        <v>44089</v>
      </c>
      <c r="H194" s="1">
        <v>44808</v>
      </c>
      <c r="I194" s="1">
        <v>45365</v>
      </c>
      <c r="J194" s="1">
        <f t="shared" ca="1" si="10"/>
        <v>45370</v>
      </c>
      <c r="K194">
        <f t="shared" ca="1" si="11"/>
        <v>6</v>
      </c>
      <c r="L194" t="s">
        <v>138</v>
      </c>
    </row>
    <row r="195" spans="1:12" x14ac:dyDescent="0.3">
      <c r="A195" t="s">
        <v>52</v>
      </c>
      <c r="B195" t="str">
        <f>VLOOKUP($A195,Sheet1!$A$1:$B$251,2,FALSE)</f>
        <v>Number</v>
      </c>
      <c r="C195">
        <f t="shared" ref="C195:C258" ca="1" si="16">IF(B195="Number",INT(RAND()*2467),INT(RAND()*5000))</f>
        <v>1188</v>
      </c>
      <c r="D195">
        <f t="shared" ref="D195:D258" ca="1" si="17">IF(B195="Number",INT(RAND()*2467),INT(RAND()*5000))</f>
        <v>1536</v>
      </c>
      <c r="E195" t="s">
        <v>16</v>
      </c>
      <c r="F195" t="s">
        <v>17</v>
      </c>
      <c r="G195" s="1">
        <v>43210</v>
      </c>
      <c r="H195" s="1">
        <v>43882</v>
      </c>
      <c r="I195" s="1">
        <v>44105</v>
      </c>
      <c r="J195" s="1">
        <f t="shared" ref="J195:J258" ca="1" si="18">I195+INT(RAND()*50)</f>
        <v>44114</v>
      </c>
      <c r="K195">
        <f t="shared" ref="K195:K258" ca="1" si="19">INT(RAND()*17)</f>
        <v>8</v>
      </c>
      <c r="L195" t="s">
        <v>146</v>
      </c>
    </row>
    <row r="196" spans="1:12" x14ac:dyDescent="0.3">
      <c r="A196" t="s">
        <v>38</v>
      </c>
      <c r="B196" t="str">
        <f>VLOOKUP($A196,Sheet1!$A$1:$B$251,2,FALSE)</f>
        <v>Number</v>
      </c>
      <c r="C196">
        <f t="shared" ca="1" si="16"/>
        <v>1748</v>
      </c>
      <c r="D196">
        <f t="shared" ca="1" si="17"/>
        <v>896</v>
      </c>
      <c r="E196" t="s">
        <v>16</v>
      </c>
      <c r="F196" t="s">
        <v>17</v>
      </c>
      <c r="G196" s="1">
        <v>43210</v>
      </c>
      <c r="H196" s="1">
        <v>43770</v>
      </c>
      <c r="I196" s="1">
        <v>44117</v>
      </c>
      <c r="J196" s="1">
        <f t="shared" ca="1" si="18"/>
        <v>44161</v>
      </c>
      <c r="K196">
        <f t="shared" ca="1" si="19"/>
        <v>10</v>
      </c>
      <c r="L196" t="s">
        <v>142</v>
      </c>
    </row>
    <row r="197" spans="1:12" x14ac:dyDescent="0.3">
      <c r="A197" t="s">
        <v>44</v>
      </c>
      <c r="B197" t="str">
        <f>VLOOKUP($A197,Sheet1!$A$1:$B$251,2,FALSE)</f>
        <v>Number</v>
      </c>
      <c r="C197">
        <f t="shared" ca="1" si="16"/>
        <v>69</v>
      </c>
      <c r="D197">
        <f t="shared" ca="1" si="17"/>
        <v>1032</v>
      </c>
      <c r="E197" t="s">
        <v>10</v>
      </c>
      <c r="F197" t="s">
        <v>11</v>
      </c>
      <c r="G197" s="1">
        <v>44089</v>
      </c>
      <c r="H197" s="1">
        <v>44151</v>
      </c>
      <c r="I197" s="1">
        <v>44655</v>
      </c>
      <c r="J197" s="1">
        <f t="shared" ca="1" si="18"/>
        <v>44663</v>
      </c>
      <c r="K197">
        <f t="shared" ca="1" si="19"/>
        <v>13</v>
      </c>
      <c r="L197" t="s">
        <v>145</v>
      </c>
    </row>
    <row r="198" spans="1:12" x14ac:dyDescent="0.3">
      <c r="A198" t="s">
        <v>19</v>
      </c>
      <c r="B198" t="str">
        <f>VLOOKUP($A198,Sheet1!$A$1:$B$251,2,FALSE)</f>
        <v>Number</v>
      </c>
      <c r="C198">
        <f t="shared" ca="1" si="16"/>
        <v>1397</v>
      </c>
      <c r="D198">
        <f t="shared" ca="1" si="17"/>
        <v>711</v>
      </c>
      <c r="E198" t="s">
        <v>13</v>
      </c>
      <c r="F198" t="s">
        <v>14</v>
      </c>
      <c r="G198" s="1">
        <v>42792</v>
      </c>
      <c r="H198" s="1">
        <v>43396</v>
      </c>
      <c r="I198" s="1">
        <v>43555</v>
      </c>
      <c r="J198" s="1">
        <f t="shared" ca="1" si="18"/>
        <v>43580</v>
      </c>
      <c r="K198">
        <f t="shared" ca="1" si="19"/>
        <v>2</v>
      </c>
      <c r="L198" t="s">
        <v>141</v>
      </c>
    </row>
    <row r="199" spans="1:12" x14ac:dyDescent="0.3">
      <c r="A199" t="s">
        <v>78</v>
      </c>
      <c r="B199" t="str">
        <f>VLOOKUP($A199,Sheet1!$A$1:$B$251,2,FALSE)</f>
        <v>Number</v>
      </c>
      <c r="C199">
        <f t="shared" ca="1" si="16"/>
        <v>2128</v>
      </c>
      <c r="D199">
        <f t="shared" ca="1" si="17"/>
        <v>1962</v>
      </c>
      <c r="E199" t="s">
        <v>13</v>
      </c>
      <c r="F199" t="s">
        <v>14</v>
      </c>
      <c r="G199" s="1">
        <v>42792</v>
      </c>
      <c r="H199" s="1">
        <v>42798</v>
      </c>
      <c r="I199" s="1">
        <v>43007</v>
      </c>
      <c r="J199" s="1">
        <f t="shared" ca="1" si="18"/>
        <v>43022</v>
      </c>
      <c r="K199">
        <f t="shared" ca="1" si="19"/>
        <v>1</v>
      </c>
      <c r="L199" t="s">
        <v>136</v>
      </c>
    </row>
    <row r="200" spans="1:12" x14ac:dyDescent="0.3">
      <c r="A200" t="s">
        <v>89</v>
      </c>
      <c r="B200" t="str">
        <f>VLOOKUP($A200,Sheet1!$A$1:$B$251,2,FALSE)</f>
        <v>Number</v>
      </c>
      <c r="C200">
        <f t="shared" ca="1" si="16"/>
        <v>1114</v>
      </c>
      <c r="D200">
        <f t="shared" ca="1" si="17"/>
        <v>142</v>
      </c>
      <c r="E200" t="s">
        <v>13</v>
      </c>
      <c r="F200" t="s">
        <v>14</v>
      </c>
      <c r="G200" s="1">
        <v>42792</v>
      </c>
      <c r="H200" s="1">
        <v>42803</v>
      </c>
      <c r="I200" s="1">
        <v>43187</v>
      </c>
      <c r="J200" s="1">
        <f t="shared" ca="1" si="18"/>
        <v>43226</v>
      </c>
      <c r="K200">
        <f t="shared" ca="1" si="19"/>
        <v>5</v>
      </c>
      <c r="L200" t="s">
        <v>129</v>
      </c>
    </row>
    <row r="201" spans="1:12" x14ac:dyDescent="0.3">
      <c r="A201" t="s">
        <v>33</v>
      </c>
      <c r="B201" t="str">
        <f>VLOOKUP($A201,Sheet1!$A$1:$B$251,2,FALSE)</f>
        <v>Pounds [Thousands] per person (£k / person)</v>
      </c>
      <c r="C201">
        <f ca="1">IF(B201="Number",INT(RAND()*2467),IF(OR(B201="Pounds [Thousands] (£k)",B201="Pounds [Thousands] per person (£k / person)"), INT(RAND()*500),INT(RAND()*5000)))</f>
        <v>8</v>
      </c>
      <c r="D201">
        <f ca="1">IF(B201="Number",INT(RAND()*2467),IF(OR(B201="Pounds [Thousands] (£k)",B201="Pounds [Thousands] per person (£k / person)"), INT(RAND()*500),INT(RAND()*5000)))</f>
        <v>416</v>
      </c>
      <c r="E201" t="s">
        <v>16</v>
      </c>
      <c r="F201" t="s">
        <v>17</v>
      </c>
      <c r="G201" s="1">
        <v>43210</v>
      </c>
      <c r="H201" s="1">
        <v>43257</v>
      </c>
      <c r="I201" s="1">
        <v>43436</v>
      </c>
      <c r="J201" s="1">
        <f t="shared" ca="1" si="18"/>
        <v>43443</v>
      </c>
      <c r="K201">
        <f t="shared" ca="1" si="19"/>
        <v>5</v>
      </c>
      <c r="L201" t="s">
        <v>130</v>
      </c>
    </row>
    <row r="202" spans="1:12" x14ac:dyDescent="0.3">
      <c r="A202" t="s">
        <v>73</v>
      </c>
      <c r="B202" t="str">
        <f>VLOOKUP($A202,Sheet1!$A$1:$B$251,2,FALSE)</f>
        <v>Number</v>
      </c>
      <c r="C202">
        <f t="shared" ca="1" si="16"/>
        <v>1756</v>
      </c>
      <c r="D202">
        <f t="shared" ca="1" si="17"/>
        <v>2087</v>
      </c>
      <c r="E202" t="s">
        <v>13</v>
      </c>
      <c r="F202" t="s">
        <v>14</v>
      </c>
      <c r="G202" s="1">
        <v>42792</v>
      </c>
      <c r="H202" s="1">
        <v>43735</v>
      </c>
      <c r="I202" s="1">
        <v>44131</v>
      </c>
      <c r="J202" s="1">
        <f t="shared" ca="1" si="18"/>
        <v>44152</v>
      </c>
      <c r="K202">
        <f t="shared" ca="1" si="19"/>
        <v>15</v>
      </c>
      <c r="L202" t="s">
        <v>136</v>
      </c>
    </row>
    <row r="203" spans="1:12" x14ac:dyDescent="0.3">
      <c r="A203" t="s">
        <v>83</v>
      </c>
      <c r="B203" t="str">
        <f>VLOOKUP($A203,Sheet1!$A$1:$B$251,2,FALSE)</f>
        <v>Number</v>
      </c>
      <c r="C203">
        <f t="shared" ca="1" si="16"/>
        <v>551</v>
      </c>
      <c r="D203">
        <f t="shared" ca="1" si="17"/>
        <v>2306</v>
      </c>
      <c r="E203" t="s">
        <v>10</v>
      </c>
      <c r="F203" t="s">
        <v>11</v>
      </c>
      <c r="G203" s="1">
        <v>44089</v>
      </c>
      <c r="H203" s="1">
        <v>44280</v>
      </c>
      <c r="I203" s="1">
        <v>44404</v>
      </c>
      <c r="J203" s="1">
        <f t="shared" ca="1" si="18"/>
        <v>44405</v>
      </c>
      <c r="K203">
        <f t="shared" ca="1" si="19"/>
        <v>4</v>
      </c>
      <c r="L203" t="s">
        <v>143</v>
      </c>
    </row>
    <row r="204" spans="1:12" x14ac:dyDescent="0.3">
      <c r="A204" t="s">
        <v>94</v>
      </c>
      <c r="B204" t="str">
        <f>VLOOKUP($A204,Sheet1!$A$1:$B$251,2,FALSE)</f>
        <v>Number</v>
      </c>
      <c r="C204">
        <f t="shared" ca="1" si="16"/>
        <v>919</v>
      </c>
      <c r="D204">
        <f t="shared" ca="1" si="17"/>
        <v>946</v>
      </c>
      <c r="E204" t="s">
        <v>16</v>
      </c>
      <c r="F204" t="s">
        <v>17</v>
      </c>
      <c r="G204" s="1">
        <v>43210</v>
      </c>
      <c r="H204" s="1">
        <v>43886</v>
      </c>
      <c r="I204" s="1">
        <v>44079</v>
      </c>
      <c r="J204" s="1">
        <f t="shared" ca="1" si="18"/>
        <v>44116</v>
      </c>
      <c r="K204">
        <f t="shared" ca="1" si="19"/>
        <v>2</v>
      </c>
      <c r="L204" t="s">
        <v>136</v>
      </c>
    </row>
    <row r="205" spans="1:12" x14ac:dyDescent="0.3">
      <c r="A205" t="s">
        <v>46</v>
      </c>
      <c r="B205" t="str">
        <f>VLOOKUP($A205,Sheet1!$A$1:$B$251,2,FALSE)</f>
        <v>Number</v>
      </c>
      <c r="C205">
        <f t="shared" ca="1" si="16"/>
        <v>1492</v>
      </c>
      <c r="D205">
        <f t="shared" ca="1" si="17"/>
        <v>230</v>
      </c>
      <c r="E205" t="s">
        <v>7</v>
      </c>
      <c r="F205" t="s">
        <v>8</v>
      </c>
      <c r="G205" s="1">
        <v>43666</v>
      </c>
      <c r="H205" s="1">
        <v>44172</v>
      </c>
      <c r="I205" s="1">
        <v>44236</v>
      </c>
      <c r="J205" s="1">
        <f t="shared" ca="1" si="18"/>
        <v>44278</v>
      </c>
      <c r="K205">
        <f t="shared" ca="1" si="19"/>
        <v>9</v>
      </c>
      <c r="L205" t="s">
        <v>139</v>
      </c>
    </row>
    <row r="206" spans="1:12" x14ac:dyDescent="0.3">
      <c r="A206" t="s">
        <v>95</v>
      </c>
      <c r="B206" t="str">
        <f>VLOOKUP($A206,Sheet1!$A$1:$B$251,2,FALSE)</f>
        <v>Kilometre (km)</v>
      </c>
      <c r="C206">
        <f t="shared" ca="1" si="16"/>
        <v>168</v>
      </c>
      <c r="D206">
        <f t="shared" ca="1" si="17"/>
        <v>4885</v>
      </c>
      <c r="E206" t="s">
        <v>10</v>
      </c>
      <c r="F206" t="s">
        <v>11</v>
      </c>
      <c r="G206" s="1">
        <v>44089</v>
      </c>
      <c r="H206" s="1">
        <v>44498</v>
      </c>
      <c r="I206" s="1">
        <v>44745</v>
      </c>
      <c r="J206" s="1">
        <f t="shared" ca="1" si="18"/>
        <v>44760</v>
      </c>
      <c r="K206">
        <f t="shared" ca="1" si="19"/>
        <v>12</v>
      </c>
      <c r="L206" t="s">
        <v>147</v>
      </c>
    </row>
    <row r="207" spans="1:12" x14ac:dyDescent="0.3">
      <c r="A207" t="s">
        <v>82</v>
      </c>
      <c r="B207" t="str">
        <f>VLOOKUP($A207,Sheet1!$A$1:$B$251,2,FALSE)</f>
        <v>Number</v>
      </c>
      <c r="C207">
        <f t="shared" ca="1" si="16"/>
        <v>995</v>
      </c>
      <c r="D207">
        <f t="shared" ca="1" si="17"/>
        <v>2341</v>
      </c>
      <c r="E207" t="s">
        <v>7</v>
      </c>
      <c r="F207" t="s">
        <v>8</v>
      </c>
      <c r="G207" s="1">
        <v>43666</v>
      </c>
      <c r="H207" s="1">
        <v>43955</v>
      </c>
      <c r="I207" s="1">
        <v>44484</v>
      </c>
      <c r="J207" s="1">
        <f t="shared" ca="1" si="18"/>
        <v>44493</v>
      </c>
      <c r="K207">
        <f t="shared" ca="1" si="19"/>
        <v>14</v>
      </c>
      <c r="L207" t="s">
        <v>131</v>
      </c>
    </row>
    <row r="208" spans="1:12" x14ac:dyDescent="0.3">
      <c r="A208" t="s">
        <v>96</v>
      </c>
      <c r="B208" t="str">
        <f>VLOOKUP($A208,Sheet1!$A$1:$B$251,2,FALSE)</f>
        <v>Kilometre (km)</v>
      </c>
      <c r="C208">
        <f t="shared" ca="1" si="16"/>
        <v>509</v>
      </c>
      <c r="D208">
        <f t="shared" ca="1" si="17"/>
        <v>2907</v>
      </c>
      <c r="E208" t="s">
        <v>7</v>
      </c>
      <c r="F208" t="s">
        <v>8</v>
      </c>
      <c r="G208" s="1">
        <v>43666</v>
      </c>
      <c r="H208" s="1">
        <v>44015</v>
      </c>
      <c r="I208" s="1">
        <v>44576</v>
      </c>
      <c r="J208" s="1">
        <f t="shared" ca="1" si="18"/>
        <v>44581</v>
      </c>
      <c r="K208">
        <f t="shared" ca="1" si="19"/>
        <v>7</v>
      </c>
      <c r="L208" t="s">
        <v>138</v>
      </c>
    </row>
    <row r="209" spans="1:12" x14ac:dyDescent="0.3">
      <c r="A209" t="s">
        <v>90</v>
      </c>
      <c r="B209" t="str">
        <f>VLOOKUP($A209,Sheet1!$A$1:$B$251,2,FALSE)</f>
        <v>Kilometre (km)</v>
      </c>
      <c r="C209">
        <f t="shared" ca="1" si="16"/>
        <v>3891</v>
      </c>
      <c r="D209">
        <f t="shared" ca="1" si="17"/>
        <v>2041</v>
      </c>
      <c r="E209" t="s">
        <v>7</v>
      </c>
      <c r="F209" t="s">
        <v>8</v>
      </c>
      <c r="G209" s="1">
        <v>43666</v>
      </c>
      <c r="H209" s="1">
        <v>44010</v>
      </c>
      <c r="I209" s="1">
        <v>44300</v>
      </c>
      <c r="J209" s="1">
        <f t="shared" ca="1" si="18"/>
        <v>44320</v>
      </c>
      <c r="K209">
        <f t="shared" ca="1" si="19"/>
        <v>11</v>
      </c>
      <c r="L209" t="s">
        <v>147</v>
      </c>
    </row>
    <row r="210" spans="1:12" x14ac:dyDescent="0.3">
      <c r="A210" t="s">
        <v>97</v>
      </c>
      <c r="B210" t="str">
        <f>VLOOKUP($A210,Sheet1!$A$1:$B$251,2,FALSE)</f>
        <v>Number</v>
      </c>
      <c r="C210">
        <f t="shared" ca="1" si="16"/>
        <v>1332</v>
      </c>
      <c r="D210">
        <f t="shared" ca="1" si="17"/>
        <v>192</v>
      </c>
      <c r="E210" t="s">
        <v>7</v>
      </c>
      <c r="F210" t="s">
        <v>8</v>
      </c>
      <c r="G210" s="1">
        <v>43666</v>
      </c>
      <c r="H210" s="1">
        <v>43976</v>
      </c>
      <c r="I210" s="1">
        <v>44059</v>
      </c>
      <c r="J210" s="1">
        <f t="shared" ca="1" si="18"/>
        <v>44069</v>
      </c>
      <c r="K210">
        <f t="shared" ca="1" si="19"/>
        <v>2</v>
      </c>
      <c r="L210" t="s">
        <v>133</v>
      </c>
    </row>
    <row r="211" spans="1:12" x14ac:dyDescent="0.3">
      <c r="A211" t="s">
        <v>53</v>
      </c>
      <c r="B211" t="str">
        <f>VLOOKUP($A211,Sheet1!$A$1:$B$251,2,FALSE)</f>
        <v>Kilometre (km)</v>
      </c>
      <c r="C211">
        <f t="shared" ca="1" si="16"/>
        <v>2862</v>
      </c>
      <c r="D211">
        <f t="shared" ca="1" si="17"/>
        <v>3908</v>
      </c>
      <c r="E211" t="s">
        <v>13</v>
      </c>
      <c r="F211" t="s">
        <v>14</v>
      </c>
      <c r="G211" s="1">
        <v>42792</v>
      </c>
      <c r="H211" s="1">
        <v>43719</v>
      </c>
      <c r="I211" s="1">
        <v>44206</v>
      </c>
      <c r="J211" s="1">
        <f t="shared" ca="1" si="18"/>
        <v>44253</v>
      </c>
      <c r="K211">
        <f t="shared" ca="1" si="19"/>
        <v>12</v>
      </c>
      <c r="L211" t="s">
        <v>134</v>
      </c>
    </row>
    <row r="212" spans="1:12" x14ac:dyDescent="0.3">
      <c r="A212" t="s">
        <v>55</v>
      </c>
      <c r="B212" t="str">
        <f>VLOOKUP($A212,Sheet1!$A$1:$B$251,2,FALSE)</f>
        <v>Number</v>
      </c>
      <c r="C212">
        <f t="shared" ca="1" si="16"/>
        <v>2078</v>
      </c>
      <c r="D212">
        <f t="shared" ca="1" si="17"/>
        <v>1965</v>
      </c>
      <c r="E212" t="s">
        <v>16</v>
      </c>
      <c r="F212" t="s">
        <v>17</v>
      </c>
      <c r="G212" s="1">
        <v>43210</v>
      </c>
      <c r="H212" s="1">
        <v>43530</v>
      </c>
      <c r="I212" s="1">
        <v>43669</v>
      </c>
      <c r="J212" s="1">
        <f t="shared" ca="1" si="18"/>
        <v>43717</v>
      </c>
      <c r="K212">
        <f t="shared" ca="1" si="19"/>
        <v>0</v>
      </c>
      <c r="L212" t="s">
        <v>129</v>
      </c>
    </row>
    <row r="213" spans="1:12" x14ac:dyDescent="0.3">
      <c r="A213" t="s">
        <v>60</v>
      </c>
      <c r="B213" t="str">
        <f>VLOOKUP($A213,Sheet1!$A$1:$B$251,2,FALSE)</f>
        <v>Number</v>
      </c>
      <c r="C213">
        <f t="shared" ca="1" si="16"/>
        <v>2088</v>
      </c>
      <c r="D213">
        <f t="shared" ca="1" si="17"/>
        <v>780</v>
      </c>
      <c r="E213" t="s">
        <v>10</v>
      </c>
      <c r="F213" t="s">
        <v>11</v>
      </c>
      <c r="G213" s="1">
        <v>44089</v>
      </c>
      <c r="H213" s="1">
        <v>44432</v>
      </c>
      <c r="I213" s="1">
        <v>44734</v>
      </c>
      <c r="J213" s="1">
        <f t="shared" ca="1" si="18"/>
        <v>44765</v>
      </c>
      <c r="K213">
        <f t="shared" ca="1" si="19"/>
        <v>9</v>
      </c>
      <c r="L213" t="s">
        <v>141</v>
      </c>
    </row>
    <row r="214" spans="1:12" x14ac:dyDescent="0.3">
      <c r="A214" t="s">
        <v>80</v>
      </c>
      <c r="B214" t="str">
        <f>VLOOKUP($A214,Sheet1!$A$1:$B$251,2,FALSE)</f>
        <v>Number</v>
      </c>
      <c r="C214">
        <f t="shared" ca="1" si="16"/>
        <v>1337</v>
      </c>
      <c r="D214">
        <f t="shared" ca="1" si="17"/>
        <v>1576</v>
      </c>
      <c r="E214" t="s">
        <v>10</v>
      </c>
      <c r="F214" t="s">
        <v>11</v>
      </c>
      <c r="G214" s="1">
        <v>44089</v>
      </c>
      <c r="H214" s="1">
        <v>44474</v>
      </c>
      <c r="I214" s="1">
        <v>44641</v>
      </c>
      <c r="J214" s="1">
        <f t="shared" ca="1" si="18"/>
        <v>44674</v>
      </c>
      <c r="K214">
        <f t="shared" ca="1" si="19"/>
        <v>3</v>
      </c>
      <c r="L214" t="s">
        <v>142</v>
      </c>
    </row>
    <row r="215" spans="1:12" x14ac:dyDescent="0.3">
      <c r="A215" t="s">
        <v>34</v>
      </c>
      <c r="B215" t="str">
        <f>VLOOKUP($A215,Sheet1!$A$1:$B$251,2,FALSE)</f>
        <v>Number</v>
      </c>
      <c r="C215">
        <f t="shared" ca="1" si="16"/>
        <v>82</v>
      </c>
      <c r="D215">
        <f t="shared" ca="1" si="17"/>
        <v>632</v>
      </c>
      <c r="E215" t="s">
        <v>16</v>
      </c>
      <c r="F215" t="s">
        <v>17</v>
      </c>
      <c r="G215" s="1">
        <v>43210</v>
      </c>
      <c r="H215" s="1">
        <v>44171</v>
      </c>
      <c r="I215" s="1">
        <v>44675</v>
      </c>
      <c r="J215" s="1">
        <f t="shared" ca="1" si="18"/>
        <v>44684</v>
      </c>
      <c r="K215">
        <f t="shared" ca="1" si="19"/>
        <v>10</v>
      </c>
      <c r="L215" t="s">
        <v>133</v>
      </c>
    </row>
    <row r="216" spans="1:12" x14ac:dyDescent="0.3">
      <c r="A216" t="s">
        <v>98</v>
      </c>
      <c r="B216" t="str">
        <f>VLOOKUP($A216,Sheet1!$A$1:$B$251,2,FALSE)</f>
        <v>Pounds [Thousands] per person (£k / person)</v>
      </c>
      <c r="C216">
        <f ca="1">IF(B216="Number",INT(RAND()*2467),IF(OR(B216="Pounds [Thousands] (£k)",B216="Pounds [Thousands] per person (£k / person)"), INT(RAND()*500),INT(RAND()*5000)))</f>
        <v>40</v>
      </c>
      <c r="D216">
        <f ca="1">IF(B216="Number",INT(RAND()*2467),IF(OR(B216="Pounds [Thousands] (£k)",B216="Pounds [Thousands] per person (£k / person)"), INT(RAND()*500),INT(RAND()*5000)))</f>
        <v>298</v>
      </c>
      <c r="E216" t="s">
        <v>7</v>
      </c>
      <c r="F216" t="s">
        <v>8</v>
      </c>
      <c r="G216" s="1">
        <v>43666</v>
      </c>
      <c r="H216" s="1">
        <v>44526</v>
      </c>
      <c r="I216" s="1">
        <v>44701</v>
      </c>
      <c r="J216" s="1">
        <f t="shared" ca="1" si="18"/>
        <v>44749</v>
      </c>
      <c r="K216">
        <f t="shared" ca="1" si="19"/>
        <v>0</v>
      </c>
      <c r="L216" t="s">
        <v>134</v>
      </c>
    </row>
    <row r="217" spans="1:12" x14ac:dyDescent="0.3">
      <c r="A217" t="s">
        <v>99</v>
      </c>
      <c r="B217" t="str">
        <f>VLOOKUP($A217,Sheet1!$A$1:$B$251,2,FALSE)</f>
        <v>Number</v>
      </c>
      <c r="C217">
        <f t="shared" ca="1" si="16"/>
        <v>60</v>
      </c>
      <c r="D217">
        <f t="shared" ca="1" si="17"/>
        <v>1051</v>
      </c>
      <c r="E217" t="s">
        <v>7</v>
      </c>
      <c r="F217" t="s">
        <v>8</v>
      </c>
      <c r="G217" s="1">
        <v>43666</v>
      </c>
      <c r="H217" s="1">
        <v>43793</v>
      </c>
      <c r="I217" s="1">
        <v>43859</v>
      </c>
      <c r="J217" s="1">
        <f t="shared" ca="1" si="18"/>
        <v>43868</v>
      </c>
      <c r="K217">
        <f t="shared" ca="1" si="19"/>
        <v>15</v>
      </c>
      <c r="L217" t="s">
        <v>132</v>
      </c>
    </row>
    <row r="218" spans="1:12" x14ac:dyDescent="0.3">
      <c r="A218" t="s">
        <v>43</v>
      </c>
      <c r="B218" t="str">
        <f>VLOOKUP($A218,Sheet1!$A$1:$B$251,2,FALSE)</f>
        <v>Number</v>
      </c>
      <c r="C218">
        <f t="shared" ca="1" si="16"/>
        <v>890</v>
      </c>
      <c r="D218">
        <f t="shared" ca="1" si="17"/>
        <v>869</v>
      </c>
      <c r="E218" t="s">
        <v>16</v>
      </c>
      <c r="F218" t="s">
        <v>17</v>
      </c>
      <c r="G218" s="1">
        <v>43210</v>
      </c>
      <c r="H218" s="1">
        <v>43910</v>
      </c>
      <c r="I218" s="1">
        <v>44315</v>
      </c>
      <c r="J218" s="1">
        <f t="shared" ca="1" si="18"/>
        <v>44327</v>
      </c>
      <c r="K218">
        <f t="shared" ca="1" si="19"/>
        <v>14</v>
      </c>
      <c r="L218" t="s">
        <v>146</v>
      </c>
    </row>
    <row r="219" spans="1:12" x14ac:dyDescent="0.3">
      <c r="A219" t="s">
        <v>80</v>
      </c>
      <c r="B219" t="str">
        <f>VLOOKUP($A219,Sheet1!$A$1:$B$251,2,FALSE)</f>
        <v>Number</v>
      </c>
      <c r="C219">
        <f t="shared" ca="1" si="16"/>
        <v>2384</v>
      </c>
      <c r="D219">
        <f t="shared" ca="1" si="17"/>
        <v>2303</v>
      </c>
      <c r="E219" t="s">
        <v>7</v>
      </c>
      <c r="F219" t="s">
        <v>8</v>
      </c>
      <c r="G219" s="1">
        <v>43666</v>
      </c>
      <c r="H219" s="1">
        <v>43909</v>
      </c>
      <c r="I219" s="1">
        <v>44291</v>
      </c>
      <c r="J219" s="1">
        <f t="shared" ca="1" si="18"/>
        <v>44304</v>
      </c>
      <c r="K219">
        <f t="shared" ca="1" si="19"/>
        <v>11</v>
      </c>
      <c r="L219" t="s">
        <v>140</v>
      </c>
    </row>
    <row r="220" spans="1:12" x14ac:dyDescent="0.3">
      <c r="A220" t="s">
        <v>80</v>
      </c>
      <c r="B220" t="str">
        <f>VLOOKUP($A220,Sheet1!$A$1:$B$251,2,FALSE)</f>
        <v>Number</v>
      </c>
      <c r="C220">
        <f t="shared" ca="1" si="16"/>
        <v>388</v>
      </c>
      <c r="D220">
        <f t="shared" ca="1" si="17"/>
        <v>22</v>
      </c>
      <c r="E220" t="s">
        <v>10</v>
      </c>
      <c r="F220" t="s">
        <v>11</v>
      </c>
      <c r="G220" s="1">
        <v>44089</v>
      </c>
      <c r="H220" s="1">
        <v>44606</v>
      </c>
      <c r="I220" s="1">
        <v>44909</v>
      </c>
      <c r="J220" s="1">
        <f t="shared" ca="1" si="18"/>
        <v>44918</v>
      </c>
      <c r="K220">
        <f t="shared" ca="1" si="19"/>
        <v>1</v>
      </c>
      <c r="L220" t="s">
        <v>135</v>
      </c>
    </row>
    <row r="221" spans="1:12" x14ac:dyDescent="0.3">
      <c r="A221" t="s">
        <v>39</v>
      </c>
      <c r="B221" t="str">
        <f>VLOOKUP($A221,Sheet1!$A$1:$B$251,2,FALSE)</f>
        <v>Number</v>
      </c>
      <c r="C221">
        <f t="shared" ca="1" si="16"/>
        <v>1228</v>
      </c>
      <c r="D221">
        <f t="shared" ca="1" si="17"/>
        <v>1181</v>
      </c>
      <c r="E221" t="s">
        <v>13</v>
      </c>
      <c r="F221" t="s">
        <v>14</v>
      </c>
      <c r="G221" s="1">
        <v>42792</v>
      </c>
      <c r="H221" s="1">
        <v>43578</v>
      </c>
      <c r="I221" s="1">
        <v>44041</v>
      </c>
      <c r="J221" s="1">
        <f t="shared" ca="1" si="18"/>
        <v>44043</v>
      </c>
      <c r="K221">
        <f t="shared" ca="1" si="19"/>
        <v>0</v>
      </c>
      <c r="L221" t="s">
        <v>139</v>
      </c>
    </row>
    <row r="222" spans="1:12" x14ac:dyDescent="0.3">
      <c r="A222" t="s">
        <v>53</v>
      </c>
      <c r="B222" t="str">
        <f>VLOOKUP($A222,Sheet1!$A$1:$B$251,2,FALSE)</f>
        <v>Kilometre (km)</v>
      </c>
      <c r="C222">
        <f t="shared" ca="1" si="16"/>
        <v>3311</v>
      </c>
      <c r="D222">
        <f t="shared" ca="1" si="17"/>
        <v>908</v>
      </c>
      <c r="E222" t="s">
        <v>10</v>
      </c>
      <c r="F222" t="s">
        <v>11</v>
      </c>
      <c r="G222" s="1">
        <v>44089</v>
      </c>
      <c r="H222" s="1">
        <v>44639</v>
      </c>
      <c r="I222" s="1">
        <v>44919</v>
      </c>
      <c r="J222" s="1">
        <f t="shared" ca="1" si="18"/>
        <v>44948</v>
      </c>
      <c r="K222">
        <f t="shared" ca="1" si="19"/>
        <v>13</v>
      </c>
      <c r="L222" t="s">
        <v>137</v>
      </c>
    </row>
    <row r="223" spans="1:12" x14ac:dyDescent="0.3">
      <c r="A223" t="s">
        <v>79</v>
      </c>
      <c r="B223" t="str">
        <f>VLOOKUP($A223,Sheet1!$A$1:$B$251,2,FALSE)</f>
        <v>Pounds [Thousands] (£k)</v>
      </c>
      <c r="C223">
        <f ca="1">IF(B223="Number",INT(RAND()*2467),IF(OR(B223="Pounds [Thousands] (£k)",B223="Pounds [Thousands] per person (£k / person)"), INT(RAND()*500),INT(RAND()*5000)))</f>
        <v>21</v>
      </c>
      <c r="D223">
        <f ca="1">IF(B223="Number",INT(RAND()*2467),IF(OR(B223="Pounds [Thousands] (£k)",B223="Pounds [Thousands] per person (£k / person)"), INT(RAND()*500),INT(RAND()*5000)))</f>
        <v>275</v>
      </c>
      <c r="E223" t="s">
        <v>10</v>
      </c>
      <c r="F223" t="s">
        <v>11</v>
      </c>
      <c r="G223" s="1">
        <v>44089</v>
      </c>
      <c r="H223" s="1">
        <v>44836</v>
      </c>
      <c r="I223" s="1">
        <v>45290</v>
      </c>
      <c r="J223" s="1">
        <f t="shared" ca="1" si="18"/>
        <v>45300</v>
      </c>
      <c r="K223">
        <f t="shared" ca="1" si="19"/>
        <v>2</v>
      </c>
      <c r="L223" t="s">
        <v>134</v>
      </c>
    </row>
    <row r="224" spans="1:12" x14ac:dyDescent="0.3">
      <c r="A224" t="s">
        <v>68</v>
      </c>
      <c r="B224" t="str">
        <f>VLOOKUP($A224,Sheet1!$A$1:$B$251,2,FALSE)</f>
        <v>Number</v>
      </c>
      <c r="C224">
        <f t="shared" ca="1" si="16"/>
        <v>1943</v>
      </c>
      <c r="D224">
        <f t="shared" ca="1" si="17"/>
        <v>2257</v>
      </c>
      <c r="E224" t="s">
        <v>10</v>
      </c>
      <c r="F224" t="s">
        <v>11</v>
      </c>
      <c r="G224" s="1">
        <v>44089</v>
      </c>
      <c r="H224" s="1">
        <v>44321</v>
      </c>
      <c r="I224" s="1">
        <v>44733</v>
      </c>
      <c r="J224" s="1">
        <f t="shared" ca="1" si="18"/>
        <v>44776</v>
      </c>
      <c r="K224">
        <f t="shared" ca="1" si="19"/>
        <v>4</v>
      </c>
      <c r="L224" t="s">
        <v>139</v>
      </c>
    </row>
    <row r="225" spans="1:12" x14ac:dyDescent="0.3">
      <c r="A225" t="s">
        <v>80</v>
      </c>
      <c r="B225" t="str">
        <f>VLOOKUP($A225,Sheet1!$A$1:$B$251,2,FALSE)</f>
        <v>Number</v>
      </c>
      <c r="C225">
        <f t="shared" ca="1" si="16"/>
        <v>1356</v>
      </c>
      <c r="D225">
        <f t="shared" ca="1" si="17"/>
        <v>1237</v>
      </c>
      <c r="E225" t="s">
        <v>13</v>
      </c>
      <c r="F225" t="s">
        <v>14</v>
      </c>
      <c r="G225" s="1">
        <v>42792</v>
      </c>
      <c r="H225" s="1">
        <v>43568</v>
      </c>
      <c r="I225" s="1">
        <v>43930</v>
      </c>
      <c r="J225" s="1">
        <f t="shared" ca="1" si="18"/>
        <v>43974</v>
      </c>
      <c r="K225">
        <f t="shared" ca="1" si="19"/>
        <v>14</v>
      </c>
      <c r="L225" t="s">
        <v>130</v>
      </c>
    </row>
    <row r="226" spans="1:12" x14ac:dyDescent="0.3">
      <c r="A226" t="s">
        <v>66</v>
      </c>
      <c r="B226" t="str">
        <f>VLOOKUP($A226,Sheet1!$A$1:$B$251,2,FALSE)</f>
        <v>Number</v>
      </c>
      <c r="C226">
        <f t="shared" ca="1" si="16"/>
        <v>667</v>
      </c>
      <c r="D226">
        <f t="shared" ca="1" si="17"/>
        <v>499</v>
      </c>
      <c r="E226" t="s">
        <v>13</v>
      </c>
      <c r="F226" t="s">
        <v>14</v>
      </c>
      <c r="G226" s="1">
        <v>42792</v>
      </c>
      <c r="H226" s="1">
        <v>43554</v>
      </c>
      <c r="I226" s="1">
        <v>43766</v>
      </c>
      <c r="J226" s="1">
        <f t="shared" ca="1" si="18"/>
        <v>43799</v>
      </c>
      <c r="K226">
        <f t="shared" ca="1" si="19"/>
        <v>6</v>
      </c>
      <c r="L226" t="s">
        <v>129</v>
      </c>
    </row>
    <row r="227" spans="1:12" x14ac:dyDescent="0.3">
      <c r="A227" t="s">
        <v>99</v>
      </c>
      <c r="B227" t="str">
        <f>VLOOKUP($A227,Sheet1!$A$1:$B$251,2,FALSE)</f>
        <v>Number</v>
      </c>
      <c r="C227">
        <f t="shared" ca="1" si="16"/>
        <v>605</v>
      </c>
      <c r="D227">
        <f t="shared" ca="1" si="17"/>
        <v>719</v>
      </c>
      <c r="E227" t="s">
        <v>7</v>
      </c>
      <c r="F227" t="s">
        <v>8</v>
      </c>
      <c r="G227" s="1">
        <v>43666</v>
      </c>
      <c r="H227" s="1">
        <v>44198</v>
      </c>
      <c r="I227" s="1">
        <v>44396</v>
      </c>
      <c r="J227" s="1">
        <f t="shared" ca="1" si="18"/>
        <v>44418</v>
      </c>
      <c r="K227">
        <f t="shared" ca="1" si="19"/>
        <v>9</v>
      </c>
      <c r="L227" t="s">
        <v>145</v>
      </c>
    </row>
    <row r="228" spans="1:12" x14ac:dyDescent="0.3">
      <c r="A228" t="s">
        <v>9</v>
      </c>
      <c r="B228" t="str">
        <f>VLOOKUP($A228,Sheet1!$A$1:$B$251,2,FALSE)</f>
        <v>Pounds [Thousands] (£k)</v>
      </c>
      <c r="C228">
        <f ca="1">IF(B228="Number",INT(RAND()*2467),IF(OR(B228="Pounds [Thousands] (£k)",B228="Pounds [Thousands] per person (£k / person)"), INT(RAND()*500),INT(RAND()*5000)))</f>
        <v>172</v>
      </c>
      <c r="D228">
        <f ca="1">IF(B228="Number",INT(RAND()*2467),IF(OR(B228="Pounds [Thousands] (£k)",B228="Pounds [Thousands] per person (£k / person)"), INT(RAND()*500),INT(RAND()*5000)))</f>
        <v>451</v>
      </c>
      <c r="E228" t="s">
        <v>10</v>
      </c>
      <c r="F228" t="s">
        <v>11</v>
      </c>
      <c r="G228" s="1">
        <v>44089</v>
      </c>
      <c r="H228" s="1">
        <v>44124</v>
      </c>
      <c r="I228" s="1">
        <v>44409</v>
      </c>
      <c r="J228" s="1">
        <f t="shared" ca="1" si="18"/>
        <v>44409</v>
      </c>
      <c r="K228">
        <f t="shared" ca="1" si="19"/>
        <v>16</v>
      </c>
      <c r="L228" t="s">
        <v>135</v>
      </c>
    </row>
    <row r="229" spans="1:12" x14ac:dyDescent="0.3">
      <c r="A229" t="s">
        <v>54</v>
      </c>
      <c r="B229" t="str">
        <f>VLOOKUP($A229,Sheet1!$A$1:$B$251,2,FALSE)</f>
        <v>Number</v>
      </c>
      <c r="C229">
        <f t="shared" ca="1" si="16"/>
        <v>265</v>
      </c>
      <c r="D229">
        <f t="shared" ca="1" si="17"/>
        <v>2266</v>
      </c>
      <c r="E229" t="s">
        <v>16</v>
      </c>
      <c r="F229" t="s">
        <v>17</v>
      </c>
      <c r="G229" s="1">
        <v>43210</v>
      </c>
      <c r="H229" s="1">
        <v>43394</v>
      </c>
      <c r="I229" s="1">
        <v>43496</v>
      </c>
      <c r="J229" s="1">
        <f t="shared" ca="1" si="18"/>
        <v>43528</v>
      </c>
      <c r="K229">
        <f t="shared" ca="1" si="19"/>
        <v>1</v>
      </c>
      <c r="L229" t="s">
        <v>141</v>
      </c>
    </row>
    <row r="230" spans="1:12" x14ac:dyDescent="0.3">
      <c r="A230" t="s">
        <v>75</v>
      </c>
      <c r="B230" t="str">
        <f>VLOOKUP($A230,Sheet1!$A$1:$B$251,2,FALSE)</f>
        <v>Number</v>
      </c>
      <c r="C230">
        <f t="shared" ca="1" si="16"/>
        <v>520</v>
      </c>
      <c r="D230">
        <f t="shared" ca="1" si="17"/>
        <v>1255</v>
      </c>
      <c r="E230" t="s">
        <v>10</v>
      </c>
      <c r="F230" t="s">
        <v>11</v>
      </c>
      <c r="G230" s="1">
        <v>44089</v>
      </c>
      <c r="H230" s="1">
        <v>44771</v>
      </c>
      <c r="I230" s="1">
        <v>45128</v>
      </c>
      <c r="J230" s="1">
        <f t="shared" ca="1" si="18"/>
        <v>45177</v>
      </c>
      <c r="K230">
        <f t="shared" ca="1" si="19"/>
        <v>9</v>
      </c>
      <c r="L230" t="s">
        <v>139</v>
      </c>
    </row>
    <row r="231" spans="1:12" x14ac:dyDescent="0.3">
      <c r="A231" t="s">
        <v>28</v>
      </c>
      <c r="B231" t="str">
        <f>VLOOKUP($A231,Sheet1!$A$1:$B$251,2,FALSE)</f>
        <v>Number</v>
      </c>
      <c r="C231">
        <f t="shared" ca="1" si="16"/>
        <v>1331</v>
      </c>
      <c r="D231">
        <f t="shared" ca="1" si="17"/>
        <v>594</v>
      </c>
      <c r="E231" t="s">
        <v>13</v>
      </c>
      <c r="F231" t="s">
        <v>14</v>
      </c>
      <c r="G231" s="1">
        <v>42792</v>
      </c>
      <c r="H231" s="1">
        <v>43543</v>
      </c>
      <c r="I231" s="1">
        <v>43942</v>
      </c>
      <c r="J231" s="1">
        <f t="shared" ca="1" si="18"/>
        <v>43981</v>
      </c>
      <c r="K231">
        <f t="shared" ca="1" si="19"/>
        <v>11</v>
      </c>
      <c r="L231" t="s">
        <v>140</v>
      </c>
    </row>
    <row r="232" spans="1:12" x14ac:dyDescent="0.3">
      <c r="A232" t="s">
        <v>20</v>
      </c>
      <c r="B232" t="str">
        <f>VLOOKUP($A232,Sheet1!$A$1:$B$251,2,FALSE)</f>
        <v>Number</v>
      </c>
      <c r="C232">
        <f t="shared" ca="1" si="16"/>
        <v>825</v>
      </c>
      <c r="D232">
        <f t="shared" ca="1" si="17"/>
        <v>1973</v>
      </c>
      <c r="E232" t="s">
        <v>7</v>
      </c>
      <c r="F232" t="s">
        <v>8</v>
      </c>
      <c r="G232" s="1">
        <v>43666</v>
      </c>
      <c r="H232" s="1">
        <v>44518</v>
      </c>
      <c r="I232" s="1">
        <v>45023</v>
      </c>
      <c r="J232" s="1">
        <f t="shared" ca="1" si="18"/>
        <v>45071</v>
      </c>
      <c r="K232">
        <f t="shared" ca="1" si="19"/>
        <v>10</v>
      </c>
      <c r="L232" t="s">
        <v>144</v>
      </c>
    </row>
    <row r="233" spans="1:12" x14ac:dyDescent="0.3">
      <c r="A233" t="s">
        <v>54</v>
      </c>
      <c r="B233" t="str">
        <f>VLOOKUP($A233,Sheet1!$A$1:$B$251,2,FALSE)</f>
        <v>Number</v>
      </c>
      <c r="C233">
        <f t="shared" ca="1" si="16"/>
        <v>1592</v>
      </c>
      <c r="D233">
        <f t="shared" ca="1" si="17"/>
        <v>196</v>
      </c>
      <c r="E233" t="s">
        <v>10</v>
      </c>
      <c r="F233" t="s">
        <v>11</v>
      </c>
      <c r="G233" s="1">
        <v>44089</v>
      </c>
      <c r="H233" s="1">
        <v>44305</v>
      </c>
      <c r="I233" s="1">
        <v>44614</v>
      </c>
      <c r="J233" s="1">
        <f t="shared" ca="1" si="18"/>
        <v>44627</v>
      </c>
      <c r="K233">
        <f t="shared" ca="1" si="19"/>
        <v>7</v>
      </c>
      <c r="L233" t="s">
        <v>143</v>
      </c>
    </row>
    <row r="234" spans="1:12" x14ac:dyDescent="0.3">
      <c r="A234" t="s">
        <v>62</v>
      </c>
      <c r="B234" t="str">
        <f>VLOOKUP($A234,Sheet1!$A$1:$B$251,2,FALSE)</f>
        <v>Number</v>
      </c>
      <c r="C234">
        <f t="shared" ca="1" si="16"/>
        <v>1660</v>
      </c>
      <c r="D234">
        <f t="shared" ca="1" si="17"/>
        <v>1869</v>
      </c>
      <c r="E234" t="s">
        <v>13</v>
      </c>
      <c r="F234" t="s">
        <v>14</v>
      </c>
      <c r="G234" s="1">
        <v>42792</v>
      </c>
      <c r="H234" s="1">
        <v>43274</v>
      </c>
      <c r="I234" s="1">
        <v>43663</v>
      </c>
      <c r="J234" s="1">
        <f t="shared" ca="1" si="18"/>
        <v>43686</v>
      </c>
      <c r="K234">
        <f t="shared" ca="1" si="19"/>
        <v>7</v>
      </c>
      <c r="L234" t="s">
        <v>138</v>
      </c>
    </row>
    <row r="235" spans="1:12" x14ac:dyDescent="0.3">
      <c r="A235" t="s">
        <v>79</v>
      </c>
      <c r="B235" t="str">
        <f>VLOOKUP($A235,Sheet1!$A$1:$B$251,2,FALSE)</f>
        <v>Pounds [Thousands] (£k)</v>
      </c>
      <c r="C235">
        <f ca="1">IF(B235="Number",INT(RAND()*2467),IF(OR(B235="Pounds [Thousands] (£k)",B235="Pounds [Thousands] per person (£k / person)"), INT(RAND()*500),INT(RAND()*5000)))</f>
        <v>277</v>
      </c>
      <c r="D235">
        <f ca="1">IF(B235="Number",INT(RAND()*2467),IF(OR(B235="Pounds [Thousands] (£k)",B235="Pounds [Thousands] per person (£k / person)"), INT(RAND()*500),INT(RAND()*5000)))</f>
        <v>398</v>
      </c>
      <c r="E235" t="s">
        <v>7</v>
      </c>
      <c r="F235" t="s">
        <v>8</v>
      </c>
      <c r="G235" s="1">
        <v>43666</v>
      </c>
      <c r="H235" s="1">
        <v>43872</v>
      </c>
      <c r="I235" s="1">
        <v>43964</v>
      </c>
      <c r="J235" s="1">
        <f t="shared" ca="1" si="18"/>
        <v>43991</v>
      </c>
      <c r="K235">
        <f t="shared" ca="1" si="19"/>
        <v>9</v>
      </c>
      <c r="L235" t="s">
        <v>132</v>
      </c>
    </row>
    <row r="236" spans="1:12" x14ac:dyDescent="0.3">
      <c r="A236" t="s">
        <v>43</v>
      </c>
      <c r="B236" t="str">
        <f>VLOOKUP($A236,Sheet1!$A$1:$B$251,2,FALSE)</f>
        <v>Number</v>
      </c>
      <c r="C236">
        <f t="shared" ca="1" si="16"/>
        <v>1027</v>
      </c>
      <c r="D236">
        <f t="shared" ca="1" si="17"/>
        <v>570</v>
      </c>
      <c r="E236" t="s">
        <v>13</v>
      </c>
      <c r="F236" t="s">
        <v>14</v>
      </c>
      <c r="G236" s="1">
        <v>42792</v>
      </c>
      <c r="H236" s="1">
        <v>43002</v>
      </c>
      <c r="I236" s="1">
        <v>43485</v>
      </c>
      <c r="J236" s="1">
        <f t="shared" ca="1" si="18"/>
        <v>43493</v>
      </c>
      <c r="K236">
        <f t="shared" ca="1" si="19"/>
        <v>1</v>
      </c>
      <c r="L236" t="s">
        <v>144</v>
      </c>
    </row>
    <row r="237" spans="1:12" x14ac:dyDescent="0.3">
      <c r="A237" t="s">
        <v>90</v>
      </c>
      <c r="B237" t="str">
        <f>VLOOKUP($A237,Sheet1!$A$1:$B$251,2,FALSE)</f>
        <v>Kilometre (km)</v>
      </c>
      <c r="C237">
        <f t="shared" ca="1" si="16"/>
        <v>4106</v>
      </c>
      <c r="D237">
        <f t="shared" ca="1" si="17"/>
        <v>3797</v>
      </c>
      <c r="E237" t="s">
        <v>7</v>
      </c>
      <c r="F237" t="s">
        <v>8</v>
      </c>
      <c r="G237" s="1">
        <v>43666</v>
      </c>
      <c r="H237" s="1">
        <v>44424</v>
      </c>
      <c r="I237" s="1">
        <v>44551</v>
      </c>
      <c r="J237" s="1">
        <f t="shared" ca="1" si="18"/>
        <v>44579</v>
      </c>
      <c r="K237">
        <f t="shared" ca="1" si="19"/>
        <v>3</v>
      </c>
      <c r="L237" t="s">
        <v>130</v>
      </c>
    </row>
    <row r="238" spans="1:12" x14ac:dyDescent="0.3">
      <c r="A238" t="s">
        <v>100</v>
      </c>
      <c r="B238" t="str">
        <f>VLOOKUP($A238,Sheet1!$A$1:$B$251,2,FALSE)</f>
        <v>Number</v>
      </c>
      <c r="C238">
        <f t="shared" ca="1" si="16"/>
        <v>1682</v>
      </c>
      <c r="D238">
        <f t="shared" ca="1" si="17"/>
        <v>1315</v>
      </c>
      <c r="E238" t="s">
        <v>16</v>
      </c>
      <c r="F238" t="s">
        <v>17</v>
      </c>
      <c r="G238" s="1">
        <v>43210</v>
      </c>
      <c r="H238" s="1">
        <v>44109</v>
      </c>
      <c r="I238" s="1">
        <v>44576</v>
      </c>
      <c r="J238" s="1">
        <f t="shared" ca="1" si="18"/>
        <v>44588</v>
      </c>
      <c r="K238">
        <f t="shared" ca="1" si="19"/>
        <v>3</v>
      </c>
      <c r="L238" t="s">
        <v>147</v>
      </c>
    </row>
    <row r="239" spans="1:12" x14ac:dyDescent="0.3">
      <c r="A239" t="s">
        <v>34</v>
      </c>
      <c r="B239" t="str">
        <f>VLOOKUP($A239,Sheet1!$A$1:$B$251,2,FALSE)</f>
        <v>Number</v>
      </c>
      <c r="C239">
        <f t="shared" ca="1" si="16"/>
        <v>358</v>
      </c>
      <c r="D239">
        <f t="shared" ca="1" si="17"/>
        <v>131</v>
      </c>
      <c r="E239" t="s">
        <v>13</v>
      </c>
      <c r="F239" t="s">
        <v>14</v>
      </c>
      <c r="G239" s="1">
        <v>42792</v>
      </c>
      <c r="H239" s="1">
        <v>43281</v>
      </c>
      <c r="I239" s="1">
        <v>43429</v>
      </c>
      <c r="J239" s="1">
        <f t="shared" ca="1" si="18"/>
        <v>43438</v>
      </c>
      <c r="K239">
        <f t="shared" ca="1" si="19"/>
        <v>9</v>
      </c>
      <c r="L239" t="s">
        <v>136</v>
      </c>
    </row>
    <row r="240" spans="1:12" x14ac:dyDescent="0.3">
      <c r="A240" t="s">
        <v>95</v>
      </c>
      <c r="B240" t="str">
        <f>VLOOKUP($A240,Sheet1!$A$1:$B$251,2,FALSE)</f>
        <v>Kilometre (km)</v>
      </c>
      <c r="C240">
        <f t="shared" ca="1" si="16"/>
        <v>3270</v>
      </c>
      <c r="D240">
        <f t="shared" ca="1" si="17"/>
        <v>658</v>
      </c>
      <c r="E240" t="s">
        <v>16</v>
      </c>
      <c r="F240" t="s">
        <v>17</v>
      </c>
      <c r="G240" s="1">
        <v>43210</v>
      </c>
      <c r="H240" s="1">
        <v>44162</v>
      </c>
      <c r="I240" s="1">
        <v>44301</v>
      </c>
      <c r="J240" s="1">
        <f t="shared" ca="1" si="18"/>
        <v>44349</v>
      </c>
      <c r="K240">
        <f t="shared" ca="1" si="19"/>
        <v>1</v>
      </c>
      <c r="L240" t="s">
        <v>131</v>
      </c>
    </row>
    <row r="241" spans="1:12" x14ac:dyDescent="0.3">
      <c r="A241" t="s">
        <v>49</v>
      </c>
      <c r="B241" t="str">
        <f>VLOOKUP($A241,Sheet1!$A$1:$B$251,2,FALSE)</f>
        <v>Hectare (ha)</v>
      </c>
      <c r="C241">
        <f t="shared" ca="1" si="16"/>
        <v>4639</v>
      </c>
      <c r="D241">
        <f t="shared" ca="1" si="17"/>
        <v>1626</v>
      </c>
      <c r="E241" t="s">
        <v>7</v>
      </c>
      <c r="F241" t="s">
        <v>8</v>
      </c>
      <c r="G241" s="1">
        <v>43666</v>
      </c>
      <c r="H241" s="1">
        <v>43985</v>
      </c>
      <c r="I241" s="1">
        <v>44221</v>
      </c>
      <c r="J241" s="1">
        <f t="shared" ca="1" si="18"/>
        <v>44266</v>
      </c>
      <c r="K241">
        <f t="shared" ca="1" si="19"/>
        <v>0</v>
      </c>
      <c r="L241" t="s">
        <v>131</v>
      </c>
    </row>
    <row r="242" spans="1:12" x14ac:dyDescent="0.3">
      <c r="A242" t="s">
        <v>55</v>
      </c>
      <c r="B242" t="str">
        <f>VLOOKUP($A242,Sheet1!$A$1:$B$251,2,FALSE)</f>
        <v>Number</v>
      </c>
      <c r="C242">
        <f t="shared" ca="1" si="16"/>
        <v>912</v>
      </c>
      <c r="D242">
        <f t="shared" ca="1" si="17"/>
        <v>2253</v>
      </c>
      <c r="E242" t="s">
        <v>16</v>
      </c>
      <c r="F242" t="s">
        <v>17</v>
      </c>
      <c r="G242" s="1">
        <v>43210</v>
      </c>
      <c r="H242" s="1">
        <v>43233</v>
      </c>
      <c r="I242" s="1">
        <v>43649</v>
      </c>
      <c r="J242" s="1">
        <f t="shared" ca="1" si="18"/>
        <v>43677</v>
      </c>
      <c r="K242">
        <f t="shared" ca="1" si="19"/>
        <v>11</v>
      </c>
      <c r="L242" t="s">
        <v>146</v>
      </c>
    </row>
    <row r="243" spans="1:12" x14ac:dyDescent="0.3">
      <c r="A243" t="s">
        <v>101</v>
      </c>
      <c r="B243" t="str">
        <f>VLOOKUP($A243,Sheet1!$A$1:$B$251,2,FALSE)</f>
        <v>Number</v>
      </c>
      <c r="C243">
        <f t="shared" ca="1" si="16"/>
        <v>1564</v>
      </c>
      <c r="D243">
        <f t="shared" ca="1" si="17"/>
        <v>509</v>
      </c>
      <c r="E243" t="s">
        <v>10</v>
      </c>
      <c r="F243" t="s">
        <v>11</v>
      </c>
      <c r="G243" s="1">
        <v>44089</v>
      </c>
      <c r="H243" s="1">
        <v>44242</v>
      </c>
      <c r="I243" s="1">
        <v>44788</v>
      </c>
      <c r="J243" s="1">
        <f t="shared" ca="1" si="18"/>
        <v>44803</v>
      </c>
      <c r="K243">
        <f t="shared" ca="1" si="19"/>
        <v>9</v>
      </c>
      <c r="L243" t="s">
        <v>129</v>
      </c>
    </row>
    <row r="244" spans="1:12" x14ac:dyDescent="0.3">
      <c r="A244" t="s">
        <v>100</v>
      </c>
      <c r="B244" t="str">
        <f>VLOOKUP($A244,Sheet1!$A$1:$B$251,2,FALSE)</f>
        <v>Number</v>
      </c>
      <c r="C244">
        <f t="shared" ca="1" si="16"/>
        <v>1716</v>
      </c>
      <c r="D244">
        <f t="shared" ca="1" si="17"/>
        <v>345</v>
      </c>
      <c r="E244" t="s">
        <v>16</v>
      </c>
      <c r="F244" t="s">
        <v>17</v>
      </c>
      <c r="G244" s="1">
        <v>43210</v>
      </c>
      <c r="H244" s="1">
        <v>43767</v>
      </c>
      <c r="I244" s="1">
        <v>43899</v>
      </c>
      <c r="J244" s="1">
        <f t="shared" ca="1" si="18"/>
        <v>43914</v>
      </c>
      <c r="K244">
        <f t="shared" ca="1" si="19"/>
        <v>2</v>
      </c>
      <c r="L244" t="s">
        <v>140</v>
      </c>
    </row>
    <row r="245" spans="1:12" x14ac:dyDescent="0.3">
      <c r="A245" t="s">
        <v>6</v>
      </c>
      <c r="B245" t="str">
        <f>VLOOKUP($A245,Sheet1!$A$1:$B$251,2,FALSE)</f>
        <v>Number</v>
      </c>
      <c r="C245">
        <f t="shared" ca="1" si="16"/>
        <v>472</v>
      </c>
      <c r="D245">
        <f t="shared" ca="1" si="17"/>
        <v>11</v>
      </c>
      <c r="E245" t="s">
        <v>16</v>
      </c>
      <c r="F245" t="s">
        <v>17</v>
      </c>
      <c r="G245" s="1">
        <v>43210</v>
      </c>
      <c r="H245" s="1">
        <v>44101</v>
      </c>
      <c r="I245" s="1">
        <v>44344</v>
      </c>
      <c r="J245" s="1">
        <f t="shared" ca="1" si="18"/>
        <v>44393</v>
      </c>
      <c r="K245">
        <f t="shared" ca="1" si="19"/>
        <v>5</v>
      </c>
      <c r="L245" t="s">
        <v>141</v>
      </c>
    </row>
    <row r="246" spans="1:12" x14ac:dyDescent="0.3">
      <c r="A246" t="s">
        <v>50</v>
      </c>
      <c r="B246" t="str">
        <f>VLOOKUP($A246,Sheet1!$A$1:$B$251,2,FALSE)</f>
        <v>Number</v>
      </c>
      <c r="C246">
        <f t="shared" ca="1" si="16"/>
        <v>1606</v>
      </c>
      <c r="D246">
        <f t="shared" ca="1" si="17"/>
        <v>1392</v>
      </c>
      <c r="E246" t="s">
        <v>10</v>
      </c>
      <c r="F246" t="s">
        <v>11</v>
      </c>
      <c r="G246" s="1">
        <v>44089</v>
      </c>
      <c r="H246" s="1">
        <v>44441</v>
      </c>
      <c r="I246" s="1">
        <v>44978</v>
      </c>
      <c r="J246" s="1">
        <f t="shared" ca="1" si="18"/>
        <v>45005</v>
      </c>
      <c r="K246">
        <f t="shared" ca="1" si="19"/>
        <v>16</v>
      </c>
      <c r="L246" t="s">
        <v>142</v>
      </c>
    </row>
    <row r="247" spans="1:12" x14ac:dyDescent="0.3">
      <c r="A247" t="s">
        <v>47</v>
      </c>
      <c r="B247" t="str">
        <f>VLOOKUP($A247,Sheet1!$A$1:$B$251,2,FALSE)</f>
        <v>Hectare (ha)</v>
      </c>
      <c r="C247">
        <f t="shared" ca="1" si="16"/>
        <v>3775</v>
      </c>
      <c r="D247">
        <f t="shared" ca="1" si="17"/>
        <v>543</v>
      </c>
      <c r="E247" t="s">
        <v>16</v>
      </c>
      <c r="F247" t="s">
        <v>17</v>
      </c>
      <c r="G247" s="1">
        <v>43210</v>
      </c>
      <c r="H247" s="1">
        <v>43354</v>
      </c>
      <c r="I247" s="1">
        <v>43831</v>
      </c>
      <c r="J247" s="1">
        <f t="shared" ca="1" si="18"/>
        <v>43851</v>
      </c>
      <c r="K247">
        <f t="shared" ca="1" si="19"/>
        <v>5</v>
      </c>
      <c r="L247" t="s">
        <v>131</v>
      </c>
    </row>
    <row r="248" spans="1:12" x14ac:dyDescent="0.3">
      <c r="A248" t="s">
        <v>29</v>
      </c>
      <c r="B248" t="str">
        <f>VLOOKUP($A248,Sheet1!$A$1:$B$251,2,FALSE)</f>
        <v>Number</v>
      </c>
      <c r="C248">
        <f t="shared" ca="1" si="16"/>
        <v>1058</v>
      </c>
      <c r="D248">
        <f t="shared" ca="1" si="17"/>
        <v>1901</v>
      </c>
      <c r="E248" t="s">
        <v>10</v>
      </c>
      <c r="F248" t="s">
        <v>11</v>
      </c>
      <c r="G248" s="1">
        <v>44089</v>
      </c>
      <c r="H248" s="1">
        <v>44200</v>
      </c>
      <c r="I248" s="1">
        <v>44481</v>
      </c>
      <c r="J248" s="1">
        <f t="shared" ca="1" si="18"/>
        <v>44527</v>
      </c>
      <c r="K248">
        <f t="shared" ca="1" si="19"/>
        <v>11</v>
      </c>
      <c r="L248" t="s">
        <v>139</v>
      </c>
    </row>
    <row r="249" spans="1:12" x14ac:dyDescent="0.3">
      <c r="A249" t="s">
        <v>102</v>
      </c>
      <c r="B249" t="str">
        <f>VLOOKUP($A249,Sheet1!$A$1:$B$251,2,FALSE)</f>
        <v>Number</v>
      </c>
      <c r="C249">
        <f t="shared" ca="1" si="16"/>
        <v>1613</v>
      </c>
      <c r="D249">
        <f t="shared" ca="1" si="17"/>
        <v>1225</v>
      </c>
      <c r="E249" t="s">
        <v>16</v>
      </c>
      <c r="F249" t="s">
        <v>17</v>
      </c>
      <c r="G249" s="1">
        <v>43210</v>
      </c>
      <c r="H249" s="1">
        <v>43864</v>
      </c>
      <c r="I249" s="1">
        <v>44238</v>
      </c>
      <c r="J249" s="1">
        <f t="shared" ca="1" si="18"/>
        <v>44245</v>
      </c>
      <c r="K249">
        <f t="shared" ca="1" si="19"/>
        <v>8</v>
      </c>
      <c r="L249" t="s">
        <v>142</v>
      </c>
    </row>
    <row r="250" spans="1:12" x14ac:dyDescent="0.3">
      <c r="A250" t="s">
        <v>9</v>
      </c>
      <c r="B250" t="str">
        <f>VLOOKUP($A250,Sheet1!$A$1:$B$251,2,FALSE)</f>
        <v>Pounds [Thousands] (£k)</v>
      </c>
      <c r="C250">
        <f ca="1">IF(B250="Number",INT(RAND()*2467),IF(OR(B250="Pounds [Thousands] (£k)",B250="Pounds [Thousands] per person (£k / person)"), INT(RAND()*500),INT(RAND()*5000)))</f>
        <v>421</v>
      </c>
      <c r="D250">
        <f ca="1">IF(B250="Number",INT(RAND()*2467),IF(OR(B250="Pounds [Thousands] (£k)",B250="Pounds [Thousands] per person (£k / person)"), INT(RAND()*500),INT(RAND()*5000)))</f>
        <v>394</v>
      </c>
      <c r="E250" t="s">
        <v>10</v>
      </c>
      <c r="F250" t="s">
        <v>11</v>
      </c>
      <c r="G250" s="1">
        <v>44089</v>
      </c>
      <c r="H250" s="1">
        <v>44818</v>
      </c>
      <c r="I250" s="1">
        <v>45052</v>
      </c>
      <c r="J250" s="1">
        <f t="shared" ca="1" si="18"/>
        <v>45065</v>
      </c>
      <c r="K250">
        <f t="shared" ca="1" si="19"/>
        <v>10</v>
      </c>
      <c r="L250" t="s">
        <v>136</v>
      </c>
    </row>
    <row r="251" spans="1:12" x14ac:dyDescent="0.3">
      <c r="A251" t="s">
        <v>29</v>
      </c>
      <c r="B251" t="str">
        <f>VLOOKUP($A251,Sheet1!$A$1:$B$251,2,FALSE)</f>
        <v>Number</v>
      </c>
      <c r="C251">
        <f t="shared" ca="1" si="16"/>
        <v>351</v>
      </c>
      <c r="D251">
        <f t="shared" ca="1" si="17"/>
        <v>2290</v>
      </c>
      <c r="E251" t="s">
        <v>16</v>
      </c>
      <c r="F251" t="s">
        <v>17</v>
      </c>
      <c r="G251" s="1">
        <v>43210</v>
      </c>
      <c r="H251" s="1">
        <v>43535</v>
      </c>
      <c r="I251" s="1">
        <v>43894</v>
      </c>
      <c r="J251" s="1">
        <f t="shared" ca="1" si="18"/>
        <v>43917</v>
      </c>
      <c r="K251">
        <f t="shared" ca="1" si="19"/>
        <v>13</v>
      </c>
      <c r="L251" t="s">
        <v>138</v>
      </c>
    </row>
    <row r="252" spans="1:12" x14ac:dyDescent="0.3">
      <c r="A252" t="s">
        <v>55</v>
      </c>
      <c r="B252" t="str">
        <f>VLOOKUP($A252,Sheet1!$A$1:$B$251,2,FALSE)</f>
        <v>Number</v>
      </c>
      <c r="C252">
        <f t="shared" ca="1" si="16"/>
        <v>2255</v>
      </c>
      <c r="D252">
        <f t="shared" ca="1" si="17"/>
        <v>13</v>
      </c>
      <c r="E252" t="s">
        <v>7</v>
      </c>
      <c r="F252" t="s">
        <v>8</v>
      </c>
      <c r="G252" s="1">
        <v>43666</v>
      </c>
      <c r="H252" s="1">
        <v>44230</v>
      </c>
      <c r="I252" s="1">
        <v>44618</v>
      </c>
      <c r="J252" s="1">
        <f t="shared" ca="1" si="18"/>
        <v>44625</v>
      </c>
      <c r="K252">
        <f t="shared" ca="1" si="19"/>
        <v>6</v>
      </c>
      <c r="L252" t="s">
        <v>139</v>
      </c>
    </row>
    <row r="253" spans="1:12" x14ac:dyDescent="0.3">
      <c r="A253" t="s">
        <v>60</v>
      </c>
      <c r="B253" t="str">
        <f>VLOOKUP($A253,Sheet1!$A$1:$B$251,2,FALSE)</f>
        <v>Number</v>
      </c>
      <c r="C253">
        <f t="shared" ca="1" si="16"/>
        <v>494</v>
      </c>
      <c r="D253">
        <f t="shared" ca="1" si="17"/>
        <v>1818</v>
      </c>
      <c r="E253" t="s">
        <v>7</v>
      </c>
      <c r="F253" t="s">
        <v>8</v>
      </c>
      <c r="G253" s="1">
        <v>43666</v>
      </c>
      <c r="H253" s="1">
        <v>43971</v>
      </c>
      <c r="I253" s="1">
        <v>44091</v>
      </c>
      <c r="J253" s="1">
        <f t="shared" ca="1" si="18"/>
        <v>44106</v>
      </c>
      <c r="K253">
        <f t="shared" ca="1" si="19"/>
        <v>0</v>
      </c>
      <c r="L253" t="s">
        <v>141</v>
      </c>
    </row>
    <row r="254" spans="1:12" x14ac:dyDescent="0.3">
      <c r="A254" t="s">
        <v>44</v>
      </c>
      <c r="B254" t="str">
        <f>VLOOKUP($A254,Sheet1!$A$1:$B$251,2,FALSE)</f>
        <v>Number</v>
      </c>
      <c r="C254">
        <f t="shared" ca="1" si="16"/>
        <v>1332</v>
      </c>
      <c r="D254">
        <f t="shared" ca="1" si="17"/>
        <v>1223</v>
      </c>
      <c r="E254" t="s">
        <v>10</v>
      </c>
      <c r="F254" t="s">
        <v>11</v>
      </c>
      <c r="G254" s="1">
        <v>44089</v>
      </c>
      <c r="H254" s="1">
        <v>44023</v>
      </c>
      <c r="I254" s="1">
        <v>44133</v>
      </c>
      <c r="J254" s="1">
        <f t="shared" ca="1" si="18"/>
        <v>44139</v>
      </c>
      <c r="K254">
        <f t="shared" ca="1" si="19"/>
        <v>12</v>
      </c>
      <c r="L254" t="s">
        <v>145</v>
      </c>
    </row>
    <row r="255" spans="1:12" x14ac:dyDescent="0.3">
      <c r="A255" t="s">
        <v>24</v>
      </c>
      <c r="B255" t="str">
        <f>VLOOKUP($A255,Sheet1!$A$1:$B$251,2,FALSE)</f>
        <v>Hectare (ha)</v>
      </c>
      <c r="C255">
        <f t="shared" ca="1" si="16"/>
        <v>1028</v>
      </c>
      <c r="D255">
        <f t="shared" ca="1" si="17"/>
        <v>1798</v>
      </c>
      <c r="E255" t="s">
        <v>7</v>
      </c>
      <c r="F255" t="s">
        <v>8</v>
      </c>
      <c r="G255" s="1">
        <v>43666</v>
      </c>
      <c r="H255" s="1">
        <v>44055</v>
      </c>
      <c r="I255" s="1">
        <v>44346</v>
      </c>
      <c r="J255" s="1">
        <f t="shared" ca="1" si="18"/>
        <v>44375</v>
      </c>
      <c r="K255">
        <f t="shared" ca="1" si="19"/>
        <v>2</v>
      </c>
      <c r="L255" t="s">
        <v>146</v>
      </c>
    </row>
    <row r="256" spans="1:12" x14ac:dyDescent="0.3">
      <c r="A256" t="s">
        <v>103</v>
      </c>
      <c r="B256" t="str">
        <f>VLOOKUP($A256,Sheet1!$A$1:$B$251,2,FALSE)</f>
        <v>Number</v>
      </c>
      <c r="C256">
        <f t="shared" ca="1" si="16"/>
        <v>1914</v>
      </c>
      <c r="D256">
        <f t="shared" ca="1" si="17"/>
        <v>348</v>
      </c>
      <c r="E256" t="s">
        <v>10</v>
      </c>
      <c r="F256" t="s">
        <v>11</v>
      </c>
      <c r="G256" s="1">
        <v>44089</v>
      </c>
      <c r="H256" s="1">
        <v>44775</v>
      </c>
      <c r="I256" s="1">
        <v>45215</v>
      </c>
      <c r="J256" s="1">
        <f t="shared" ca="1" si="18"/>
        <v>45232</v>
      </c>
      <c r="K256">
        <f t="shared" ca="1" si="19"/>
        <v>4</v>
      </c>
      <c r="L256" t="s">
        <v>138</v>
      </c>
    </row>
    <row r="257" spans="1:12" x14ac:dyDescent="0.3">
      <c r="A257" t="s">
        <v>53</v>
      </c>
      <c r="B257" t="str">
        <f>VLOOKUP($A257,Sheet1!$A$1:$B$251,2,FALSE)</f>
        <v>Kilometre (km)</v>
      </c>
      <c r="C257">
        <f t="shared" ca="1" si="16"/>
        <v>2926</v>
      </c>
      <c r="D257">
        <f t="shared" ca="1" si="17"/>
        <v>4121</v>
      </c>
      <c r="E257" t="s">
        <v>13</v>
      </c>
      <c r="F257" t="s">
        <v>14</v>
      </c>
      <c r="G257" s="1">
        <v>42792</v>
      </c>
      <c r="H257" s="1">
        <v>43636</v>
      </c>
      <c r="I257" s="1">
        <v>43943</v>
      </c>
      <c r="J257" s="1">
        <f t="shared" ca="1" si="18"/>
        <v>43986</v>
      </c>
      <c r="K257">
        <f t="shared" ca="1" si="19"/>
        <v>3</v>
      </c>
      <c r="L257" t="s">
        <v>135</v>
      </c>
    </row>
    <row r="258" spans="1:12" x14ac:dyDescent="0.3">
      <c r="A258" t="s">
        <v>23</v>
      </c>
      <c r="B258" t="str">
        <f>VLOOKUP($A258,Sheet1!$A$1:$B$251,2,FALSE)</f>
        <v>Number</v>
      </c>
      <c r="C258">
        <f t="shared" ca="1" si="16"/>
        <v>1063</v>
      </c>
      <c r="D258">
        <f t="shared" ca="1" si="17"/>
        <v>1651</v>
      </c>
      <c r="E258" t="s">
        <v>7</v>
      </c>
      <c r="F258" t="s">
        <v>8</v>
      </c>
      <c r="G258" s="1">
        <v>43666</v>
      </c>
      <c r="H258" s="1">
        <v>43504</v>
      </c>
      <c r="I258" s="1">
        <v>43660</v>
      </c>
      <c r="J258" s="1">
        <f t="shared" ca="1" si="18"/>
        <v>43676</v>
      </c>
      <c r="K258">
        <f t="shared" ca="1" si="19"/>
        <v>11</v>
      </c>
      <c r="L258" t="s">
        <v>140</v>
      </c>
    </row>
    <row r="259" spans="1:12" x14ac:dyDescent="0.3">
      <c r="A259" t="s">
        <v>64</v>
      </c>
      <c r="B259" t="str">
        <f>VLOOKUP($A259,Sheet1!$A$1:$B$251,2,FALSE)</f>
        <v>Number</v>
      </c>
      <c r="C259">
        <f t="shared" ref="C259:C322" ca="1" si="20">IF(B259="Number",INT(RAND()*2467),INT(RAND()*5000))</f>
        <v>1067</v>
      </c>
      <c r="D259">
        <f t="shared" ref="D259:D322" ca="1" si="21">IF(B259="Number",INT(RAND()*2467),INT(RAND()*5000))</f>
        <v>1108</v>
      </c>
      <c r="E259" t="s">
        <v>16</v>
      </c>
      <c r="F259" t="s">
        <v>17</v>
      </c>
      <c r="G259" s="1">
        <v>43210</v>
      </c>
      <c r="H259" s="1">
        <v>43353</v>
      </c>
      <c r="I259" s="1">
        <v>43722</v>
      </c>
      <c r="J259" s="1">
        <f t="shared" ref="J259:J322" ca="1" si="22">I259+INT(RAND()*50)</f>
        <v>43755</v>
      </c>
      <c r="K259">
        <f t="shared" ref="K259:K322" ca="1" si="23">INT(RAND()*17)</f>
        <v>4</v>
      </c>
      <c r="L259" t="s">
        <v>139</v>
      </c>
    </row>
    <row r="260" spans="1:12" x14ac:dyDescent="0.3">
      <c r="A260" t="s">
        <v>53</v>
      </c>
      <c r="B260" t="str">
        <f>VLOOKUP($A260,Sheet1!$A$1:$B$251,2,FALSE)</f>
        <v>Kilometre (km)</v>
      </c>
      <c r="C260">
        <f t="shared" ca="1" si="20"/>
        <v>4733</v>
      </c>
      <c r="D260">
        <f t="shared" ca="1" si="21"/>
        <v>1468</v>
      </c>
      <c r="E260" t="s">
        <v>16</v>
      </c>
      <c r="F260" t="s">
        <v>17</v>
      </c>
      <c r="G260" s="1">
        <v>43210</v>
      </c>
      <c r="H260" s="1">
        <v>43801</v>
      </c>
      <c r="I260" s="1">
        <v>44080</v>
      </c>
      <c r="J260" s="1">
        <f t="shared" ca="1" si="22"/>
        <v>44109</v>
      </c>
      <c r="K260">
        <f t="shared" ca="1" si="23"/>
        <v>3</v>
      </c>
      <c r="L260" t="s">
        <v>141</v>
      </c>
    </row>
    <row r="261" spans="1:12" x14ac:dyDescent="0.3">
      <c r="A261" t="s">
        <v>56</v>
      </c>
      <c r="B261" t="str">
        <f>VLOOKUP($A261,Sheet1!$A$1:$B$251,2,FALSE)</f>
        <v>Number</v>
      </c>
      <c r="C261">
        <f t="shared" ca="1" si="20"/>
        <v>747</v>
      </c>
      <c r="D261">
        <f t="shared" ca="1" si="21"/>
        <v>1630</v>
      </c>
      <c r="E261" t="s">
        <v>16</v>
      </c>
      <c r="F261" t="s">
        <v>17</v>
      </c>
      <c r="G261" s="1">
        <v>43210</v>
      </c>
      <c r="H261" s="1">
        <v>43685</v>
      </c>
      <c r="I261" s="1">
        <v>43987</v>
      </c>
      <c r="J261" s="1">
        <f t="shared" ca="1" si="22"/>
        <v>43993</v>
      </c>
      <c r="K261">
        <f t="shared" ca="1" si="23"/>
        <v>9</v>
      </c>
      <c r="L261" t="s">
        <v>135</v>
      </c>
    </row>
    <row r="262" spans="1:12" x14ac:dyDescent="0.3">
      <c r="A262" t="s">
        <v>18</v>
      </c>
      <c r="B262" t="str">
        <f>VLOOKUP($A262,Sheet1!$A$1:$B$251,2,FALSE)</f>
        <v>Pounds [Thousands] per person (£k / person)</v>
      </c>
      <c r="C262">
        <f ca="1">IF(B262="Number",INT(RAND()*2467),IF(OR(B262="Pounds [Thousands] (£k)",B262="Pounds [Thousands] per person (£k / person)"), INT(RAND()*500),INT(RAND()*5000)))</f>
        <v>306</v>
      </c>
      <c r="D262">
        <f ca="1">IF(B262="Number",INT(RAND()*2467),IF(OR(B262="Pounds [Thousands] (£k)",B262="Pounds [Thousands] per person (£k / person)"), INT(RAND()*500),INT(RAND()*5000)))</f>
        <v>262</v>
      </c>
      <c r="E262" t="s">
        <v>7</v>
      </c>
      <c r="F262" t="s">
        <v>8</v>
      </c>
      <c r="G262" s="1">
        <v>43666</v>
      </c>
      <c r="H262" s="1">
        <v>44471</v>
      </c>
      <c r="I262" s="1">
        <v>44811</v>
      </c>
      <c r="J262" s="1">
        <f t="shared" ca="1" si="22"/>
        <v>44839</v>
      </c>
      <c r="K262">
        <f t="shared" ca="1" si="23"/>
        <v>3</v>
      </c>
      <c r="L262" t="s">
        <v>132</v>
      </c>
    </row>
    <row r="263" spans="1:12" x14ac:dyDescent="0.3">
      <c r="A263" t="s">
        <v>77</v>
      </c>
      <c r="B263" t="str">
        <f>VLOOKUP($A263,Sheet1!$A$1:$B$251,2,FALSE)</f>
        <v>Hectare (ha)</v>
      </c>
      <c r="C263">
        <f t="shared" ca="1" si="20"/>
        <v>1970</v>
      </c>
      <c r="D263">
        <f t="shared" ca="1" si="21"/>
        <v>1322</v>
      </c>
      <c r="E263" t="s">
        <v>13</v>
      </c>
      <c r="F263" t="s">
        <v>14</v>
      </c>
      <c r="G263" s="1">
        <v>42792</v>
      </c>
      <c r="H263" s="1">
        <v>42740</v>
      </c>
      <c r="I263" s="1">
        <v>42853</v>
      </c>
      <c r="J263" s="1">
        <f t="shared" ca="1" si="22"/>
        <v>42889</v>
      </c>
      <c r="K263">
        <f t="shared" ca="1" si="23"/>
        <v>2</v>
      </c>
      <c r="L263" t="s">
        <v>135</v>
      </c>
    </row>
    <row r="264" spans="1:12" x14ac:dyDescent="0.3">
      <c r="A264" t="s">
        <v>85</v>
      </c>
      <c r="B264" t="str">
        <f>VLOOKUP($A264,Sheet1!$A$1:$B$251,2,FALSE)</f>
        <v>Pounds [Thousands] per person (£k / person)</v>
      </c>
      <c r="C264">
        <f ca="1">IF(B264="Number",INT(RAND()*2467),IF(OR(B264="Pounds [Thousands] (£k)",B264="Pounds [Thousands] per person (£k / person)"), INT(RAND()*500),INT(RAND()*5000)))</f>
        <v>290</v>
      </c>
      <c r="D264">
        <f ca="1">IF(B264="Number",INT(RAND()*2467),IF(OR(B264="Pounds [Thousands] (£k)",B264="Pounds [Thousands] per person (£k / person)"), INT(RAND()*500),INT(RAND()*5000)))</f>
        <v>81</v>
      </c>
      <c r="E264" t="s">
        <v>10</v>
      </c>
      <c r="F264" t="s">
        <v>11</v>
      </c>
      <c r="G264" s="1">
        <v>44089</v>
      </c>
      <c r="H264" s="1">
        <v>44194</v>
      </c>
      <c r="I264" s="1">
        <v>44626</v>
      </c>
      <c r="J264" s="1">
        <f t="shared" ca="1" si="22"/>
        <v>44675</v>
      </c>
      <c r="K264">
        <f t="shared" ca="1" si="23"/>
        <v>2</v>
      </c>
      <c r="L264" t="s">
        <v>146</v>
      </c>
    </row>
    <row r="265" spans="1:12" x14ac:dyDescent="0.3">
      <c r="A265" t="s">
        <v>73</v>
      </c>
      <c r="B265" t="str">
        <f>VLOOKUP($A265,Sheet1!$A$1:$B$251,2,FALSE)</f>
        <v>Number</v>
      </c>
      <c r="C265">
        <f t="shared" ca="1" si="20"/>
        <v>967</v>
      </c>
      <c r="D265">
        <f t="shared" ca="1" si="21"/>
        <v>932</v>
      </c>
      <c r="E265" t="s">
        <v>10</v>
      </c>
      <c r="F265" t="s">
        <v>11</v>
      </c>
      <c r="G265" s="1">
        <v>44089</v>
      </c>
      <c r="H265" s="1">
        <v>44726</v>
      </c>
      <c r="I265" s="1">
        <v>44941</v>
      </c>
      <c r="J265" s="1">
        <f t="shared" ca="1" si="22"/>
        <v>44951</v>
      </c>
      <c r="K265">
        <f t="shared" ca="1" si="23"/>
        <v>12</v>
      </c>
      <c r="L265" t="s">
        <v>140</v>
      </c>
    </row>
    <row r="266" spans="1:12" x14ac:dyDescent="0.3">
      <c r="A266" t="s">
        <v>103</v>
      </c>
      <c r="B266" t="str">
        <f>VLOOKUP($A266,Sheet1!$A$1:$B$251,2,FALSE)</f>
        <v>Number</v>
      </c>
      <c r="C266">
        <f t="shared" ca="1" si="20"/>
        <v>1471</v>
      </c>
      <c r="D266">
        <f t="shared" ca="1" si="21"/>
        <v>1648</v>
      </c>
      <c r="E266" t="s">
        <v>10</v>
      </c>
      <c r="F266" t="s">
        <v>11</v>
      </c>
      <c r="G266" s="1">
        <v>44089</v>
      </c>
      <c r="H266" s="1">
        <v>44494</v>
      </c>
      <c r="I266" s="1">
        <v>44568</v>
      </c>
      <c r="J266" s="1">
        <f t="shared" ca="1" si="22"/>
        <v>44600</v>
      </c>
      <c r="K266">
        <f t="shared" ca="1" si="23"/>
        <v>9</v>
      </c>
      <c r="L266" t="s">
        <v>144</v>
      </c>
    </row>
    <row r="267" spans="1:12" x14ac:dyDescent="0.3">
      <c r="A267" t="s">
        <v>15</v>
      </c>
      <c r="B267" t="str">
        <f>VLOOKUP($A267,Sheet1!$A$1:$B$251,2,FALSE)</f>
        <v>Number</v>
      </c>
      <c r="C267">
        <f t="shared" ca="1" si="20"/>
        <v>803</v>
      </c>
      <c r="D267">
        <f t="shared" ca="1" si="21"/>
        <v>1111</v>
      </c>
      <c r="E267" t="s">
        <v>10</v>
      </c>
      <c r="F267" t="s">
        <v>11</v>
      </c>
      <c r="G267" s="1">
        <v>44089</v>
      </c>
      <c r="H267" s="1">
        <v>44845</v>
      </c>
      <c r="I267" s="1">
        <v>45314</v>
      </c>
      <c r="J267" s="1">
        <f t="shared" ca="1" si="22"/>
        <v>45350</v>
      </c>
      <c r="K267">
        <f t="shared" ca="1" si="23"/>
        <v>15</v>
      </c>
      <c r="L267" t="s">
        <v>139</v>
      </c>
    </row>
    <row r="268" spans="1:12" x14ac:dyDescent="0.3">
      <c r="A268" t="s">
        <v>26</v>
      </c>
      <c r="B268" t="str">
        <f>VLOOKUP($A268,Sheet1!$A$1:$B$251,2,FALSE)</f>
        <v>Number</v>
      </c>
      <c r="C268">
        <f t="shared" ca="1" si="20"/>
        <v>1165</v>
      </c>
      <c r="D268">
        <f t="shared" ca="1" si="21"/>
        <v>185</v>
      </c>
      <c r="E268" t="s">
        <v>10</v>
      </c>
      <c r="F268" t="s">
        <v>11</v>
      </c>
      <c r="G268" s="1">
        <v>44089</v>
      </c>
      <c r="H268" s="1">
        <v>44389</v>
      </c>
      <c r="I268" s="1">
        <v>44720</v>
      </c>
      <c r="J268" s="1">
        <f t="shared" ca="1" si="22"/>
        <v>44726</v>
      </c>
      <c r="K268">
        <f t="shared" ca="1" si="23"/>
        <v>11</v>
      </c>
      <c r="L268" t="s">
        <v>143</v>
      </c>
    </row>
    <row r="269" spans="1:12" x14ac:dyDescent="0.3">
      <c r="A269" t="s">
        <v>56</v>
      </c>
      <c r="B269" t="str">
        <f>VLOOKUP($A269,Sheet1!$A$1:$B$251,2,FALSE)</f>
        <v>Number</v>
      </c>
      <c r="C269">
        <f t="shared" ca="1" si="20"/>
        <v>786</v>
      </c>
      <c r="D269">
        <f t="shared" ca="1" si="21"/>
        <v>581</v>
      </c>
      <c r="E269" t="s">
        <v>13</v>
      </c>
      <c r="F269" t="s">
        <v>14</v>
      </c>
      <c r="G269" s="1">
        <v>42792</v>
      </c>
      <c r="H269" s="1">
        <v>43591</v>
      </c>
      <c r="I269" s="1">
        <v>43779</v>
      </c>
      <c r="J269" s="1">
        <f t="shared" ca="1" si="22"/>
        <v>43824</v>
      </c>
      <c r="K269">
        <f t="shared" ca="1" si="23"/>
        <v>8</v>
      </c>
      <c r="L269" t="s">
        <v>146</v>
      </c>
    </row>
    <row r="270" spans="1:12" x14ac:dyDescent="0.3">
      <c r="A270" t="s">
        <v>104</v>
      </c>
      <c r="B270" t="str">
        <f>VLOOKUP($A270,Sheet1!$A$1:$B$251,2,FALSE)</f>
        <v>Number</v>
      </c>
      <c r="C270">
        <f t="shared" ca="1" si="20"/>
        <v>1221</v>
      </c>
      <c r="D270">
        <f t="shared" ca="1" si="21"/>
        <v>1528</v>
      </c>
      <c r="E270" t="s">
        <v>7</v>
      </c>
      <c r="F270" t="s">
        <v>8</v>
      </c>
      <c r="G270" s="1">
        <v>43666</v>
      </c>
      <c r="H270" s="1">
        <v>44491</v>
      </c>
      <c r="I270" s="1">
        <v>44965</v>
      </c>
      <c r="J270" s="1">
        <f t="shared" ca="1" si="22"/>
        <v>45009</v>
      </c>
      <c r="K270">
        <f t="shared" ca="1" si="23"/>
        <v>2</v>
      </c>
      <c r="L270" t="s">
        <v>140</v>
      </c>
    </row>
    <row r="271" spans="1:12" x14ac:dyDescent="0.3">
      <c r="A271" t="s">
        <v>43</v>
      </c>
      <c r="B271" t="str">
        <f>VLOOKUP($A271,Sheet1!$A$1:$B$251,2,FALSE)</f>
        <v>Number</v>
      </c>
      <c r="C271">
        <f t="shared" ca="1" si="20"/>
        <v>294</v>
      </c>
      <c r="D271">
        <f t="shared" ca="1" si="21"/>
        <v>1522</v>
      </c>
      <c r="E271" t="s">
        <v>13</v>
      </c>
      <c r="F271" t="s">
        <v>14</v>
      </c>
      <c r="G271" s="1">
        <v>42792</v>
      </c>
      <c r="H271" s="1">
        <v>43398</v>
      </c>
      <c r="I271" s="1">
        <v>43690</v>
      </c>
      <c r="J271" s="1">
        <f t="shared" ca="1" si="22"/>
        <v>43704</v>
      </c>
      <c r="K271">
        <f t="shared" ca="1" si="23"/>
        <v>9</v>
      </c>
      <c r="L271" t="s">
        <v>133</v>
      </c>
    </row>
    <row r="272" spans="1:12" x14ac:dyDescent="0.3">
      <c r="A272" t="s">
        <v>25</v>
      </c>
      <c r="B272" t="str">
        <f>VLOOKUP($A272,Sheet1!$A$1:$B$251,2,FALSE)</f>
        <v>Hectare (ha)</v>
      </c>
      <c r="C272">
        <f t="shared" ca="1" si="20"/>
        <v>2034</v>
      </c>
      <c r="D272">
        <f t="shared" ca="1" si="21"/>
        <v>791</v>
      </c>
      <c r="E272" t="s">
        <v>16</v>
      </c>
      <c r="F272" t="s">
        <v>17</v>
      </c>
      <c r="G272" s="1">
        <v>43210</v>
      </c>
      <c r="H272" s="1">
        <v>43599</v>
      </c>
      <c r="I272" s="1">
        <v>44134</v>
      </c>
      <c r="J272" s="1">
        <f t="shared" ca="1" si="22"/>
        <v>44143</v>
      </c>
      <c r="K272">
        <f t="shared" ca="1" si="23"/>
        <v>0</v>
      </c>
      <c r="L272" t="s">
        <v>131</v>
      </c>
    </row>
    <row r="273" spans="1:12" x14ac:dyDescent="0.3">
      <c r="A273" t="s">
        <v>22</v>
      </c>
      <c r="B273" t="str">
        <f>VLOOKUP($A273,Sheet1!$A$1:$B$251,2,FALSE)</f>
        <v>Number</v>
      </c>
      <c r="C273">
        <f t="shared" ca="1" si="20"/>
        <v>105</v>
      </c>
      <c r="D273">
        <f t="shared" ca="1" si="21"/>
        <v>756</v>
      </c>
      <c r="E273" t="s">
        <v>16</v>
      </c>
      <c r="F273" t="s">
        <v>17</v>
      </c>
      <c r="G273" s="1">
        <v>43210</v>
      </c>
      <c r="H273" s="1">
        <v>44061</v>
      </c>
      <c r="I273" s="1">
        <v>44139</v>
      </c>
      <c r="J273" s="1">
        <f t="shared" ca="1" si="22"/>
        <v>44146</v>
      </c>
      <c r="K273">
        <f t="shared" ca="1" si="23"/>
        <v>2</v>
      </c>
      <c r="L273" t="s">
        <v>135</v>
      </c>
    </row>
    <row r="274" spans="1:12" x14ac:dyDescent="0.3">
      <c r="A274" t="s">
        <v>52</v>
      </c>
      <c r="B274" t="str">
        <f>VLOOKUP($A274,Sheet1!$A$1:$B$251,2,FALSE)</f>
        <v>Number</v>
      </c>
      <c r="C274">
        <f t="shared" ca="1" si="20"/>
        <v>469</v>
      </c>
      <c r="D274">
        <f t="shared" ca="1" si="21"/>
        <v>1486</v>
      </c>
      <c r="E274" t="s">
        <v>10</v>
      </c>
      <c r="F274" t="s">
        <v>11</v>
      </c>
      <c r="G274" s="1">
        <v>44089</v>
      </c>
      <c r="H274" s="1">
        <v>44404</v>
      </c>
      <c r="I274" s="1">
        <v>44562</v>
      </c>
      <c r="J274" s="1">
        <f t="shared" ca="1" si="22"/>
        <v>44581</v>
      </c>
      <c r="K274">
        <f t="shared" ca="1" si="23"/>
        <v>13</v>
      </c>
      <c r="L274" t="s">
        <v>144</v>
      </c>
    </row>
    <row r="275" spans="1:12" x14ac:dyDescent="0.3">
      <c r="A275" t="s">
        <v>55</v>
      </c>
      <c r="B275" t="str">
        <f>VLOOKUP($A275,Sheet1!$A$1:$B$251,2,FALSE)</f>
        <v>Number</v>
      </c>
      <c r="C275">
        <f t="shared" ca="1" si="20"/>
        <v>60</v>
      </c>
      <c r="D275">
        <f t="shared" ca="1" si="21"/>
        <v>1262</v>
      </c>
      <c r="E275" t="s">
        <v>7</v>
      </c>
      <c r="F275" t="s">
        <v>8</v>
      </c>
      <c r="G275" s="1">
        <v>43666</v>
      </c>
      <c r="H275" s="1">
        <v>44187</v>
      </c>
      <c r="I275" s="1">
        <v>44648</v>
      </c>
      <c r="J275" s="1">
        <f t="shared" ca="1" si="22"/>
        <v>44687</v>
      </c>
      <c r="K275">
        <f t="shared" ca="1" si="23"/>
        <v>8</v>
      </c>
      <c r="L275" t="s">
        <v>142</v>
      </c>
    </row>
    <row r="276" spans="1:12" x14ac:dyDescent="0.3">
      <c r="A276" t="s">
        <v>105</v>
      </c>
      <c r="B276" t="str">
        <f>VLOOKUP($A276,Sheet1!$A$1:$B$251,2,FALSE)</f>
        <v>Pounds [Thousands] per person (£k / person)</v>
      </c>
      <c r="C276">
        <f ca="1">IF(B276="Number",INT(RAND()*2467),IF(OR(B276="Pounds [Thousands] (£k)",B276="Pounds [Thousands] per person (£k / person)"), INT(RAND()*500),INT(RAND()*5000)))</f>
        <v>237</v>
      </c>
      <c r="D276">
        <f ca="1">IF(B276="Number",INT(RAND()*2467),IF(OR(B276="Pounds [Thousands] (£k)",B276="Pounds [Thousands] per person (£k / person)"), INT(RAND()*500),INT(RAND()*5000)))</f>
        <v>105</v>
      </c>
      <c r="E276" t="s">
        <v>10</v>
      </c>
      <c r="F276" t="s">
        <v>11</v>
      </c>
      <c r="G276" s="1">
        <v>44089</v>
      </c>
      <c r="H276" s="1">
        <v>44123</v>
      </c>
      <c r="I276" s="1">
        <v>44601</v>
      </c>
      <c r="J276" s="1">
        <f t="shared" ca="1" si="22"/>
        <v>44636</v>
      </c>
      <c r="K276">
        <f t="shared" ca="1" si="23"/>
        <v>16</v>
      </c>
      <c r="L276" t="s">
        <v>137</v>
      </c>
    </row>
    <row r="277" spans="1:12" x14ac:dyDescent="0.3">
      <c r="A277" t="s">
        <v>29</v>
      </c>
      <c r="B277" t="str">
        <f>VLOOKUP($A277,Sheet1!$A$1:$B$251,2,FALSE)</f>
        <v>Number</v>
      </c>
      <c r="C277">
        <f t="shared" ca="1" si="20"/>
        <v>1257</v>
      </c>
      <c r="D277">
        <f t="shared" ca="1" si="21"/>
        <v>2315</v>
      </c>
      <c r="E277" t="s">
        <v>7</v>
      </c>
      <c r="F277" t="s">
        <v>8</v>
      </c>
      <c r="G277" s="1">
        <v>43666</v>
      </c>
      <c r="H277" s="1">
        <v>44526</v>
      </c>
      <c r="I277" s="1">
        <v>44949</v>
      </c>
      <c r="J277" s="1">
        <f t="shared" ca="1" si="22"/>
        <v>44984</v>
      </c>
      <c r="K277">
        <f t="shared" ca="1" si="23"/>
        <v>6</v>
      </c>
      <c r="L277" t="s">
        <v>132</v>
      </c>
    </row>
    <row r="278" spans="1:12" x14ac:dyDescent="0.3">
      <c r="A278" t="s">
        <v>66</v>
      </c>
      <c r="B278" t="str">
        <f>VLOOKUP($A278,Sheet1!$A$1:$B$251,2,FALSE)</f>
        <v>Number</v>
      </c>
      <c r="C278">
        <f t="shared" ca="1" si="20"/>
        <v>208</v>
      </c>
      <c r="D278">
        <f t="shared" ca="1" si="21"/>
        <v>2340</v>
      </c>
      <c r="E278" t="s">
        <v>16</v>
      </c>
      <c r="F278" t="s">
        <v>17</v>
      </c>
      <c r="G278" s="1">
        <v>43210</v>
      </c>
      <c r="H278" s="1">
        <v>44002</v>
      </c>
      <c r="I278" s="1">
        <v>44272</v>
      </c>
      <c r="J278" s="1">
        <f t="shared" ca="1" si="22"/>
        <v>44289</v>
      </c>
      <c r="K278">
        <f t="shared" ca="1" si="23"/>
        <v>5</v>
      </c>
      <c r="L278" t="s">
        <v>145</v>
      </c>
    </row>
    <row r="279" spans="1:12" x14ac:dyDescent="0.3">
      <c r="A279" t="s">
        <v>69</v>
      </c>
      <c r="B279" t="str">
        <f>VLOOKUP($A279,Sheet1!$A$1:$B$251,2,FALSE)</f>
        <v>Number</v>
      </c>
      <c r="C279">
        <f t="shared" ca="1" si="20"/>
        <v>1937</v>
      </c>
      <c r="D279">
        <f t="shared" ca="1" si="21"/>
        <v>140</v>
      </c>
      <c r="E279" t="s">
        <v>7</v>
      </c>
      <c r="F279" t="s">
        <v>8</v>
      </c>
      <c r="G279" s="1">
        <v>43666</v>
      </c>
      <c r="H279" s="1">
        <v>43988</v>
      </c>
      <c r="I279" s="1">
        <v>44485</v>
      </c>
      <c r="J279" s="1">
        <f t="shared" ca="1" si="22"/>
        <v>44526</v>
      </c>
      <c r="K279">
        <f t="shared" ca="1" si="23"/>
        <v>3</v>
      </c>
      <c r="L279" t="s">
        <v>145</v>
      </c>
    </row>
    <row r="280" spans="1:12" x14ac:dyDescent="0.3">
      <c r="A280" t="s">
        <v>73</v>
      </c>
      <c r="B280" t="str">
        <f>VLOOKUP($A280,Sheet1!$A$1:$B$251,2,FALSE)</f>
        <v>Number</v>
      </c>
      <c r="C280">
        <f t="shared" ca="1" si="20"/>
        <v>334</v>
      </c>
      <c r="D280">
        <f t="shared" ca="1" si="21"/>
        <v>1612</v>
      </c>
      <c r="E280" t="s">
        <v>10</v>
      </c>
      <c r="F280" t="s">
        <v>11</v>
      </c>
      <c r="G280" s="1">
        <v>44089</v>
      </c>
      <c r="H280" s="1">
        <v>44708</v>
      </c>
      <c r="I280" s="1">
        <v>44917</v>
      </c>
      <c r="J280" s="1">
        <f t="shared" ca="1" si="22"/>
        <v>44926</v>
      </c>
      <c r="K280">
        <f t="shared" ca="1" si="23"/>
        <v>9</v>
      </c>
      <c r="L280" t="s">
        <v>140</v>
      </c>
    </row>
    <row r="281" spans="1:12" x14ac:dyDescent="0.3">
      <c r="A281" t="s">
        <v>40</v>
      </c>
      <c r="B281" t="str">
        <f>VLOOKUP($A281,Sheet1!$A$1:$B$251,2,FALSE)</f>
        <v>Hectare (ha)</v>
      </c>
      <c r="C281">
        <f t="shared" ca="1" si="20"/>
        <v>3063</v>
      </c>
      <c r="D281">
        <f t="shared" ca="1" si="21"/>
        <v>1098</v>
      </c>
      <c r="E281" t="s">
        <v>10</v>
      </c>
      <c r="F281" t="s">
        <v>11</v>
      </c>
      <c r="G281" s="1">
        <v>44089</v>
      </c>
      <c r="H281" s="1">
        <v>44367</v>
      </c>
      <c r="I281" s="1">
        <v>44450</v>
      </c>
      <c r="J281" s="1">
        <f t="shared" ca="1" si="22"/>
        <v>44475</v>
      </c>
      <c r="K281">
        <f t="shared" ca="1" si="23"/>
        <v>2</v>
      </c>
      <c r="L281" t="s">
        <v>130</v>
      </c>
    </row>
    <row r="282" spans="1:12" x14ac:dyDescent="0.3">
      <c r="A282" t="s">
        <v>76</v>
      </c>
      <c r="B282" t="str">
        <f>VLOOKUP($A282,Sheet1!$A$1:$B$251,2,FALSE)</f>
        <v>Number</v>
      </c>
      <c r="C282">
        <f t="shared" ca="1" si="20"/>
        <v>1594</v>
      </c>
      <c r="D282">
        <f t="shared" ca="1" si="21"/>
        <v>842</v>
      </c>
      <c r="E282" t="s">
        <v>13</v>
      </c>
      <c r="F282" t="s">
        <v>14</v>
      </c>
      <c r="G282" s="1">
        <v>42792</v>
      </c>
      <c r="H282" s="1">
        <v>43710</v>
      </c>
      <c r="I282" s="1">
        <v>43901</v>
      </c>
      <c r="J282" s="1">
        <f t="shared" ca="1" si="22"/>
        <v>43947</v>
      </c>
      <c r="K282">
        <f t="shared" ca="1" si="23"/>
        <v>14</v>
      </c>
      <c r="L282" t="s">
        <v>137</v>
      </c>
    </row>
    <row r="283" spans="1:12" x14ac:dyDescent="0.3">
      <c r="A283" t="s">
        <v>88</v>
      </c>
      <c r="B283" t="str">
        <f>VLOOKUP($A283,Sheet1!$A$1:$B$251,2,FALSE)</f>
        <v>Hectare (ha)</v>
      </c>
      <c r="C283">
        <f t="shared" ca="1" si="20"/>
        <v>2256</v>
      </c>
      <c r="D283">
        <f t="shared" ca="1" si="21"/>
        <v>2718</v>
      </c>
      <c r="E283" t="s">
        <v>13</v>
      </c>
      <c r="F283" t="s">
        <v>14</v>
      </c>
      <c r="G283" s="1">
        <v>42792</v>
      </c>
      <c r="H283" s="1">
        <v>43187</v>
      </c>
      <c r="I283" s="1">
        <v>43563</v>
      </c>
      <c r="J283" s="1">
        <f t="shared" ca="1" si="22"/>
        <v>43611</v>
      </c>
      <c r="K283">
        <f t="shared" ca="1" si="23"/>
        <v>7</v>
      </c>
      <c r="L283" t="s">
        <v>144</v>
      </c>
    </row>
    <row r="284" spans="1:12" x14ac:dyDescent="0.3">
      <c r="A284" t="s">
        <v>74</v>
      </c>
      <c r="B284" t="str">
        <f>VLOOKUP($A284,Sheet1!$A$1:$B$251,2,FALSE)</f>
        <v>Number</v>
      </c>
      <c r="C284">
        <f t="shared" ca="1" si="20"/>
        <v>85</v>
      </c>
      <c r="D284">
        <f t="shared" ca="1" si="21"/>
        <v>2056</v>
      </c>
      <c r="E284" t="s">
        <v>16</v>
      </c>
      <c r="F284" t="s">
        <v>17</v>
      </c>
      <c r="G284" s="1">
        <v>43210</v>
      </c>
      <c r="H284" s="1">
        <v>43911</v>
      </c>
      <c r="I284" s="1">
        <v>43988</v>
      </c>
      <c r="J284" s="1">
        <f t="shared" ca="1" si="22"/>
        <v>44008</v>
      </c>
      <c r="K284">
        <f t="shared" ca="1" si="23"/>
        <v>13</v>
      </c>
      <c r="L284" t="s">
        <v>129</v>
      </c>
    </row>
    <row r="285" spans="1:12" x14ac:dyDescent="0.3">
      <c r="A285" t="s">
        <v>98</v>
      </c>
      <c r="B285" t="str">
        <f>VLOOKUP($A285,Sheet1!$A$1:$B$251,2,FALSE)</f>
        <v>Pounds [Thousands] per person (£k / person)</v>
      </c>
      <c r="C285">
        <f ca="1">IF(B285="Number",INT(RAND()*2467),IF(OR(B285="Pounds [Thousands] (£k)",B285="Pounds [Thousands] per person (£k / person)"), INT(RAND()*500),INT(RAND()*5000)))</f>
        <v>215</v>
      </c>
      <c r="D285">
        <f ca="1">IF(B285="Number",INT(RAND()*2467),IF(OR(B285="Pounds [Thousands] (£k)",B285="Pounds [Thousands] per person (£k / person)"), INT(RAND()*500),INT(RAND()*5000)))</f>
        <v>499</v>
      </c>
      <c r="E285" t="s">
        <v>16</v>
      </c>
      <c r="F285" t="s">
        <v>17</v>
      </c>
      <c r="G285" s="1">
        <v>43210</v>
      </c>
      <c r="H285" s="1">
        <v>44093</v>
      </c>
      <c r="I285" s="1">
        <v>44601</v>
      </c>
      <c r="J285" s="1">
        <f t="shared" ca="1" si="22"/>
        <v>44628</v>
      </c>
      <c r="K285">
        <f t="shared" ca="1" si="23"/>
        <v>14</v>
      </c>
      <c r="L285" t="s">
        <v>145</v>
      </c>
    </row>
    <row r="286" spans="1:12" x14ac:dyDescent="0.3">
      <c r="A286" t="s">
        <v>55</v>
      </c>
      <c r="B286" t="str">
        <f>VLOOKUP($A286,Sheet1!$A$1:$B$251,2,FALSE)</f>
        <v>Number</v>
      </c>
      <c r="C286">
        <f t="shared" ca="1" si="20"/>
        <v>199</v>
      </c>
      <c r="D286">
        <f t="shared" ca="1" si="21"/>
        <v>1510</v>
      </c>
      <c r="E286" t="s">
        <v>13</v>
      </c>
      <c r="F286" t="s">
        <v>14</v>
      </c>
      <c r="G286" s="1">
        <v>42792</v>
      </c>
      <c r="H286" s="1">
        <v>42944</v>
      </c>
      <c r="I286" s="1">
        <v>43044</v>
      </c>
      <c r="J286" s="1">
        <f t="shared" ca="1" si="22"/>
        <v>43088</v>
      </c>
      <c r="K286">
        <f t="shared" ca="1" si="23"/>
        <v>14</v>
      </c>
      <c r="L286" t="s">
        <v>141</v>
      </c>
    </row>
    <row r="287" spans="1:12" x14ac:dyDescent="0.3">
      <c r="A287" t="s">
        <v>45</v>
      </c>
      <c r="B287" t="str">
        <f>VLOOKUP($A287,Sheet1!$A$1:$B$251,2,FALSE)</f>
        <v>Number</v>
      </c>
      <c r="C287">
        <f t="shared" ca="1" si="20"/>
        <v>1093</v>
      </c>
      <c r="D287">
        <f t="shared" ca="1" si="21"/>
        <v>1373</v>
      </c>
      <c r="E287" t="s">
        <v>16</v>
      </c>
      <c r="F287" t="s">
        <v>17</v>
      </c>
      <c r="G287" s="1">
        <v>43210</v>
      </c>
      <c r="H287" s="1">
        <v>44016</v>
      </c>
      <c r="I287" s="1">
        <v>44572</v>
      </c>
      <c r="J287" s="1">
        <f t="shared" ca="1" si="22"/>
        <v>44583</v>
      </c>
      <c r="K287">
        <f t="shared" ca="1" si="23"/>
        <v>16</v>
      </c>
      <c r="L287" t="s">
        <v>137</v>
      </c>
    </row>
    <row r="288" spans="1:12" x14ac:dyDescent="0.3">
      <c r="A288" t="s">
        <v>86</v>
      </c>
      <c r="B288" t="str">
        <f>VLOOKUP($A288,Sheet1!$A$1:$B$251,2,FALSE)</f>
        <v>Number</v>
      </c>
      <c r="C288">
        <f t="shared" ca="1" si="20"/>
        <v>2417</v>
      </c>
      <c r="D288">
        <f t="shared" ca="1" si="21"/>
        <v>347</v>
      </c>
      <c r="E288" t="s">
        <v>13</v>
      </c>
      <c r="F288" t="s">
        <v>14</v>
      </c>
      <c r="G288" s="1">
        <v>42792</v>
      </c>
      <c r="H288" s="1">
        <v>43763</v>
      </c>
      <c r="I288" s="1">
        <v>43907</v>
      </c>
      <c r="J288" s="1">
        <f t="shared" ca="1" si="22"/>
        <v>43944</v>
      </c>
      <c r="K288">
        <f t="shared" ca="1" si="23"/>
        <v>1</v>
      </c>
      <c r="L288" t="s">
        <v>131</v>
      </c>
    </row>
    <row r="289" spans="1:12" x14ac:dyDescent="0.3">
      <c r="A289" t="s">
        <v>24</v>
      </c>
      <c r="B289" t="str">
        <f>VLOOKUP($A289,Sheet1!$A$1:$B$251,2,FALSE)</f>
        <v>Hectare (ha)</v>
      </c>
      <c r="C289">
        <f t="shared" ca="1" si="20"/>
        <v>3408</v>
      </c>
      <c r="D289">
        <f t="shared" ca="1" si="21"/>
        <v>4441</v>
      </c>
      <c r="E289" t="s">
        <v>13</v>
      </c>
      <c r="F289" t="s">
        <v>14</v>
      </c>
      <c r="G289" s="1">
        <v>42792</v>
      </c>
      <c r="H289" s="1">
        <v>43366</v>
      </c>
      <c r="I289" s="1">
        <v>43697</v>
      </c>
      <c r="J289" s="1">
        <f t="shared" ca="1" si="22"/>
        <v>43705</v>
      </c>
      <c r="K289">
        <f t="shared" ca="1" si="23"/>
        <v>11</v>
      </c>
      <c r="L289" t="s">
        <v>129</v>
      </c>
    </row>
    <row r="290" spans="1:12" x14ac:dyDescent="0.3">
      <c r="A290" t="s">
        <v>41</v>
      </c>
      <c r="B290" t="str">
        <f>VLOOKUP($A290,Sheet1!$A$1:$B$251,2,FALSE)</f>
        <v>Number</v>
      </c>
      <c r="C290">
        <f t="shared" ca="1" si="20"/>
        <v>2184</v>
      </c>
      <c r="D290">
        <f t="shared" ca="1" si="21"/>
        <v>168</v>
      </c>
      <c r="E290" t="s">
        <v>10</v>
      </c>
      <c r="F290" t="s">
        <v>11</v>
      </c>
      <c r="G290" s="1">
        <v>44089</v>
      </c>
      <c r="H290" s="1">
        <v>44734</v>
      </c>
      <c r="I290" s="1">
        <v>45237</v>
      </c>
      <c r="J290" s="1">
        <f t="shared" ca="1" si="22"/>
        <v>45275</v>
      </c>
      <c r="K290">
        <f t="shared" ca="1" si="23"/>
        <v>7</v>
      </c>
      <c r="L290" t="s">
        <v>145</v>
      </c>
    </row>
    <row r="291" spans="1:12" x14ac:dyDescent="0.3">
      <c r="A291" t="s">
        <v>72</v>
      </c>
      <c r="B291" t="str">
        <f>VLOOKUP($A291,Sheet1!$A$1:$B$251,2,FALSE)</f>
        <v>Kilometre (km)</v>
      </c>
      <c r="C291">
        <f t="shared" ca="1" si="20"/>
        <v>4763</v>
      </c>
      <c r="D291">
        <f t="shared" ca="1" si="21"/>
        <v>3959</v>
      </c>
      <c r="E291" t="s">
        <v>10</v>
      </c>
      <c r="F291" t="s">
        <v>11</v>
      </c>
      <c r="G291" s="1">
        <v>44089</v>
      </c>
      <c r="H291" s="1">
        <v>44423</v>
      </c>
      <c r="I291" s="1">
        <v>44765</v>
      </c>
      <c r="J291" s="1">
        <f t="shared" ca="1" si="22"/>
        <v>44804</v>
      </c>
      <c r="K291">
        <f t="shared" ca="1" si="23"/>
        <v>5</v>
      </c>
      <c r="L291" t="s">
        <v>137</v>
      </c>
    </row>
    <row r="292" spans="1:12" x14ac:dyDescent="0.3">
      <c r="A292" t="s">
        <v>54</v>
      </c>
      <c r="B292" t="str">
        <f>VLOOKUP($A292,Sheet1!$A$1:$B$251,2,FALSE)</f>
        <v>Number</v>
      </c>
      <c r="C292">
        <f t="shared" ca="1" si="20"/>
        <v>551</v>
      </c>
      <c r="D292">
        <f t="shared" ca="1" si="21"/>
        <v>1352</v>
      </c>
      <c r="E292" t="s">
        <v>13</v>
      </c>
      <c r="F292" t="s">
        <v>14</v>
      </c>
      <c r="G292" s="1">
        <v>42792</v>
      </c>
      <c r="H292" s="1">
        <v>43408</v>
      </c>
      <c r="I292" s="1">
        <v>43936</v>
      </c>
      <c r="J292" s="1">
        <f t="shared" ca="1" si="22"/>
        <v>43936</v>
      </c>
      <c r="K292">
        <f t="shared" ca="1" si="23"/>
        <v>5</v>
      </c>
      <c r="L292" t="s">
        <v>132</v>
      </c>
    </row>
    <row r="293" spans="1:12" x14ac:dyDescent="0.3">
      <c r="A293" t="s">
        <v>73</v>
      </c>
      <c r="B293" t="str">
        <f>VLOOKUP($A293,Sheet1!$A$1:$B$251,2,FALSE)</f>
        <v>Number</v>
      </c>
      <c r="C293">
        <f t="shared" ca="1" si="20"/>
        <v>980</v>
      </c>
      <c r="D293">
        <f t="shared" ca="1" si="21"/>
        <v>2133</v>
      </c>
      <c r="E293" t="s">
        <v>10</v>
      </c>
      <c r="F293" t="s">
        <v>11</v>
      </c>
      <c r="G293" s="1">
        <v>44089</v>
      </c>
      <c r="H293" s="1">
        <v>44923</v>
      </c>
      <c r="I293" s="1">
        <v>45400</v>
      </c>
      <c r="J293" s="1">
        <f t="shared" ca="1" si="22"/>
        <v>45426</v>
      </c>
      <c r="K293">
        <f t="shared" ca="1" si="23"/>
        <v>8</v>
      </c>
      <c r="L293" t="s">
        <v>141</v>
      </c>
    </row>
    <row r="294" spans="1:12" x14ac:dyDescent="0.3">
      <c r="A294" t="s">
        <v>75</v>
      </c>
      <c r="B294" t="str">
        <f>VLOOKUP($A294,Sheet1!$A$1:$B$251,2,FALSE)</f>
        <v>Number</v>
      </c>
      <c r="C294">
        <f t="shared" ca="1" si="20"/>
        <v>649</v>
      </c>
      <c r="D294">
        <f t="shared" ca="1" si="21"/>
        <v>571</v>
      </c>
      <c r="E294" t="s">
        <v>16</v>
      </c>
      <c r="F294" t="s">
        <v>17</v>
      </c>
      <c r="G294" s="1">
        <v>43210</v>
      </c>
      <c r="H294" s="1">
        <v>43399</v>
      </c>
      <c r="I294" s="1">
        <v>43589</v>
      </c>
      <c r="J294" s="1">
        <f t="shared" ca="1" si="22"/>
        <v>43590</v>
      </c>
      <c r="K294">
        <f t="shared" ca="1" si="23"/>
        <v>1</v>
      </c>
      <c r="L294" t="s">
        <v>141</v>
      </c>
    </row>
    <row r="295" spans="1:12" x14ac:dyDescent="0.3">
      <c r="A295" t="s">
        <v>25</v>
      </c>
      <c r="B295" t="str">
        <f>VLOOKUP($A295,Sheet1!$A$1:$B$251,2,FALSE)</f>
        <v>Hectare (ha)</v>
      </c>
      <c r="C295">
        <f t="shared" ca="1" si="20"/>
        <v>2592</v>
      </c>
      <c r="D295">
        <f t="shared" ca="1" si="21"/>
        <v>919</v>
      </c>
      <c r="E295" t="s">
        <v>10</v>
      </c>
      <c r="F295" t="s">
        <v>11</v>
      </c>
      <c r="G295" s="1">
        <v>44089</v>
      </c>
      <c r="H295" s="1">
        <v>44881</v>
      </c>
      <c r="I295" s="1">
        <v>45033</v>
      </c>
      <c r="J295" s="1">
        <f t="shared" ca="1" si="22"/>
        <v>45061</v>
      </c>
      <c r="K295">
        <f t="shared" ca="1" si="23"/>
        <v>15</v>
      </c>
      <c r="L295" t="s">
        <v>136</v>
      </c>
    </row>
    <row r="296" spans="1:12" x14ac:dyDescent="0.3">
      <c r="A296" t="s">
        <v>68</v>
      </c>
      <c r="B296" t="str">
        <f>VLOOKUP($A296,Sheet1!$A$1:$B$251,2,FALSE)</f>
        <v>Number</v>
      </c>
      <c r="C296">
        <f t="shared" ca="1" si="20"/>
        <v>1446</v>
      </c>
      <c r="D296">
        <f t="shared" ca="1" si="21"/>
        <v>426</v>
      </c>
      <c r="E296" t="s">
        <v>7</v>
      </c>
      <c r="F296" t="s">
        <v>8</v>
      </c>
      <c r="G296" s="1">
        <v>43666</v>
      </c>
      <c r="H296" s="1">
        <v>44536</v>
      </c>
      <c r="I296" s="1">
        <v>44980</v>
      </c>
      <c r="J296" s="1">
        <f t="shared" ca="1" si="22"/>
        <v>44994</v>
      </c>
      <c r="K296">
        <f t="shared" ca="1" si="23"/>
        <v>2</v>
      </c>
      <c r="L296" t="s">
        <v>129</v>
      </c>
    </row>
    <row r="297" spans="1:12" x14ac:dyDescent="0.3">
      <c r="A297" t="s">
        <v>34</v>
      </c>
      <c r="B297" t="str">
        <f>VLOOKUP($A297,Sheet1!$A$1:$B$251,2,FALSE)</f>
        <v>Number</v>
      </c>
      <c r="C297">
        <f t="shared" ca="1" si="20"/>
        <v>1595</v>
      </c>
      <c r="D297">
        <f t="shared" ca="1" si="21"/>
        <v>184</v>
      </c>
      <c r="E297" t="s">
        <v>13</v>
      </c>
      <c r="F297" t="s">
        <v>14</v>
      </c>
      <c r="G297" s="1">
        <v>42792</v>
      </c>
      <c r="H297" s="1">
        <v>43824</v>
      </c>
      <c r="I297" s="1">
        <v>44215</v>
      </c>
      <c r="J297" s="1">
        <f t="shared" ca="1" si="22"/>
        <v>44227</v>
      </c>
      <c r="K297">
        <f t="shared" ca="1" si="23"/>
        <v>12</v>
      </c>
      <c r="L297" t="s">
        <v>140</v>
      </c>
    </row>
    <row r="298" spans="1:12" x14ac:dyDescent="0.3">
      <c r="A298" t="s">
        <v>48</v>
      </c>
      <c r="B298" t="str">
        <f>VLOOKUP($A298,Sheet1!$A$1:$B$251,2,FALSE)</f>
        <v>Number</v>
      </c>
      <c r="C298">
        <f t="shared" ca="1" si="20"/>
        <v>925</v>
      </c>
      <c r="D298">
        <f t="shared" ca="1" si="21"/>
        <v>1768</v>
      </c>
      <c r="E298" t="s">
        <v>13</v>
      </c>
      <c r="F298" t="s">
        <v>14</v>
      </c>
      <c r="G298" s="1">
        <v>42792</v>
      </c>
      <c r="H298" s="1">
        <v>43270</v>
      </c>
      <c r="I298" s="1">
        <v>43443</v>
      </c>
      <c r="J298" s="1">
        <f t="shared" ca="1" si="22"/>
        <v>43477</v>
      </c>
      <c r="K298">
        <f t="shared" ca="1" si="23"/>
        <v>9</v>
      </c>
      <c r="L298" t="s">
        <v>145</v>
      </c>
    </row>
    <row r="299" spans="1:12" x14ac:dyDescent="0.3">
      <c r="A299" t="s">
        <v>106</v>
      </c>
      <c r="B299" t="str">
        <f>VLOOKUP($A299,Sheet1!$A$1:$B$251,2,FALSE)</f>
        <v>Kilometre (km)</v>
      </c>
      <c r="C299">
        <f t="shared" ca="1" si="20"/>
        <v>266</v>
      </c>
      <c r="D299">
        <f t="shared" ca="1" si="21"/>
        <v>3307</v>
      </c>
      <c r="E299" t="s">
        <v>7</v>
      </c>
      <c r="F299" t="s">
        <v>8</v>
      </c>
      <c r="G299" s="1">
        <v>43666</v>
      </c>
      <c r="H299" s="1">
        <v>44252</v>
      </c>
      <c r="I299" s="1">
        <v>44750</v>
      </c>
      <c r="J299" s="1">
        <f t="shared" ca="1" si="22"/>
        <v>44770</v>
      </c>
      <c r="K299">
        <f t="shared" ca="1" si="23"/>
        <v>2</v>
      </c>
      <c r="L299" t="s">
        <v>145</v>
      </c>
    </row>
    <row r="300" spans="1:12" x14ac:dyDescent="0.3">
      <c r="A300" t="s">
        <v>56</v>
      </c>
      <c r="B300" t="str">
        <f>VLOOKUP($A300,Sheet1!$A$1:$B$251,2,FALSE)</f>
        <v>Number</v>
      </c>
      <c r="C300">
        <f t="shared" ca="1" si="20"/>
        <v>408</v>
      </c>
      <c r="D300">
        <f t="shared" ca="1" si="21"/>
        <v>2045</v>
      </c>
      <c r="E300" t="s">
        <v>13</v>
      </c>
      <c r="F300" t="s">
        <v>14</v>
      </c>
      <c r="G300" s="1">
        <v>42792</v>
      </c>
      <c r="H300" s="1">
        <v>43708</v>
      </c>
      <c r="I300" s="1">
        <v>44011</v>
      </c>
      <c r="J300" s="1">
        <f t="shared" ca="1" si="22"/>
        <v>44023</v>
      </c>
      <c r="K300">
        <f t="shared" ca="1" si="23"/>
        <v>2</v>
      </c>
      <c r="L300" t="s">
        <v>144</v>
      </c>
    </row>
    <row r="301" spans="1:12" x14ac:dyDescent="0.3">
      <c r="A301" t="s">
        <v>37</v>
      </c>
      <c r="B301" t="str">
        <f>VLOOKUP($A301,Sheet1!$A$1:$B$251,2,FALSE)</f>
        <v>Number</v>
      </c>
      <c r="C301">
        <f t="shared" ca="1" si="20"/>
        <v>2414</v>
      </c>
      <c r="D301">
        <f t="shared" ca="1" si="21"/>
        <v>104</v>
      </c>
      <c r="E301" t="s">
        <v>16</v>
      </c>
      <c r="F301" t="s">
        <v>17</v>
      </c>
      <c r="G301" s="1">
        <v>43210</v>
      </c>
      <c r="H301" s="1">
        <v>43875</v>
      </c>
      <c r="I301" s="1">
        <v>44018</v>
      </c>
      <c r="J301" s="1">
        <f t="shared" ca="1" si="22"/>
        <v>44046</v>
      </c>
      <c r="K301">
        <f t="shared" ca="1" si="23"/>
        <v>6</v>
      </c>
      <c r="L301" t="s">
        <v>147</v>
      </c>
    </row>
    <row r="302" spans="1:12" x14ac:dyDescent="0.3">
      <c r="A302" t="s">
        <v>88</v>
      </c>
      <c r="B302" t="str">
        <f>VLOOKUP($A302,Sheet1!$A$1:$B$251,2,FALSE)</f>
        <v>Hectare (ha)</v>
      </c>
      <c r="C302">
        <f t="shared" ca="1" si="20"/>
        <v>2387</v>
      </c>
      <c r="D302">
        <f t="shared" ca="1" si="21"/>
        <v>3998</v>
      </c>
      <c r="E302" t="s">
        <v>16</v>
      </c>
      <c r="F302" t="s">
        <v>17</v>
      </c>
      <c r="G302" s="1">
        <v>43210</v>
      </c>
      <c r="H302" s="1">
        <v>44052</v>
      </c>
      <c r="I302" s="1">
        <v>44524</v>
      </c>
      <c r="J302" s="1">
        <f t="shared" ca="1" si="22"/>
        <v>44546</v>
      </c>
      <c r="K302">
        <f t="shared" ca="1" si="23"/>
        <v>6</v>
      </c>
      <c r="L302" t="s">
        <v>136</v>
      </c>
    </row>
    <row r="303" spans="1:12" x14ac:dyDescent="0.3">
      <c r="A303" t="s">
        <v>39</v>
      </c>
      <c r="B303" t="str">
        <f>VLOOKUP($A303,Sheet1!$A$1:$B$251,2,FALSE)</f>
        <v>Number</v>
      </c>
      <c r="C303">
        <f t="shared" ca="1" si="20"/>
        <v>953</v>
      </c>
      <c r="D303">
        <f t="shared" ca="1" si="21"/>
        <v>879</v>
      </c>
      <c r="E303" t="s">
        <v>10</v>
      </c>
      <c r="F303" t="s">
        <v>11</v>
      </c>
      <c r="G303" s="1">
        <v>44089</v>
      </c>
      <c r="H303" s="1">
        <v>44655</v>
      </c>
      <c r="I303" s="1">
        <v>44832</v>
      </c>
      <c r="J303" s="1">
        <f t="shared" ca="1" si="22"/>
        <v>44834</v>
      </c>
      <c r="K303">
        <f t="shared" ca="1" si="23"/>
        <v>6</v>
      </c>
      <c r="L303" t="s">
        <v>145</v>
      </c>
    </row>
    <row r="304" spans="1:12" x14ac:dyDescent="0.3">
      <c r="A304" t="s">
        <v>99</v>
      </c>
      <c r="B304" t="str">
        <f>VLOOKUP($A304,Sheet1!$A$1:$B$251,2,FALSE)</f>
        <v>Number</v>
      </c>
      <c r="C304">
        <f t="shared" ca="1" si="20"/>
        <v>1665</v>
      </c>
      <c r="D304">
        <f t="shared" ca="1" si="21"/>
        <v>950</v>
      </c>
      <c r="E304" t="s">
        <v>13</v>
      </c>
      <c r="F304" t="s">
        <v>14</v>
      </c>
      <c r="G304" s="1">
        <v>42792</v>
      </c>
      <c r="H304" s="1">
        <v>43093</v>
      </c>
      <c r="I304" s="1">
        <v>43432</v>
      </c>
      <c r="J304" s="1">
        <f t="shared" ca="1" si="22"/>
        <v>43446</v>
      </c>
      <c r="K304">
        <f t="shared" ca="1" si="23"/>
        <v>9</v>
      </c>
      <c r="L304" t="s">
        <v>135</v>
      </c>
    </row>
    <row r="305" spans="1:12" x14ac:dyDescent="0.3">
      <c r="A305" t="s">
        <v>37</v>
      </c>
      <c r="B305" t="str">
        <f>VLOOKUP($A305,Sheet1!$A$1:$B$251,2,FALSE)</f>
        <v>Number</v>
      </c>
      <c r="C305">
        <f t="shared" ca="1" si="20"/>
        <v>20</v>
      </c>
      <c r="D305">
        <f t="shared" ca="1" si="21"/>
        <v>435</v>
      </c>
      <c r="E305" t="s">
        <v>13</v>
      </c>
      <c r="F305" t="s">
        <v>14</v>
      </c>
      <c r="G305" s="1">
        <v>42792</v>
      </c>
      <c r="H305" s="1">
        <v>43511</v>
      </c>
      <c r="I305" s="1">
        <v>43854</v>
      </c>
      <c r="J305" s="1">
        <f t="shared" ca="1" si="22"/>
        <v>43873</v>
      </c>
      <c r="K305">
        <f t="shared" ca="1" si="23"/>
        <v>3</v>
      </c>
      <c r="L305" t="s">
        <v>140</v>
      </c>
    </row>
    <row r="306" spans="1:12" x14ac:dyDescent="0.3">
      <c r="A306" t="s">
        <v>41</v>
      </c>
      <c r="B306" t="str">
        <f>VLOOKUP($A306,Sheet1!$A$1:$B$251,2,FALSE)</f>
        <v>Number</v>
      </c>
      <c r="C306">
        <f t="shared" ca="1" si="20"/>
        <v>3</v>
      </c>
      <c r="D306">
        <f t="shared" ca="1" si="21"/>
        <v>1569</v>
      </c>
      <c r="E306" t="s">
        <v>7</v>
      </c>
      <c r="F306" t="s">
        <v>8</v>
      </c>
      <c r="G306" s="1">
        <v>43666</v>
      </c>
      <c r="H306" s="1">
        <v>43920</v>
      </c>
      <c r="I306" s="1">
        <v>44305</v>
      </c>
      <c r="J306" s="1">
        <f t="shared" ca="1" si="22"/>
        <v>44339</v>
      </c>
      <c r="K306">
        <f t="shared" ca="1" si="23"/>
        <v>9</v>
      </c>
      <c r="L306" t="s">
        <v>142</v>
      </c>
    </row>
    <row r="307" spans="1:12" x14ac:dyDescent="0.3">
      <c r="A307" t="s">
        <v>76</v>
      </c>
      <c r="B307" t="str">
        <f>VLOOKUP($A307,Sheet1!$A$1:$B$251,2,FALSE)</f>
        <v>Number</v>
      </c>
      <c r="C307">
        <f t="shared" ca="1" si="20"/>
        <v>1111</v>
      </c>
      <c r="D307">
        <f t="shared" ca="1" si="21"/>
        <v>1017</v>
      </c>
      <c r="E307" t="s">
        <v>16</v>
      </c>
      <c r="F307" t="s">
        <v>17</v>
      </c>
      <c r="G307" s="1">
        <v>43210</v>
      </c>
      <c r="H307" s="1">
        <v>43830</v>
      </c>
      <c r="I307" s="1">
        <v>44091</v>
      </c>
      <c r="J307" s="1">
        <f t="shared" ca="1" si="22"/>
        <v>44101</v>
      </c>
      <c r="K307">
        <f t="shared" ca="1" si="23"/>
        <v>12</v>
      </c>
      <c r="L307" t="s">
        <v>131</v>
      </c>
    </row>
    <row r="308" spans="1:12" x14ac:dyDescent="0.3">
      <c r="A308" t="s">
        <v>100</v>
      </c>
      <c r="B308" t="str">
        <f>VLOOKUP($A308,Sheet1!$A$1:$B$251,2,FALSE)</f>
        <v>Number</v>
      </c>
      <c r="C308">
        <f t="shared" ca="1" si="20"/>
        <v>2272</v>
      </c>
      <c r="D308">
        <f t="shared" ca="1" si="21"/>
        <v>1352</v>
      </c>
      <c r="E308" t="s">
        <v>7</v>
      </c>
      <c r="F308" t="s">
        <v>8</v>
      </c>
      <c r="G308" s="1">
        <v>43666</v>
      </c>
      <c r="H308" s="1">
        <v>44363</v>
      </c>
      <c r="I308" s="1">
        <v>44788</v>
      </c>
      <c r="J308" s="1">
        <f t="shared" ca="1" si="22"/>
        <v>44814</v>
      </c>
      <c r="K308">
        <f t="shared" ca="1" si="23"/>
        <v>1</v>
      </c>
      <c r="L308" t="s">
        <v>140</v>
      </c>
    </row>
    <row r="309" spans="1:12" x14ac:dyDescent="0.3">
      <c r="A309" t="s">
        <v>34</v>
      </c>
      <c r="B309" t="str">
        <f>VLOOKUP($A309,Sheet1!$A$1:$B$251,2,FALSE)</f>
        <v>Number</v>
      </c>
      <c r="C309">
        <f t="shared" ca="1" si="20"/>
        <v>1197</v>
      </c>
      <c r="D309">
        <f t="shared" ca="1" si="21"/>
        <v>280</v>
      </c>
      <c r="E309" t="s">
        <v>10</v>
      </c>
      <c r="F309" t="s">
        <v>11</v>
      </c>
      <c r="G309" s="1">
        <v>44089</v>
      </c>
      <c r="H309" s="1">
        <v>44739</v>
      </c>
      <c r="I309" s="1">
        <v>45137</v>
      </c>
      <c r="J309" s="1">
        <f t="shared" ca="1" si="22"/>
        <v>45173</v>
      </c>
      <c r="K309">
        <f t="shared" ca="1" si="23"/>
        <v>5</v>
      </c>
      <c r="L309" t="s">
        <v>136</v>
      </c>
    </row>
    <row r="310" spans="1:12" x14ac:dyDescent="0.3">
      <c r="A310" t="s">
        <v>44</v>
      </c>
      <c r="B310" t="str">
        <f>VLOOKUP($A310,Sheet1!$A$1:$B$251,2,FALSE)</f>
        <v>Number</v>
      </c>
      <c r="C310">
        <f t="shared" ca="1" si="20"/>
        <v>30</v>
      </c>
      <c r="D310">
        <f t="shared" ca="1" si="21"/>
        <v>1627</v>
      </c>
      <c r="E310" t="s">
        <v>7</v>
      </c>
      <c r="F310" t="s">
        <v>8</v>
      </c>
      <c r="G310" s="1">
        <v>43666</v>
      </c>
      <c r="H310" s="1">
        <v>44234</v>
      </c>
      <c r="I310" s="1">
        <v>44591</v>
      </c>
      <c r="J310" s="1">
        <f t="shared" ca="1" si="22"/>
        <v>44594</v>
      </c>
      <c r="K310">
        <f t="shared" ca="1" si="23"/>
        <v>14</v>
      </c>
      <c r="L310" t="s">
        <v>142</v>
      </c>
    </row>
    <row r="311" spans="1:12" x14ac:dyDescent="0.3">
      <c r="A311" t="s">
        <v>86</v>
      </c>
      <c r="B311" t="str">
        <f>VLOOKUP($A311,Sheet1!$A$1:$B$251,2,FALSE)</f>
        <v>Number</v>
      </c>
      <c r="C311">
        <f t="shared" ca="1" si="20"/>
        <v>642</v>
      </c>
      <c r="D311">
        <f t="shared" ca="1" si="21"/>
        <v>1994</v>
      </c>
      <c r="E311" t="s">
        <v>13</v>
      </c>
      <c r="F311" t="s">
        <v>14</v>
      </c>
      <c r="G311" s="1">
        <v>42792</v>
      </c>
      <c r="H311" s="1">
        <v>42988</v>
      </c>
      <c r="I311" s="1">
        <v>43272</v>
      </c>
      <c r="J311" s="1">
        <f t="shared" ca="1" si="22"/>
        <v>43314</v>
      </c>
      <c r="K311">
        <f t="shared" ca="1" si="23"/>
        <v>5</v>
      </c>
      <c r="L311" t="s">
        <v>141</v>
      </c>
    </row>
    <row r="312" spans="1:12" x14ac:dyDescent="0.3">
      <c r="A312" t="s">
        <v>79</v>
      </c>
      <c r="B312" t="str">
        <f>VLOOKUP($A312,Sheet1!$A$1:$B$251,2,FALSE)</f>
        <v>Pounds [Thousands] (£k)</v>
      </c>
      <c r="C312">
        <f ca="1">IF(B312="Number",INT(RAND()*2467),IF(OR(B312="Pounds [Thousands] (£k)",B312="Pounds [Thousands] per person (£k / person)"), INT(RAND()*500),INT(RAND()*5000)))</f>
        <v>26</v>
      </c>
      <c r="D312">
        <f ca="1">IF(B312="Number",INT(RAND()*2467),IF(OR(B312="Pounds [Thousands] (£k)",B312="Pounds [Thousands] per person (£k / person)"), INT(RAND()*500),INT(RAND()*5000)))</f>
        <v>330</v>
      </c>
      <c r="E312" t="s">
        <v>16</v>
      </c>
      <c r="F312" t="s">
        <v>17</v>
      </c>
      <c r="G312" s="1">
        <v>43210</v>
      </c>
      <c r="H312" s="1">
        <v>43757</v>
      </c>
      <c r="I312" s="1">
        <v>44281</v>
      </c>
      <c r="J312" s="1">
        <f t="shared" ca="1" si="22"/>
        <v>44300</v>
      </c>
      <c r="K312">
        <f t="shared" ca="1" si="23"/>
        <v>7</v>
      </c>
      <c r="L312" t="s">
        <v>137</v>
      </c>
    </row>
    <row r="313" spans="1:12" x14ac:dyDescent="0.3">
      <c r="A313" t="s">
        <v>68</v>
      </c>
      <c r="B313" t="str">
        <f>VLOOKUP($A313,Sheet1!$A$1:$B$251,2,FALSE)</f>
        <v>Number</v>
      </c>
      <c r="C313">
        <f t="shared" ca="1" si="20"/>
        <v>2194</v>
      </c>
      <c r="D313">
        <f t="shared" ca="1" si="21"/>
        <v>1629</v>
      </c>
      <c r="E313" t="s">
        <v>10</v>
      </c>
      <c r="F313" t="s">
        <v>11</v>
      </c>
      <c r="G313" s="1">
        <v>44089</v>
      </c>
      <c r="H313" s="1">
        <v>44251</v>
      </c>
      <c r="I313" s="1">
        <v>44342</v>
      </c>
      <c r="J313" s="1">
        <f t="shared" ca="1" si="22"/>
        <v>44375</v>
      </c>
      <c r="K313">
        <f t="shared" ca="1" si="23"/>
        <v>11</v>
      </c>
      <c r="L313" t="s">
        <v>138</v>
      </c>
    </row>
    <row r="314" spans="1:12" x14ac:dyDescent="0.3">
      <c r="A314" t="s">
        <v>98</v>
      </c>
      <c r="B314" t="str">
        <f>VLOOKUP($A314,Sheet1!$A$1:$B$251,2,FALSE)</f>
        <v>Pounds [Thousands] per person (£k / person)</v>
      </c>
      <c r="C314">
        <f ca="1">IF(B314="Number",INT(RAND()*2467),IF(OR(B314="Pounds [Thousands] (£k)",B314="Pounds [Thousands] per person (£k / person)"), INT(RAND()*500),INT(RAND()*5000)))</f>
        <v>118</v>
      </c>
      <c r="D314">
        <f ca="1">IF(B314="Number",INT(RAND()*2467),IF(OR(B314="Pounds [Thousands] (£k)",B314="Pounds [Thousands] per person (£k / person)"), INT(RAND()*500),INT(RAND()*5000)))</f>
        <v>66</v>
      </c>
      <c r="E314" t="s">
        <v>10</v>
      </c>
      <c r="F314" t="s">
        <v>11</v>
      </c>
      <c r="G314" s="1">
        <v>44089</v>
      </c>
      <c r="H314" s="1">
        <v>44053</v>
      </c>
      <c r="I314" s="1">
        <v>44419</v>
      </c>
      <c r="J314" s="1">
        <f t="shared" ca="1" si="22"/>
        <v>44442</v>
      </c>
      <c r="K314">
        <f t="shared" ca="1" si="23"/>
        <v>14</v>
      </c>
      <c r="L314" t="s">
        <v>140</v>
      </c>
    </row>
    <row r="315" spans="1:12" x14ac:dyDescent="0.3">
      <c r="A315" t="s">
        <v>67</v>
      </c>
      <c r="B315" t="str">
        <f>VLOOKUP($A315,Sheet1!$A$1:$B$251,2,FALSE)</f>
        <v>Number</v>
      </c>
      <c r="C315">
        <f t="shared" ca="1" si="20"/>
        <v>980</v>
      </c>
      <c r="D315">
        <f t="shared" ca="1" si="21"/>
        <v>1260</v>
      </c>
      <c r="E315" t="s">
        <v>10</v>
      </c>
      <c r="F315" t="s">
        <v>11</v>
      </c>
      <c r="G315" s="1">
        <v>44089</v>
      </c>
      <c r="H315" s="1">
        <v>44883</v>
      </c>
      <c r="I315" s="1">
        <v>45160</v>
      </c>
      <c r="J315" s="1">
        <f t="shared" ca="1" si="22"/>
        <v>45167</v>
      </c>
      <c r="K315">
        <f t="shared" ca="1" si="23"/>
        <v>5</v>
      </c>
      <c r="L315" t="s">
        <v>137</v>
      </c>
    </row>
    <row r="316" spans="1:12" x14ac:dyDescent="0.3">
      <c r="A316" t="s">
        <v>98</v>
      </c>
      <c r="B316" t="str">
        <f>VLOOKUP($A316,Sheet1!$A$1:$B$251,2,FALSE)</f>
        <v>Pounds [Thousands] per person (£k / person)</v>
      </c>
      <c r="C316">
        <f ca="1">IF(B316="Number",INT(RAND()*2467),IF(OR(B316="Pounds [Thousands] (£k)",B316="Pounds [Thousands] per person (£k / person)"), INT(RAND()*500),INT(RAND()*5000)))</f>
        <v>296</v>
      </c>
      <c r="D316">
        <f ca="1">IF(B316="Number",INT(RAND()*2467),IF(OR(B316="Pounds [Thousands] (£k)",B316="Pounds [Thousands] per person (£k / person)"), INT(RAND()*500),INT(RAND()*5000)))</f>
        <v>205</v>
      </c>
      <c r="E316" t="s">
        <v>13</v>
      </c>
      <c r="F316" t="s">
        <v>14</v>
      </c>
      <c r="G316" s="1">
        <v>42792</v>
      </c>
      <c r="H316" s="1">
        <v>43382</v>
      </c>
      <c r="I316" s="1">
        <v>43898</v>
      </c>
      <c r="J316" s="1">
        <f t="shared" ca="1" si="22"/>
        <v>43930</v>
      </c>
      <c r="K316">
        <f t="shared" ca="1" si="23"/>
        <v>0</v>
      </c>
      <c r="L316" t="s">
        <v>133</v>
      </c>
    </row>
    <row r="317" spans="1:12" x14ac:dyDescent="0.3">
      <c r="A317" t="s">
        <v>103</v>
      </c>
      <c r="B317" t="str">
        <f>VLOOKUP($A317,Sheet1!$A$1:$B$251,2,FALSE)</f>
        <v>Number</v>
      </c>
      <c r="C317">
        <f t="shared" ca="1" si="20"/>
        <v>806</v>
      </c>
      <c r="D317">
        <f t="shared" ca="1" si="21"/>
        <v>937</v>
      </c>
      <c r="E317" t="s">
        <v>13</v>
      </c>
      <c r="F317" t="s">
        <v>14</v>
      </c>
      <c r="G317" s="1">
        <v>42792</v>
      </c>
      <c r="H317" s="1">
        <v>43579</v>
      </c>
      <c r="I317" s="1">
        <v>43744</v>
      </c>
      <c r="J317" s="1">
        <f t="shared" ca="1" si="22"/>
        <v>43753</v>
      </c>
      <c r="K317">
        <f t="shared" ca="1" si="23"/>
        <v>13</v>
      </c>
      <c r="L317" t="s">
        <v>131</v>
      </c>
    </row>
    <row r="318" spans="1:12" x14ac:dyDescent="0.3">
      <c r="A318" t="s">
        <v>95</v>
      </c>
      <c r="B318" t="str">
        <f>VLOOKUP($A318,Sheet1!$A$1:$B$251,2,FALSE)</f>
        <v>Kilometre (km)</v>
      </c>
      <c r="C318">
        <f t="shared" ca="1" si="20"/>
        <v>1540</v>
      </c>
      <c r="D318">
        <f t="shared" ca="1" si="21"/>
        <v>3482</v>
      </c>
      <c r="E318" t="s">
        <v>10</v>
      </c>
      <c r="F318" t="s">
        <v>11</v>
      </c>
      <c r="G318" s="1">
        <v>44089</v>
      </c>
      <c r="H318" s="1">
        <v>44813</v>
      </c>
      <c r="I318" s="1">
        <v>45350</v>
      </c>
      <c r="J318" s="1">
        <f t="shared" ca="1" si="22"/>
        <v>45398</v>
      </c>
      <c r="K318">
        <f t="shared" ca="1" si="23"/>
        <v>4</v>
      </c>
      <c r="L318" t="s">
        <v>134</v>
      </c>
    </row>
    <row r="319" spans="1:12" x14ac:dyDescent="0.3">
      <c r="A319" t="s">
        <v>37</v>
      </c>
      <c r="B319" t="str">
        <f>VLOOKUP($A319,Sheet1!$A$1:$B$251,2,FALSE)</f>
        <v>Number</v>
      </c>
      <c r="C319">
        <f t="shared" ca="1" si="20"/>
        <v>1462</v>
      </c>
      <c r="D319">
        <f t="shared" ca="1" si="21"/>
        <v>1346</v>
      </c>
      <c r="E319" t="s">
        <v>10</v>
      </c>
      <c r="F319" t="s">
        <v>11</v>
      </c>
      <c r="G319" s="1">
        <v>44089</v>
      </c>
      <c r="H319" s="1">
        <v>44559</v>
      </c>
      <c r="I319" s="1">
        <v>44704</v>
      </c>
      <c r="J319" s="1">
        <f t="shared" ca="1" si="22"/>
        <v>44707</v>
      </c>
      <c r="K319">
        <f t="shared" ca="1" si="23"/>
        <v>4</v>
      </c>
      <c r="L319" t="s">
        <v>135</v>
      </c>
    </row>
    <row r="320" spans="1:12" x14ac:dyDescent="0.3">
      <c r="A320" t="s">
        <v>88</v>
      </c>
      <c r="B320" t="str">
        <f>VLOOKUP($A320,Sheet1!$A$1:$B$251,2,FALSE)</f>
        <v>Hectare (ha)</v>
      </c>
      <c r="C320">
        <f t="shared" ca="1" si="20"/>
        <v>1256</v>
      </c>
      <c r="D320">
        <f t="shared" ca="1" si="21"/>
        <v>1417</v>
      </c>
      <c r="E320" t="s">
        <v>13</v>
      </c>
      <c r="F320" t="s">
        <v>14</v>
      </c>
      <c r="G320" s="1">
        <v>42792</v>
      </c>
      <c r="H320" s="1">
        <v>42832</v>
      </c>
      <c r="I320" s="1">
        <v>43244</v>
      </c>
      <c r="J320" s="1">
        <f t="shared" ca="1" si="22"/>
        <v>43268</v>
      </c>
      <c r="K320">
        <f t="shared" ca="1" si="23"/>
        <v>12</v>
      </c>
      <c r="L320" t="s">
        <v>136</v>
      </c>
    </row>
    <row r="321" spans="1:12" x14ac:dyDescent="0.3">
      <c r="A321" t="s">
        <v>98</v>
      </c>
      <c r="B321" t="str">
        <f>VLOOKUP($A321,Sheet1!$A$1:$B$251,2,FALSE)</f>
        <v>Pounds [Thousands] per person (£k / person)</v>
      </c>
      <c r="C321">
        <f ca="1">IF(B321="Number",INT(RAND()*2467),IF(OR(B321="Pounds [Thousands] (£k)",B321="Pounds [Thousands] per person (£k / person)"), INT(RAND()*500),INT(RAND()*5000)))</f>
        <v>130</v>
      </c>
      <c r="D321">
        <f ca="1">IF(B321="Number",INT(RAND()*2467),IF(OR(B321="Pounds [Thousands] (£k)",B321="Pounds [Thousands] per person (£k / person)"), INT(RAND()*500),INT(RAND()*5000)))</f>
        <v>363</v>
      </c>
      <c r="E321" t="s">
        <v>7</v>
      </c>
      <c r="F321" t="s">
        <v>8</v>
      </c>
      <c r="G321" s="1">
        <v>43666</v>
      </c>
      <c r="H321" s="1">
        <v>43628</v>
      </c>
      <c r="I321" s="1">
        <v>44089</v>
      </c>
      <c r="J321" s="1">
        <f t="shared" ca="1" si="22"/>
        <v>44090</v>
      </c>
      <c r="K321">
        <f t="shared" ca="1" si="23"/>
        <v>1</v>
      </c>
      <c r="L321" t="s">
        <v>147</v>
      </c>
    </row>
    <row r="322" spans="1:12" x14ac:dyDescent="0.3">
      <c r="A322" t="s">
        <v>34</v>
      </c>
      <c r="B322" t="str">
        <f>VLOOKUP($A322,Sheet1!$A$1:$B$251,2,FALSE)</f>
        <v>Number</v>
      </c>
      <c r="C322">
        <f t="shared" ca="1" si="20"/>
        <v>1880</v>
      </c>
      <c r="D322">
        <f t="shared" ca="1" si="21"/>
        <v>448</v>
      </c>
      <c r="E322" t="s">
        <v>13</v>
      </c>
      <c r="F322" t="s">
        <v>14</v>
      </c>
      <c r="G322" s="1">
        <v>42792</v>
      </c>
      <c r="H322" s="1">
        <v>43824</v>
      </c>
      <c r="I322" s="1">
        <v>44355</v>
      </c>
      <c r="J322" s="1">
        <f t="shared" ca="1" si="22"/>
        <v>44355</v>
      </c>
      <c r="K322">
        <f t="shared" ca="1" si="23"/>
        <v>13</v>
      </c>
      <c r="L322" t="s">
        <v>145</v>
      </c>
    </row>
    <row r="323" spans="1:12" x14ac:dyDescent="0.3">
      <c r="A323" t="s">
        <v>47</v>
      </c>
      <c r="B323" t="str">
        <f>VLOOKUP($A323,Sheet1!$A$1:$B$251,2,FALSE)</f>
        <v>Hectare (ha)</v>
      </c>
      <c r="C323">
        <f t="shared" ref="C323:C386" ca="1" si="24">IF(B323="Number",INT(RAND()*2467),INT(RAND()*5000))</f>
        <v>1132</v>
      </c>
      <c r="D323">
        <f t="shared" ref="D323:D386" ca="1" si="25">IF(B323="Number",INT(RAND()*2467),INT(RAND()*5000))</f>
        <v>2161</v>
      </c>
      <c r="E323" t="s">
        <v>16</v>
      </c>
      <c r="F323" t="s">
        <v>17</v>
      </c>
      <c r="G323" s="1">
        <v>43210</v>
      </c>
      <c r="H323" s="1">
        <v>43657</v>
      </c>
      <c r="I323" s="1">
        <v>43899</v>
      </c>
      <c r="J323" s="1">
        <f t="shared" ref="J323:J386" ca="1" si="26">I323+INT(RAND()*50)</f>
        <v>43947</v>
      </c>
      <c r="K323">
        <f t="shared" ref="K323:K386" ca="1" si="27">INT(RAND()*17)</f>
        <v>13</v>
      </c>
      <c r="L323" t="s">
        <v>130</v>
      </c>
    </row>
    <row r="324" spans="1:12" x14ac:dyDescent="0.3">
      <c r="A324" t="s">
        <v>107</v>
      </c>
      <c r="B324" t="str">
        <f>VLOOKUP($A324,Sheet1!$A$1:$B$251,2,FALSE)</f>
        <v>Hectare (ha)</v>
      </c>
      <c r="C324">
        <f t="shared" ca="1" si="24"/>
        <v>3765</v>
      </c>
      <c r="D324">
        <f t="shared" ca="1" si="25"/>
        <v>3085</v>
      </c>
      <c r="E324" t="s">
        <v>13</v>
      </c>
      <c r="F324" t="s">
        <v>14</v>
      </c>
      <c r="G324" s="1">
        <v>42792</v>
      </c>
      <c r="H324" s="1">
        <v>43444</v>
      </c>
      <c r="I324" s="1">
        <v>43587</v>
      </c>
      <c r="J324" s="1">
        <f t="shared" ca="1" si="26"/>
        <v>43621</v>
      </c>
      <c r="K324">
        <f t="shared" ca="1" si="27"/>
        <v>1</v>
      </c>
      <c r="L324" t="s">
        <v>146</v>
      </c>
    </row>
    <row r="325" spans="1:12" x14ac:dyDescent="0.3">
      <c r="A325" t="s">
        <v>60</v>
      </c>
      <c r="B325" t="str">
        <f>VLOOKUP($A325,Sheet1!$A$1:$B$251,2,FALSE)</f>
        <v>Number</v>
      </c>
      <c r="C325">
        <f t="shared" ca="1" si="24"/>
        <v>1543</v>
      </c>
      <c r="D325">
        <f t="shared" ca="1" si="25"/>
        <v>2048</v>
      </c>
      <c r="E325" t="s">
        <v>10</v>
      </c>
      <c r="F325" t="s">
        <v>11</v>
      </c>
      <c r="G325" s="1">
        <v>44089</v>
      </c>
      <c r="H325" s="1">
        <v>44517</v>
      </c>
      <c r="I325" s="1">
        <v>45053</v>
      </c>
      <c r="J325" s="1">
        <f t="shared" ca="1" si="26"/>
        <v>45078</v>
      </c>
      <c r="K325">
        <f t="shared" ca="1" si="27"/>
        <v>14</v>
      </c>
      <c r="L325" t="s">
        <v>141</v>
      </c>
    </row>
    <row r="326" spans="1:12" x14ac:dyDescent="0.3">
      <c r="A326" t="s">
        <v>88</v>
      </c>
      <c r="B326" t="str">
        <f>VLOOKUP($A326,Sheet1!$A$1:$B$251,2,FALSE)</f>
        <v>Hectare (ha)</v>
      </c>
      <c r="C326">
        <f t="shared" ca="1" si="24"/>
        <v>1965</v>
      </c>
      <c r="D326">
        <f t="shared" ca="1" si="25"/>
        <v>4966</v>
      </c>
      <c r="E326" t="s">
        <v>10</v>
      </c>
      <c r="F326" t="s">
        <v>11</v>
      </c>
      <c r="G326" s="1">
        <v>44089</v>
      </c>
      <c r="H326" s="1">
        <v>44400</v>
      </c>
      <c r="I326" s="1">
        <v>44602</v>
      </c>
      <c r="J326" s="1">
        <f t="shared" ca="1" si="26"/>
        <v>44648</v>
      </c>
      <c r="K326">
        <f t="shared" ca="1" si="27"/>
        <v>12</v>
      </c>
      <c r="L326" t="s">
        <v>138</v>
      </c>
    </row>
    <row r="327" spans="1:12" x14ac:dyDescent="0.3">
      <c r="A327" t="s">
        <v>37</v>
      </c>
      <c r="B327" t="str">
        <f>VLOOKUP($A327,Sheet1!$A$1:$B$251,2,FALSE)</f>
        <v>Number</v>
      </c>
      <c r="C327">
        <f t="shared" ca="1" si="24"/>
        <v>1016</v>
      </c>
      <c r="D327">
        <f t="shared" ca="1" si="25"/>
        <v>1884</v>
      </c>
      <c r="E327" t="s">
        <v>13</v>
      </c>
      <c r="F327" t="s">
        <v>14</v>
      </c>
      <c r="G327" s="1">
        <v>42792</v>
      </c>
      <c r="H327" s="1">
        <v>43119</v>
      </c>
      <c r="I327" s="1">
        <v>43260</v>
      </c>
      <c r="J327" s="1">
        <f t="shared" ca="1" si="26"/>
        <v>43262</v>
      </c>
      <c r="K327">
        <f t="shared" ca="1" si="27"/>
        <v>11</v>
      </c>
      <c r="L327" t="s">
        <v>145</v>
      </c>
    </row>
    <row r="328" spans="1:12" x14ac:dyDescent="0.3">
      <c r="A328" t="s">
        <v>45</v>
      </c>
      <c r="B328" t="str">
        <f>VLOOKUP($A328,Sheet1!$A$1:$B$251,2,FALSE)</f>
        <v>Number</v>
      </c>
      <c r="C328">
        <f t="shared" ca="1" si="24"/>
        <v>2437</v>
      </c>
      <c r="D328">
        <f t="shared" ca="1" si="25"/>
        <v>1705</v>
      </c>
      <c r="E328" t="s">
        <v>13</v>
      </c>
      <c r="F328" t="s">
        <v>14</v>
      </c>
      <c r="G328" s="1">
        <v>42792</v>
      </c>
      <c r="H328" s="1">
        <v>42911</v>
      </c>
      <c r="I328" s="1">
        <v>43140</v>
      </c>
      <c r="J328" s="1">
        <f t="shared" ca="1" si="26"/>
        <v>43153</v>
      </c>
      <c r="K328">
        <f t="shared" ca="1" si="27"/>
        <v>8</v>
      </c>
      <c r="L328" t="s">
        <v>146</v>
      </c>
    </row>
    <row r="329" spans="1:12" x14ac:dyDescent="0.3">
      <c r="A329" t="s">
        <v>33</v>
      </c>
      <c r="B329" t="str">
        <f>VLOOKUP($A329,Sheet1!$A$1:$B$251,2,FALSE)</f>
        <v>Pounds [Thousands] per person (£k / person)</v>
      </c>
      <c r="C329">
        <f ca="1">IF(B329="Number",INT(RAND()*2467),IF(OR(B329="Pounds [Thousands] (£k)",B329="Pounds [Thousands] per person (£k / person)"), INT(RAND()*500),INT(RAND()*5000)))</f>
        <v>168</v>
      </c>
      <c r="D329">
        <f ca="1">IF(B329="Number",INT(RAND()*2467),IF(OR(B329="Pounds [Thousands] (£k)",B329="Pounds [Thousands] per person (£k / person)"), INT(RAND()*500),INT(RAND()*5000)))</f>
        <v>432</v>
      </c>
      <c r="E329" t="s">
        <v>7</v>
      </c>
      <c r="F329" t="s">
        <v>8</v>
      </c>
      <c r="G329" s="1">
        <v>43666</v>
      </c>
      <c r="H329" s="1">
        <v>43768</v>
      </c>
      <c r="I329" s="1">
        <v>44262</v>
      </c>
      <c r="J329" s="1">
        <f t="shared" ca="1" si="26"/>
        <v>44308</v>
      </c>
      <c r="K329">
        <f t="shared" ca="1" si="27"/>
        <v>0</v>
      </c>
      <c r="L329" t="s">
        <v>136</v>
      </c>
    </row>
    <row r="330" spans="1:12" x14ac:dyDescent="0.3">
      <c r="A330" t="s">
        <v>73</v>
      </c>
      <c r="B330" t="str">
        <f>VLOOKUP($A330,Sheet1!$A$1:$B$251,2,FALSE)</f>
        <v>Number</v>
      </c>
      <c r="C330">
        <f t="shared" ca="1" si="24"/>
        <v>2325</v>
      </c>
      <c r="D330">
        <f t="shared" ca="1" si="25"/>
        <v>249</v>
      </c>
      <c r="E330" t="s">
        <v>7</v>
      </c>
      <c r="F330" t="s">
        <v>8</v>
      </c>
      <c r="G330" s="1">
        <v>43666</v>
      </c>
      <c r="H330" s="1">
        <v>43758</v>
      </c>
      <c r="I330" s="1">
        <v>43870</v>
      </c>
      <c r="J330" s="1">
        <f t="shared" ca="1" si="26"/>
        <v>43895</v>
      </c>
      <c r="K330">
        <f t="shared" ca="1" si="27"/>
        <v>11</v>
      </c>
      <c r="L330" t="s">
        <v>136</v>
      </c>
    </row>
    <row r="331" spans="1:12" x14ac:dyDescent="0.3">
      <c r="A331" t="s">
        <v>84</v>
      </c>
      <c r="B331" t="str">
        <f>VLOOKUP($A331,Sheet1!$A$1:$B$251,2,FALSE)</f>
        <v>Pounds [Thousands] per person (£k / person)</v>
      </c>
      <c r="C331">
        <f ca="1">IF(B331="Number",INT(RAND()*2467),IF(OR(B331="Pounds [Thousands] (£k)",B331="Pounds [Thousands] per person (£k / person)"), INT(RAND()*500),INT(RAND()*5000)))</f>
        <v>262</v>
      </c>
      <c r="D331">
        <f ca="1">IF(B331="Number",INT(RAND()*2467),IF(OR(B331="Pounds [Thousands] (£k)",B331="Pounds [Thousands] per person (£k / person)"), INT(RAND()*500),INT(RAND()*5000)))</f>
        <v>409</v>
      </c>
      <c r="E331" t="s">
        <v>13</v>
      </c>
      <c r="F331" t="s">
        <v>14</v>
      </c>
      <c r="G331" s="1">
        <v>42792</v>
      </c>
      <c r="H331" s="1">
        <v>42841</v>
      </c>
      <c r="I331" s="1">
        <v>43128</v>
      </c>
      <c r="J331" s="1">
        <f t="shared" ca="1" si="26"/>
        <v>43168</v>
      </c>
      <c r="K331">
        <f t="shared" ca="1" si="27"/>
        <v>0</v>
      </c>
      <c r="L331" t="s">
        <v>139</v>
      </c>
    </row>
    <row r="332" spans="1:12" x14ac:dyDescent="0.3">
      <c r="A332" t="s">
        <v>23</v>
      </c>
      <c r="B332" t="str">
        <f>VLOOKUP($A332,Sheet1!$A$1:$B$251,2,FALSE)</f>
        <v>Number</v>
      </c>
      <c r="C332">
        <f t="shared" ca="1" si="24"/>
        <v>140</v>
      </c>
      <c r="D332">
        <f t="shared" ca="1" si="25"/>
        <v>1110</v>
      </c>
      <c r="E332" t="s">
        <v>10</v>
      </c>
      <c r="F332" t="s">
        <v>11</v>
      </c>
      <c r="G332" s="1">
        <v>44089</v>
      </c>
      <c r="H332" s="1">
        <v>44508</v>
      </c>
      <c r="I332" s="1">
        <v>44799</v>
      </c>
      <c r="J332" s="1">
        <f t="shared" ca="1" si="26"/>
        <v>44811</v>
      </c>
      <c r="K332">
        <f t="shared" ca="1" si="27"/>
        <v>2</v>
      </c>
      <c r="L332" t="s">
        <v>145</v>
      </c>
    </row>
    <row r="333" spans="1:12" x14ac:dyDescent="0.3">
      <c r="A333" t="s">
        <v>86</v>
      </c>
      <c r="B333" t="str">
        <f>VLOOKUP($A333,Sheet1!$A$1:$B$251,2,FALSE)</f>
        <v>Number</v>
      </c>
      <c r="C333">
        <f t="shared" ca="1" si="24"/>
        <v>2450</v>
      </c>
      <c r="D333">
        <f t="shared" ca="1" si="25"/>
        <v>2452</v>
      </c>
      <c r="E333" t="s">
        <v>13</v>
      </c>
      <c r="F333" t="s">
        <v>14</v>
      </c>
      <c r="G333" s="1">
        <v>42792</v>
      </c>
      <c r="H333" s="1">
        <v>43579</v>
      </c>
      <c r="I333" s="1">
        <v>43673</v>
      </c>
      <c r="J333" s="1">
        <f t="shared" ca="1" si="26"/>
        <v>43719</v>
      </c>
      <c r="K333">
        <f t="shared" ca="1" si="27"/>
        <v>14</v>
      </c>
      <c r="L333" t="s">
        <v>143</v>
      </c>
    </row>
    <row r="334" spans="1:12" x14ac:dyDescent="0.3">
      <c r="A334" t="s">
        <v>94</v>
      </c>
      <c r="B334" t="str">
        <f>VLOOKUP($A334,Sheet1!$A$1:$B$251,2,FALSE)</f>
        <v>Number</v>
      </c>
      <c r="C334">
        <f t="shared" ca="1" si="24"/>
        <v>1971</v>
      </c>
      <c r="D334">
        <f t="shared" ca="1" si="25"/>
        <v>339</v>
      </c>
      <c r="E334" t="s">
        <v>13</v>
      </c>
      <c r="F334" t="s">
        <v>14</v>
      </c>
      <c r="G334" s="1">
        <v>42792</v>
      </c>
      <c r="H334" s="1">
        <v>43546</v>
      </c>
      <c r="I334" s="1">
        <v>44108</v>
      </c>
      <c r="J334" s="1">
        <f t="shared" ca="1" si="26"/>
        <v>44108</v>
      </c>
      <c r="K334">
        <f t="shared" ca="1" si="27"/>
        <v>3</v>
      </c>
      <c r="L334" t="s">
        <v>146</v>
      </c>
    </row>
    <row r="335" spans="1:12" x14ac:dyDescent="0.3">
      <c r="A335" t="s">
        <v>42</v>
      </c>
      <c r="B335" t="str">
        <f>VLOOKUP($A335,Sheet1!$A$1:$B$251,2,FALSE)</f>
        <v>Pounds [Thousands] per person (£k / person)</v>
      </c>
      <c r="C335">
        <f ca="1">IF(B335="Number",INT(RAND()*2467),IF(OR(B335="Pounds [Thousands] (£k)",B335="Pounds [Thousands] per person (£k / person)"), INT(RAND()*500),INT(RAND()*5000)))</f>
        <v>171</v>
      </c>
      <c r="D335">
        <f ca="1">IF(B335="Number",INT(RAND()*2467),IF(OR(B335="Pounds [Thousands] (£k)",B335="Pounds [Thousands] per person (£k / person)"), INT(RAND()*500),INT(RAND()*5000)))</f>
        <v>398</v>
      </c>
      <c r="E335" t="s">
        <v>16</v>
      </c>
      <c r="F335" t="s">
        <v>17</v>
      </c>
      <c r="G335" s="1">
        <v>43210</v>
      </c>
      <c r="H335" s="1">
        <v>43266</v>
      </c>
      <c r="I335" s="1">
        <v>43787</v>
      </c>
      <c r="J335" s="1">
        <f t="shared" ca="1" si="26"/>
        <v>43806</v>
      </c>
      <c r="K335">
        <f t="shared" ca="1" si="27"/>
        <v>2</v>
      </c>
      <c r="L335" t="s">
        <v>137</v>
      </c>
    </row>
    <row r="336" spans="1:12" x14ac:dyDescent="0.3">
      <c r="A336" t="s">
        <v>58</v>
      </c>
      <c r="B336" t="str">
        <f>VLOOKUP($A336,Sheet1!$A$1:$B$251,2,FALSE)</f>
        <v>Hectare (ha)</v>
      </c>
      <c r="C336">
        <f t="shared" ca="1" si="24"/>
        <v>1096</v>
      </c>
      <c r="D336">
        <f t="shared" ca="1" si="25"/>
        <v>3383</v>
      </c>
      <c r="E336" t="s">
        <v>13</v>
      </c>
      <c r="F336" t="s">
        <v>14</v>
      </c>
      <c r="G336" s="1">
        <v>42792</v>
      </c>
      <c r="H336" s="1">
        <v>43091</v>
      </c>
      <c r="I336" s="1">
        <v>43284</v>
      </c>
      <c r="J336" s="1">
        <f t="shared" ca="1" si="26"/>
        <v>43324</v>
      </c>
      <c r="K336">
        <f t="shared" ca="1" si="27"/>
        <v>16</v>
      </c>
      <c r="L336" t="s">
        <v>144</v>
      </c>
    </row>
    <row r="337" spans="1:12" x14ac:dyDescent="0.3">
      <c r="A337" t="s">
        <v>25</v>
      </c>
      <c r="B337" t="str">
        <f>VLOOKUP($A337,Sheet1!$A$1:$B$251,2,FALSE)</f>
        <v>Hectare (ha)</v>
      </c>
      <c r="C337">
        <f t="shared" ca="1" si="24"/>
        <v>2643</v>
      </c>
      <c r="D337">
        <f t="shared" ca="1" si="25"/>
        <v>1954</v>
      </c>
      <c r="E337" t="s">
        <v>10</v>
      </c>
      <c r="F337" t="s">
        <v>11</v>
      </c>
      <c r="G337" s="1">
        <v>44089</v>
      </c>
      <c r="H337" s="1">
        <v>44229</v>
      </c>
      <c r="I337" s="1">
        <v>44667</v>
      </c>
      <c r="J337" s="1">
        <f t="shared" ca="1" si="26"/>
        <v>44707</v>
      </c>
      <c r="K337">
        <f t="shared" ca="1" si="27"/>
        <v>11</v>
      </c>
      <c r="L337" t="s">
        <v>145</v>
      </c>
    </row>
    <row r="338" spans="1:12" x14ac:dyDescent="0.3">
      <c r="A338" t="s">
        <v>96</v>
      </c>
      <c r="B338" t="str">
        <f>VLOOKUP($A338,Sheet1!$A$1:$B$251,2,FALSE)</f>
        <v>Kilometre (km)</v>
      </c>
      <c r="C338">
        <f t="shared" ca="1" si="24"/>
        <v>1706</v>
      </c>
      <c r="D338">
        <f t="shared" ca="1" si="25"/>
        <v>2590</v>
      </c>
      <c r="E338" t="s">
        <v>13</v>
      </c>
      <c r="F338" t="s">
        <v>14</v>
      </c>
      <c r="G338" s="1">
        <v>42792</v>
      </c>
      <c r="H338" s="1">
        <v>43100</v>
      </c>
      <c r="I338" s="1">
        <v>43352</v>
      </c>
      <c r="J338" s="1">
        <f t="shared" ca="1" si="26"/>
        <v>43384</v>
      </c>
      <c r="K338">
        <f t="shared" ca="1" si="27"/>
        <v>0</v>
      </c>
      <c r="L338" t="s">
        <v>140</v>
      </c>
    </row>
    <row r="339" spans="1:12" x14ac:dyDescent="0.3">
      <c r="A339" t="s">
        <v>103</v>
      </c>
      <c r="B339" t="str">
        <f>VLOOKUP($A339,Sheet1!$A$1:$B$251,2,FALSE)</f>
        <v>Number</v>
      </c>
      <c r="C339">
        <f t="shared" ca="1" si="24"/>
        <v>882</v>
      </c>
      <c r="D339">
        <f t="shared" ca="1" si="25"/>
        <v>321</v>
      </c>
      <c r="E339" t="s">
        <v>10</v>
      </c>
      <c r="F339" t="s">
        <v>11</v>
      </c>
      <c r="G339" s="1">
        <v>44089</v>
      </c>
      <c r="H339" s="1">
        <v>43932</v>
      </c>
      <c r="I339" s="1">
        <v>44491</v>
      </c>
      <c r="J339" s="1">
        <f t="shared" ca="1" si="26"/>
        <v>44511</v>
      </c>
      <c r="K339">
        <f t="shared" ca="1" si="27"/>
        <v>1</v>
      </c>
      <c r="L339" t="s">
        <v>134</v>
      </c>
    </row>
    <row r="340" spans="1:12" x14ac:dyDescent="0.3">
      <c r="A340" t="s">
        <v>23</v>
      </c>
      <c r="B340" t="str">
        <f>VLOOKUP($A340,Sheet1!$A$1:$B$251,2,FALSE)</f>
        <v>Number</v>
      </c>
      <c r="C340">
        <f t="shared" ca="1" si="24"/>
        <v>1345</v>
      </c>
      <c r="D340">
        <f t="shared" ca="1" si="25"/>
        <v>1218</v>
      </c>
      <c r="E340" t="s">
        <v>16</v>
      </c>
      <c r="F340" t="s">
        <v>17</v>
      </c>
      <c r="G340" s="1">
        <v>43210</v>
      </c>
      <c r="H340" s="1">
        <v>44176</v>
      </c>
      <c r="I340" s="1">
        <v>44676</v>
      </c>
      <c r="J340" s="1">
        <f t="shared" ca="1" si="26"/>
        <v>44701</v>
      </c>
      <c r="K340">
        <f t="shared" ca="1" si="27"/>
        <v>1</v>
      </c>
      <c r="L340" t="s">
        <v>129</v>
      </c>
    </row>
    <row r="341" spans="1:12" x14ac:dyDescent="0.3">
      <c r="A341" t="s">
        <v>66</v>
      </c>
      <c r="B341" t="str">
        <f>VLOOKUP($A341,Sheet1!$A$1:$B$251,2,FALSE)</f>
        <v>Number</v>
      </c>
      <c r="C341">
        <f t="shared" ca="1" si="24"/>
        <v>752</v>
      </c>
      <c r="D341">
        <f t="shared" ca="1" si="25"/>
        <v>921</v>
      </c>
      <c r="E341" t="s">
        <v>13</v>
      </c>
      <c r="F341" t="s">
        <v>14</v>
      </c>
      <c r="G341" s="1">
        <v>42792</v>
      </c>
      <c r="H341" s="1">
        <v>42808</v>
      </c>
      <c r="I341" s="1">
        <v>42950</v>
      </c>
      <c r="J341" s="1">
        <f t="shared" ca="1" si="26"/>
        <v>42981</v>
      </c>
      <c r="K341">
        <f t="shared" ca="1" si="27"/>
        <v>9</v>
      </c>
      <c r="L341" t="s">
        <v>129</v>
      </c>
    </row>
    <row r="342" spans="1:12" x14ac:dyDescent="0.3">
      <c r="A342" t="s">
        <v>48</v>
      </c>
      <c r="B342" t="str">
        <f>VLOOKUP($A342,Sheet1!$A$1:$B$251,2,FALSE)</f>
        <v>Number</v>
      </c>
      <c r="C342">
        <f t="shared" ca="1" si="24"/>
        <v>433</v>
      </c>
      <c r="D342">
        <f t="shared" ca="1" si="25"/>
        <v>2335</v>
      </c>
      <c r="E342" t="s">
        <v>10</v>
      </c>
      <c r="F342" t="s">
        <v>11</v>
      </c>
      <c r="G342" s="1">
        <v>44089</v>
      </c>
      <c r="H342" s="1">
        <v>44753</v>
      </c>
      <c r="I342" s="1">
        <v>45165</v>
      </c>
      <c r="J342" s="1">
        <f t="shared" ca="1" si="26"/>
        <v>45196</v>
      </c>
      <c r="K342">
        <f t="shared" ca="1" si="27"/>
        <v>7</v>
      </c>
      <c r="L342" t="s">
        <v>145</v>
      </c>
    </row>
    <row r="343" spans="1:12" x14ac:dyDescent="0.3">
      <c r="A343" t="s">
        <v>94</v>
      </c>
      <c r="B343" t="str">
        <f>VLOOKUP($A343,Sheet1!$A$1:$B$251,2,FALSE)</f>
        <v>Number</v>
      </c>
      <c r="C343">
        <f t="shared" ca="1" si="24"/>
        <v>781</v>
      </c>
      <c r="D343">
        <f t="shared" ca="1" si="25"/>
        <v>1116</v>
      </c>
      <c r="E343" t="s">
        <v>7</v>
      </c>
      <c r="F343" t="s">
        <v>8</v>
      </c>
      <c r="G343" s="1">
        <v>43666</v>
      </c>
      <c r="H343" s="1">
        <v>43844</v>
      </c>
      <c r="I343" s="1">
        <v>44067</v>
      </c>
      <c r="J343" s="1">
        <f t="shared" ca="1" si="26"/>
        <v>44067</v>
      </c>
      <c r="K343">
        <f t="shared" ca="1" si="27"/>
        <v>15</v>
      </c>
      <c r="L343" t="s">
        <v>133</v>
      </c>
    </row>
    <row r="344" spans="1:12" x14ac:dyDescent="0.3">
      <c r="A344" t="s">
        <v>89</v>
      </c>
      <c r="B344" t="str">
        <f>VLOOKUP($A344,Sheet1!$A$1:$B$251,2,FALSE)</f>
        <v>Number</v>
      </c>
      <c r="C344">
        <f t="shared" ca="1" si="24"/>
        <v>875</v>
      </c>
      <c r="D344">
        <f t="shared" ca="1" si="25"/>
        <v>1618</v>
      </c>
      <c r="E344" t="s">
        <v>10</v>
      </c>
      <c r="F344" t="s">
        <v>11</v>
      </c>
      <c r="G344" s="1">
        <v>44089</v>
      </c>
      <c r="H344" s="1">
        <v>44439</v>
      </c>
      <c r="I344" s="1">
        <v>44716</v>
      </c>
      <c r="J344" s="1">
        <f t="shared" ca="1" si="26"/>
        <v>44726</v>
      </c>
      <c r="K344">
        <f t="shared" ca="1" si="27"/>
        <v>13</v>
      </c>
      <c r="L344" t="s">
        <v>133</v>
      </c>
    </row>
    <row r="345" spans="1:12" x14ac:dyDescent="0.3">
      <c r="A345" t="s">
        <v>39</v>
      </c>
      <c r="B345" t="str">
        <f>VLOOKUP($A345,Sheet1!$A$1:$B$251,2,FALSE)</f>
        <v>Number</v>
      </c>
      <c r="C345">
        <f t="shared" ca="1" si="24"/>
        <v>650</v>
      </c>
      <c r="D345">
        <f t="shared" ca="1" si="25"/>
        <v>555</v>
      </c>
      <c r="E345" t="s">
        <v>7</v>
      </c>
      <c r="F345" t="s">
        <v>8</v>
      </c>
      <c r="G345" s="1">
        <v>43666</v>
      </c>
      <c r="H345" s="1">
        <v>43980</v>
      </c>
      <c r="I345" s="1">
        <v>44394</v>
      </c>
      <c r="J345" s="1">
        <f t="shared" ca="1" si="26"/>
        <v>44435</v>
      </c>
      <c r="K345">
        <f t="shared" ca="1" si="27"/>
        <v>15</v>
      </c>
      <c r="L345" t="s">
        <v>140</v>
      </c>
    </row>
    <row r="346" spans="1:12" x14ac:dyDescent="0.3">
      <c r="A346" t="s">
        <v>101</v>
      </c>
      <c r="B346" t="str">
        <f>VLOOKUP($A346,Sheet1!$A$1:$B$251,2,FALSE)</f>
        <v>Number</v>
      </c>
      <c r="C346">
        <f t="shared" ca="1" si="24"/>
        <v>213</v>
      </c>
      <c r="D346">
        <f t="shared" ca="1" si="25"/>
        <v>1896</v>
      </c>
      <c r="E346" t="s">
        <v>16</v>
      </c>
      <c r="F346" t="s">
        <v>17</v>
      </c>
      <c r="G346" s="1">
        <v>43210</v>
      </c>
      <c r="H346" s="1">
        <v>43804</v>
      </c>
      <c r="I346" s="1">
        <v>44155</v>
      </c>
      <c r="J346" s="1">
        <f t="shared" ca="1" si="26"/>
        <v>44191</v>
      </c>
      <c r="K346">
        <f t="shared" ca="1" si="27"/>
        <v>12</v>
      </c>
      <c r="L346" t="s">
        <v>143</v>
      </c>
    </row>
    <row r="347" spans="1:12" x14ac:dyDescent="0.3">
      <c r="A347" t="s">
        <v>89</v>
      </c>
      <c r="B347" t="str">
        <f>VLOOKUP($A347,Sheet1!$A$1:$B$251,2,FALSE)</f>
        <v>Number</v>
      </c>
      <c r="C347">
        <f t="shared" ca="1" si="24"/>
        <v>1757</v>
      </c>
      <c r="D347">
        <f t="shared" ca="1" si="25"/>
        <v>1643</v>
      </c>
      <c r="E347" t="s">
        <v>13</v>
      </c>
      <c r="F347" t="s">
        <v>14</v>
      </c>
      <c r="G347" s="1">
        <v>42792</v>
      </c>
      <c r="H347" s="1">
        <v>43688</v>
      </c>
      <c r="I347" s="1">
        <v>43987</v>
      </c>
      <c r="J347" s="1">
        <f t="shared" ca="1" si="26"/>
        <v>44014</v>
      </c>
      <c r="K347">
        <f t="shared" ca="1" si="27"/>
        <v>8</v>
      </c>
      <c r="L347" t="s">
        <v>141</v>
      </c>
    </row>
    <row r="348" spans="1:12" x14ac:dyDescent="0.3">
      <c r="A348" t="s">
        <v>48</v>
      </c>
      <c r="B348" t="str">
        <f>VLOOKUP($A348,Sheet1!$A$1:$B$251,2,FALSE)</f>
        <v>Number</v>
      </c>
      <c r="C348">
        <f t="shared" ca="1" si="24"/>
        <v>1679</v>
      </c>
      <c r="D348">
        <f t="shared" ca="1" si="25"/>
        <v>945</v>
      </c>
      <c r="E348" t="s">
        <v>13</v>
      </c>
      <c r="F348" t="s">
        <v>14</v>
      </c>
      <c r="G348" s="1">
        <v>42792</v>
      </c>
      <c r="H348" s="1">
        <v>43259</v>
      </c>
      <c r="I348" s="1">
        <v>43574</v>
      </c>
      <c r="J348" s="1">
        <f t="shared" ca="1" si="26"/>
        <v>43611</v>
      </c>
      <c r="K348">
        <f t="shared" ca="1" si="27"/>
        <v>13</v>
      </c>
      <c r="L348" t="s">
        <v>131</v>
      </c>
    </row>
    <row r="349" spans="1:12" x14ac:dyDescent="0.3">
      <c r="A349" t="s">
        <v>66</v>
      </c>
      <c r="B349" t="str">
        <f>VLOOKUP($A349,Sheet1!$A$1:$B$251,2,FALSE)</f>
        <v>Number</v>
      </c>
      <c r="C349">
        <f t="shared" ca="1" si="24"/>
        <v>2434</v>
      </c>
      <c r="D349">
        <f t="shared" ca="1" si="25"/>
        <v>1738</v>
      </c>
      <c r="E349" t="s">
        <v>10</v>
      </c>
      <c r="F349" t="s">
        <v>11</v>
      </c>
      <c r="G349" s="1">
        <v>44089</v>
      </c>
      <c r="H349" s="1">
        <v>44765</v>
      </c>
      <c r="I349" s="1">
        <v>45147</v>
      </c>
      <c r="J349" s="1">
        <f t="shared" ca="1" si="26"/>
        <v>45173</v>
      </c>
      <c r="K349">
        <f t="shared" ca="1" si="27"/>
        <v>12</v>
      </c>
      <c r="L349" t="s">
        <v>142</v>
      </c>
    </row>
    <row r="350" spans="1:12" x14ac:dyDescent="0.3">
      <c r="A350" t="s">
        <v>51</v>
      </c>
      <c r="B350" t="str">
        <f>VLOOKUP($A350,Sheet1!$A$1:$B$251,2,FALSE)</f>
        <v>Number</v>
      </c>
      <c r="C350">
        <f t="shared" ca="1" si="24"/>
        <v>2016</v>
      </c>
      <c r="D350">
        <f t="shared" ca="1" si="25"/>
        <v>1397</v>
      </c>
      <c r="E350" t="s">
        <v>13</v>
      </c>
      <c r="F350" t="s">
        <v>14</v>
      </c>
      <c r="G350" s="1">
        <v>42792</v>
      </c>
      <c r="H350" s="1">
        <v>42978</v>
      </c>
      <c r="I350" s="1">
        <v>43064</v>
      </c>
      <c r="J350" s="1">
        <f t="shared" ca="1" si="26"/>
        <v>43078</v>
      </c>
      <c r="K350">
        <f t="shared" ca="1" si="27"/>
        <v>3</v>
      </c>
      <c r="L350" t="s">
        <v>146</v>
      </c>
    </row>
    <row r="351" spans="1:12" x14ac:dyDescent="0.3">
      <c r="A351" t="s">
        <v>55</v>
      </c>
      <c r="B351" t="str">
        <f>VLOOKUP($A351,Sheet1!$A$1:$B$251,2,FALSE)</f>
        <v>Number</v>
      </c>
      <c r="C351">
        <f t="shared" ca="1" si="24"/>
        <v>89</v>
      </c>
      <c r="D351">
        <f t="shared" ca="1" si="25"/>
        <v>2060</v>
      </c>
      <c r="E351" t="s">
        <v>7</v>
      </c>
      <c r="F351" t="s">
        <v>8</v>
      </c>
      <c r="G351" s="1">
        <v>43666</v>
      </c>
      <c r="H351" s="1">
        <v>43853</v>
      </c>
      <c r="I351" s="1">
        <v>44087</v>
      </c>
      <c r="J351" s="1">
        <f t="shared" ca="1" si="26"/>
        <v>44124</v>
      </c>
      <c r="K351">
        <f t="shared" ca="1" si="27"/>
        <v>15</v>
      </c>
      <c r="L351" t="s">
        <v>144</v>
      </c>
    </row>
    <row r="352" spans="1:12" x14ac:dyDescent="0.3">
      <c r="A352" t="s">
        <v>62</v>
      </c>
      <c r="B352" t="str">
        <f>VLOOKUP($A352,Sheet1!$A$1:$B$251,2,FALSE)</f>
        <v>Number</v>
      </c>
      <c r="C352">
        <f t="shared" ca="1" si="24"/>
        <v>2143</v>
      </c>
      <c r="D352">
        <f t="shared" ca="1" si="25"/>
        <v>1313</v>
      </c>
      <c r="E352" t="s">
        <v>16</v>
      </c>
      <c r="F352" t="s">
        <v>17</v>
      </c>
      <c r="G352" s="1">
        <v>43210</v>
      </c>
      <c r="H352" s="1">
        <v>43719</v>
      </c>
      <c r="I352" s="1">
        <v>43947</v>
      </c>
      <c r="J352" s="1">
        <f t="shared" ca="1" si="26"/>
        <v>43988</v>
      </c>
      <c r="K352">
        <f t="shared" ca="1" si="27"/>
        <v>0</v>
      </c>
      <c r="L352" t="s">
        <v>145</v>
      </c>
    </row>
    <row r="353" spans="1:12" x14ac:dyDescent="0.3">
      <c r="A353" t="s">
        <v>20</v>
      </c>
      <c r="B353" t="str">
        <f>VLOOKUP($A353,Sheet1!$A$1:$B$251,2,FALSE)</f>
        <v>Number</v>
      </c>
      <c r="C353">
        <f t="shared" ca="1" si="24"/>
        <v>2395</v>
      </c>
      <c r="D353">
        <f t="shared" ca="1" si="25"/>
        <v>418</v>
      </c>
      <c r="E353" t="s">
        <v>10</v>
      </c>
      <c r="F353" t="s">
        <v>11</v>
      </c>
      <c r="G353" s="1">
        <v>44089</v>
      </c>
      <c r="H353" s="1">
        <v>44600</v>
      </c>
      <c r="I353" s="1">
        <v>45122</v>
      </c>
      <c r="J353" s="1">
        <f t="shared" ca="1" si="26"/>
        <v>45147</v>
      </c>
      <c r="K353">
        <f t="shared" ca="1" si="27"/>
        <v>5</v>
      </c>
      <c r="L353" t="s">
        <v>147</v>
      </c>
    </row>
    <row r="354" spans="1:12" x14ac:dyDescent="0.3">
      <c r="A354" t="s">
        <v>77</v>
      </c>
      <c r="B354" t="str">
        <f>VLOOKUP($A354,Sheet1!$A$1:$B$251,2,FALSE)</f>
        <v>Hectare (ha)</v>
      </c>
      <c r="C354">
        <f t="shared" ca="1" si="24"/>
        <v>2299</v>
      </c>
      <c r="D354">
        <f t="shared" ca="1" si="25"/>
        <v>2642</v>
      </c>
      <c r="E354" t="s">
        <v>7</v>
      </c>
      <c r="F354" t="s">
        <v>8</v>
      </c>
      <c r="G354" s="1">
        <v>43666</v>
      </c>
      <c r="H354" s="1">
        <v>44064</v>
      </c>
      <c r="I354" s="1">
        <v>44619</v>
      </c>
      <c r="J354" s="1">
        <f t="shared" ca="1" si="26"/>
        <v>44633</v>
      </c>
      <c r="K354">
        <f t="shared" ca="1" si="27"/>
        <v>14</v>
      </c>
      <c r="L354" t="s">
        <v>135</v>
      </c>
    </row>
    <row r="355" spans="1:12" x14ac:dyDescent="0.3">
      <c r="A355" t="s">
        <v>20</v>
      </c>
      <c r="B355" t="str">
        <f>VLOOKUP($A355,Sheet1!$A$1:$B$251,2,FALSE)</f>
        <v>Number</v>
      </c>
      <c r="C355">
        <f t="shared" ca="1" si="24"/>
        <v>2134</v>
      </c>
      <c r="D355">
        <f t="shared" ca="1" si="25"/>
        <v>1925</v>
      </c>
      <c r="E355" t="s">
        <v>7</v>
      </c>
      <c r="F355" t="s">
        <v>8</v>
      </c>
      <c r="G355" s="1">
        <v>43666</v>
      </c>
      <c r="H355" s="1">
        <v>44545</v>
      </c>
      <c r="I355" s="1">
        <v>44692</v>
      </c>
      <c r="J355" s="1">
        <f t="shared" ca="1" si="26"/>
        <v>44692</v>
      </c>
      <c r="K355">
        <f t="shared" ca="1" si="27"/>
        <v>7</v>
      </c>
      <c r="L355" t="s">
        <v>134</v>
      </c>
    </row>
    <row r="356" spans="1:12" x14ac:dyDescent="0.3">
      <c r="A356" t="s">
        <v>107</v>
      </c>
      <c r="B356" t="str">
        <f>VLOOKUP($A356,Sheet1!$A$1:$B$251,2,FALSE)</f>
        <v>Hectare (ha)</v>
      </c>
      <c r="C356">
        <f t="shared" ca="1" si="24"/>
        <v>4355</v>
      </c>
      <c r="D356">
        <f t="shared" ca="1" si="25"/>
        <v>329</v>
      </c>
      <c r="E356" t="s">
        <v>10</v>
      </c>
      <c r="F356" t="s">
        <v>11</v>
      </c>
      <c r="G356" s="1">
        <v>44089</v>
      </c>
      <c r="H356" s="1">
        <v>44202</v>
      </c>
      <c r="I356" s="1">
        <v>44720</v>
      </c>
      <c r="J356" s="1">
        <f t="shared" ca="1" si="26"/>
        <v>44762</v>
      </c>
      <c r="K356">
        <f t="shared" ca="1" si="27"/>
        <v>8</v>
      </c>
      <c r="L356" t="s">
        <v>132</v>
      </c>
    </row>
    <row r="357" spans="1:12" x14ac:dyDescent="0.3">
      <c r="A357" t="s">
        <v>26</v>
      </c>
      <c r="B357" t="str">
        <f>VLOOKUP($A357,Sheet1!$A$1:$B$251,2,FALSE)</f>
        <v>Number</v>
      </c>
      <c r="C357">
        <f t="shared" ca="1" si="24"/>
        <v>263</v>
      </c>
      <c r="D357">
        <f t="shared" ca="1" si="25"/>
        <v>370</v>
      </c>
      <c r="E357" t="s">
        <v>10</v>
      </c>
      <c r="F357" t="s">
        <v>11</v>
      </c>
      <c r="G357" s="1">
        <v>44089</v>
      </c>
      <c r="H357" s="1">
        <v>44312</v>
      </c>
      <c r="I357" s="1">
        <v>44471</v>
      </c>
      <c r="J357" s="1">
        <f t="shared" ca="1" si="26"/>
        <v>44497</v>
      </c>
      <c r="K357">
        <f t="shared" ca="1" si="27"/>
        <v>14</v>
      </c>
      <c r="L357" t="s">
        <v>137</v>
      </c>
    </row>
    <row r="358" spans="1:12" x14ac:dyDescent="0.3">
      <c r="A358" t="s">
        <v>20</v>
      </c>
      <c r="B358" t="str">
        <f>VLOOKUP($A358,Sheet1!$A$1:$B$251,2,FALSE)</f>
        <v>Number</v>
      </c>
      <c r="C358">
        <f t="shared" ca="1" si="24"/>
        <v>1272</v>
      </c>
      <c r="D358">
        <f t="shared" ca="1" si="25"/>
        <v>1177</v>
      </c>
      <c r="E358" t="s">
        <v>7</v>
      </c>
      <c r="F358" t="s">
        <v>8</v>
      </c>
      <c r="G358" s="1">
        <v>43666</v>
      </c>
      <c r="H358" s="1">
        <v>44243</v>
      </c>
      <c r="I358" s="1">
        <v>44433</v>
      </c>
      <c r="J358" s="1">
        <f t="shared" ca="1" si="26"/>
        <v>44463</v>
      </c>
      <c r="K358">
        <f t="shared" ca="1" si="27"/>
        <v>10</v>
      </c>
      <c r="L358" t="s">
        <v>129</v>
      </c>
    </row>
    <row r="359" spans="1:12" x14ac:dyDescent="0.3">
      <c r="A359" t="s">
        <v>83</v>
      </c>
      <c r="B359" t="str">
        <f>VLOOKUP($A359,Sheet1!$A$1:$B$251,2,FALSE)</f>
        <v>Number</v>
      </c>
      <c r="C359">
        <f t="shared" ca="1" si="24"/>
        <v>1229</v>
      </c>
      <c r="D359">
        <f t="shared" ca="1" si="25"/>
        <v>477</v>
      </c>
      <c r="E359" t="s">
        <v>13</v>
      </c>
      <c r="F359" t="s">
        <v>14</v>
      </c>
      <c r="G359" s="1">
        <v>42792</v>
      </c>
      <c r="H359" s="1">
        <v>43343</v>
      </c>
      <c r="I359" s="1">
        <v>43488</v>
      </c>
      <c r="J359" s="1">
        <f t="shared" ca="1" si="26"/>
        <v>43532</v>
      </c>
      <c r="K359">
        <f t="shared" ca="1" si="27"/>
        <v>3</v>
      </c>
      <c r="L359" t="s">
        <v>139</v>
      </c>
    </row>
    <row r="360" spans="1:12" x14ac:dyDescent="0.3">
      <c r="A360" t="s">
        <v>59</v>
      </c>
      <c r="B360" t="str">
        <f>VLOOKUP($A360,Sheet1!$A$1:$B$251,2,FALSE)</f>
        <v>Number</v>
      </c>
      <c r="C360">
        <f t="shared" ca="1" si="24"/>
        <v>2195</v>
      </c>
      <c r="D360">
        <f t="shared" ca="1" si="25"/>
        <v>2155</v>
      </c>
      <c r="E360" t="s">
        <v>16</v>
      </c>
      <c r="F360" t="s">
        <v>17</v>
      </c>
      <c r="G360" s="1">
        <v>43210</v>
      </c>
      <c r="H360" s="1">
        <v>43336</v>
      </c>
      <c r="I360" s="1">
        <v>43638</v>
      </c>
      <c r="J360" s="1">
        <f t="shared" ca="1" si="26"/>
        <v>43658</v>
      </c>
      <c r="K360">
        <f t="shared" ca="1" si="27"/>
        <v>5</v>
      </c>
      <c r="L360" t="s">
        <v>144</v>
      </c>
    </row>
    <row r="361" spans="1:12" x14ac:dyDescent="0.3">
      <c r="A361" t="s">
        <v>29</v>
      </c>
      <c r="B361" t="str">
        <f>VLOOKUP($A361,Sheet1!$A$1:$B$251,2,FALSE)</f>
        <v>Number</v>
      </c>
      <c r="C361">
        <f t="shared" ca="1" si="24"/>
        <v>435</v>
      </c>
      <c r="D361">
        <f t="shared" ca="1" si="25"/>
        <v>2130</v>
      </c>
      <c r="E361" t="s">
        <v>16</v>
      </c>
      <c r="F361" t="s">
        <v>17</v>
      </c>
      <c r="G361" s="1">
        <v>43210</v>
      </c>
      <c r="H361" s="1">
        <v>43287</v>
      </c>
      <c r="I361" s="1">
        <v>43737</v>
      </c>
      <c r="J361" s="1">
        <f t="shared" ca="1" si="26"/>
        <v>43767</v>
      </c>
      <c r="K361">
        <f t="shared" ca="1" si="27"/>
        <v>0</v>
      </c>
      <c r="L361" t="s">
        <v>134</v>
      </c>
    </row>
    <row r="362" spans="1:12" x14ac:dyDescent="0.3">
      <c r="A362" t="s">
        <v>27</v>
      </c>
      <c r="B362" t="str">
        <f>VLOOKUP($A362,Sheet1!$A$1:$B$251,2,FALSE)</f>
        <v>Number</v>
      </c>
      <c r="C362">
        <f t="shared" ca="1" si="24"/>
        <v>336</v>
      </c>
      <c r="D362">
        <f t="shared" ca="1" si="25"/>
        <v>1427</v>
      </c>
      <c r="E362" t="s">
        <v>16</v>
      </c>
      <c r="F362" t="s">
        <v>17</v>
      </c>
      <c r="G362" s="1">
        <v>43210</v>
      </c>
      <c r="H362" s="1">
        <v>43169</v>
      </c>
      <c r="I362" s="1">
        <v>43394</v>
      </c>
      <c r="J362" s="1">
        <f t="shared" ca="1" si="26"/>
        <v>43429</v>
      </c>
      <c r="K362">
        <f t="shared" ca="1" si="27"/>
        <v>15</v>
      </c>
      <c r="L362" t="s">
        <v>130</v>
      </c>
    </row>
    <row r="363" spans="1:12" x14ac:dyDescent="0.3">
      <c r="A363" t="s">
        <v>94</v>
      </c>
      <c r="B363" t="str">
        <f>VLOOKUP($A363,Sheet1!$A$1:$B$251,2,FALSE)</f>
        <v>Number</v>
      </c>
      <c r="C363">
        <f t="shared" ca="1" si="24"/>
        <v>509</v>
      </c>
      <c r="D363">
        <f t="shared" ca="1" si="25"/>
        <v>2259</v>
      </c>
      <c r="E363" t="s">
        <v>16</v>
      </c>
      <c r="F363" t="s">
        <v>17</v>
      </c>
      <c r="G363" s="1">
        <v>43210</v>
      </c>
      <c r="H363" s="1">
        <v>43496</v>
      </c>
      <c r="I363" s="1">
        <v>43786</v>
      </c>
      <c r="J363" s="1">
        <f t="shared" ca="1" si="26"/>
        <v>43798</v>
      </c>
      <c r="K363">
        <f t="shared" ca="1" si="27"/>
        <v>0</v>
      </c>
      <c r="L363" t="s">
        <v>145</v>
      </c>
    </row>
    <row r="364" spans="1:12" x14ac:dyDescent="0.3">
      <c r="A364" t="s">
        <v>55</v>
      </c>
      <c r="B364" t="str">
        <f>VLOOKUP($A364,Sheet1!$A$1:$B$251,2,FALSE)</f>
        <v>Number</v>
      </c>
      <c r="C364">
        <f t="shared" ca="1" si="24"/>
        <v>1422</v>
      </c>
      <c r="D364">
        <f t="shared" ca="1" si="25"/>
        <v>708</v>
      </c>
      <c r="E364" t="s">
        <v>10</v>
      </c>
      <c r="F364" t="s">
        <v>11</v>
      </c>
      <c r="G364" s="1">
        <v>44089</v>
      </c>
      <c r="H364" s="1">
        <v>44926</v>
      </c>
      <c r="I364" s="1">
        <v>45185</v>
      </c>
      <c r="J364" s="1">
        <f t="shared" ca="1" si="26"/>
        <v>45228</v>
      </c>
      <c r="K364">
        <f t="shared" ca="1" si="27"/>
        <v>2</v>
      </c>
      <c r="L364" t="s">
        <v>129</v>
      </c>
    </row>
    <row r="365" spans="1:12" x14ac:dyDescent="0.3">
      <c r="A365" t="s">
        <v>93</v>
      </c>
      <c r="B365" t="str">
        <f>VLOOKUP($A365,Sheet1!$A$1:$B$251,2,FALSE)</f>
        <v>Pounds [Thousands] per person (£k / person)</v>
      </c>
      <c r="C365">
        <f ca="1">IF(B365="Number",INT(RAND()*2467),IF(OR(B365="Pounds [Thousands] (£k)",B365="Pounds [Thousands] per person (£k / person)"), INT(RAND()*500),INT(RAND()*5000)))</f>
        <v>215</v>
      </c>
      <c r="D365">
        <f ca="1">IF(B365="Number",INT(RAND()*2467),IF(OR(B365="Pounds [Thousands] (£k)",B365="Pounds [Thousands] per person (£k / person)"), INT(RAND()*500),INT(RAND()*5000)))</f>
        <v>282</v>
      </c>
      <c r="E365" t="s">
        <v>16</v>
      </c>
      <c r="F365" t="s">
        <v>17</v>
      </c>
      <c r="G365" s="1">
        <v>43210</v>
      </c>
      <c r="H365" s="1">
        <v>43748</v>
      </c>
      <c r="I365" s="1">
        <v>44291</v>
      </c>
      <c r="J365" s="1">
        <f t="shared" ca="1" si="26"/>
        <v>44337</v>
      </c>
      <c r="K365">
        <f t="shared" ca="1" si="27"/>
        <v>1</v>
      </c>
      <c r="L365" t="s">
        <v>140</v>
      </c>
    </row>
    <row r="366" spans="1:12" x14ac:dyDescent="0.3">
      <c r="A366" t="s">
        <v>35</v>
      </c>
      <c r="B366" t="str">
        <f>VLOOKUP($A366,Sheet1!$A$1:$B$251,2,FALSE)</f>
        <v>Number</v>
      </c>
      <c r="C366">
        <f t="shared" ca="1" si="24"/>
        <v>449</v>
      </c>
      <c r="D366">
        <f t="shared" ca="1" si="25"/>
        <v>358</v>
      </c>
      <c r="E366" t="s">
        <v>16</v>
      </c>
      <c r="F366" t="s">
        <v>17</v>
      </c>
      <c r="G366" s="1">
        <v>43210</v>
      </c>
      <c r="H366" s="1">
        <v>43907</v>
      </c>
      <c r="I366" s="1">
        <v>44232</v>
      </c>
      <c r="J366" s="1">
        <f t="shared" ca="1" si="26"/>
        <v>44237</v>
      </c>
      <c r="K366">
        <f t="shared" ca="1" si="27"/>
        <v>15</v>
      </c>
      <c r="L366" t="s">
        <v>140</v>
      </c>
    </row>
    <row r="367" spans="1:12" x14ac:dyDescent="0.3">
      <c r="A367" t="s">
        <v>58</v>
      </c>
      <c r="B367" t="str">
        <f>VLOOKUP($A367,Sheet1!$A$1:$B$251,2,FALSE)</f>
        <v>Hectare (ha)</v>
      </c>
      <c r="C367">
        <f t="shared" ca="1" si="24"/>
        <v>342</v>
      </c>
      <c r="D367">
        <f t="shared" ca="1" si="25"/>
        <v>113</v>
      </c>
      <c r="E367" t="s">
        <v>13</v>
      </c>
      <c r="F367" t="s">
        <v>14</v>
      </c>
      <c r="G367" s="1">
        <v>42792</v>
      </c>
      <c r="H367" s="1">
        <v>42903</v>
      </c>
      <c r="I367" s="1">
        <v>43398</v>
      </c>
      <c r="J367" s="1">
        <f t="shared" ca="1" si="26"/>
        <v>43398</v>
      </c>
      <c r="K367">
        <f t="shared" ca="1" si="27"/>
        <v>2</v>
      </c>
      <c r="L367" t="s">
        <v>140</v>
      </c>
    </row>
    <row r="368" spans="1:12" x14ac:dyDescent="0.3">
      <c r="A368" t="s">
        <v>26</v>
      </c>
      <c r="B368" t="str">
        <f>VLOOKUP($A368,Sheet1!$A$1:$B$251,2,FALSE)</f>
        <v>Number</v>
      </c>
      <c r="C368">
        <f t="shared" ca="1" si="24"/>
        <v>1951</v>
      </c>
      <c r="D368">
        <f t="shared" ca="1" si="25"/>
        <v>2303</v>
      </c>
      <c r="E368" t="s">
        <v>13</v>
      </c>
      <c r="F368" t="s">
        <v>14</v>
      </c>
      <c r="G368" s="1">
        <v>42792</v>
      </c>
      <c r="H368" s="1">
        <v>43761</v>
      </c>
      <c r="I368" s="1">
        <v>43902</v>
      </c>
      <c r="J368" s="1">
        <f t="shared" ca="1" si="26"/>
        <v>43941</v>
      </c>
      <c r="K368">
        <f t="shared" ca="1" si="27"/>
        <v>7</v>
      </c>
      <c r="L368" t="s">
        <v>146</v>
      </c>
    </row>
    <row r="369" spans="1:12" x14ac:dyDescent="0.3">
      <c r="A369" t="s">
        <v>48</v>
      </c>
      <c r="B369" t="str">
        <f>VLOOKUP($A369,Sheet1!$A$1:$B$251,2,FALSE)</f>
        <v>Number</v>
      </c>
      <c r="C369">
        <f t="shared" ca="1" si="24"/>
        <v>1889</v>
      </c>
      <c r="D369">
        <f t="shared" ca="1" si="25"/>
        <v>910</v>
      </c>
      <c r="E369" t="s">
        <v>7</v>
      </c>
      <c r="F369" t="s">
        <v>8</v>
      </c>
      <c r="G369" s="1">
        <v>43666</v>
      </c>
      <c r="H369" s="1">
        <v>43536</v>
      </c>
      <c r="I369" s="1">
        <v>43847</v>
      </c>
      <c r="J369" s="1">
        <f t="shared" ca="1" si="26"/>
        <v>43865</v>
      </c>
      <c r="K369">
        <f t="shared" ca="1" si="27"/>
        <v>0</v>
      </c>
      <c r="L369" t="s">
        <v>134</v>
      </c>
    </row>
    <row r="370" spans="1:12" x14ac:dyDescent="0.3">
      <c r="A370" t="s">
        <v>34</v>
      </c>
      <c r="B370" t="str">
        <f>VLOOKUP($A370,Sheet1!$A$1:$B$251,2,FALSE)</f>
        <v>Number</v>
      </c>
      <c r="C370">
        <f t="shared" ca="1" si="24"/>
        <v>1622</v>
      </c>
      <c r="D370">
        <f t="shared" ca="1" si="25"/>
        <v>201</v>
      </c>
      <c r="E370" t="s">
        <v>16</v>
      </c>
      <c r="F370" t="s">
        <v>17</v>
      </c>
      <c r="G370" s="1">
        <v>43210</v>
      </c>
      <c r="H370" s="1">
        <v>43858</v>
      </c>
      <c r="I370" s="1">
        <v>44316</v>
      </c>
      <c r="J370" s="1">
        <f t="shared" ca="1" si="26"/>
        <v>44331</v>
      </c>
      <c r="K370">
        <f t="shared" ca="1" si="27"/>
        <v>16</v>
      </c>
      <c r="L370" t="s">
        <v>131</v>
      </c>
    </row>
    <row r="371" spans="1:12" x14ac:dyDescent="0.3">
      <c r="A371" t="s">
        <v>104</v>
      </c>
      <c r="B371" t="str">
        <f>VLOOKUP($A371,Sheet1!$A$1:$B$251,2,FALSE)</f>
        <v>Number</v>
      </c>
      <c r="C371">
        <f t="shared" ca="1" si="24"/>
        <v>1406</v>
      </c>
      <c r="D371">
        <f t="shared" ca="1" si="25"/>
        <v>2183</v>
      </c>
      <c r="E371" t="s">
        <v>16</v>
      </c>
      <c r="F371" t="s">
        <v>17</v>
      </c>
      <c r="G371" s="1">
        <v>43210</v>
      </c>
      <c r="H371" s="1">
        <v>44060</v>
      </c>
      <c r="I371" s="1">
        <v>44155</v>
      </c>
      <c r="J371" s="1">
        <f t="shared" ca="1" si="26"/>
        <v>44183</v>
      </c>
      <c r="K371">
        <f t="shared" ca="1" si="27"/>
        <v>5</v>
      </c>
      <c r="L371" t="s">
        <v>142</v>
      </c>
    </row>
    <row r="372" spans="1:12" x14ac:dyDescent="0.3">
      <c r="A372" t="s">
        <v>77</v>
      </c>
      <c r="B372" t="str">
        <f>VLOOKUP($A372,Sheet1!$A$1:$B$251,2,FALSE)</f>
        <v>Hectare (ha)</v>
      </c>
      <c r="C372">
        <f t="shared" ca="1" si="24"/>
        <v>3260</v>
      </c>
      <c r="D372">
        <f t="shared" ca="1" si="25"/>
        <v>981</v>
      </c>
      <c r="E372" t="s">
        <v>16</v>
      </c>
      <c r="F372" t="s">
        <v>17</v>
      </c>
      <c r="G372" s="1">
        <v>43210</v>
      </c>
      <c r="H372" s="1">
        <v>43585</v>
      </c>
      <c r="I372" s="1">
        <v>44095</v>
      </c>
      <c r="J372" s="1">
        <f t="shared" ca="1" si="26"/>
        <v>44131</v>
      </c>
      <c r="K372">
        <f t="shared" ca="1" si="27"/>
        <v>4</v>
      </c>
      <c r="L372" t="s">
        <v>139</v>
      </c>
    </row>
    <row r="373" spans="1:12" x14ac:dyDescent="0.3">
      <c r="A373" t="s">
        <v>29</v>
      </c>
      <c r="B373" t="str">
        <f>VLOOKUP($A373,Sheet1!$A$1:$B$251,2,FALSE)</f>
        <v>Number</v>
      </c>
      <c r="C373">
        <f t="shared" ca="1" si="24"/>
        <v>2117</v>
      </c>
      <c r="D373">
        <f t="shared" ca="1" si="25"/>
        <v>807</v>
      </c>
      <c r="E373" t="s">
        <v>7</v>
      </c>
      <c r="F373" t="s">
        <v>8</v>
      </c>
      <c r="G373" s="1">
        <v>43666</v>
      </c>
      <c r="H373" s="1">
        <v>44249</v>
      </c>
      <c r="I373" s="1">
        <v>44316</v>
      </c>
      <c r="J373" s="1">
        <f t="shared" ca="1" si="26"/>
        <v>44344</v>
      </c>
      <c r="K373">
        <f t="shared" ca="1" si="27"/>
        <v>6</v>
      </c>
      <c r="L373" t="s">
        <v>138</v>
      </c>
    </row>
    <row r="374" spans="1:12" x14ac:dyDescent="0.3">
      <c r="A374" t="s">
        <v>38</v>
      </c>
      <c r="B374" t="str">
        <f>VLOOKUP($A374,Sheet1!$A$1:$B$251,2,FALSE)</f>
        <v>Number</v>
      </c>
      <c r="C374">
        <f t="shared" ca="1" si="24"/>
        <v>2105</v>
      </c>
      <c r="D374">
        <f t="shared" ca="1" si="25"/>
        <v>1061</v>
      </c>
      <c r="E374" t="s">
        <v>10</v>
      </c>
      <c r="F374" t="s">
        <v>11</v>
      </c>
      <c r="G374" s="1">
        <v>44089</v>
      </c>
      <c r="H374" s="1">
        <v>44607</v>
      </c>
      <c r="I374" s="1">
        <v>44918</v>
      </c>
      <c r="J374" s="1">
        <f t="shared" ca="1" si="26"/>
        <v>44952</v>
      </c>
      <c r="K374">
        <f t="shared" ca="1" si="27"/>
        <v>1</v>
      </c>
      <c r="L374" t="s">
        <v>135</v>
      </c>
    </row>
    <row r="375" spans="1:12" x14ac:dyDescent="0.3">
      <c r="A375" t="s">
        <v>40</v>
      </c>
      <c r="B375" t="str">
        <f>VLOOKUP($A375,Sheet1!$A$1:$B$251,2,FALSE)</f>
        <v>Hectare (ha)</v>
      </c>
      <c r="C375">
        <f t="shared" ca="1" si="24"/>
        <v>3529</v>
      </c>
      <c r="D375">
        <f t="shared" ca="1" si="25"/>
        <v>3652</v>
      </c>
      <c r="E375" t="s">
        <v>10</v>
      </c>
      <c r="F375" t="s">
        <v>11</v>
      </c>
      <c r="G375" s="1">
        <v>44089</v>
      </c>
      <c r="H375" s="1">
        <v>44420</v>
      </c>
      <c r="I375" s="1">
        <v>44830</v>
      </c>
      <c r="J375" s="1">
        <f t="shared" ca="1" si="26"/>
        <v>44870</v>
      </c>
      <c r="K375">
        <f t="shared" ca="1" si="27"/>
        <v>16</v>
      </c>
      <c r="L375" t="s">
        <v>142</v>
      </c>
    </row>
    <row r="376" spans="1:12" x14ac:dyDescent="0.3">
      <c r="A376" t="s">
        <v>23</v>
      </c>
      <c r="B376" t="str">
        <f>VLOOKUP($A376,Sheet1!$A$1:$B$251,2,FALSE)</f>
        <v>Number</v>
      </c>
      <c r="C376">
        <f t="shared" ca="1" si="24"/>
        <v>1625</v>
      </c>
      <c r="D376">
        <f t="shared" ca="1" si="25"/>
        <v>1235</v>
      </c>
      <c r="E376" t="s">
        <v>13</v>
      </c>
      <c r="F376" t="s">
        <v>14</v>
      </c>
      <c r="G376" s="1">
        <v>42792</v>
      </c>
      <c r="H376" s="1">
        <v>42984</v>
      </c>
      <c r="I376" s="1">
        <v>43456</v>
      </c>
      <c r="J376" s="1">
        <f t="shared" ca="1" si="26"/>
        <v>43504</v>
      </c>
      <c r="K376">
        <f t="shared" ca="1" si="27"/>
        <v>16</v>
      </c>
      <c r="L376" t="s">
        <v>129</v>
      </c>
    </row>
    <row r="377" spans="1:12" x14ac:dyDescent="0.3">
      <c r="A377" t="s">
        <v>34</v>
      </c>
      <c r="B377" t="str">
        <f>VLOOKUP($A377,Sheet1!$A$1:$B$251,2,FALSE)</f>
        <v>Number</v>
      </c>
      <c r="C377">
        <f t="shared" ca="1" si="24"/>
        <v>15</v>
      </c>
      <c r="D377">
        <f t="shared" ca="1" si="25"/>
        <v>456</v>
      </c>
      <c r="E377" t="s">
        <v>7</v>
      </c>
      <c r="F377" t="s">
        <v>8</v>
      </c>
      <c r="G377" s="1">
        <v>43666</v>
      </c>
      <c r="H377" s="1">
        <v>43947</v>
      </c>
      <c r="I377" s="1">
        <v>44345</v>
      </c>
      <c r="J377" s="1">
        <f t="shared" ca="1" si="26"/>
        <v>44374</v>
      </c>
      <c r="K377">
        <f t="shared" ca="1" si="27"/>
        <v>2</v>
      </c>
      <c r="L377" t="s">
        <v>140</v>
      </c>
    </row>
    <row r="378" spans="1:12" x14ac:dyDescent="0.3">
      <c r="A378" t="s">
        <v>58</v>
      </c>
      <c r="B378" t="str">
        <f>VLOOKUP($A378,Sheet1!$A$1:$B$251,2,FALSE)</f>
        <v>Hectare (ha)</v>
      </c>
      <c r="C378">
        <f t="shared" ca="1" si="24"/>
        <v>1837</v>
      </c>
      <c r="D378">
        <f t="shared" ca="1" si="25"/>
        <v>3640</v>
      </c>
      <c r="E378" t="s">
        <v>16</v>
      </c>
      <c r="F378" t="s">
        <v>17</v>
      </c>
      <c r="G378" s="1">
        <v>43210</v>
      </c>
      <c r="H378" s="1">
        <v>43452</v>
      </c>
      <c r="I378" s="1">
        <v>44002</v>
      </c>
      <c r="J378" s="1">
        <f t="shared" ca="1" si="26"/>
        <v>44028</v>
      </c>
      <c r="K378">
        <f t="shared" ca="1" si="27"/>
        <v>4</v>
      </c>
      <c r="L378" t="s">
        <v>137</v>
      </c>
    </row>
    <row r="379" spans="1:12" x14ac:dyDescent="0.3">
      <c r="A379" t="s">
        <v>30</v>
      </c>
      <c r="B379" t="str">
        <f>VLOOKUP($A379,Sheet1!$A$1:$B$251,2,FALSE)</f>
        <v>Number</v>
      </c>
      <c r="C379">
        <f t="shared" ca="1" si="24"/>
        <v>276</v>
      </c>
      <c r="D379">
        <f t="shared" ca="1" si="25"/>
        <v>1029</v>
      </c>
      <c r="E379" t="s">
        <v>16</v>
      </c>
      <c r="F379" t="s">
        <v>17</v>
      </c>
      <c r="G379" s="1">
        <v>43210</v>
      </c>
      <c r="H379" s="1">
        <v>43231</v>
      </c>
      <c r="I379" s="1">
        <v>43781</v>
      </c>
      <c r="J379" s="1">
        <f t="shared" ca="1" si="26"/>
        <v>43785</v>
      </c>
      <c r="K379">
        <f t="shared" ca="1" si="27"/>
        <v>1</v>
      </c>
      <c r="L379" t="s">
        <v>139</v>
      </c>
    </row>
    <row r="380" spans="1:12" x14ac:dyDescent="0.3">
      <c r="A380" t="s">
        <v>85</v>
      </c>
      <c r="B380" t="str">
        <f>VLOOKUP($A380,Sheet1!$A$1:$B$251,2,FALSE)</f>
        <v>Pounds [Thousands] per person (£k / person)</v>
      </c>
      <c r="C380">
        <f ca="1">IF(B380="Number",INT(RAND()*2467),IF(OR(B380="Pounds [Thousands] (£k)",B380="Pounds [Thousands] per person (£k / person)"), INT(RAND()*500),INT(RAND()*5000)))</f>
        <v>171</v>
      </c>
      <c r="D380">
        <f ca="1">IF(B380="Number",INT(RAND()*2467),IF(OR(B380="Pounds [Thousands] (£k)",B380="Pounds [Thousands] per person (£k / person)"), INT(RAND()*500),INT(RAND()*5000)))</f>
        <v>276</v>
      </c>
      <c r="E380" t="s">
        <v>10</v>
      </c>
      <c r="F380" t="s">
        <v>11</v>
      </c>
      <c r="G380" s="1">
        <v>44089</v>
      </c>
      <c r="H380" s="1">
        <v>44385</v>
      </c>
      <c r="I380" s="1">
        <v>44863</v>
      </c>
      <c r="J380" s="1">
        <f t="shared" ca="1" si="26"/>
        <v>44885</v>
      </c>
      <c r="K380">
        <f t="shared" ca="1" si="27"/>
        <v>8</v>
      </c>
      <c r="L380" t="s">
        <v>134</v>
      </c>
    </row>
    <row r="381" spans="1:12" x14ac:dyDescent="0.3">
      <c r="A381" t="s">
        <v>73</v>
      </c>
      <c r="B381" t="str">
        <f>VLOOKUP($A381,Sheet1!$A$1:$B$251,2,FALSE)</f>
        <v>Number</v>
      </c>
      <c r="C381">
        <f t="shared" ca="1" si="24"/>
        <v>1633</v>
      </c>
      <c r="D381">
        <f t="shared" ca="1" si="25"/>
        <v>1209</v>
      </c>
      <c r="E381" t="s">
        <v>10</v>
      </c>
      <c r="F381" t="s">
        <v>11</v>
      </c>
      <c r="G381" s="1">
        <v>44089</v>
      </c>
      <c r="H381" s="1">
        <v>44801</v>
      </c>
      <c r="I381" s="1">
        <v>44986</v>
      </c>
      <c r="J381" s="1">
        <f t="shared" ca="1" si="26"/>
        <v>45027</v>
      </c>
      <c r="K381">
        <f t="shared" ca="1" si="27"/>
        <v>9</v>
      </c>
      <c r="L381" t="s">
        <v>143</v>
      </c>
    </row>
    <row r="382" spans="1:12" x14ac:dyDescent="0.3">
      <c r="A382" t="s">
        <v>37</v>
      </c>
      <c r="B382" t="str">
        <f>VLOOKUP($A382,Sheet1!$A$1:$B$251,2,FALSE)</f>
        <v>Number</v>
      </c>
      <c r="C382">
        <f t="shared" ca="1" si="24"/>
        <v>422</v>
      </c>
      <c r="D382">
        <f t="shared" ca="1" si="25"/>
        <v>841</v>
      </c>
      <c r="E382" t="s">
        <v>7</v>
      </c>
      <c r="F382" t="s">
        <v>8</v>
      </c>
      <c r="G382" s="1">
        <v>43666</v>
      </c>
      <c r="H382" s="1">
        <v>44203</v>
      </c>
      <c r="I382" s="1">
        <v>44474</v>
      </c>
      <c r="J382" s="1">
        <f t="shared" ca="1" si="26"/>
        <v>44523</v>
      </c>
      <c r="K382">
        <f t="shared" ca="1" si="27"/>
        <v>8</v>
      </c>
      <c r="L382" t="s">
        <v>133</v>
      </c>
    </row>
    <row r="383" spans="1:12" x14ac:dyDescent="0.3">
      <c r="A383" t="s">
        <v>97</v>
      </c>
      <c r="B383" t="str">
        <f>VLOOKUP($A383,Sheet1!$A$1:$B$251,2,FALSE)</f>
        <v>Number</v>
      </c>
      <c r="C383">
        <f t="shared" ca="1" si="24"/>
        <v>201</v>
      </c>
      <c r="D383">
        <f t="shared" ca="1" si="25"/>
        <v>1263</v>
      </c>
      <c r="E383" t="s">
        <v>16</v>
      </c>
      <c r="F383" t="s">
        <v>17</v>
      </c>
      <c r="G383" s="1">
        <v>43210</v>
      </c>
      <c r="H383" s="1">
        <v>44084</v>
      </c>
      <c r="I383" s="1">
        <v>44216</v>
      </c>
      <c r="J383" s="1">
        <f t="shared" ca="1" si="26"/>
        <v>44231</v>
      </c>
      <c r="K383">
        <f t="shared" ca="1" si="27"/>
        <v>2</v>
      </c>
      <c r="L383" t="s">
        <v>144</v>
      </c>
    </row>
    <row r="384" spans="1:12" x14ac:dyDescent="0.3">
      <c r="A384" t="s">
        <v>39</v>
      </c>
      <c r="B384" t="str">
        <f>VLOOKUP($A384,Sheet1!$A$1:$B$251,2,FALSE)</f>
        <v>Number</v>
      </c>
      <c r="C384">
        <f t="shared" ca="1" si="24"/>
        <v>2249</v>
      </c>
      <c r="D384">
        <f t="shared" ca="1" si="25"/>
        <v>1877</v>
      </c>
      <c r="E384" t="s">
        <v>16</v>
      </c>
      <c r="F384" t="s">
        <v>17</v>
      </c>
      <c r="G384" s="1">
        <v>43210</v>
      </c>
      <c r="H384" s="1">
        <v>43573</v>
      </c>
      <c r="I384" s="1">
        <v>43883</v>
      </c>
      <c r="J384" s="1">
        <f t="shared" ca="1" si="26"/>
        <v>43904</v>
      </c>
      <c r="K384">
        <f t="shared" ca="1" si="27"/>
        <v>2</v>
      </c>
      <c r="L384" t="s">
        <v>137</v>
      </c>
    </row>
    <row r="385" spans="1:12" x14ac:dyDescent="0.3">
      <c r="A385" t="s">
        <v>40</v>
      </c>
      <c r="B385" t="str">
        <f>VLOOKUP($A385,Sheet1!$A$1:$B$251,2,FALSE)</f>
        <v>Hectare (ha)</v>
      </c>
      <c r="C385">
        <f t="shared" ca="1" si="24"/>
        <v>2001</v>
      </c>
      <c r="D385">
        <f t="shared" ca="1" si="25"/>
        <v>2563</v>
      </c>
      <c r="E385" t="s">
        <v>10</v>
      </c>
      <c r="F385" t="s">
        <v>11</v>
      </c>
      <c r="G385" s="1">
        <v>44089</v>
      </c>
      <c r="H385" s="1">
        <v>44855</v>
      </c>
      <c r="I385" s="1">
        <v>45007</v>
      </c>
      <c r="J385" s="1">
        <f t="shared" ca="1" si="26"/>
        <v>45037</v>
      </c>
      <c r="K385">
        <f t="shared" ca="1" si="27"/>
        <v>13</v>
      </c>
      <c r="L385" t="s">
        <v>143</v>
      </c>
    </row>
    <row r="386" spans="1:12" x14ac:dyDescent="0.3">
      <c r="A386" t="s">
        <v>66</v>
      </c>
      <c r="B386" t="str">
        <f>VLOOKUP($A386,Sheet1!$A$1:$B$251,2,FALSE)</f>
        <v>Number</v>
      </c>
      <c r="C386">
        <f t="shared" ca="1" si="24"/>
        <v>393</v>
      </c>
      <c r="D386">
        <f t="shared" ca="1" si="25"/>
        <v>1212</v>
      </c>
      <c r="E386" t="s">
        <v>13</v>
      </c>
      <c r="F386" t="s">
        <v>14</v>
      </c>
      <c r="G386" s="1">
        <v>42792</v>
      </c>
      <c r="H386" s="1">
        <v>43326</v>
      </c>
      <c r="I386" s="1">
        <v>43433</v>
      </c>
      <c r="J386" s="1">
        <f t="shared" ca="1" si="26"/>
        <v>43437</v>
      </c>
      <c r="K386">
        <f t="shared" ca="1" si="27"/>
        <v>12</v>
      </c>
      <c r="L386" t="s">
        <v>142</v>
      </c>
    </row>
    <row r="387" spans="1:12" x14ac:dyDescent="0.3">
      <c r="A387" t="s">
        <v>108</v>
      </c>
      <c r="B387" t="str">
        <f>VLOOKUP($A387,Sheet1!$A$1:$B$251,2,FALSE)</f>
        <v>Pounds [Thousands] (£k)</v>
      </c>
      <c r="C387">
        <f ca="1">IF(B387="Number",INT(RAND()*2467),IF(OR(B387="Pounds [Thousands] (£k)",B387="Pounds [Thousands] per person (£k / person)"), INT(RAND()*500),INT(RAND()*5000)))</f>
        <v>268</v>
      </c>
      <c r="D387">
        <f ca="1">IF(B387="Number",INT(RAND()*2467),IF(OR(B387="Pounds [Thousands] (£k)",B387="Pounds [Thousands] per person (£k / person)"), INT(RAND()*500),INT(RAND()*5000)))</f>
        <v>90</v>
      </c>
      <c r="E387" t="s">
        <v>10</v>
      </c>
      <c r="F387" t="s">
        <v>11</v>
      </c>
      <c r="G387" s="1">
        <v>44089</v>
      </c>
      <c r="H387" s="1">
        <v>44283</v>
      </c>
      <c r="I387" s="1">
        <v>44679</v>
      </c>
      <c r="J387" s="1">
        <f t="shared" ref="J387:J401" ca="1" si="28">I387+INT(RAND()*50)</f>
        <v>44708</v>
      </c>
      <c r="K387">
        <f t="shared" ref="K387:K401" ca="1" si="29">INT(RAND()*17)</f>
        <v>2</v>
      </c>
      <c r="L387" t="s">
        <v>142</v>
      </c>
    </row>
    <row r="388" spans="1:12" x14ac:dyDescent="0.3">
      <c r="A388" t="s">
        <v>39</v>
      </c>
      <c r="B388" t="str">
        <f>VLOOKUP($A388,Sheet1!$A$1:$B$251,2,FALSE)</f>
        <v>Number</v>
      </c>
      <c r="C388">
        <f t="shared" ref="C387:C401" ca="1" si="30">IF(B388="Number",INT(RAND()*2467),INT(RAND()*5000))</f>
        <v>2277</v>
      </c>
      <c r="D388">
        <f t="shared" ref="D387:D401" ca="1" si="31">IF(B388="Number",INT(RAND()*2467),INT(RAND()*5000))</f>
        <v>64</v>
      </c>
      <c r="E388" t="s">
        <v>7</v>
      </c>
      <c r="F388" t="s">
        <v>8</v>
      </c>
      <c r="G388" s="1">
        <v>43666</v>
      </c>
      <c r="H388" s="1">
        <v>44155</v>
      </c>
      <c r="I388" s="1">
        <v>44537</v>
      </c>
      <c r="J388" s="1">
        <f t="shared" ca="1" si="28"/>
        <v>44547</v>
      </c>
      <c r="K388">
        <f t="shared" ca="1" si="29"/>
        <v>5</v>
      </c>
      <c r="L388" t="s">
        <v>133</v>
      </c>
    </row>
    <row r="389" spans="1:12" x14ac:dyDescent="0.3">
      <c r="A389" t="s">
        <v>103</v>
      </c>
      <c r="B389" t="str">
        <f>VLOOKUP($A389,Sheet1!$A$1:$B$251,2,FALSE)</f>
        <v>Number</v>
      </c>
      <c r="C389">
        <f t="shared" ca="1" si="30"/>
        <v>799</v>
      </c>
      <c r="D389">
        <f t="shared" ca="1" si="31"/>
        <v>1739</v>
      </c>
      <c r="E389" t="s">
        <v>13</v>
      </c>
      <c r="F389" t="s">
        <v>14</v>
      </c>
      <c r="G389" s="1">
        <v>42792</v>
      </c>
      <c r="H389" s="1">
        <v>43107</v>
      </c>
      <c r="I389" s="1">
        <v>43270</v>
      </c>
      <c r="J389" s="1">
        <f t="shared" ca="1" si="28"/>
        <v>43296</v>
      </c>
      <c r="K389">
        <f t="shared" ca="1" si="29"/>
        <v>13</v>
      </c>
      <c r="L389" t="s">
        <v>137</v>
      </c>
    </row>
    <row r="390" spans="1:12" x14ac:dyDescent="0.3">
      <c r="A390" t="s">
        <v>34</v>
      </c>
      <c r="B390" t="str">
        <f>VLOOKUP($A390,Sheet1!$A$1:$B$251,2,FALSE)</f>
        <v>Number</v>
      </c>
      <c r="C390">
        <f t="shared" ca="1" si="30"/>
        <v>159</v>
      </c>
      <c r="D390">
        <f t="shared" ca="1" si="31"/>
        <v>1052</v>
      </c>
      <c r="E390" t="s">
        <v>10</v>
      </c>
      <c r="F390" t="s">
        <v>11</v>
      </c>
      <c r="G390" s="1">
        <v>44089</v>
      </c>
      <c r="H390" s="1">
        <v>44161</v>
      </c>
      <c r="I390" s="1">
        <v>44696</v>
      </c>
      <c r="J390" s="1">
        <f t="shared" ca="1" si="28"/>
        <v>44709</v>
      </c>
      <c r="K390">
        <f t="shared" ca="1" si="29"/>
        <v>15</v>
      </c>
      <c r="L390" t="s">
        <v>132</v>
      </c>
    </row>
    <row r="391" spans="1:12" x14ac:dyDescent="0.3">
      <c r="A391" t="s">
        <v>21</v>
      </c>
      <c r="B391" t="str">
        <f>VLOOKUP($A391,Sheet1!$A$1:$B$251,2,FALSE)</f>
        <v>Hectare (ha)</v>
      </c>
      <c r="C391">
        <f t="shared" ca="1" si="30"/>
        <v>1216</v>
      </c>
      <c r="D391">
        <f t="shared" ca="1" si="31"/>
        <v>922</v>
      </c>
      <c r="E391" t="s">
        <v>16</v>
      </c>
      <c r="F391" t="s">
        <v>17</v>
      </c>
      <c r="G391" s="1">
        <v>43210</v>
      </c>
      <c r="H391" s="1">
        <v>43280</v>
      </c>
      <c r="I391" s="1">
        <v>43535</v>
      </c>
      <c r="J391" s="1">
        <f t="shared" ca="1" si="28"/>
        <v>43564</v>
      </c>
      <c r="K391">
        <f t="shared" ca="1" si="29"/>
        <v>0</v>
      </c>
      <c r="L391" t="s">
        <v>143</v>
      </c>
    </row>
    <row r="392" spans="1:12" x14ac:dyDescent="0.3">
      <c r="A392" t="s">
        <v>76</v>
      </c>
      <c r="B392" t="str">
        <f>VLOOKUP($A392,Sheet1!$A$1:$B$251,2,FALSE)</f>
        <v>Number</v>
      </c>
      <c r="C392">
        <f t="shared" ca="1" si="30"/>
        <v>1279</v>
      </c>
      <c r="D392">
        <f t="shared" ca="1" si="31"/>
        <v>823</v>
      </c>
      <c r="E392" t="s">
        <v>16</v>
      </c>
      <c r="F392" t="s">
        <v>17</v>
      </c>
      <c r="G392" s="1">
        <v>43210</v>
      </c>
      <c r="H392" s="1">
        <v>43742</v>
      </c>
      <c r="I392" s="1">
        <v>43862</v>
      </c>
      <c r="J392" s="1">
        <f t="shared" ca="1" si="28"/>
        <v>43906</v>
      </c>
      <c r="K392">
        <f t="shared" ca="1" si="29"/>
        <v>1</v>
      </c>
      <c r="L392" t="s">
        <v>129</v>
      </c>
    </row>
    <row r="393" spans="1:12" x14ac:dyDescent="0.3">
      <c r="A393" t="s">
        <v>108</v>
      </c>
      <c r="B393" t="str">
        <f>VLOOKUP($A393,Sheet1!$A$1:$B$251,2,FALSE)</f>
        <v>Pounds [Thousands] (£k)</v>
      </c>
      <c r="C393">
        <f ca="1">IF(B393="Number",INT(RAND()*2467),IF(OR(B393="Pounds [Thousands] (£k)",B393="Pounds [Thousands] per person (£k / person)"), INT(RAND()*500),INT(RAND()*5000)))</f>
        <v>56</v>
      </c>
      <c r="D393">
        <f ca="1">IF(B393="Number",INT(RAND()*2467),IF(OR(B393="Pounds [Thousands] (£k)",B393="Pounds [Thousands] per person (£k / person)"), INT(RAND()*500),INT(RAND()*5000)))</f>
        <v>7</v>
      </c>
      <c r="E393" t="s">
        <v>16</v>
      </c>
      <c r="F393" t="s">
        <v>17</v>
      </c>
      <c r="G393" s="1">
        <v>43210</v>
      </c>
      <c r="H393" s="1">
        <v>43659</v>
      </c>
      <c r="I393" s="1">
        <v>44196</v>
      </c>
      <c r="J393" s="1">
        <f t="shared" ca="1" si="28"/>
        <v>44200</v>
      </c>
      <c r="K393">
        <f t="shared" ca="1" si="29"/>
        <v>6</v>
      </c>
      <c r="L393" t="s">
        <v>136</v>
      </c>
    </row>
    <row r="394" spans="1:12" x14ac:dyDescent="0.3">
      <c r="A394" t="s">
        <v>23</v>
      </c>
      <c r="B394" t="str">
        <f>VLOOKUP($A394,Sheet1!$A$1:$B$251,2,FALSE)</f>
        <v>Number</v>
      </c>
      <c r="C394">
        <f t="shared" ca="1" si="30"/>
        <v>349</v>
      </c>
      <c r="D394">
        <f t="shared" ca="1" si="31"/>
        <v>1046</v>
      </c>
      <c r="E394" t="s">
        <v>16</v>
      </c>
      <c r="F394" t="s">
        <v>17</v>
      </c>
      <c r="G394" s="1">
        <v>43210</v>
      </c>
      <c r="H394" s="1">
        <v>43755</v>
      </c>
      <c r="I394" s="1">
        <v>43896</v>
      </c>
      <c r="J394" s="1">
        <f t="shared" ca="1" si="28"/>
        <v>43942</v>
      </c>
      <c r="K394">
        <f t="shared" ca="1" si="29"/>
        <v>12</v>
      </c>
      <c r="L394" t="s">
        <v>147</v>
      </c>
    </row>
    <row r="395" spans="1:12" x14ac:dyDescent="0.3">
      <c r="A395" t="s">
        <v>67</v>
      </c>
      <c r="B395" t="str">
        <f>VLOOKUP($A395,Sheet1!$A$1:$B$251,2,FALSE)</f>
        <v>Number</v>
      </c>
      <c r="C395">
        <f t="shared" ca="1" si="30"/>
        <v>2440</v>
      </c>
      <c r="D395">
        <f t="shared" ca="1" si="31"/>
        <v>942</v>
      </c>
      <c r="E395" t="s">
        <v>16</v>
      </c>
      <c r="F395" t="s">
        <v>17</v>
      </c>
      <c r="G395" s="1">
        <v>43210</v>
      </c>
      <c r="H395" s="1">
        <v>43785</v>
      </c>
      <c r="I395" s="1">
        <v>44150</v>
      </c>
      <c r="J395" s="1">
        <f t="shared" ca="1" si="28"/>
        <v>44182</v>
      </c>
      <c r="K395">
        <f t="shared" ca="1" si="29"/>
        <v>2</v>
      </c>
      <c r="L395" t="s">
        <v>146</v>
      </c>
    </row>
    <row r="396" spans="1:12" x14ac:dyDescent="0.3">
      <c r="A396" t="s">
        <v>90</v>
      </c>
      <c r="B396" t="str">
        <f>VLOOKUP($A396,Sheet1!$A$1:$B$251,2,FALSE)</f>
        <v>Kilometre (km)</v>
      </c>
      <c r="C396">
        <f t="shared" ca="1" si="30"/>
        <v>2418</v>
      </c>
      <c r="D396">
        <f t="shared" ca="1" si="31"/>
        <v>941</v>
      </c>
      <c r="E396" t="s">
        <v>7</v>
      </c>
      <c r="F396" t="s">
        <v>8</v>
      </c>
      <c r="G396" s="1">
        <v>43666</v>
      </c>
      <c r="H396" s="1">
        <v>44144</v>
      </c>
      <c r="I396" s="1">
        <v>44236</v>
      </c>
      <c r="J396" s="1">
        <f t="shared" ca="1" si="28"/>
        <v>44266</v>
      </c>
      <c r="K396">
        <f t="shared" ca="1" si="29"/>
        <v>9</v>
      </c>
      <c r="L396" t="s">
        <v>137</v>
      </c>
    </row>
    <row r="397" spans="1:12" x14ac:dyDescent="0.3">
      <c r="A397" t="s">
        <v>79</v>
      </c>
      <c r="B397" t="str">
        <f>VLOOKUP($A397,Sheet1!$A$1:$B$251,2,FALSE)</f>
        <v>Pounds [Thousands] (£k)</v>
      </c>
      <c r="C397">
        <f ca="1">IF(B397="Number",INT(RAND()*2467),IF(OR(B397="Pounds [Thousands] (£k)",B397="Pounds [Thousands] per person (£k / person)"), INT(RAND()*500),INT(RAND()*5000)))</f>
        <v>5</v>
      </c>
      <c r="D397">
        <f ca="1">IF(B397="Number",INT(RAND()*2467),IF(OR(B397="Pounds [Thousands] (£k)",B397="Pounds [Thousands] per person (£k / person)"), INT(RAND()*500),INT(RAND()*5000)))</f>
        <v>491</v>
      </c>
      <c r="E397" t="s">
        <v>10</v>
      </c>
      <c r="F397" t="s">
        <v>11</v>
      </c>
      <c r="G397" s="1">
        <v>44089</v>
      </c>
      <c r="H397" s="1">
        <v>44160</v>
      </c>
      <c r="I397" s="1">
        <v>44523</v>
      </c>
      <c r="J397" s="1">
        <f t="shared" ca="1" si="28"/>
        <v>44559</v>
      </c>
      <c r="K397">
        <f t="shared" ca="1" si="29"/>
        <v>9</v>
      </c>
      <c r="L397" t="s">
        <v>141</v>
      </c>
    </row>
    <row r="398" spans="1:12" x14ac:dyDescent="0.3">
      <c r="A398" t="s">
        <v>35</v>
      </c>
      <c r="B398" t="str">
        <f>VLOOKUP($A398,Sheet1!$A$1:$B$251,2,FALSE)</f>
        <v>Number</v>
      </c>
      <c r="C398">
        <f t="shared" ca="1" si="30"/>
        <v>375</v>
      </c>
      <c r="D398">
        <f t="shared" ca="1" si="31"/>
        <v>921</v>
      </c>
      <c r="E398" t="s">
        <v>7</v>
      </c>
      <c r="F398" t="s">
        <v>8</v>
      </c>
      <c r="G398" s="1">
        <v>43666</v>
      </c>
      <c r="H398" s="1">
        <v>43912</v>
      </c>
      <c r="I398" s="1">
        <v>44194</v>
      </c>
      <c r="J398" s="1">
        <f t="shared" ca="1" si="28"/>
        <v>44198</v>
      </c>
      <c r="K398">
        <f t="shared" ca="1" si="29"/>
        <v>14</v>
      </c>
      <c r="L398" t="s">
        <v>144</v>
      </c>
    </row>
    <row r="399" spans="1:12" x14ac:dyDescent="0.3">
      <c r="A399" t="s">
        <v>68</v>
      </c>
      <c r="B399" t="str">
        <f>VLOOKUP($A399,Sheet1!$A$1:$B$251,2,FALSE)</f>
        <v>Number</v>
      </c>
      <c r="C399">
        <f t="shared" ca="1" si="30"/>
        <v>687</v>
      </c>
      <c r="D399">
        <f t="shared" ca="1" si="31"/>
        <v>1603</v>
      </c>
      <c r="E399" t="s">
        <v>16</v>
      </c>
      <c r="F399" t="s">
        <v>17</v>
      </c>
      <c r="G399" s="1">
        <v>43210</v>
      </c>
      <c r="H399" s="1">
        <v>43475</v>
      </c>
      <c r="I399" s="1">
        <v>44023</v>
      </c>
      <c r="J399" s="1">
        <f t="shared" ca="1" si="28"/>
        <v>44071</v>
      </c>
      <c r="K399">
        <f t="shared" ca="1" si="29"/>
        <v>12</v>
      </c>
      <c r="L399" t="s">
        <v>134</v>
      </c>
    </row>
    <row r="400" spans="1:12" x14ac:dyDescent="0.3">
      <c r="A400" t="s">
        <v>56</v>
      </c>
      <c r="B400" t="str">
        <f>VLOOKUP($A400,Sheet1!$A$1:$B$251,2,FALSE)</f>
        <v>Number</v>
      </c>
      <c r="C400">
        <f t="shared" ca="1" si="30"/>
        <v>1280</v>
      </c>
      <c r="D400">
        <f t="shared" ca="1" si="31"/>
        <v>127</v>
      </c>
      <c r="E400" t="s">
        <v>7</v>
      </c>
      <c r="F400" t="s">
        <v>8</v>
      </c>
      <c r="G400" s="1">
        <v>43666</v>
      </c>
      <c r="H400" s="1">
        <v>44531</v>
      </c>
      <c r="I400" s="1">
        <v>44957</v>
      </c>
      <c r="J400" s="1">
        <f t="shared" ca="1" si="28"/>
        <v>44979</v>
      </c>
      <c r="K400">
        <f t="shared" ca="1" si="29"/>
        <v>2</v>
      </c>
      <c r="L400" t="s">
        <v>131</v>
      </c>
    </row>
    <row r="401" spans="1:12" x14ac:dyDescent="0.3">
      <c r="A401" t="s">
        <v>23</v>
      </c>
      <c r="B401" t="str">
        <f>VLOOKUP($A401,Sheet1!$A$1:$B$251,2,FALSE)</f>
        <v>Number</v>
      </c>
      <c r="C401">
        <f t="shared" ca="1" si="30"/>
        <v>169</v>
      </c>
      <c r="D401">
        <f t="shared" ca="1" si="31"/>
        <v>2380</v>
      </c>
      <c r="E401" t="s">
        <v>13</v>
      </c>
      <c r="F401" t="s">
        <v>14</v>
      </c>
      <c r="G401" s="1">
        <v>42792</v>
      </c>
      <c r="H401" s="1">
        <v>43175</v>
      </c>
      <c r="I401" s="1">
        <v>43642</v>
      </c>
      <c r="J401" s="1">
        <f t="shared" ca="1" si="28"/>
        <v>43676</v>
      </c>
      <c r="K401">
        <f t="shared" ca="1" si="29"/>
        <v>10</v>
      </c>
      <c r="L401" t="s">
        <v>135</v>
      </c>
    </row>
  </sheetData>
  <autoFilter ref="A1:I4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G14" sqref="G14"/>
    </sheetView>
  </sheetViews>
  <sheetFormatPr defaultRowHeight="14.4" x14ac:dyDescent="0.3"/>
  <cols>
    <col min="2" max="2" width="37.88671875" bestFit="1" customWidth="1"/>
    <col min="3" max="4" width="37.88671875" customWidth="1"/>
    <col min="7" max="7" width="10.6640625" bestFit="1" customWidth="1"/>
    <col min="8" max="8" width="14.77734375" bestFit="1" customWidth="1"/>
    <col min="9" max="9" width="20.44140625" bestFit="1" customWidth="1"/>
    <col min="10" max="10" width="10.5546875" bestFit="1" customWidth="1"/>
  </cols>
  <sheetData>
    <row r="1" spans="1:12" x14ac:dyDescent="0.3">
      <c r="A1" t="s">
        <v>0</v>
      </c>
      <c r="B1" t="s">
        <v>123</v>
      </c>
      <c r="C1" t="s">
        <v>125</v>
      </c>
      <c r="D1" t="s">
        <v>126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127</v>
      </c>
      <c r="K1" t="s">
        <v>128</v>
      </c>
      <c r="L1" t="s">
        <v>148</v>
      </c>
    </row>
    <row r="2" spans="1:12" x14ac:dyDescent="0.3">
      <c r="A2" t="s">
        <v>6</v>
      </c>
      <c r="B2" t="s">
        <v>111</v>
      </c>
      <c r="C2">
        <v>1043</v>
      </c>
      <c r="D2">
        <v>857</v>
      </c>
      <c r="E2" t="s">
        <v>7</v>
      </c>
      <c r="F2" t="s">
        <v>8</v>
      </c>
      <c r="G2" s="1">
        <v>43666</v>
      </c>
      <c r="H2" s="1">
        <v>44106</v>
      </c>
      <c r="I2" s="1">
        <v>44627</v>
      </c>
      <c r="J2" s="1">
        <v>44638</v>
      </c>
      <c r="K2">
        <v>12</v>
      </c>
      <c r="L2" t="s">
        <v>129</v>
      </c>
    </row>
    <row r="3" spans="1:12" x14ac:dyDescent="0.3">
      <c r="A3" t="s">
        <v>9</v>
      </c>
      <c r="B3" t="s">
        <v>109</v>
      </c>
      <c r="C3">
        <v>12</v>
      </c>
      <c r="D3">
        <v>295</v>
      </c>
      <c r="E3" t="s">
        <v>10</v>
      </c>
      <c r="F3" t="s">
        <v>11</v>
      </c>
      <c r="G3" s="1">
        <v>44089</v>
      </c>
      <c r="H3" s="1">
        <v>44353</v>
      </c>
      <c r="I3" s="1">
        <v>44512</v>
      </c>
      <c r="J3" s="1">
        <v>44517</v>
      </c>
      <c r="K3">
        <v>8</v>
      </c>
      <c r="L3" t="s">
        <v>130</v>
      </c>
    </row>
    <row r="4" spans="1:12" x14ac:dyDescent="0.3">
      <c r="A4" t="s">
        <v>12</v>
      </c>
      <c r="B4" t="s">
        <v>113</v>
      </c>
      <c r="C4">
        <v>59</v>
      </c>
      <c r="D4">
        <v>37</v>
      </c>
      <c r="E4" t="s">
        <v>13</v>
      </c>
      <c r="F4" t="s">
        <v>14</v>
      </c>
      <c r="G4" s="1">
        <v>42792</v>
      </c>
      <c r="H4" s="1">
        <v>43251</v>
      </c>
      <c r="I4" s="1">
        <v>43394</v>
      </c>
      <c r="J4" s="1">
        <v>43400</v>
      </c>
      <c r="K4">
        <v>3</v>
      </c>
      <c r="L4" t="s">
        <v>131</v>
      </c>
    </row>
    <row r="5" spans="1:12" x14ac:dyDescent="0.3">
      <c r="A5" t="s">
        <v>15</v>
      </c>
      <c r="B5" t="s">
        <v>111</v>
      </c>
      <c r="C5">
        <v>990</v>
      </c>
      <c r="D5">
        <v>2395</v>
      </c>
      <c r="E5" t="s">
        <v>16</v>
      </c>
      <c r="F5" t="s">
        <v>17</v>
      </c>
      <c r="G5" s="1">
        <v>43210</v>
      </c>
      <c r="H5" s="1">
        <v>43964</v>
      </c>
      <c r="I5" s="1">
        <v>44462</v>
      </c>
      <c r="J5" s="1">
        <v>44506</v>
      </c>
      <c r="K5">
        <v>6</v>
      </c>
      <c r="L5" t="s">
        <v>132</v>
      </c>
    </row>
    <row r="6" spans="1:12" x14ac:dyDescent="0.3">
      <c r="A6" t="s">
        <v>18</v>
      </c>
      <c r="B6" t="s">
        <v>113</v>
      </c>
      <c r="C6">
        <v>152</v>
      </c>
      <c r="D6">
        <v>452</v>
      </c>
      <c r="E6" t="s">
        <v>10</v>
      </c>
      <c r="F6" t="s">
        <v>11</v>
      </c>
      <c r="G6" s="1">
        <v>44089</v>
      </c>
      <c r="H6" s="1">
        <v>44759</v>
      </c>
      <c r="I6" s="1">
        <v>44887</v>
      </c>
      <c r="J6" s="1">
        <v>44908</v>
      </c>
      <c r="K6">
        <v>3</v>
      </c>
      <c r="L6" t="s">
        <v>133</v>
      </c>
    </row>
    <row r="7" spans="1:12" x14ac:dyDescent="0.3">
      <c r="A7" t="s">
        <v>19</v>
      </c>
      <c r="B7" t="s">
        <v>111</v>
      </c>
      <c r="C7">
        <v>2424</v>
      </c>
      <c r="D7">
        <v>1069</v>
      </c>
      <c r="E7" t="s">
        <v>7</v>
      </c>
      <c r="F7" t="s">
        <v>8</v>
      </c>
      <c r="G7" s="1">
        <v>43666</v>
      </c>
      <c r="H7" s="1">
        <v>44145</v>
      </c>
      <c r="I7" s="1">
        <v>44648</v>
      </c>
      <c r="J7" s="1">
        <v>44672</v>
      </c>
      <c r="K7">
        <v>15</v>
      </c>
      <c r="L7" t="s">
        <v>134</v>
      </c>
    </row>
    <row r="8" spans="1:12" x14ac:dyDescent="0.3">
      <c r="A8" t="s">
        <v>20</v>
      </c>
      <c r="B8" t="s">
        <v>111</v>
      </c>
      <c r="C8">
        <v>607</v>
      </c>
      <c r="D8">
        <v>1150</v>
      </c>
      <c r="E8" t="s">
        <v>16</v>
      </c>
      <c r="F8" t="s">
        <v>17</v>
      </c>
      <c r="G8" s="1">
        <v>43210</v>
      </c>
      <c r="H8" s="1">
        <v>43562</v>
      </c>
      <c r="I8" s="1">
        <v>43637</v>
      </c>
      <c r="J8" s="1">
        <v>43638</v>
      </c>
      <c r="K8">
        <v>0</v>
      </c>
      <c r="L8" t="s">
        <v>135</v>
      </c>
    </row>
    <row r="9" spans="1:12" x14ac:dyDescent="0.3">
      <c r="A9" t="s">
        <v>21</v>
      </c>
      <c r="B9" t="s">
        <v>110</v>
      </c>
      <c r="C9">
        <v>1536</v>
      </c>
      <c r="D9">
        <v>3706</v>
      </c>
      <c r="E9" t="s">
        <v>16</v>
      </c>
      <c r="F9" t="s">
        <v>17</v>
      </c>
      <c r="G9" s="1">
        <v>43210</v>
      </c>
      <c r="H9" s="1">
        <v>43473</v>
      </c>
      <c r="I9" s="1">
        <v>43945</v>
      </c>
      <c r="J9" s="1">
        <v>43974</v>
      </c>
      <c r="K9">
        <v>8</v>
      </c>
      <c r="L9" t="s">
        <v>133</v>
      </c>
    </row>
    <row r="10" spans="1:12" x14ac:dyDescent="0.3">
      <c r="A10" t="s">
        <v>22</v>
      </c>
      <c r="B10" t="s">
        <v>111</v>
      </c>
      <c r="C10">
        <v>1863</v>
      </c>
      <c r="D10">
        <v>2371</v>
      </c>
      <c r="E10" t="s">
        <v>13</v>
      </c>
      <c r="F10" t="s">
        <v>14</v>
      </c>
      <c r="G10" s="1">
        <v>42792</v>
      </c>
      <c r="H10" s="1">
        <v>43285</v>
      </c>
      <c r="I10" s="1">
        <v>43776</v>
      </c>
      <c r="J10" s="1">
        <v>43815</v>
      </c>
      <c r="K10">
        <v>16</v>
      </c>
      <c r="L10" t="s">
        <v>136</v>
      </c>
    </row>
    <row r="11" spans="1:12" x14ac:dyDescent="0.3">
      <c r="A11" t="s">
        <v>23</v>
      </c>
      <c r="B11" t="s">
        <v>111</v>
      </c>
      <c r="C11">
        <v>859</v>
      </c>
      <c r="D11">
        <v>853</v>
      </c>
      <c r="E11" t="s">
        <v>13</v>
      </c>
      <c r="F11" t="s">
        <v>14</v>
      </c>
      <c r="G11" s="1">
        <v>42792</v>
      </c>
      <c r="H11" s="1">
        <v>43311</v>
      </c>
      <c r="I11" s="1">
        <v>43538</v>
      </c>
      <c r="J11" s="1">
        <v>43586</v>
      </c>
      <c r="K11">
        <v>4</v>
      </c>
      <c r="L11" t="s">
        <v>137</v>
      </c>
    </row>
    <row r="12" spans="1:12" x14ac:dyDescent="0.3">
      <c r="A12" t="s">
        <v>24</v>
      </c>
      <c r="B12" t="s">
        <v>110</v>
      </c>
      <c r="C12">
        <v>1740</v>
      </c>
      <c r="D12">
        <v>1474</v>
      </c>
      <c r="E12" t="s">
        <v>10</v>
      </c>
      <c r="F12" t="s">
        <v>11</v>
      </c>
      <c r="G12" s="1">
        <v>44089</v>
      </c>
      <c r="H12" s="1">
        <v>44458</v>
      </c>
      <c r="I12" s="1">
        <v>44531</v>
      </c>
      <c r="J12" s="1">
        <v>44576</v>
      </c>
      <c r="K12">
        <v>6</v>
      </c>
      <c r="L12" t="s">
        <v>138</v>
      </c>
    </row>
    <row r="13" spans="1:12" x14ac:dyDescent="0.3">
      <c r="A13" t="s">
        <v>25</v>
      </c>
      <c r="B13" t="s">
        <v>110</v>
      </c>
      <c r="C13">
        <v>2438</v>
      </c>
      <c r="D13">
        <v>1711</v>
      </c>
      <c r="E13" t="s">
        <v>7</v>
      </c>
      <c r="F13" t="s">
        <v>8</v>
      </c>
      <c r="G13" s="1">
        <v>43666</v>
      </c>
      <c r="H13" s="1">
        <v>44413</v>
      </c>
      <c r="I13" s="1">
        <v>44698</v>
      </c>
      <c r="J13" s="1">
        <v>44714</v>
      </c>
      <c r="K13">
        <v>4</v>
      </c>
      <c r="L13" t="s">
        <v>139</v>
      </c>
    </row>
    <row r="14" spans="1:12" x14ac:dyDescent="0.3">
      <c r="A14" t="s">
        <v>26</v>
      </c>
      <c r="B14" t="s">
        <v>111</v>
      </c>
      <c r="C14">
        <v>645</v>
      </c>
      <c r="D14">
        <v>1714</v>
      </c>
      <c r="E14" t="s">
        <v>10</v>
      </c>
      <c r="F14" t="s">
        <v>11</v>
      </c>
      <c r="G14" s="1">
        <v>44089</v>
      </c>
      <c r="H14" s="1">
        <v>44655</v>
      </c>
      <c r="I14" s="1">
        <v>45017</v>
      </c>
      <c r="J14" s="1">
        <v>45060</v>
      </c>
      <c r="K14">
        <v>10</v>
      </c>
      <c r="L14" t="s">
        <v>140</v>
      </c>
    </row>
    <row r="15" spans="1:12" x14ac:dyDescent="0.3">
      <c r="A15" t="s">
        <v>27</v>
      </c>
      <c r="B15" t="s">
        <v>111</v>
      </c>
      <c r="C15">
        <v>1684</v>
      </c>
      <c r="D15">
        <v>568</v>
      </c>
      <c r="E15" t="s">
        <v>16</v>
      </c>
      <c r="F15" t="s">
        <v>17</v>
      </c>
      <c r="G15" s="1">
        <v>43210</v>
      </c>
      <c r="H15" s="1">
        <v>43821</v>
      </c>
      <c r="I15" s="1">
        <v>44250</v>
      </c>
      <c r="J15" s="1">
        <v>44275</v>
      </c>
      <c r="K15">
        <v>11</v>
      </c>
      <c r="L15" t="s">
        <v>133</v>
      </c>
    </row>
    <row r="16" spans="1:12" x14ac:dyDescent="0.3">
      <c r="A16" t="s">
        <v>21</v>
      </c>
      <c r="B16" t="s">
        <v>110</v>
      </c>
      <c r="C16">
        <v>1888</v>
      </c>
      <c r="D16">
        <v>4147</v>
      </c>
      <c r="E16" t="s">
        <v>16</v>
      </c>
      <c r="F16" t="s">
        <v>17</v>
      </c>
      <c r="G16" s="1">
        <v>43210</v>
      </c>
      <c r="H16" s="1">
        <v>43451</v>
      </c>
      <c r="I16" s="1">
        <v>43775</v>
      </c>
      <c r="J16" s="1">
        <v>43782</v>
      </c>
      <c r="K16">
        <v>6</v>
      </c>
      <c r="L16" t="s">
        <v>141</v>
      </c>
    </row>
    <row r="17" spans="1:12" x14ac:dyDescent="0.3">
      <c r="A17" t="s">
        <v>23</v>
      </c>
      <c r="B17" t="s">
        <v>111</v>
      </c>
      <c r="C17">
        <v>1778</v>
      </c>
      <c r="D17">
        <v>387</v>
      </c>
      <c r="E17" t="s">
        <v>7</v>
      </c>
      <c r="F17" t="s">
        <v>8</v>
      </c>
      <c r="G17" s="1">
        <v>43666</v>
      </c>
      <c r="H17" s="1">
        <v>44117</v>
      </c>
      <c r="I17" s="1">
        <v>44578</v>
      </c>
      <c r="J17" s="1">
        <v>44605</v>
      </c>
      <c r="K17">
        <v>8</v>
      </c>
      <c r="L17" t="s">
        <v>140</v>
      </c>
    </row>
    <row r="18" spans="1:12" x14ac:dyDescent="0.3">
      <c r="A18" t="s">
        <v>28</v>
      </c>
      <c r="B18" t="s">
        <v>111</v>
      </c>
      <c r="C18">
        <v>2086</v>
      </c>
      <c r="D18">
        <v>186</v>
      </c>
      <c r="E18" t="s">
        <v>16</v>
      </c>
      <c r="F18" t="s">
        <v>17</v>
      </c>
      <c r="G18" s="1">
        <v>43210</v>
      </c>
      <c r="H18" s="1">
        <v>43645</v>
      </c>
      <c r="I18" s="1">
        <v>43874</v>
      </c>
      <c r="J18" s="1">
        <v>43907</v>
      </c>
      <c r="K18">
        <v>16</v>
      </c>
      <c r="L18" t="s">
        <v>137</v>
      </c>
    </row>
    <row r="19" spans="1:12" x14ac:dyDescent="0.3">
      <c r="A19" t="s">
        <v>29</v>
      </c>
      <c r="B19" t="s">
        <v>111</v>
      </c>
      <c r="C19">
        <v>819</v>
      </c>
      <c r="D19">
        <v>1267</v>
      </c>
      <c r="E19" t="s">
        <v>13</v>
      </c>
      <c r="F19" t="s">
        <v>14</v>
      </c>
      <c r="G19" s="1">
        <v>42792</v>
      </c>
      <c r="H19" s="1">
        <v>43578</v>
      </c>
      <c r="I19" s="1">
        <v>43669</v>
      </c>
      <c r="J19" s="1">
        <v>43708</v>
      </c>
      <c r="K19">
        <v>10</v>
      </c>
      <c r="L19" t="s">
        <v>142</v>
      </c>
    </row>
    <row r="20" spans="1:12" x14ac:dyDescent="0.3">
      <c r="A20" t="s">
        <v>26</v>
      </c>
      <c r="B20" t="s">
        <v>111</v>
      </c>
      <c r="C20">
        <v>2033</v>
      </c>
      <c r="D20">
        <v>1896</v>
      </c>
      <c r="E20" t="s">
        <v>7</v>
      </c>
      <c r="F20" t="s">
        <v>8</v>
      </c>
      <c r="G20" s="1">
        <v>43666</v>
      </c>
      <c r="H20" s="1">
        <v>44230</v>
      </c>
      <c r="I20" s="1">
        <v>44334</v>
      </c>
      <c r="J20" s="1">
        <v>44363</v>
      </c>
      <c r="K20">
        <v>4</v>
      </c>
      <c r="L20" t="s">
        <v>133</v>
      </c>
    </row>
    <row r="21" spans="1:12" x14ac:dyDescent="0.3">
      <c r="A21" t="s">
        <v>30</v>
      </c>
      <c r="B21" t="s">
        <v>111</v>
      </c>
      <c r="C21">
        <v>263</v>
      </c>
      <c r="D21">
        <v>510</v>
      </c>
      <c r="E21" t="s">
        <v>10</v>
      </c>
      <c r="F21" t="s">
        <v>11</v>
      </c>
      <c r="G21" s="1">
        <v>44089</v>
      </c>
      <c r="H21" s="1">
        <v>44661</v>
      </c>
      <c r="I21" s="1">
        <v>44787</v>
      </c>
      <c r="J21" s="1">
        <v>44822</v>
      </c>
      <c r="K21">
        <v>14</v>
      </c>
      <c r="L21" t="s">
        <v>138</v>
      </c>
    </row>
    <row r="22" spans="1:12" x14ac:dyDescent="0.3">
      <c r="A22" t="s">
        <v>31</v>
      </c>
      <c r="B22" t="s">
        <v>113</v>
      </c>
      <c r="C22">
        <v>259</v>
      </c>
      <c r="D22">
        <v>128</v>
      </c>
      <c r="E22" t="s">
        <v>13</v>
      </c>
      <c r="F22" t="s">
        <v>14</v>
      </c>
      <c r="G22" s="1">
        <v>42792</v>
      </c>
      <c r="H22" s="1">
        <v>43241</v>
      </c>
      <c r="I22" s="1">
        <v>43545</v>
      </c>
      <c r="J22" s="1">
        <v>43569</v>
      </c>
      <c r="K22">
        <v>3</v>
      </c>
      <c r="L22" t="s">
        <v>137</v>
      </c>
    </row>
    <row r="23" spans="1:12" x14ac:dyDescent="0.3">
      <c r="A23" t="s">
        <v>32</v>
      </c>
      <c r="B23" t="s">
        <v>111</v>
      </c>
      <c r="C23">
        <v>1417</v>
      </c>
      <c r="D23">
        <v>85</v>
      </c>
      <c r="E23" t="s">
        <v>10</v>
      </c>
      <c r="F23" t="s">
        <v>11</v>
      </c>
      <c r="G23" s="1">
        <v>44089</v>
      </c>
      <c r="H23" s="1">
        <v>44893</v>
      </c>
      <c r="I23" s="1">
        <v>45127</v>
      </c>
      <c r="J23" s="1">
        <v>45153</v>
      </c>
      <c r="K23">
        <v>5</v>
      </c>
      <c r="L23" t="s">
        <v>137</v>
      </c>
    </row>
    <row r="24" spans="1:12" x14ac:dyDescent="0.3">
      <c r="A24" t="s">
        <v>33</v>
      </c>
      <c r="B24" t="s">
        <v>113</v>
      </c>
      <c r="C24">
        <v>138</v>
      </c>
      <c r="D24">
        <v>238</v>
      </c>
      <c r="E24" t="s">
        <v>7</v>
      </c>
      <c r="F24" t="s">
        <v>8</v>
      </c>
      <c r="G24" s="1">
        <v>43666</v>
      </c>
      <c r="H24" s="1">
        <v>44301</v>
      </c>
      <c r="I24" s="1">
        <v>44436</v>
      </c>
      <c r="J24" s="1">
        <v>44464</v>
      </c>
      <c r="K24">
        <v>3</v>
      </c>
      <c r="L24" t="s">
        <v>129</v>
      </c>
    </row>
    <row r="25" spans="1:12" x14ac:dyDescent="0.3">
      <c r="A25" t="s">
        <v>34</v>
      </c>
      <c r="B25" t="s">
        <v>111</v>
      </c>
      <c r="C25">
        <v>558</v>
      </c>
      <c r="D25">
        <v>1030</v>
      </c>
      <c r="E25" t="s">
        <v>16</v>
      </c>
      <c r="F25" t="s">
        <v>17</v>
      </c>
      <c r="G25" s="1">
        <v>43210</v>
      </c>
      <c r="H25" s="1">
        <v>43974</v>
      </c>
      <c r="I25" s="1">
        <v>44060</v>
      </c>
      <c r="J25" s="1">
        <v>44098</v>
      </c>
      <c r="K25">
        <v>2</v>
      </c>
      <c r="L25" t="s">
        <v>140</v>
      </c>
    </row>
    <row r="26" spans="1:12" x14ac:dyDescent="0.3">
      <c r="A26" t="s">
        <v>35</v>
      </c>
      <c r="B26" t="s">
        <v>111</v>
      </c>
      <c r="C26">
        <v>390</v>
      </c>
      <c r="D26">
        <v>1456</v>
      </c>
      <c r="E26" t="s">
        <v>7</v>
      </c>
      <c r="F26" t="s">
        <v>8</v>
      </c>
      <c r="G26" s="1">
        <v>43666</v>
      </c>
      <c r="H26" s="1">
        <v>44136</v>
      </c>
      <c r="I26" s="1">
        <v>44487</v>
      </c>
      <c r="J26" s="1">
        <v>44505</v>
      </c>
      <c r="K26">
        <v>5</v>
      </c>
      <c r="L26" t="s">
        <v>139</v>
      </c>
    </row>
    <row r="27" spans="1:12" x14ac:dyDescent="0.3">
      <c r="A27" t="s">
        <v>30</v>
      </c>
      <c r="B27" t="s">
        <v>111</v>
      </c>
      <c r="C27">
        <v>1757</v>
      </c>
      <c r="D27">
        <v>601</v>
      </c>
      <c r="E27" t="s">
        <v>16</v>
      </c>
      <c r="F27" t="s">
        <v>17</v>
      </c>
      <c r="G27" s="1">
        <v>43210</v>
      </c>
      <c r="H27" s="1">
        <v>44079</v>
      </c>
      <c r="I27" s="1">
        <v>44621</v>
      </c>
      <c r="J27" s="1">
        <v>44668</v>
      </c>
      <c r="K27">
        <v>15</v>
      </c>
      <c r="L27" t="s">
        <v>139</v>
      </c>
    </row>
    <row r="28" spans="1:12" x14ac:dyDescent="0.3">
      <c r="A28" t="s">
        <v>36</v>
      </c>
      <c r="B28" t="s">
        <v>111</v>
      </c>
      <c r="C28">
        <v>998</v>
      </c>
      <c r="D28">
        <v>1705</v>
      </c>
      <c r="E28" t="s">
        <v>7</v>
      </c>
      <c r="F28" t="s">
        <v>8</v>
      </c>
      <c r="G28" s="1">
        <v>43666</v>
      </c>
      <c r="H28" s="1">
        <v>44115</v>
      </c>
      <c r="I28" s="1">
        <v>44298</v>
      </c>
      <c r="J28" s="1">
        <v>44344</v>
      </c>
      <c r="K28">
        <v>3</v>
      </c>
      <c r="L28" t="s">
        <v>132</v>
      </c>
    </row>
    <row r="29" spans="1:12" x14ac:dyDescent="0.3">
      <c r="A29" t="s">
        <v>36</v>
      </c>
      <c r="B29" t="s">
        <v>111</v>
      </c>
      <c r="C29">
        <v>2372</v>
      </c>
      <c r="D29">
        <v>1435</v>
      </c>
      <c r="E29" t="s">
        <v>7</v>
      </c>
      <c r="F29" t="s">
        <v>8</v>
      </c>
      <c r="G29" s="1">
        <v>43666</v>
      </c>
      <c r="H29" s="1">
        <v>44340</v>
      </c>
      <c r="I29" s="1">
        <v>44500</v>
      </c>
      <c r="J29" s="1">
        <v>44514</v>
      </c>
      <c r="K29">
        <v>10</v>
      </c>
      <c r="L29" t="s">
        <v>143</v>
      </c>
    </row>
    <row r="30" spans="1:12" x14ac:dyDescent="0.3">
      <c r="A30" t="s">
        <v>37</v>
      </c>
      <c r="B30" t="s">
        <v>111</v>
      </c>
      <c r="C30">
        <v>323</v>
      </c>
      <c r="D30">
        <v>127</v>
      </c>
      <c r="E30" t="s">
        <v>10</v>
      </c>
      <c r="F30" t="s">
        <v>11</v>
      </c>
      <c r="G30" s="1">
        <v>44089</v>
      </c>
      <c r="H30" s="1">
        <v>44165</v>
      </c>
      <c r="I30" s="1">
        <v>44339</v>
      </c>
      <c r="J30" s="1">
        <v>44383</v>
      </c>
      <c r="K30">
        <v>9</v>
      </c>
      <c r="L30" t="s">
        <v>135</v>
      </c>
    </row>
    <row r="31" spans="1:12" x14ac:dyDescent="0.3">
      <c r="A31" t="s">
        <v>38</v>
      </c>
      <c r="B31" t="s">
        <v>111</v>
      </c>
      <c r="C31">
        <v>194</v>
      </c>
      <c r="D31">
        <v>252</v>
      </c>
      <c r="E31" t="s">
        <v>7</v>
      </c>
      <c r="F31" t="s">
        <v>8</v>
      </c>
      <c r="G31" s="1">
        <v>43666</v>
      </c>
      <c r="H31" s="1">
        <v>44181</v>
      </c>
      <c r="I31" s="1">
        <v>44434</v>
      </c>
      <c r="J31" s="1">
        <v>44481</v>
      </c>
      <c r="K31">
        <v>13</v>
      </c>
      <c r="L31" t="s">
        <v>132</v>
      </c>
    </row>
    <row r="32" spans="1:12" x14ac:dyDescent="0.3">
      <c r="A32" t="s">
        <v>39</v>
      </c>
      <c r="B32" t="s">
        <v>111</v>
      </c>
      <c r="C32">
        <v>1421</v>
      </c>
      <c r="D32">
        <v>1722</v>
      </c>
      <c r="E32" t="s">
        <v>7</v>
      </c>
      <c r="F32" t="s">
        <v>8</v>
      </c>
      <c r="G32" s="1">
        <v>43666</v>
      </c>
      <c r="H32" s="1">
        <v>44495</v>
      </c>
      <c r="I32" s="1">
        <v>44853</v>
      </c>
      <c r="J32" s="1">
        <v>44882</v>
      </c>
      <c r="K32">
        <v>0</v>
      </c>
      <c r="L32" t="s">
        <v>142</v>
      </c>
    </row>
    <row r="33" spans="1:12" x14ac:dyDescent="0.3">
      <c r="A33" t="s">
        <v>40</v>
      </c>
      <c r="B33" t="s">
        <v>110</v>
      </c>
      <c r="C33">
        <v>4200</v>
      </c>
      <c r="D33">
        <v>3864</v>
      </c>
      <c r="E33" t="s">
        <v>16</v>
      </c>
      <c r="F33" t="s">
        <v>17</v>
      </c>
      <c r="G33" s="1">
        <v>43210</v>
      </c>
      <c r="H33" s="1">
        <v>43483</v>
      </c>
      <c r="I33" s="1">
        <v>43694</v>
      </c>
      <c r="J33" s="1">
        <v>43704</v>
      </c>
      <c r="K33">
        <v>13</v>
      </c>
      <c r="L33" t="s">
        <v>140</v>
      </c>
    </row>
    <row r="34" spans="1:12" x14ac:dyDescent="0.3">
      <c r="A34" t="s">
        <v>41</v>
      </c>
      <c r="B34" t="s">
        <v>111</v>
      </c>
      <c r="C34">
        <v>116</v>
      </c>
      <c r="D34">
        <v>1137</v>
      </c>
      <c r="E34" t="s">
        <v>13</v>
      </c>
      <c r="F34" t="s">
        <v>14</v>
      </c>
      <c r="G34" s="1">
        <v>42792</v>
      </c>
      <c r="H34" s="1">
        <v>43148</v>
      </c>
      <c r="I34" s="1">
        <v>43699</v>
      </c>
      <c r="J34" s="1">
        <v>43736</v>
      </c>
      <c r="K34">
        <v>2</v>
      </c>
      <c r="L34" t="s">
        <v>132</v>
      </c>
    </row>
    <row r="35" spans="1:12" x14ac:dyDescent="0.3">
      <c r="A35" t="s">
        <v>42</v>
      </c>
      <c r="B35" t="s">
        <v>113</v>
      </c>
      <c r="C35">
        <v>8</v>
      </c>
      <c r="D35">
        <v>160</v>
      </c>
      <c r="E35" t="s">
        <v>16</v>
      </c>
      <c r="F35" t="s">
        <v>17</v>
      </c>
      <c r="G35" s="1">
        <v>43210</v>
      </c>
      <c r="H35" s="1">
        <v>43987</v>
      </c>
      <c r="I35" s="1">
        <v>44476</v>
      </c>
      <c r="J35" s="1">
        <v>44503</v>
      </c>
      <c r="K35">
        <v>6</v>
      </c>
      <c r="L35" t="s">
        <v>140</v>
      </c>
    </row>
    <row r="36" spans="1:12" x14ac:dyDescent="0.3">
      <c r="A36" t="s">
        <v>43</v>
      </c>
      <c r="B36" t="s">
        <v>111</v>
      </c>
      <c r="C36">
        <v>157</v>
      </c>
      <c r="D36">
        <v>1155</v>
      </c>
      <c r="E36" t="s">
        <v>7</v>
      </c>
      <c r="F36" t="s">
        <v>8</v>
      </c>
      <c r="G36" s="1">
        <v>43666</v>
      </c>
      <c r="H36" s="1">
        <v>43822</v>
      </c>
      <c r="I36" s="1">
        <v>44199</v>
      </c>
      <c r="J36" s="1">
        <v>44200</v>
      </c>
      <c r="K36">
        <v>14</v>
      </c>
      <c r="L36" t="s">
        <v>129</v>
      </c>
    </row>
    <row r="37" spans="1:12" x14ac:dyDescent="0.3">
      <c r="A37" t="s">
        <v>44</v>
      </c>
      <c r="B37" t="s">
        <v>111</v>
      </c>
      <c r="C37">
        <v>2164</v>
      </c>
      <c r="D37">
        <v>22</v>
      </c>
      <c r="E37" t="s">
        <v>7</v>
      </c>
      <c r="F37" t="s">
        <v>8</v>
      </c>
      <c r="G37" s="1">
        <v>43666</v>
      </c>
      <c r="H37" s="1">
        <v>44400</v>
      </c>
      <c r="I37" s="1">
        <v>44780</v>
      </c>
      <c r="J37" s="1">
        <v>44795</v>
      </c>
      <c r="K37">
        <v>9</v>
      </c>
      <c r="L37" t="s">
        <v>143</v>
      </c>
    </row>
    <row r="38" spans="1:12" x14ac:dyDescent="0.3">
      <c r="A38" t="s">
        <v>45</v>
      </c>
      <c r="B38" t="s">
        <v>111</v>
      </c>
      <c r="C38">
        <v>1675</v>
      </c>
      <c r="D38">
        <v>1296</v>
      </c>
      <c r="E38" t="s">
        <v>10</v>
      </c>
      <c r="F38" t="s">
        <v>11</v>
      </c>
      <c r="G38" s="1">
        <v>44089</v>
      </c>
      <c r="H38" s="1">
        <v>44302</v>
      </c>
      <c r="I38" s="1">
        <v>44373</v>
      </c>
      <c r="J38" s="1">
        <v>44382</v>
      </c>
      <c r="K38">
        <v>1</v>
      </c>
      <c r="L38" t="s">
        <v>135</v>
      </c>
    </row>
    <row r="39" spans="1:12" x14ac:dyDescent="0.3">
      <c r="A39" t="s">
        <v>46</v>
      </c>
      <c r="B39" t="s">
        <v>111</v>
      </c>
      <c r="C39">
        <v>1882</v>
      </c>
      <c r="D39">
        <v>2291</v>
      </c>
      <c r="E39" t="s">
        <v>10</v>
      </c>
      <c r="F39" t="s">
        <v>11</v>
      </c>
      <c r="G39" s="1">
        <v>44089</v>
      </c>
      <c r="H39" s="1">
        <v>44844</v>
      </c>
      <c r="I39" s="1">
        <v>45114</v>
      </c>
      <c r="J39" s="1">
        <v>45159</v>
      </c>
      <c r="K39">
        <v>2</v>
      </c>
      <c r="L39" t="s">
        <v>143</v>
      </c>
    </row>
    <row r="40" spans="1:12" x14ac:dyDescent="0.3">
      <c r="A40" t="s">
        <v>47</v>
      </c>
      <c r="B40" t="s">
        <v>110</v>
      </c>
      <c r="C40">
        <v>2862</v>
      </c>
      <c r="D40">
        <v>2444</v>
      </c>
      <c r="E40" t="s">
        <v>10</v>
      </c>
      <c r="F40" t="s">
        <v>11</v>
      </c>
      <c r="G40" s="1">
        <v>44089</v>
      </c>
      <c r="H40" s="1">
        <v>44654</v>
      </c>
      <c r="I40" s="1">
        <v>44759</v>
      </c>
      <c r="J40" s="1">
        <v>44777</v>
      </c>
      <c r="K40">
        <v>9</v>
      </c>
      <c r="L40" t="s">
        <v>144</v>
      </c>
    </row>
    <row r="41" spans="1:12" x14ac:dyDescent="0.3">
      <c r="A41" t="s">
        <v>24</v>
      </c>
      <c r="B41" t="s">
        <v>110</v>
      </c>
      <c r="C41">
        <v>4778</v>
      </c>
      <c r="D41">
        <v>3373</v>
      </c>
      <c r="E41" t="s">
        <v>10</v>
      </c>
      <c r="F41" t="s">
        <v>11</v>
      </c>
      <c r="G41" s="1">
        <v>44089</v>
      </c>
      <c r="H41" s="1">
        <v>44125</v>
      </c>
      <c r="I41" s="1">
        <v>44619</v>
      </c>
      <c r="J41" s="1">
        <v>44663</v>
      </c>
      <c r="K41">
        <v>7</v>
      </c>
      <c r="L41" t="s">
        <v>134</v>
      </c>
    </row>
    <row r="42" spans="1:12" x14ac:dyDescent="0.3">
      <c r="A42" t="s">
        <v>46</v>
      </c>
      <c r="B42" t="s">
        <v>111</v>
      </c>
      <c r="C42">
        <v>1513</v>
      </c>
      <c r="D42">
        <v>193</v>
      </c>
      <c r="E42" t="s">
        <v>7</v>
      </c>
      <c r="F42" t="s">
        <v>8</v>
      </c>
      <c r="G42" s="1">
        <v>43666</v>
      </c>
      <c r="H42" s="1">
        <v>43734</v>
      </c>
      <c r="I42" s="1">
        <v>43897</v>
      </c>
      <c r="J42" s="1">
        <v>43922</v>
      </c>
      <c r="K42">
        <v>14</v>
      </c>
      <c r="L42" t="s">
        <v>138</v>
      </c>
    </row>
    <row r="43" spans="1:12" x14ac:dyDescent="0.3">
      <c r="A43" t="s">
        <v>29</v>
      </c>
      <c r="B43" t="s">
        <v>111</v>
      </c>
      <c r="C43">
        <v>1298</v>
      </c>
      <c r="D43">
        <v>966</v>
      </c>
      <c r="E43" t="s">
        <v>10</v>
      </c>
      <c r="F43" t="s">
        <v>11</v>
      </c>
      <c r="G43" s="1">
        <v>44089</v>
      </c>
      <c r="H43" s="1">
        <v>44651</v>
      </c>
      <c r="I43" s="1">
        <v>44846</v>
      </c>
      <c r="J43" s="1">
        <v>44886</v>
      </c>
      <c r="K43">
        <v>8</v>
      </c>
      <c r="L43" t="s">
        <v>130</v>
      </c>
    </row>
    <row r="44" spans="1:12" x14ac:dyDescent="0.3">
      <c r="A44" t="s">
        <v>48</v>
      </c>
      <c r="B44" t="s">
        <v>111</v>
      </c>
      <c r="C44">
        <v>573</v>
      </c>
      <c r="D44">
        <v>1091</v>
      </c>
      <c r="E44" t="s">
        <v>16</v>
      </c>
      <c r="F44" t="s">
        <v>17</v>
      </c>
      <c r="G44" s="1">
        <v>43210</v>
      </c>
      <c r="H44" s="1">
        <v>43981</v>
      </c>
      <c r="I44" s="1">
        <v>44273</v>
      </c>
      <c r="J44" s="1">
        <v>44287</v>
      </c>
      <c r="K44">
        <v>11</v>
      </c>
      <c r="L44" t="s">
        <v>139</v>
      </c>
    </row>
    <row r="45" spans="1:12" x14ac:dyDescent="0.3">
      <c r="A45" t="s">
        <v>49</v>
      </c>
      <c r="B45" t="s">
        <v>110</v>
      </c>
      <c r="C45">
        <v>2378</v>
      </c>
      <c r="D45">
        <v>2622</v>
      </c>
      <c r="E45" t="s">
        <v>7</v>
      </c>
      <c r="F45" t="s">
        <v>8</v>
      </c>
      <c r="G45" s="1">
        <v>43666</v>
      </c>
      <c r="H45" s="1">
        <v>44014</v>
      </c>
      <c r="I45" s="1">
        <v>44453</v>
      </c>
      <c r="J45" s="1">
        <v>44490</v>
      </c>
      <c r="K45">
        <v>7</v>
      </c>
      <c r="L45" t="s">
        <v>145</v>
      </c>
    </row>
    <row r="46" spans="1:12" x14ac:dyDescent="0.3">
      <c r="A46" t="s">
        <v>43</v>
      </c>
      <c r="B46" t="s">
        <v>111</v>
      </c>
      <c r="C46">
        <v>2338</v>
      </c>
      <c r="D46">
        <v>1325</v>
      </c>
      <c r="E46" t="s">
        <v>10</v>
      </c>
      <c r="F46" t="s">
        <v>11</v>
      </c>
      <c r="G46" s="1">
        <v>44089</v>
      </c>
      <c r="H46" s="1">
        <v>44340</v>
      </c>
      <c r="I46" s="1">
        <v>44860</v>
      </c>
      <c r="J46" s="1">
        <v>44876</v>
      </c>
      <c r="K46">
        <v>1</v>
      </c>
      <c r="L46" t="s">
        <v>137</v>
      </c>
    </row>
    <row r="47" spans="1:12" x14ac:dyDescent="0.3">
      <c r="A47" t="s">
        <v>50</v>
      </c>
      <c r="B47" t="s">
        <v>111</v>
      </c>
      <c r="C47">
        <v>1549</v>
      </c>
      <c r="D47">
        <v>1793</v>
      </c>
      <c r="E47" t="s">
        <v>10</v>
      </c>
      <c r="F47" t="s">
        <v>11</v>
      </c>
      <c r="G47" s="1">
        <v>44089</v>
      </c>
      <c r="H47" s="1">
        <v>44698</v>
      </c>
      <c r="I47" s="1">
        <v>44899</v>
      </c>
      <c r="J47" s="1">
        <v>44926</v>
      </c>
      <c r="K47">
        <v>4</v>
      </c>
      <c r="L47" t="s">
        <v>145</v>
      </c>
    </row>
    <row r="48" spans="1:12" x14ac:dyDescent="0.3">
      <c r="A48" t="s">
        <v>32</v>
      </c>
      <c r="B48" t="s">
        <v>111</v>
      </c>
      <c r="C48">
        <v>1926</v>
      </c>
      <c r="D48">
        <v>614</v>
      </c>
      <c r="E48" t="s">
        <v>10</v>
      </c>
      <c r="F48" t="s">
        <v>11</v>
      </c>
      <c r="G48" s="1">
        <v>44089</v>
      </c>
      <c r="H48" s="1">
        <v>44690</v>
      </c>
      <c r="I48" s="1">
        <v>44775</v>
      </c>
      <c r="J48" s="1">
        <v>44811</v>
      </c>
      <c r="K48">
        <v>0</v>
      </c>
      <c r="L48" t="s">
        <v>130</v>
      </c>
    </row>
    <row r="49" spans="1:12" x14ac:dyDescent="0.3">
      <c r="A49" t="s">
        <v>51</v>
      </c>
      <c r="B49" t="s">
        <v>111</v>
      </c>
      <c r="C49">
        <v>229</v>
      </c>
      <c r="D49">
        <v>2156</v>
      </c>
      <c r="E49" t="s">
        <v>10</v>
      </c>
      <c r="F49" t="s">
        <v>11</v>
      </c>
      <c r="G49" s="1">
        <v>44089</v>
      </c>
      <c r="H49" s="1">
        <v>44311</v>
      </c>
      <c r="I49" s="1">
        <v>44529</v>
      </c>
      <c r="J49" s="1">
        <v>44540</v>
      </c>
      <c r="K49">
        <v>7</v>
      </c>
      <c r="L49" t="s">
        <v>132</v>
      </c>
    </row>
    <row r="50" spans="1:12" x14ac:dyDescent="0.3">
      <c r="A50" t="s">
        <v>52</v>
      </c>
      <c r="B50" t="s">
        <v>111</v>
      </c>
      <c r="C50">
        <v>591</v>
      </c>
      <c r="D50">
        <v>2016</v>
      </c>
      <c r="E50" t="s">
        <v>10</v>
      </c>
      <c r="F50" t="s">
        <v>11</v>
      </c>
      <c r="G50" s="1">
        <v>44089</v>
      </c>
      <c r="H50" s="1">
        <v>44053</v>
      </c>
      <c r="I50" s="1">
        <v>44615</v>
      </c>
      <c r="J50" s="1">
        <v>44630</v>
      </c>
      <c r="K50">
        <v>0</v>
      </c>
      <c r="L50" t="s">
        <v>146</v>
      </c>
    </row>
    <row r="51" spans="1:12" x14ac:dyDescent="0.3">
      <c r="A51" t="s">
        <v>53</v>
      </c>
      <c r="B51" t="s">
        <v>112</v>
      </c>
      <c r="C51">
        <v>429</v>
      </c>
      <c r="D51">
        <v>2844</v>
      </c>
      <c r="E51" t="s">
        <v>16</v>
      </c>
      <c r="F51" t="s">
        <v>17</v>
      </c>
      <c r="G51" s="1">
        <v>43210</v>
      </c>
      <c r="H51" s="1">
        <v>43640</v>
      </c>
      <c r="I51" s="1">
        <v>44036</v>
      </c>
      <c r="J51" s="1">
        <v>44052</v>
      </c>
      <c r="K51">
        <v>1</v>
      </c>
      <c r="L51" t="s">
        <v>141</v>
      </c>
    </row>
    <row r="52" spans="1:12" x14ac:dyDescent="0.3">
      <c r="A52" t="s">
        <v>54</v>
      </c>
      <c r="B52" t="s">
        <v>111</v>
      </c>
      <c r="C52">
        <v>751</v>
      </c>
      <c r="D52">
        <v>312</v>
      </c>
      <c r="E52" t="s">
        <v>13</v>
      </c>
      <c r="F52" t="s">
        <v>14</v>
      </c>
      <c r="G52" s="1">
        <v>42792</v>
      </c>
      <c r="H52" s="1">
        <v>43727</v>
      </c>
      <c r="I52" s="1">
        <v>43984</v>
      </c>
      <c r="J52" s="1">
        <v>43990</v>
      </c>
      <c r="K52">
        <v>8</v>
      </c>
      <c r="L52" t="s">
        <v>132</v>
      </c>
    </row>
    <row r="53" spans="1:12" x14ac:dyDescent="0.3">
      <c r="A53" t="s">
        <v>55</v>
      </c>
      <c r="B53" t="s">
        <v>111</v>
      </c>
      <c r="C53">
        <v>380</v>
      </c>
      <c r="D53">
        <v>444</v>
      </c>
      <c r="E53" t="s">
        <v>7</v>
      </c>
      <c r="F53" t="s">
        <v>8</v>
      </c>
      <c r="G53" s="1">
        <v>43666</v>
      </c>
      <c r="H53" s="1">
        <v>44399</v>
      </c>
      <c r="I53" s="1">
        <v>44874</v>
      </c>
      <c r="J53" s="1">
        <v>44921</v>
      </c>
      <c r="K53">
        <v>2</v>
      </c>
      <c r="L53" t="s">
        <v>132</v>
      </c>
    </row>
    <row r="54" spans="1:12" x14ac:dyDescent="0.3">
      <c r="A54" t="s">
        <v>56</v>
      </c>
      <c r="B54" t="s">
        <v>111</v>
      </c>
      <c r="C54">
        <v>1240</v>
      </c>
      <c r="D54">
        <v>1884</v>
      </c>
      <c r="E54" t="s">
        <v>10</v>
      </c>
      <c r="F54" t="s">
        <v>11</v>
      </c>
      <c r="G54" s="1">
        <v>44089</v>
      </c>
      <c r="H54" s="1">
        <v>44373</v>
      </c>
      <c r="I54" s="1">
        <v>44744</v>
      </c>
      <c r="J54" s="1">
        <v>44753</v>
      </c>
      <c r="K54">
        <v>2</v>
      </c>
      <c r="L54" t="s">
        <v>129</v>
      </c>
    </row>
    <row r="55" spans="1:12" x14ac:dyDescent="0.3">
      <c r="A55" t="s">
        <v>57</v>
      </c>
      <c r="B55" t="s">
        <v>111</v>
      </c>
      <c r="C55">
        <v>1312</v>
      </c>
      <c r="D55">
        <v>530</v>
      </c>
      <c r="E55" t="s">
        <v>13</v>
      </c>
      <c r="F55" t="s">
        <v>14</v>
      </c>
      <c r="G55" s="1">
        <v>42792</v>
      </c>
      <c r="H55" s="1">
        <v>43810</v>
      </c>
      <c r="I55" s="1">
        <v>44349</v>
      </c>
      <c r="J55" s="1">
        <v>44349</v>
      </c>
      <c r="K55">
        <v>5</v>
      </c>
      <c r="L55" t="s">
        <v>141</v>
      </c>
    </row>
    <row r="56" spans="1:12" x14ac:dyDescent="0.3">
      <c r="A56" t="s">
        <v>55</v>
      </c>
      <c r="B56" t="s">
        <v>111</v>
      </c>
      <c r="C56">
        <v>192</v>
      </c>
      <c r="D56">
        <v>1228</v>
      </c>
      <c r="E56" t="s">
        <v>13</v>
      </c>
      <c r="F56" t="s">
        <v>14</v>
      </c>
      <c r="G56" s="1">
        <v>42792</v>
      </c>
      <c r="H56" s="1">
        <v>43815</v>
      </c>
      <c r="I56" s="1">
        <v>43876</v>
      </c>
      <c r="J56" s="1">
        <v>43880</v>
      </c>
      <c r="K56">
        <v>3</v>
      </c>
      <c r="L56" t="s">
        <v>134</v>
      </c>
    </row>
    <row r="57" spans="1:12" x14ac:dyDescent="0.3">
      <c r="A57" t="s">
        <v>58</v>
      </c>
      <c r="B57" t="s">
        <v>110</v>
      </c>
      <c r="C57">
        <v>3052</v>
      </c>
      <c r="D57">
        <v>1935</v>
      </c>
      <c r="E57" t="s">
        <v>13</v>
      </c>
      <c r="F57" t="s">
        <v>14</v>
      </c>
      <c r="G57" s="1">
        <v>42792</v>
      </c>
      <c r="H57" s="1">
        <v>43251</v>
      </c>
      <c r="I57" s="1">
        <v>43319</v>
      </c>
      <c r="J57" s="1">
        <v>43359</v>
      </c>
      <c r="K57">
        <v>15</v>
      </c>
      <c r="L57" t="s">
        <v>129</v>
      </c>
    </row>
    <row r="58" spans="1:12" x14ac:dyDescent="0.3">
      <c r="A58" t="s">
        <v>24</v>
      </c>
      <c r="B58" t="s">
        <v>110</v>
      </c>
      <c r="C58">
        <v>3388</v>
      </c>
      <c r="D58">
        <v>1268</v>
      </c>
      <c r="E58" t="s">
        <v>16</v>
      </c>
      <c r="F58" t="s">
        <v>17</v>
      </c>
      <c r="G58" s="1">
        <v>43210</v>
      </c>
      <c r="H58" s="1">
        <v>44170</v>
      </c>
      <c r="I58" s="1">
        <v>44607</v>
      </c>
      <c r="J58" s="1">
        <v>44633</v>
      </c>
      <c r="K58">
        <v>13</v>
      </c>
      <c r="L58" t="s">
        <v>142</v>
      </c>
    </row>
    <row r="59" spans="1:12" x14ac:dyDescent="0.3">
      <c r="A59" t="s">
        <v>58</v>
      </c>
      <c r="B59" t="s">
        <v>110</v>
      </c>
      <c r="C59">
        <v>271</v>
      </c>
      <c r="D59">
        <v>63</v>
      </c>
      <c r="E59" t="s">
        <v>13</v>
      </c>
      <c r="F59" t="s">
        <v>14</v>
      </c>
      <c r="G59" s="1">
        <v>42792</v>
      </c>
      <c r="H59" s="1">
        <v>42809</v>
      </c>
      <c r="I59" s="1">
        <v>43036</v>
      </c>
      <c r="J59" s="1">
        <v>43076</v>
      </c>
      <c r="K59">
        <v>8</v>
      </c>
      <c r="L59" t="s">
        <v>141</v>
      </c>
    </row>
    <row r="60" spans="1:12" x14ac:dyDescent="0.3">
      <c r="A60" t="s">
        <v>59</v>
      </c>
      <c r="B60" t="s">
        <v>111</v>
      </c>
      <c r="C60">
        <v>665</v>
      </c>
      <c r="D60">
        <v>2023</v>
      </c>
      <c r="E60" t="s">
        <v>10</v>
      </c>
      <c r="F60" t="s">
        <v>11</v>
      </c>
      <c r="G60" s="1">
        <v>44089</v>
      </c>
      <c r="H60" s="1">
        <v>44697</v>
      </c>
      <c r="I60" s="1">
        <v>44946</v>
      </c>
      <c r="J60" s="1">
        <v>44986</v>
      </c>
      <c r="K60">
        <v>0</v>
      </c>
      <c r="L60" t="s">
        <v>135</v>
      </c>
    </row>
    <row r="61" spans="1:12" x14ac:dyDescent="0.3">
      <c r="A61" t="s">
        <v>20</v>
      </c>
      <c r="B61" t="s">
        <v>111</v>
      </c>
      <c r="C61">
        <v>979</v>
      </c>
      <c r="D61">
        <v>2070</v>
      </c>
      <c r="E61" t="s">
        <v>10</v>
      </c>
      <c r="F61" t="s">
        <v>11</v>
      </c>
      <c r="G61" s="1">
        <v>44089</v>
      </c>
      <c r="H61" s="1">
        <v>44624</v>
      </c>
      <c r="I61" s="1">
        <v>45041</v>
      </c>
      <c r="J61" s="1">
        <v>45057</v>
      </c>
      <c r="K61">
        <v>1</v>
      </c>
      <c r="L61" t="s">
        <v>130</v>
      </c>
    </row>
    <row r="62" spans="1:12" x14ac:dyDescent="0.3">
      <c r="A62" t="s">
        <v>60</v>
      </c>
      <c r="B62" t="s">
        <v>111</v>
      </c>
      <c r="C62">
        <v>2273</v>
      </c>
      <c r="D62">
        <v>1876</v>
      </c>
      <c r="E62" t="s">
        <v>16</v>
      </c>
      <c r="F62" t="s">
        <v>17</v>
      </c>
      <c r="G62" s="1">
        <v>43210</v>
      </c>
      <c r="H62" s="1">
        <v>43563</v>
      </c>
      <c r="I62" s="1">
        <v>44032</v>
      </c>
      <c r="J62" s="1">
        <v>44046</v>
      </c>
      <c r="K62">
        <v>7</v>
      </c>
      <c r="L62" t="s">
        <v>146</v>
      </c>
    </row>
    <row r="63" spans="1:12" x14ac:dyDescent="0.3">
      <c r="A63" t="s">
        <v>61</v>
      </c>
      <c r="B63" t="s">
        <v>111</v>
      </c>
      <c r="C63">
        <v>704</v>
      </c>
      <c r="D63">
        <v>1143</v>
      </c>
      <c r="E63" t="s">
        <v>16</v>
      </c>
      <c r="F63" t="s">
        <v>17</v>
      </c>
      <c r="G63" s="1">
        <v>43210</v>
      </c>
      <c r="H63" s="1">
        <v>43554</v>
      </c>
      <c r="I63" s="1">
        <v>44087</v>
      </c>
      <c r="J63" s="1">
        <v>44123</v>
      </c>
      <c r="K63">
        <v>2</v>
      </c>
      <c r="L63" t="s">
        <v>130</v>
      </c>
    </row>
    <row r="64" spans="1:12" x14ac:dyDescent="0.3">
      <c r="A64" t="s">
        <v>41</v>
      </c>
      <c r="B64" t="s">
        <v>111</v>
      </c>
      <c r="C64">
        <v>1433</v>
      </c>
      <c r="D64">
        <v>2159</v>
      </c>
      <c r="E64" t="s">
        <v>7</v>
      </c>
      <c r="F64" t="s">
        <v>8</v>
      </c>
      <c r="G64" s="1">
        <v>43666</v>
      </c>
      <c r="H64" s="1">
        <v>44458</v>
      </c>
      <c r="I64" s="1">
        <v>45013</v>
      </c>
      <c r="J64" s="1">
        <v>45027</v>
      </c>
      <c r="K64">
        <v>0</v>
      </c>
      <c r="L64" t="s">
        <v>146</v>
      </c>
    </row>
    <row r="65" spans="1:12" x14ac:dyDescent="0.3">
      <c r="A65" t="s">
        <v>20</v>
      </c>
      <c r="B65" t="s">
        <v>111</v>
      </c>
      <c r="C65">
        <v>1172</v>
      </c>
      <c r="D65">
        <v>1278</v>
      </c>
      <c r="E65" t="s">
        <v>10</v>
      </c>
      <c r="F65" t="s">
        <v>11</v>
      </c>
      <c r="G65" s="1">
        <v>44089</v>
      </c>
      <c r="H65" s="1">
        <v>44501</v>
      </c>
      <c r="I65" s="1">
        <v>45056</v>
      </c>
      <c r="J65" s="1">
        <v>45058</v>
      </c>
      <c r="K65">
        <v>9</v>
      </c>
      <c r="L65" t="s">
        <v>131</v>
      </c>
    </row>
    <row r="66" spans="1:12" x14ac:dyDescent="0.3">
      <c r="A66" t="s">
        <v>62</v>
      </c>
      <c r="B66" t="s">
        <v>111</v>
      </c>
      <c r="C66">
        <v>1454</v>
      </c>
      <c r="D66">
        <v>415</v>
      </c>
      <c r="E66" t="s">
        <v>13</v>
      </c>
      <c r="F66" t="s">
        <v>14</v>
      </c>
      <c r="G66" s="1">
        <v>42792</v>
      </c>
      <c r="H66" s="1">
        <v>43431</v>
      </c>
      <c r="I66" s="1">
        <v>43642</v>
      </c>
      <c r="J66" s="1">
        <v>43689</v>
      </c>
      <c r="K66">
        <v>11</v>
      </c>
      <c r="L66" t="s">
        <v>133</v>
      </c>
    </row>
    <row r="67" spans="1:12" x14ac:dyDescent="0.3">
      <c r="A67" t="s">
        <v>63</v>
      </c>
      <c r="B67" t="s">
        <v>111</v>
      </c>
      <c r="C67">
        <v>322</v>
      </c>
      <c r="D67">
        <v>2436</v>
      </c>
      <c r="E67" t="s">
        <v>7</v>
      </c>
      <c r="F67" t="s">
        <v>8</v>
      </c>
      <c r="G67" s="1">
        <v>43666</v>
      </c>
      <c r="H67" s="1">
        <v>43853</v>
      </c>
      <c r="I67" s="1">
        <v>44170</v>
      </c>
      <c r="J67" s="1">
        <v>44189</v>
      </c>
      <c r="K67">
        <v>8</v>
      </c>
      <c r="L67" t="s">
        <v>129</v>
      </c>
    </row>
    <row r="68" spans="1:12" x14ac:dyDescent="0.3">
      <c r="A68" t="s">
        <v>64</v>
      </c>
      <c r="B68" t="s">
        <v>111</v>
      </c>
      <c r="C68">
        <v>1696</v>
      </c>
      <c r="D68">
        <v>854</v>
      </c>
      <c r="E68" t="s">
        <v>16</v>
      </c>
      <c r="F68" t="s">
        <v>17</v>
      </c>
      <c r="G68" s="1">
        <v>43210</v>
      </c>
      <c r="H68" s="1">
        <v>44064</v>
      </c>
      <c r="I68" s="1">
        <v>44463</v>
      </c>
      <c r="J68" s="1">
        <v>44506</v>
      </c>
      <c r="K68">
        <v>7</v>
      </c>
      <c r="L68" t="s">
        <v>131</v>
      </c>
    </row>
    <row r="69" spans="1:12" x14ac:dyDescent="0.3">
      <c r="A69" t="s">
        <v>65</v>
      </c>
      <c r="B69" t="s">
        <v>111</v>
      </c>
      <c r="C69">
        <v>2417</v>
      </c>
      <c r="D69">
        <v>1112</v>
      </c>
      <c r="E69" t="s">
        <v>13</v>
      </c>
      <c r="F69" t="s">
        <v>14</v>
      </c>
      <c r="G69" s="1">
        <v>42792</v>
      </c>
      <c r="H69" s="1">
        <v>43168</v>
      </c>
      <c r="I69" s="1">
        <v>43569</v>
      </c>
      <c r="J69" s="1">
        <v>43587</v>
      </c>
      <c r="K69">
        <v>8</v>
      </c>
      <c r="L69" t="s">
        <v>136</v>
      </c>
    </row>
    <row r="70" spans="1:12" x14ac:dyDescent="0.3">
      <c r="A70" t="s">
        <v>62</v>
      </c>
      <c r="B70" t="s">
        <v>111</v>
      </c>
      <c r="C70">
        <v>800</v>
      </c>
      <c r="D70">
        <v>2036</v>
      </c>
      <c r="E70" t="s">
        <v>13</v>
      </c>
      <c r="F70" t="s">
        <v>14</v>
      </c>
      <c r="G70" s="1">
        <v>42792</v>
      </c>
      <c r="H70" s="1">
        <v>43313</v>
      </c>
      <c r="I70" s="1">
        <v>43636</v>
      </c>
      <c r="J70" s="1">
        <v>43685</v>
      </c>
      <c r="K70">
        <v>15</v>
      </c>
      <c r="L70" t="s">
        <v>140</v>
      </c>
    </row>
    <row r="71" spans="1:12" x14ac:dyDescent="0.3">
      <c r="A71" t="s">
        <v>44</v>
      </c>
      <c r="B71" t="s">
        <v>111</v>
      </c>
      <c r="C71">
        <v>1733</v>
      </c>
      <c r="D71">
        <v>748</v>
      </c>
      <c r="E71" t="s">
        <v>7</v>
      </c>
      <c r="F71" t="s">
        <v>8</v>
      </c>
      <c r="G71" s="1">
        <v>43666</v>
      </c>
      <c r="H71" s="1">
        <v>43566</v>
      </c>
      <c r="I71" s="1">
        <v>43640</v>
      </c>
      <c r="J71" s="1">
        <v>43685</v>
      </c>
      <c r="K71">
        <v>5</v>
      </c>
      <c r="L71" t="s">
        <v>142</v>
      </c>
    </row>
    <row r="72" spans="1:12" x14ac:dyDescent="0.3">
      <c r="A72" t="s">
        <v>66</v>
      </c>
      <c r="B72" t="s">
        <v>111</v>
      </c>
      <c r="C72">
        <v>872</v>
      </c>
      <c r="D72">
        <v>1555</v>
      </c>
      <c r="E72" t="s">
        <v>7</v>
      </c>
      <c r="F72" t="s">
        <v>8</v>
      </c>
      <c r="G72" s="1">
        <v>43666</v>
      </c>
      <c r="H72" s="1">
        <v>43913</v>
      </c>
      <c r="I72" s="1">
        <v>44022</v>
      </c>
      <c r="J72" s="1">
        <v>44025</v>
      </c>
      <c r="K72">
        <v>11</v>
      </c>
      <c r="L72" t="s">
        <v>142</v>
      </c>
    </row>
    <row r="73" spans="1:12" x14ac:dyDescent="0.3">
      <c r="A73" t="s">
        <v>47</v>
      </c>
      <c r="B73" t="s">
        <v>110</v>
      </c>
      <c r="C73">
        <v>2669</v>
      </c>
      <c r="D73">
        <v>3302</v>
      </c>
      <c r="E73" t="s">
        <v>7</v>
      </c>
      <c r="F73" t="s">
        <v>8</v>
      </c>
      <c r="G73" s="1">
        <v>43666</v>
      </c>
      <c r="H73" s="1">
        <v>44097</v>
      </c>
      <c r="I73" s="1">
        <v>44459</v>
      </c>
      <c r="J73" s="1">
        <v>44501</v>
      </c>
      <c r="K73">
        <v>15</v>
      </c>
      <c r="L73" t="s">
        <v>135</v>
      </c>
    </row>
    <row r="74" spans="1:12" x14ac:dyDescent="0.3">
      <c r="A74" t="s">
        <v>33</v>
      </c>
      <c r="B74" t="s">
        <v>113</v>
      </c>
      <c r="C74">
        <v>164</v>
      </c>
      <c r="D74">
        <v>23</v>
      </c>
      <c r="E74" t="s">
        <v>13</v>
      </c>
      <c r="F74" t="s">
        <v>14</v>
      </c>
      <c r="G74" s="1">
        <v>42792</v>
      </c>
      <c r="H74" s="1">
        <v>43490</v>
      </c>
      <c r="I74" s="1">
        <v>43800</v>
      </c>
      <c r="J74" s="1">
        <v>43806</v>
      </c>
      <c r="K74">
        <v>14</v>
      </c>
      <c r="L74" t="s">
        <v>132</v>
      </c>
    </row>
    <row r="75" spans="1:12" x14ac:dyDescent="0.3">
      <c r="A75" t="s">
        <v>67</v>
      </c>
      <c r="B75" t="s">
        <v>111</v>
      </c>
      <c r="C75">
        <v>2195</v>
      </c>
      <c r="D75">
        <v>45</v>
      </c>
      <c r="E75" t="s">
        <v>7</v>
      </c>
      <c r="F75" t="s">
        <v>8</v>
      </c>
      <c r="G75" s="1">
        <v>43666</v>
      </c>
      <c r="H75" s="1">
        <v>44129</v>
      </c>
      <c r="I75" s="1">
        <v>44406</v>
      </c>
      <c r="J75" s="1">
        <v>44422</v>
      </c>
      <c r="K75">
        <v>13</v>
      </c>
      <c r="L75" t="s">
        <v>132</v>
      </c>
    </row>
    <row r="76" spans="1:12" x14ac:dyDescent="0.3">
      <c r="A76" t="s">
        <v>53</v>
      </c>
      <c r="B76" t="s">
        <v>112</v>
      </c>
      <c r="C76">
        <v>4003</v>
      </c>
      <c r="D76">
        <v>1080</v>
      </c>
      <c r="E76" t="s">
        <v>16</v>
      </c>
      <c r="F76" t="s">
        <v>17</v>
      </c>
      <c r="G76" s="1">
        <v>43210</v>
      </c>
      <c r="H76" s="1">
        <v>43608</v>
      </c>
      <c r="I76" s="1">
        <v>44074</v>
      </c>
      <c r="J76" s="1">
        <v>44075</v>
      </c>
      <c r="K76">
        <v>16</v>
      </c>
      <c r="L76" t="s">
        <v>137</v>
      </c>
    </row>
    <row r="77" spans="1:12" x14ac:dyDescent="0.3">
      <c r="A77" t="s">
        <v>55</v>
      </c>
      <c r="B77" t="s">
        <v>111</v>
      </c>
      <c r="C77">
        <v>1535</v>
      </c>
      <c r="D77">
        <v>1475</v>
      </c>
      <c r="E77" t="s">
        <v>16</v>
      </c>
      <c r="F77" t="s">
        <v>17</v>
      </c>
      <c r="G77" s="1">
        <v>43210</v>
      </c>
      <c r="H77" s="1">
        <v>43581</v>
      </c>
      <c r="I77" s="1">
        <v>43652</v>
      </c>
      <c r="J77" s="1">
        <v>43652</v>
      </c>
      <c r="K77">
        <v>10</v>
      </c>
      <c r="L77" t="s">
        <v>129</v>
      </c>
    </row>
    <row r="78" spans="1:12" x14ac:dyDescent="0.3">
      <c r="A78" t="s">
        <v>49</v>
      </c>
      <c r="B78" t="s">
        <v>110</v>
      </c>
      <c r="C78">
        <v>2267</v>
      </c>
      <c r="D78">
        <v>4137</v>
      </c>
      <c r="E78" t="s">
        <v>10</v>
      </c>
      <c r="F78" t="s">
        <v>11</v>
      </c>
      <c r="G78" s="1">
        <v>44089</v>
      </c>
      <c r="H78" s="1">
        <v>44922</v>
      </c>
      <c r="I78" s="1">
        <v>45274</v>
      </c>
      <c r="J78" s="1">
        <v>45302</v>
      </c>
      <c r="K78">
        <v>9</v>
      </c>
      <c r="L78" t="s">
        <v>130</v>
      </c>
    </row>
    <row r="79" spans="1:12" x14ac:dyDescent="0.3">
      <c r="A79" t="s">
        <v>68</v>
      </c>
      <c r="B79" t="s">
        <v>111</v>
      </c>
      <c r="C79">
        <v>527</v>
      </c>
      <c r="D79">
        <v>753</v>
      </c>
      <c r="E79" t="s">
        <v>16</v>
      </c>
      <c r="F79" t="s">
        <v>17</v>
      </c>
      <c r="G79" s="1">
        <v>43210</v>
      </c>
      <c r="H79" s="1">
        <v>43595</v>
      </c>
      <c r="I79" s="1">
        <v>44094</v>
      </c>
      <c r="J79" s="1">
        <v>44103</v>
      </c>
      <c r="K79">
        <v>8</v>
      </c>
      <c r="L79" t="s">
        <v>129</v>
      </c>
    </row>
    <row r="80" spans="1:12" x14ac:dyDescent="0.3">
      <c r="A80" t="s">
        <v>69</v>
      </c>
      <c r="B80" t="s">
        <v>111</v>
      </c>
      <c r="C80">
        <v>1819</v>
      </c>
      <c r="D80">
        <v>1825</v>
      </c>
      <c r="E80" t="s">
        <v>16</v>
      </c>
      <c r="F80" t="s">
        <v>17</v>
      </c>
      <c r="G80" s="1">
        <v>43210</v>
      </c>
      <c r="H80" s="1">
        <v>43488</v>
      </c>
      <c r="I80" s="1">
        <v>43646</v>
      </c>
      <c r="J80" s="1">
        <v>43661</v>
      </c>
      <c r="K80">
        <v>10</v>
      </c>
      <c r="L80" t="s">
        <v>129</v>
      </c>
    </row>
    <row r="81" spans="1:12" x14ac:dyDescent="0.3">
      <c r="A81" t="s">
        <v>70</v>
      </c>
      <c r="B81" t="s">
        <v>111</v>
      </c>
      <c r="C81">
        <v>1578</v>
      </c>
      <c r="D81">
        <v>1797</v>
      </c>
      <c r="E81" t="s">
        <v>7</v>
      </c>
      <c r="F81" t="s">
        <v>8</v>
      </c>
      <c r="G81" s="1">
        <v>43666</v>
      </c>
      <c r="H81" s="1">
        <v>43719</v>
      </c>
      <c r="I81" s="1">
        <v>44076</v>
      </c>
      <c r="J81" s="1">
        <v>44079</v>
      </c>
      <c r="K81">
        <v>11</v>
      </c>
      <c r="L81" t="s">
        <v>129</v>
      </c>
    </row>
    <row r="82" spans="1:12" x14ac:dyDescent="0.3">
      <c r="A82" t="s">
        <v>58</v>
      </c>
      <c r="B82" t="s">
        <v>110</v>
      </c>
      <c r="C82">
        <v>1559</v>
      </c>
      <c r="D82">
        <v>1225</v>
      </c>
      <c r="E82" t="s">
        <v>10</v>
      </c>
      <c r="F82" t="s">
        <v>11</v>
      </c>
      <c r="G82" s="1">
        <v>44089</v>
      </c>
      <c r="H82" s="1">
        <v>44716</v>
      </c>
      <c r="I82" s="1">
        <v>44843</v>
      </c>
      <c r="J82" s="1">
        <v>44851</v>
      </c>
      <c r="K82">
        <v>14</v>
      </c>
      <c r="L82" t="s">
        <v>140</v>
      </c>
    </row>
    <row r="83" spans="1:12" x14ac:dyDescent="0.3">
      <c r="A83" t="s">
        <v>59</v>
      </c>
      <c r="B83" t="s">
        <v>111</v>
      </c>
      <c r="C83">
        <v>1681</v>
      </c>
      <c r="D83">
        <v>934</v>
      </c>
      <c r="E83" t="s">
        <v>13</v>
      </c>
      <c r="F83" t="s">
        <v>14</v>
      </c>
      <c r="G83" s="1">
        <v>42792</v>
      </c>
      <c r="H83" s="1">
        <v>43616</v>
      </c>
      <c r="I83" s="1">
        <v>44101</v>
      </c>
      <c r="J83" s="1">
        <v>44144</v>
      </c>
      <c r="K83">
        <v>14</v>
      </c>
      <c r="L83" t="s">
        <v>144</v>
      </c>
    </row>
    <row r="84" spans="1:12" x14ac:dyDescent="0.3">
      <c r="A84" t="s">
        <v>54</v>
      </c>
      <c r="B84" t="s">
        <v>111</v>
      </c>
      <c r="C84">
        <v>488</v>
      </c>
      <c r="D84">
        <v>2090</v>
      </c>
      <c r="E84" t="s">
        <v>10</v>
      </c>
      <c r="F84" t="s">
        <v>11</v>
      </c>
      <c r="G84" s="1">
        <v>44089</v>
      </c>
      <c r="H84" s="1">
        <v>44164</v>
      </c>
      <c r="I84" s="1">
        <v>44618</v>
      </c>
      <c r="J84" s="1">
        <v>44646</v>
      </c>
      <c r="K84">
        <v>7</v>
      </c>
      <c r="L84" t="s">
        <v>136</v>
      </c>
    </row>
    <row r="85" spans="1:12" x14ac:dyDescent="0.3">
      <c r="A85" t="s">
        <v>71</v>
      </c>
      <c r="B85" t="s">
        <v>112</v>
      </c>
      <c r="C85">
        <v>3611</v>
      </c>
      <c r="D85">
        <v>2381</v>
      </c>
      <c r="E85" t="s">
        <v>7</v>
      </c>
      <c r="F85" t="s">
        <v>8</v>
      </c>
      <c r="G85" s="1">
        <v>43666</v>
      </c>
      <c r="H85" s="1">
        <v>44015</v>
      </c>
      <c r="I85" s="1">
        <v>44339</v>
      </c>
      <c r="J85" s="1">
        <v>44388</v>
      </c>
      <c r="K85">
        <v>8</v>
      </c>
      <c r="L85" t="s">
        <v>136</v>
      </c>
    </row>
    <row r="86" spans="1:12" x14ac:dyDescent="0.3">
      <c r="A86" t="s">
        <v>37</v>
      </c>
      <c r="B86" t="s">
        <v>111</v>
      </c>
      <c r="C86">
        <v>2305</v>
      </c>
      <c r="D86">
        <v>1549</v>
      </c>
      <c r="E86" t="s">
        <v>10</v>
      </c>
      <c r="F86" t="s">
        <v>11</v>
      </c>
      <c r="G86" s="1">
        <v>44089</v>
      </c>
      <c r="H86" s="1">
        <v>44758</v>
      </c>
      <c r="I86" s="1">
        <v>45093</v>
      </c>
      <c r="J86" s="1">
        <v>45095</v>
      </c>
      <c r="K86">
        <v>7</v>
      </c>
      <c r="L86" t="s">
        <v>147</v>
      </c>
    </row>
    <row r="87" spans="1:12" x14ac:dyDescent="0.3">
      <c r="A87" t="s">
        <v>72</v>
      </c>
      <c r="B87" t="s">
        <v>112</v>
      </c>
      <c r="C87">
        <v>4319</v>
      </c>
      <c r="D87">
        <v>3894</v>
      </c>
      <c r="E87" t="s">
        <v>10</v>
      </c>
      <c r="F87" t="s">
        <v>11</v>
      </c>
      <c r="G87" s="1">
        <v>44089</v>
      </c>
      <c r="H87" s="1">
        <v>44264</v>
      </c>
      <c r="I87" s="1">
        <v>44700</v>
      </c>
      <c r="J87" s="1">
        <v>44740</v>
      </c>
      <c r="K87">
        <v>15</v>
      </c>
      <c r="L87" t="s">
        <v>146</v>
      </c>
    </row>
    <row r="88" spans="1:12" x14ac:dyDescent="0.3">
      <c r="A88" t="s">
        <v>59</v>
      </c>
      <c r="B88" t="s">
        <v>111</v>
      </c>
      <c r="C88">
        <v>1996</v>
      </c>
      <c r="D88">
        <v>1410</v>
      </c>
      <c r="E88" t="s">
        <v>10</v>
      </c>
      <c r="F88" t="s">
        <v>11</v>
      </c>
      <c r="G88" s="1">
        <v>44089</v>
      </c>
      <c r="H88" s="1">
        <v>44415</v>
      </c>
      <c r="I88" s="1">
        <v>44841</v>
      </c>
      <c r="J88" s="1">
        <v>44865</v>
      </c>
      <c r="K88">
        <v>0</v>
      </c>
      <c r="L88" t="s">
        <v>139</v>
      </c>
    </row>
    <row r="89" spans="1:12" x14ac:dyDescent="0.3">
      <c r="A89" t="s">
        <v>26</v>
      </c>
      <c r="B89" t="s">
        <v>111</v>
      </c>
      <c r="C89">
        <v>1964</v>
      </c>
      <c r="D89">
        <v>1512</v>
      </c>
      <c r="E89" t="s">
        <v>10</v>
      </c>
      <c r="F89" t="s">
        <v>11</v>
      </c>
      <c r="G89" s="1">
        <v>44089</v>
      </c>
      <c r="H89" s="1">
        <v>44431</v>
      </c>
      <c r="I89" s="1">
        <v>44971</v>
      </c>
      <c r="J89" s="1">
        <v>45001</v>
      </c>
      <c r="K89">
        <v>10</v>
      </c>
      <c r="L89" t="s">
        <v>134</v>
      </c>
    </row>
    <row r="90" spans="1:12" x14ac:dyDescent="0.3">
      <c r="A90" t="s">
        <v>73</v>
      </c>
      <c r="B90" t="s">
        <v>111</v>
      </c>
      <c r="C90">
        <v>1714</v>
      </c>
      <c r="D90">
        <v>1816</v>
      </c>
      <c r="E90" t="s">
        <v>10</v>
      </c>
      <c r="F90" t="s">
        <v>11</v>
      </c>
      <c r="G90" s="1">
        <v>44089</v>
      </c>
      <c r="H90" s="1">
        <v>44918</v>
      </c>
      <c r="I90" s="1">
        <v>45089</v>
      </c>
      <c r="J90" s="1">
        <v>45138</v>
      </c>
      <c r="K90">
        <v>6</v>
      </c>
      <c r="L90" t="s">
        <v>138</v>
      </c>
    </row>
    <row r="91" spans="1:12" x14ac:dyDescent="0.3">
      <c r="A91" t="s">
        <v>23</v>
      </c>
      <c r="B91" t="s">
        <v>111</v>
      </c>
      <c r="C91">
        <v>425</v>
      </c>
      <c r="D91">
        <v>1869</v>
      </c>
      <c r="E91" t="s">
        <v>16</v>
      </c>
      <c r="F91" t="s">
        <v>17</v>
      </c>
      <c r="G91" s="1">
        <v>43210</v>
      </c>
      <c r="H91" s="1">
        <v>43754</v>
      </c>
      <c r="I91" s="1">
        <v>44053</v>
      </c>
      <c r="J91" s="1">
        <v>44091</v>
      </c>
      <c r="K91">
        <v>13</v>
      </c>
      <c r="L91" t="s">
        <v>144</v>
      </c>
    </row>
    <row r="92" spans="1:12" x14ac:dyDescent="0.3">
      <c r="A92" t="s">
        <v>74</v>
      </c>
      <c r="B92" t="s">
        <v>111</v>
      </c>
      <c r="C92">
        <v>1591</v>
      </c>
      <c r="D92">
        <v>1866</v>
      </c>
      <c r="E92" t="s">
        <v>16</v>
      </c>
      <c r="F92" t="s">
        <v>17</v>
      </c>
      <c r="G92" s="1">
        <v>43210</v>
      </c>
      <c r="H92" s="1">
        <v>43497</v>
      </c>
      <c r="I92" s="1">
        <v>43707</v>
      </c>
      <c r="J92" s="1">
        <v>43746</v>
      </c>
      <c r="K92">
        <v>16</v>
      </c>
      <c r="L92" t="s">
        <v>131</v>
      </c>
    </row>
    <row r="93" spans="1:12" x14ac:dyDescent="0.3">
      <c r="A93" t="s">
        <v>75</v>
      </c>
      <c r="B93" t="s">
        <v>111</v>
      </c>
      <c r="C93">
        <v>1320</v>
      </c>
      <c r="D93">
        <v>420</v>
      </c>
      <c r="E93" t="s">
        <v>10</v>
      </c>
      <c r="F93" t="s">
        <v>11</v>
      </c>
      <c r="G93" s="1">
        <v>44089</v>
      </c>
      <c r="H93" s="1">
        <v>44084</v>
      </c>
      <c r="I93" s="1">
        <v>44410</v>
      </c>
      <c r="J93" s="1">
        <v>44452</v>
      </c>
      <c r="K93">
        <v>4</v>
      </c>
      <c r="L93" t="s">
        <v>137</v>
      </c>
    </row>
    <row r="94" spans="1:12" x14ac:dyDescent="0.3">
      <c r="A94" t="s">
        <v>27</v>
      </c>
      <c r="B94" t="s">
        <v>111</v>
      </c>
      <c r="C94">
        <v>626</v>
      </c>
      <c r="D94">
        <v>1180</v>
      </c>
      <c r="E94" t="s">
        <v>13</v>
      </c>
      <c r="F94" t="s">
        <v>14</v>
      </c>
      <c r="G94" s="1">
        <v>42792</v>
      </c>
      <c r="H94" s="1">
        <v>42742</v>
      </c>
      <c r="I94" s="1">
        <v>43006</v>
      </c>
      <c r="J94" s="1">
        <v>43014</v>
      </c>
      <c r="K94">
        <v>14</v>
      </c>
      <c r="L94" t="s">
        <v>146</v>
      </c>
    </row>
    <row r="95" spans="1:12" x14ac:dyDescent="0.3">
      <c r="A95" t="s">
        <v>76</v>
      </c>
      <c r="B95" t="s">
        <v>111</v>
      </c>
      <c r="C95">
        <v>1709</v>
      </c>
      <c r="D95">
        <v>740</v>
      </c>
      <c r="E95" t="s">
        <v>7</v>
      </c>
      <c r="F95" t="s">
        <v>8</v>
      </c>
      <c r="G95" s="1">
        <v>43666</v>
      </c>
      <c r="H95" s="1">
        <v>44355</v>
      </c>
      <c r="I95" s="1">
        <v>44692</v>
      </c>
      <c r="J95" s="1">
        <v>44739</v>
      </c>
      <c r="K95">
        <v>0</v>
      </c>
      <c r="L95" t="s">
        <v>136</v>
      </c>
    </row>
    <row r="96" spans="1:12" x14ac:dyDescent="0.3">
      <c r="A96" t="s">
        <v>24</v>
      </c>
      <c r="B96" t="s">
        <v>110</v>
      </c>
      <c r="C96">
        <v>2970</v>
      </c>
      <c r="D96">
        <v>4447</v>
      </c>
      <c r="E96" t="s">
        <v>7</v>
      </c>
      <c r="F96" t="s">
        <v>8</v>
      </c>
      <c r="G96" s="1">
        <v>43666</v>
      </c>
      <c r="H96" s="1">
        <v>44359</v>
      </c>
      <c r="I96" s="1">
        <v>44915</v>
      </c>
      <c r="J96" s="1">
        <v>44926</v>
      </c>
      <c r="K96">
        <v>12</v>
      </c>
      <c r="L96" t="s">
        <v>135</v>
      </c>
    </row>
    <row r="97" spans="1:12" x14ac:dyDescent="0.3">
      <c r="A97" t="s">
        <v>71</v>
      </c>
      <c r="B97" t="s">
        <v>112</v>
      </c>
      <c r="C97">
        <v>3368</v>
      </c>
      <c r="D97">
        <v>4270</v>
      </c>
      <c r="E97" t="s">
        <v>10</v>
      </c>
      <c r="F97" t="s">
        <v>11</v>
      </c>
      <c r="G97" s="1">
        <v>44089</v>
      </c>
      <c r="H97" s="1">
        <v>44901</v>
      </c>
      <c r="I97" s="1">
        <v>45059</v>
      </c>
      <c r="J97" s="1">
        <v>45098</v>
      </c>
      <c r="K97">
        <v>14</v>
      </c>
      <c r="L97" t="s">
        <v>133</v>
      </c>
    </row>
    <row r="98" spans="1:12" x14ac:dyDescent="0.3">
      <c r="A98" t="s">
        <v>60</v>
      </c>
      <c r="B98" t="s">
        <v>111</v>
      </c>
      <c r="C98">
        <v>1291</v>
      </c>
      <c r="D98">
        <v>1085</v>
      </c>
      <c r="E98" t="s">
        <v>16</v>
      </c>
      <c r="F98" t="s">
        <v>17</v>
      </c>
      <c r="G98" s="1">
        <v>43210</v>
      </c>
      <c r="H98" s="1">
        <v>44172</v>
      </c>
      <c r="I98" s="1">
        <v>44466</v>
      </c>
      <c r="J98" s="1">
        <v>44483</v>
      </c>
      <c r="K98">
        <v>10</v>
      </c>
      <c r="L98" t="s">
        <v>135</v>
      </c>
    </row>
    <row r="99" spans="1:12" x14ac:dyDescent="0.3">
      <c r="A99" t="s">
        <v>46</v>
      </c>
      <c r="B99" t="s">
        <v>111</v>
      </c>
      <c r="C99">
        <v>1896</v>
      </c>
      <c r="D99">
        <v>1897</v>
      </c>
      <c r="E99" t="s">
        <v>10</v>
      </c>
      <c r="F99" t="s">
        <v>11</v>
      </c>
      <c r="G99" s="1">
        <v>44089</v>
      </c>
      <c r="H99" s="1">
        <v>44562</v>
      </c>
      <c r="I99" s="1">
        <v>44930</v>
      </c>
      <c r="J99" s="1">
        <v>44950</v>
      </c>
      <c r="K99">
        <v>10</v>
      </c>
      <c r="L99" t="s">
        <v>134</v>
      </c>
    </row>
    <row r="100" spans="1:12" x14ac:dyDescent="0.3">
      <c r="A100" t="s">
        <v>77</v>
      </c>
      <c r="B100" t="s">
        <v>110</v>
      </c>
      <c r="C100">
        <v>4298</v>
      </c>
      <c r="D100">
        <v>2445</v>
      </c>
      <c r="E100" t="s">
        <v>16</v>
      </c>
      <c r="F100" t="s">
        <v>17</v>
      </c>
      <c r="G100" s="1">
        <v>43210</v>
      </c>
      <c r="H100" s="1">
        <v>43959</v>
      </c>
      <c r="I100" s="1">
        <v>44131</v>
      </c>
      <c r="J100" s="1">
        <v>44141</v>
      </c>
      <c r="K100">
        <v>16</v>
      </c>
      <c r="L100" t="s">
        <v>138</v>
      </c>
    </row>
    <row r="101" spans="1:12" x14ac:dyDescent="0.3">
      <c r="A101" t="s">
        <v>72</v>
      </c>
      <c r="B101" t="s">
        <v>112</v>
      </c>
      <c r="C101">
        <v>110</v>
      </c>
      <c r="D101">
        <v>981</v>
      </c>
      <c r="E101" t="s">
        <v>16</v>
      </c>
      <c r="F101" t="s">
        <v>17</v>
      </c>
      <c r="G101" s="1">
        <v>43210</v>
      </c>
      <c r="H101" s="1">
        <v>43765</v>
      </c>
      <c r="I101" s="1">
        <v>43946</v>
      </c>
      <c r="J101" s="1">
        <v>43993</v>
      </c>
      <c r="K101">
        <v>12</v>
      </c>
      <c r="L101" t="s">
        <v>130</v>
      </c>
    </row>
    <row r="102" spans="1:12" x14ac:dyDescent="0.3">
      <c r="A102" t="s">
        <v>27</v>
      </c>
      <c r="B102" t="s">
        <v>111</v>
      </c>
      <c r="C102">
        <v>349</v>
      </c>
      <c r="D102">
        <v>14</v>
      </c>
      <c r="E102" t="s">
        <v>13</v>
      </c>
      <c r="F102" t="s">
        <v>14</v>
      </c>
      <c r="G102" s="1">
        <v>42792</v>
      </c>
      <c r="H102" s="1">
        <v>43549</v>
      </c>
      <c r="I102" s="1">
        <v>43783</v>
      </c>
      <c r="J102" s="1">
        <v>43823</v>
      </c>
      <c r="K102">
        <v>1</v>
      </c>
      <c r="L102" t="s">
        <v>133</v>
      </c>
    </row>
    <row r="103" spans="1:12" x14ac:dyDescent="0.3">
      <c r="A103" t="s">
        <v>60</v>
      </c>
      <c r="B103" t="s">
        <v>111</v>
      </c>
      <c r="C103">
        <v>1861</v>
      </c>
      <c r="D103">
        <v>268</v>
      </c>
      <c r="E103" t="s">
        <v>7</v>
      </c>
      <c r="F103" t="s">
        <v>8</v>
      </c>
      <c r="G103" s="1">
        <v>43666</v>
      </c>
      <c r="H103" s="1">
        <v>43784</v>
      </c>
      <c r="I103" s="1">
        <v>44294</v>
      </c>
      <c r="J103" s="1">
        <v>44334</v>
      </c>
      <c r="K103">
        <v>13</v>
      </c>
      <c r="L103" t="s">
        <v>138</v>
      </c>
    </row>
    <row r="104" spans="1:12" x14ac:dyDescent="0.3">
      <c r="A104" t="s">
        <v>20</v>
      </c>
      <c r="B104" t="s">
        <v>111</v>
      </c>
      <c r="C104">
        <v>376</v>
      </c>
      <c r="D104">
        <v>1078</v>
      </c>
      <c r="E104" t="s">
        <v>16</v>
      </c>
      <c r="F104" t="s">
        <v>17</v>
      </c>
      <c r="G104" s="1">
        <v>43210</v>
      </c>
      <c r="H104" s="1">
        <v>43710</v>
      </c>
      <c r="I104" s="1">
        <v>43948</v>
      </c>
      <c r="J104" s="1">
        <v>43984</v>
      </c>
      <c r="K104">
        <v>16</v>
      </c>
      <c r="L104" t="s">
        <v>131</v>
      </c>
    </row>
    <row r="105" spans="1:12" x14ac:dyDescent="0.3">
      <c r="A105" t="s">
        <v>45</v>
      </c>
      <c r="B105" t="s">
        <v>111</v>
      </c>
      <c r="C105">
        <v>2386</v>
      </c>
      <c r="D105">
        <v>2172</v>
      </c>
      <c r="E105" t="s">
        <v>10</v>
      </c>
      <c r="F105" t="s">
        <v>11</v>
      </c>
      <c r="G105" s="1">
        <v>44089</v>
      </c>
      <c r="H105" s="1">
        <v>44673</v>
      </c>
      <c r="I105" s="1">
        <v>45115</v>
      </c>
      <c r="J105" s="1">
        <v>45133</v>
      </c>
      <c r="K105">
        <v>9</v>
      </c>
      <c r="L105" t="s">
        <v>147</v>
      </c>
    </row>
    <row r="106" spans="1:12" x14ac:dyDescent="0.3">
      <c r="A106" t="s">
        <v>78</v>
      </c>
      <c r="B106" t="s">
        <v>111</v>
      </c>
      <c r="C106">
        <v>1894</v>
      </c>
      <c r="D106">
        <v>752</v>
      </c>
      <c r="E106" t="s">
        <v>16</v>
      </c>
      <c r="F106" t="s">
        <v>17</v>
      </c>
      <c r="G106" s="1">
        <v>43210</v>
      </c>
      <c r="H106" s="1">
        <v>43822</v>
      </c>
      <c r="I106" s="1">
        <v>44169</v>
      </c>
      <c r="J106" s="1">
        <v>44192</v>
      </c>
      <c r="K106">
        <v>6</v>
      </c>
      <c r="L106" t="s">
        <v>147</v>
      </c>
    </row>
    <row r="107" spans="1:12" x14ac:dyDescent="0.3">
      <c r="A107" t="s">
        <v>78</v>
      </c>
      <c r="B107" t="s">
        <v>111</v>
      </c>
      <c r="C107">
        <v>8</v>
      </c>
      <c r="D107">
        <v>1107</v>
      </c>
      <c r="E107" t="s">
        <v>7</v>
      </c>
      <c r="F107" t="s">
        <v>8</v>
      </c>
      <c r="G107" s="1">
        <v>43666</v>
      </c>
      <c r="H107" s="1">
        <v>43689</v>
      </c>
      <c r="I107" s="1">
        <v>44189</v>
      </c>
      <c r="J107" s="1">
        <v>44238</v>
      </c>
      <c r="K107">
        <v>10</v>
      </c>
      <c r="L107" t="s">
        <v>133</v>
      </c>
    </row>
    <row r="108" spans="1:12" x14ac:dyDescent="0.3">
      <c r="A108" t="s">
        <v>24</v>
      </c>
      <c r="B108" t="s">
        <v>110</v>
      </c>
      <c r="C108">
        <v>1146</v>
      </c>
      <c r="D108">
        <v>3871</v>
      </c>
      <c r="E108" t="s">
        <v>16</v>
      </c>
      <c r="F108" t="s">
        <v>17</v>
      </c>
      <c r="G108" s="1">
        <v>43210</v>
      </c>
      <c r="H108" s="1">
        <v>43202</v>
      </c>
      <c r="I108" s="1">
        <v>43428</v>
      </c>
      <c r="J108" s="1">
        <v>43474</v>
      </c>
      <c r="K108">
        <v>15</v>
      </c>
      <c r="L108" t="s">
        <v>137</v>
      </c>
    </row>
    <row r="109" spans="1:12" x14ac:dyDescent="0.3">
      <c r="A109" t="s">
        <v>40</v>
      </c>
      <c r="B109" t="s">
        <v>110</v>
      </c>
      <c r="C109">
        <v>1439</v>
      </c>
      <c r="D109">
        <v>4607</v>
      </c>
      <c r="E109" t="s">
        <v>13</v>
      </c>
      <c r="F109" t="s">
        <v>14</v>
      </c>
      <c r="G109" s="1">
        <v>42792</v>
      </c>
      <c r="H109" s="1">
        <v>43113</v>
      </c>
      <c r="I109" s="1">
        <v>43660</v>
      </c>
      <c r="J109" s="1">
        <v>43686</v>
      </c>
      <c r="K109">
        <v>15</v>
      </c>
      <c r="L109" t="s">
        <v>134</v>
      </c>
    </row>
    <row r="110" spans="1:12" x14ac:dyDescent="0.3">
      <c r="A110" t="s">
        <v>58</v>
      </c>
      <c r="B110" t="s">
        <v>110</v>
      </c>
      <c r="C110">
        <v>4788</v>
      </c>
      <c r="D110">
        <v>4174</v>
      </c>
      <c r="E110" t="s">
        <v>16</v>
      </c>
      <c r="F110" t="s">
        <v>17</v>
      </c>
      <c r="G110" s="1">
        <v>43210</v>
      </c>
      <c r="H110" s="1">
        <v>43639</v>
      </c>
      <c r="I110" s="1">
        <v>43999</v>
      </c>
      <c r="J110" s="1">
        <v>44013</v>
      </c>
      <c r="K110">
        <v>8</v>
      </c>
      <c r="L110" t="s">
        <v>135</v>
      </c>
    </row>
    <row r="111" spans="1:12" x14ac:dyDescent="0.3">
      <c r="A111" t="s">
        <v>30</v>
      </c>
      <c r="B111" t="s">
        <v>111</v>
      </c>
      <c r="C111">
        <v>2046</v>
      </c>
      <c r="D111">
        <v>77</v>
      </c>
      <c r="E111" t="s">
        <v>10</v>
      </c>
      <c r="F111" t="s">
        <v>11</v>
      </c>
      <c r="G111" s="1">
        <v>44089</v>
      </c>
      <c r="H111" s="1">
        <v>44225</v>
      </c>
      <c r="I111" s="1">
        <v>44494</v>
      </c>
      <c r="J111" s="1">
        <v>44517</v>
      </c>
      <c r="K111">
        <v>0</v>
      </c>
      <c r="L111" t="s">
        <v>145</v>
      </c>
    </row>
    <row r="112" spans="1:12" x14ac:dyDescent="0.3">
      <c r="A112" t="s">
        <v>79</v>
      </c>
      <c r="B112" t="s">
        <v>109</v>
      </c>
      <c r="C112">
        <v>264</v>
      </c>
      <c r="D112">
        <v>57</v>
      </c>
      <c r="E112" t="s">
        <v>10</v>
      </c>
      <c r="F112" t="s">
        <v>11</v>
      </c>
      <c r="G112" s="1">
        <v>44089</v>
      </c>
      <c r="H112" s="1">
        <v>44723</v>
      </c>
      <c r="I112" s="1">
        <v>45007</v>
      </c>
      <c r="J112" s="1">
        <v>45018</v>
      </c>
      <c r="K112">
        <v>14</v>
      </c>
      <c r="L112" t="s">
        <v>130</v>
      </c>
    </row>
    <row r="113" spans="1:12" x14ac:dyDescent="0.3">
      <c r="A113" t="s">
        <v>60</v>
      </c>
      <c r="B113" t="s">
        <v>111</v>
      </c>
      <c r="C113">
        <v>1829</v>
      </c>
      <c r="D113">
        <v>884</v>
      </c>
      <c r="E113" t="s">
        <v>7</v>
      </c>
      <c r="F113" t="s">
        <v>8</v>
      </c>
      <c r="G113" s="1">
        <v>43666</v>
      </c>
      <c r="H113" s="1">
        <v>44305</v>
      </c>
      <c r="I113" s="1">
        <v>44514</v>
      </c>
      <c r="J113" s="1">
        <v>44516</v>
      </c>
      <c r="K113">
        <v>12</v>
      </c>
      <c r="L113" t="s">
        <v>144</v>
      </c>
    </row>
    <row r="114" spans="1:12" x14ac:dyDescent="0.3">
      <c r="A114" t="s">
        <v>41</v>
      </c>
      <c r="B114" t="s">
        <v>111</v>
      </c>
      <c r="C114">
        <v>1562</v>
      </c>
      <c r="D114">
        <v>1938</v>
      </c>
      <c r="E114" t="s">
        <v>10</v>
      </c>
      <c r="F114" t="s">
        <v>11</v>
      </c>
      <c r="G114" s="1">
        <v>44089</v>
      </c>
      <c r="H114" s="1">
        <v>44368</v>
      </c>
      <c r="I114" s="1">
        <v>44619</v>
      </c>
      <c r="J114" s="1">
        <v>44644</v>
      </c>
      <c r="K114">
        <v>15</v>
      </c>
      <c r="L114" t="s">
        <v>133</v>
      </c>
    </row>
    <row r="115" spans="1:12" x14ac:dyDescent="0.3">
      <c r="A115" t="s">
        <v>21</v>
      </c>
      <c r="B115" t="s">
        <v>110</v>
      </c>
      <c r="C115">
        <v>703</v>
      </c>
      <c r="D115">
        <v>4157</v>
      </c>
      <c r="E115" t="s">
        <v>7</v>
      </c>
      <c r="F115" t="s">
        <v>8</v>
      </c>
      <c r="G115" s="1">
        <v>43666</v>
      </c>
      <c r="H115" s="1">
        <v>44145</v>
      </c>
      <c r="I115" s="1">
        <v>44555</v>
      </c>
      <c r="J115" s="1">
        <v>44562</v>
      </c>
      <c r="K115">
        <v>9</v>
      </c>
      <c r="L115" t="s">
        <v>129</v>
      </c>
    </row>
    <row r="116" spans="1:12" x14ac:dyDescent="0.3">
      <c r="A116" t="s">
        <v>68</v>
      </c>
      <c r="B116" t="s">
        <v>111</v>
      </c>
      <c r="C116">
        <v>1304</v>
      </c>
      <c r="D116">
        <v>1029</v>
      </c>
      <c r="E116" t="s">
        <v>10</v>
      </c>
      <c r="F116" t="s">
        <v>11</v>
      </c>
      <c r="G116" s="1">
        <v>44089</v>
      </c>
      <c r="H116" s="1">
        <v>44379</v>
      </c>
      <c r="I116" s="1">
        <v>44835</v>
      </c>
      <c r="J116" s="1">
        <v>44862</v>
      </c>
      <c r="K116">
        <v>12</v>
      </c>
      <c r="L116" t="s">
        <v>136</v>
      </c>
    </row>
    <row r="117" spans="1:12" x14ac:dyDescent="0.3">
      <c r="A117" t="s">
        <v>40</v>
      </c>
      <c r="B117" t="s">
        <v>110</v>
      </c>
      <c r="C117">
        <v>1883</v>
      </c>
      <c r="D117">
        <v>337</v>
      </c>
      <c r="E117" t="s">
        <v>7</v>
      </c>
      <c r="F117" t="s">
        <v>8</v>
      </c>
      <c r="G117" s="1">
        <v>43666</v>
      </c>
      <c r="H117" s="1">
        <v>44055</v>
      </c>
      <c r="I117" s="1">
        <v>44474</v>
      </c>
      <c r="J117" s="1">
        <v>44515</v>
      </c>
      <c r="K117">
        <v>3</v>
      </c>
      <c r="L117" t="s">
        <v>142</v>
      </c>
    </row>
    <row r="118" spans="1:12" x14ac:dyDescent="0.3">
      <c r="A118" t="s">
        <v>56</v>
      </c>
      <c r="B118" t="s">
        <v>111</v>
      </c>
      <c r="C118">
        <v>1502</v>
      </c>
      <c r="D118">
        <v>1585</v>
      </c>
      <c r="E118" t="s">
        <v>16</v>
      </c>
      <c r="F118" t="s">
        <v>17</v>
      </c>
      <c r="G118" s="1">
        <v>43210</v>
      </c>
      <c r="H118" s="1">
        <v>43419</v>
      </c>
      <c r="I118" s="1">
        <v>43876</v>
      </c>
      <c r="J118" s="1">
        <v>43881</v>
      </c>
      <c r="K118">
        <v>14</v>
      </c>
      <c r="L118" t="s">
        <v>145</v>
      </c>
    </row>
    <row r="119" spans="1:12" x14ac:dyDescent="0.3">
      <c r="A119" t="s">
        <v>80</v>
      </c>
      <c r="B119" t="s">
        <v>111</v>
      </c>
      <c r="C119">
        <v>1517</v>
      </c>
      <c r="D119">
        <v>2200</v>
      </c>
      <c r="E119" t="s">
        <v>13</v>
      </c>
      <c r="F119" t="s">
        <v>14</v>
      </c>
      <c r="G119" s="1">
        <v>42792</v>
      </c>
      <c r="H119" s="1">
        <v>43073</v>
      </c>
      <c r="I119" s="1">
        <v>43565</v>
      </c>
      <c r="J119" s="1">
        <v>43574</v>
      </c>
      <c r="K119">
        <v>12</v>
      </c>
      <c r="L119" t="s">
        <v>145</v>
      </c>
    </row>
    <row r="120" spans="1:12" x14ac:dyDescent="0.3">
      <c r="A120" t="s">
        <v>81</v>
      </c>
      <c r="B120" t="s">
        <v>111</v>
      </c>
      <c r="C120">
        <v>104</v>
      </c>
      <c r="D120">
        <v>1765</v>
      </c>
      <c r="E120" t="s">
        <v>7</v>
      </c>
      <c r="F120" t="s">
        <v>8</v>
      </c>
      <c r="G120" s="1">
        <v>43666</v>
      </c>
      <c r="H120" s="1">
        <v>44279</v>
      </c>
      <c r="I120" s="1">
        <v>44576</v>
      </c>
      <c r="J120" s="1">
        <v>44602</v>
      </c>
      <c r="K120">
        <v>13</v>
      </c>
      <c r="L120" t="s">
        <v>130</v>
      </c>
    </row>
    <row r="121" spans="1:12" x14ac:dyDescent="0.3">
      <c r="A121" t="s">
        <v>70</v>
      </c>
      <c r="B121" t="s">
        <v>111</v>
      </c>
      <c r="C121">
        <v>1188</v>
      </c>
      <c r="D121">
        <v>1490</v>
      </c>
      <c r="E121" t="s">
        <v>13</v>
      </c>
      <c r="F121" t="s">
        <v>14</v>
      </c>
      <c r="G121" s="1">
        <v>42792</v>
      </c>
      <c r="H121" s="1">
        <v>43188</v>
      </c>
      <c r="I121" s="1">
        <v>43649</v>
      </c>
      <c r="J121" s="1">
        <v>43674</v>
      </c>
      <c r="K121">
        <v>11</v>
      </c>
      <c r="L121" t="s">
        <v>142</v>
      </c>
    </row>
    <row r="122" spans="1:12" x14ac:dyDescent="0.3">
      <c r="A122" t="s">
        <v>31</v>
      </c>
      <c r="B122" t="s">
        <v>113</v>
      </c>
      <c r="C122">
        <v>206</v>
      </c>
      <c r="D122">
        <v>416</v>
      </c>
      <c r="E122" t="s">
        <v>7</v>
      </c>
      <c r="F122" t="s">
        <v>8</v>
      </c>
      <c r="G122" s="1">
        <v>43666</v>
      </c>
      <c r="H122" s="1">
        <v>44382</v>
      </c>
      <c r="I122" s="1">
        <v>44711</v>
      </c>
      <c r="J122" s="1">
        <v>44742</v>
      </c>
      <c r="K122">
        <v>12</v>
      </c>
      <c r="L122" t="s">
        <v>129</v>
      </c>
    </row>
    <row r="123" spans="1:12" x14ac:dyDescent="0.3">
      <c r="A123" t="s">
        <v>71</v>
      </c>
      <c r="B123" t="s">
        <v>112</v>
      </c>
      <c r="C123">
        <v>4093</v>
      </c>
      <c r="D123">
        <v>4108</v>
      </c>
      <c r="E123" t="s">
        <v>16</v>
      </c>
      <c r="F123" t="s">
        <v>17</v>
      </c>
      <c r="G123" s="1">
        <v>43210</v>
      </c>
      <c r="H123" s="1">
        <v>43502</v>
      </c>
      <c r="I123" s="1">
        <v>43865</v>
      </c>
      <c r="J123" s="1">
        <v>43887</v>
      </c>
      <c r="K123">
        <v>12</v>
      </c>
      <c r="L123" t="s">
        <v>143</v>
      </c>
    </row>
    <row r="124" spans="1:12" x14ac:dyDescent="0.3">
      <c r="A124" t="s">
        <v>67</v>
      </c>
      <c r="B124" t="s">
        <v>111</v>
      </c>
      <c r="C124">
        <v>1674</v>
      </c>
      <c r="D124">
        <v>1548</v>
      </c>
      <c r="E124" t="s">
        <v>13</v>
      </c>
      <c r="F124" t="s">
        <v>14</v>
      </c>
      <c r="G124" s="1">
        <v>42792</v>
      </c>
      <c r="H124" s="1">
        <v>42931</v>
      </c>
      <c r="I124" s="1">
        <v>43169</v>
      </c>
      <c r="J124" s="1">
        <v>43218</v>
      </c>
      <c r="K124">
        <v>0</v>
      </c>
      <c r="L124" t="s">
        <v>135</v>
      </c>
    </row>
    <row r="125" spans="1:12" x14ac:dyDescent="0.3">
      <c r="A125" t="s">
        <v>41</v>
      </c>
      <c r="B125" t="s">
        <v>111</v>
      </c>
      <c r="C125">
        <v>2060</v>
      </c>
      <c r="D125">
        <v>1235</v>
      </c>
      <c r="E125" t="s">
        <v>10</v>
      </c>
      <c r="F125" t="s">
        <v>11</v>
      </c>
      <c r="G125" s="1">
        <v>44089</v>
      </c>
      <c r="H125" s="1">
        <v>44769</v>
      </c>
      <c r="I125" s="1">
        <v>45159</v>
      </c>
      <c r="J125" s="1">
        <v>45206</v>
      </c>
      <c r="K125">
        <v>0</v>
      </c>
      <c r="L125" t="s">
        <v>141</v>
      </c>
    </row>
    <row r="126" spans="1:12" x14ac:dyDescent="0.3">
      <c r="A126" t="s">
        <v>31</v>
      </c>
      <c r="B126" t="s">
        <v>113</v>
      </c>
      <c r="C126">
        <v>56</v>
      </c>
      <c r="D126">
        <v>76</v>
      </c>
      <c r="E126" t="s">
        <v>13</v>
      </c>
      <c r="F126" t="s">
        <v>14</v>
      </c>
      <c r="G126" s="1">
        <v>42792</v>
      </c>
      <c r="H126" s="1">
        <v>42914</v>
      </c>
      <c r="I126" s="1">
        <v>43369</v>
      </c>
      <c r="J126" s="1">
        <v>43411</v>
      </c>
      <c r="K126">
        <v>12</v>
      </c>
      <c r="L126" t="s">
        <v>130</v>
      </c>
    </row>
    <row r="127" spans="1:12" x14ac:dyDescent="0.3">
      <c r="A127" t="s">
        <v>77</v>
      </c>
      <c r="B127" t="s">
        <v>110</v>
      </c>
      <c r="C127">
        <v>29</v>
      </c>
      <c r="D127">
        <v>3261</v>
      </c>
      <c r="E127" t="s">
        <v>7</v>
      </c>
      <c r="F127" t="s">
        <v>8</v>
      </c>
      <c r="G127" s="1">
        <v>43666</v>
      </c>
      <c r="H127" s="1">
        <v>44134</v>
      </c>
      <c r="I127" s="1">
        <v>44404</v>
      </c>
      <c r="J127" s="1">
        <v>44419</v>
      </c>
      <c r="K127">
        <v>9</v>
      </c>
      <c r="L127" t="s">
        <v>135</v>
      </c>
    </row>
    <row r="128" spans="1:12" x14ac:dyDescent="0.3">
      <c r="A128" t="s">
        <v>82</v>
      </c>
      <c r="B128" t="s">
        <v>111</v>
      </c>
      <c r="C128">
        <v>1113</v>
      </c>
      <c r="D128">
        <v>1929</v>
      </c>
      <c r="E128" t="s">
        <v>13</v>
      </c>
      <c r="F128" t="s">
        <v>14</v>
      </c>
      <c r="G128" s="1">
        <v>42792</v>
      </c>
      <c r="H128" s="1">
        <v>42794</v>
      </c>
      <c r="I128" s="1">
        <v>42883</v>
      </c>
      <c r="J128" s="1">
        <v>42905</v>
      </c>
      <c r="K128">
        <v>5</v>
      </c>
      <c r="L128" t="s">
        <v>137</v>
      </c>
    </row>
    <row r="129" spans="1:12" x14ac:dyDescent="0.3">
      <c r="A129" t="s">
        <v>80</v>
      </c>
      <c r="B129" t="s">
        <v>111</v>
      </c>
      <c r="C129">
        <v>1273</v>
      </c>
      <c r="D129">
        <v>1458</v>
      </c>
      <c r="E129" t="s">
        <v>13</v>
      </c>
      <c r="F129" t="s">
        <v>14</v>
      </c>
      <c r="G129" s="1">
        <v>42792</v>
      </c>
      <c r="H129" s="1">
        <v>43117</v>
      </c>
      <c r="I129" s="1">
        <v>43678</v>
      </c>
      <c r="J129" s="1">
        <v>43717</v>
      </c>
      <c r="K129">
        <v>8</v>
      </c>
      <c r="L129" t="s">
        <v>134</v>
      </c>
    </row>
    <row r="130" spans="1:12" x14ac:dyDescent="0.3">
      <c r="A130" t="s">
        <v>33</v>
      </c>
      <c r="B130" t="s">
        <v>113</v>
      </c>
      <c r="C130">
        <v>90</v>
      </c>
      <c r="D130">
        <v>146</v>
      </c>
      <c r="E130" t="s">
        <v>10</v>
      </c>
      <c r="F130" t="s">
        <v>11</v>
      </c>
      <c r="G130" s="1">
        <v>44089</v>
      </c>
      <c r="H130" s="1">
        <v>44612</v>
      </c>
      <c r="I130" s="1">
        <v>44808</v>
      </c>
      <c r="J130" s="1">
        <v>44817</v>
      </c>
      <c r="K130">
        <v>0</v>
      </c>
      <c r="L130" t="s">
        <v>143</v>
      </c>
    </row>
    <row r="131" spans="1:12" x14ac:dyDescent="0.3">
      <c r="A131" t="s">
        <v>21</v>
      </c>
      <c r="B131" t="s">
        <v>110</v>
      </c>
      <c r="C131">
        <v>3998</v>
      </c>
      <c r="D131">
        <v>121</v>
      </c>
      <c r="E131" t="s">
        <v>7</v>
      </c>
      <c r="F131" t="s">
        <v>8</v>
      </c>
      <c r="G131" s="1">
        <v>43666</v>
      </c>
      <c r="H131" s="1">
        <v>44385</v>
      </c>
      <c r="I131" s="1">
        <v>44912</v>
      </c>
      <c r="J131" s="1">
        <v>44951</v>
      </c>
      <c r="K131">
        <v>12</v>
      </c>
      <c r="L131" t="s">
        <v>142</v>
      </c>
    </row>
    <row r="132" spans="1:12" x14ac:dyDescent="0.3">
      <c r="A132" t="s">
        <v>83</v>
      </c>
      <c r="B132" t="s">
        <v>111</v>
      </c>
      <c r="C132">
        <v>0</v>
      </c>
      <c r="D132">
        <v>2200</v>
      </c>
      <c r="E132" t="s">
        <v>10</v>
      </c>
      <c r="F132" t="s">
        <v>11</v>
      </c>
      <c r="G132" s="1">
        <v>44089</v>
      </c>
      <c r="H132" s="1">
        <v>44365</v>
      </c>
      <c r="I132" s="1">
        <v>44471</v>
      </c>
      <c r="J132" s="1">
        <v>44504</v>
      </c>
      <c r="K132">
        <v>8</v>
      </c>
      <c r="L132" t="s">
        <v>145</v>
      </c>
    </row>
    <row r="133" spans="1:12" x14ac:dyDescent="0.3">
      <c r="A133" t="s">
        <v>45</v>
      </c>
      <c r="B133" t="s">
        <v>111</v>
      </c>
      <c r="C133">
        <v>1921</v>
      </c>
      <c r="D133">
        <v>305</v>
      </c>
      <c r="E133" t="s">
        <v>16</v>
      </c>
      <c r="F133" t="s">
        <v>17</v>
      </c>
      <c r="G133" s="1">
        <v>43210</v>
      </c>
      <c r="H133" s="1">
        <v>43277</v>
      </c>
      <c r="I133" s="1">
        <v>43747</v>
      </c>
      <c r="J133" s="1">
        <v>43761</v>
      </c>
      <c r="K133">
        <v>2</v>
      </c>
      <c r="L133" t="s">
        <v>143</v>
      </c>
    </row>
    <row r="134" spans="1:12" x14ac:dyDescent="0.3">
      <c r="A134" t="s">
        <v>84</v>
      </c>
      <c r="B134" t="s">
        <v>113</v>
      </c>
      <c r="C134">
        <v>202</v>
      </c>
      <c r="D134">
        <v>314</v>
      </c>
      <c r="E134" t="s">
        <v>13</v>
      </c>
      <c r="F134" t="s">
        <v>14</v>
      </c>
      <c r="G134" s="1">
        <v>42792</v>
      </c>
      <c r="H134" s="1">
        <v>43661</v>
      </c>
      <c r="I134" s="1">
        <v>44161</v>
      </c>
      <c r="J134" s="1">
        <v>44196</v>
      </c>
      <c r="K134">
        <v>10</v>
      </c>
      <c r="L134" t="s">
        <v>134</v>
      </c>
    </row>
    <row r="135" spans="1:12" x14ac:dyDescent="0.3">
      <c r="A135" t="s">
        <v>9</v>
      </c>
      <c r="B135" t="s">
        <v>109</v>
      </c>
      <c r="C135">
        <v>218</v>
      </c>
      <c r="D135">
        <v>245</v>
      </c>
      <c r="E135" t="s">
        <v>16</v>
      </c>
      <c r="F135" t="s">
        <v>17</v>
      </c>
      <c r="G135" s="1">
        <v>43210</v>
      </c>
      <c r="H135" s="1">
        <v>43245</v>
      </c>
      <c r="I135" s="1">
        <v>43611</v>
      </c>
      <c r="J135" s="1">
        <v>43611</v>
      </c>
      <c r="K135">
        <v>12</v>
      </c>
      <c r="L135" t="s">
        <v>147</v>
      </c>
    </row>
    <row r="136" spans="1:12" x14ac:dyDescent="0.3">
      <c r="A136" t="s">
        <v>21</v>
      </c>
      <c r="B136" t="s">
        <v>110</v>
      </c>
      <c r="C136">
        <v>588</v>
      </c>
      <c r="D136">
        <v>679</v>
      </c>
      <c r="E136" t="s">
        <v>10</v>
      </c>
      <c r="F136" t="s">
        <v>11</v>
      </c>
      <c r="G136" s="1">
        <v>44089</v>
      </c>
      <c r="H136" s="1">
        <v>44701</v>
      </c>
      <c r="I136" s="1">
        <v>44888</v>
      </c>
      <c r="J136" s="1">
        <v>44909</v>
      </c>
      <c r="K136">
        <v>10</v>
      </c>
      <c r="L136" t="s">
        <v>138</v>
      </c>
    </row>
    <row r="137" spans="1:12" x14ac:dyDescent="0.3">
      <c r="A137" t="s">
        <v>70</v>
      </c>
      <c r="B137" t="s">
        <v>111</v>
      </c>
      <c r="C137">
        <v>95</v>
      </c>
      <c r="D137">
        <v>88</v>
      </c>
      <c r="E137" t="s">
        <v>13</v>
      </c>
      <c r="F137" t="s">
        <v>14</v>
      </c>
      <c r="G137" s="1">
        <v>42792</v>
      </c>
      <c r="H137" s="1">
        <v>43245</v>
      </c>
      <c r="I137" s="1">
        <v>43675</v>
      </c>
      <c r="J137" s="1">
        <v>43695</v>
      </c>
      <c r="K137">
        <v>16</v>
      </c>
      <c r="L137" t="s">
        <v>141</v>
      </c>
    </row>
    <row r="138" spans="1:12" x14ac:dyDescent="0.3">
      <c r="A138" t="s">
        <v>66</v>
      </c>
      <c r="B138" t="s">
        <v>111</v>
      </c>
      <c r="C138">
        <v>2422</v>
      </c>
      <c r="D138">
        <v>1289</v>
      </c>
      <c r="E138" t="s">
        <v>7</v>
      </c>
      <c r="F138" t="s">
        <v>8</v>
      </c>
      <c r="G138" s="1">
        <v>43666</v>
      </c>
      <c r="H138" s="1">
        <v>44442</v>
      </c>
      <c r="I138" s="1">
        <v>44571</v>
      </c>
      <c r="J138" s="1">
        <v>44593</v>
      </c>
      <c r="K138">
        <v>13</v>
      </c>
      <c r="L138" t="s">
        <v>135</v>
      </c>
    </row>
    <row r="139" spans="1:12" x14ac:dyDescent="0.3">
      <c r="A139" t="s">
        <v>85</v>
      </c>
      <c r="B139" t="s">
        <v>113</v>
      </c>
      <c r="C139">
        <v>362</v>
      </c>
      <c r="D139">
        <v>306</v>
      </c>
      <c r="E139" t="s">
        <v>16</v>
      </c>
      <c r="F139" t="s">
        <v>17</v>
      </c>
      <c r="G139" s="1">
        <v>43210</v>
      </c>
      <c r="H139" s="1">
        <v>44137</v>
      </c>
      <c r="I139" s="1">
        <v>44483</v>
      </c>
      <c r="J139" s="1">
        <v>44529</v>
      </c>
      <c r="K139">
        <v>8</v>
      </c>
      <c r="L139" t="s">
        <v>141</v>
      </c>
    </row>
    <row r="140" spans="1:12" x14ac:dyDescent="0.3">
      <c r="A140" t="s">
        <v>59</v>
      </c>
      <c r="B140" t="s">
        <v>111</v>
      </c>
      <c r="C140">
        <v>480</v>
      </c>
      <c r="D140">
        <v>2078</v>
      </c>
      <c r="E140" t="s">
        <v>10</v>
      </c>
      <c r="F140" t="s">
        <v>11</v>
      </c>
      <c r="G140" s="1">
        <v>44089</v>
      </c>
      <c r="H140" s="1">
        <v>44133</v>
      </c>
      <c r="I140" s="1">
        <v>44279</v>
      </c>
      <c r="J140" s="1">
        <v>44291</v>
      </c>
      <c r="K140">
        <v>14</v>
      </c>
      <c r="L140" t="s">
        <v>146</v>
      </c>
    </row>
    <row r="141" spans="1:12" x14ac:dyDescent="0.3">
      <c r="A141" t="s">
        <v>86</v>
      </c>
      <c r="B141" t="s">
        <v>111</v>
      </c>
      <c r="C141">
        <v>975</v>
      </c>
      <c r="D141">
        <v>525</v>
      </c>
      <c r="E141" t="s">
        <v>13</v>
      </c>
      <c r="F141" t="s">
        <v>14</v>
      </c>
      <c r="G141" s="1">
        <v>42792</v>
      </c>
      <c r="H141" s="1">
        <v>43454</v>
      </c>
      <c r="I141" s="1">
        <v>43717</v>
      </c>
      <c r="J141" s="1">
        <v>43764</v>
      </c>
      <c r="K141">
        <v>4</v>
      </c>
      <c r="L141" t="s">
        <v>131</v>
      </c>
    </row>
    <row r="142" spans="1:12" x14ac:dyDescent="0.3">
      <c r="A142" t="s">
        <v>68</v>
      </c>
      <c r="B142" t="s">
        <v>111</v>
      </c>
      <c r="C142">
        <v>548</v>
      </c>
      <c r="D142">
        <v>1169</v>
      </c>
      <c r="E142" t="s">
        <v>13</v>
      </c>
      <c r="F142" t="s">
        <v>14</v>
      </c>
      <c r="G142" s="1">
        <v>42792</v>
      </c>
      <c r="H142" s="1">
        <v>43251</v>
      </c>
      <c r="I142" s="1">
        <v>43730</v>
      </c>
      <c r="J142" s="1">
        <v>43760</v>
      </c>
      <c r="K142">
        <v>8</v>
      </c>
      <c r="L142" t="s">
        <v>135</v>
      </c>
    </row>
    <row r="143" spans="1:12" x14ac:dyDescent="0.3">
      <c r="A143" t="s">
        <v>39</v>
      </c>
      <c r="B143" t="s">
        <v>111</v>
      </c>
      <c r="C143">
        <v>2154</v>
      </c>
      <c r="D143">
        <v>1395</v>
      </c>
      <c r="E143" t="s">
        <v>7</v>
      </c>
      <c r="F143" t="s">
        <v>8</v>
      </c>
      <c r="G143" s="1">
        <v>43666</v>
      </c>
      <c r="H143" s="1">
        <v>43887</v>
      </c>
      <c r="I143" s="1">
        <v>44178</v>
      </c>
      <c r="J143" s="1">
        <v>44187</v>
      </c>
      <c r="K143">
        <v>11</v>
      </c>
      <c r="L143" t="s">
        <v>129</v>
      </c>
    </row>
    <row r="144" spans="1:12" x14ac:dyDescent="0.3">
      <c r="A144" t="s">
        <v>82</v>
      </c>
      <c r="B144" t="s">
        <v>111</v>
      </c>
      <c r="C144">
        <v>2290</v>
      </c>
      <c r="D144">
        <v>1402</v>
      </c>
      <c r="E144" t="s">
        <v>16</v>
      </c>
      <c r="F144" t="s">
        <v>17</v>
      </c>
      <c r="G144" s="1">
        <v>43210</v>
      </c>
      <c r="H144" s="1">
        <v>44030</v>
      </c>
      <c r="I144" s="1">
        <v>44342</v>
      </c>
      <c r="J144" s="1">
        <v>44391</v>
      </c>
      <c r="K144">
        <v>3</v>
      </c>
      <c r="L144" t="s">
        <v>136</v>
      </c>
    </row>
    <row r="145" spans="1:12" x14ac:dyDescent="0.3">
      <c r="A145" t="s">
        <v>18</v>
      </c>
      <c r="B145" t="s">
        <v>113</v>
      </c>
      <c r="C145">
        <v>343</v>
      </c>
      <c r="D145">
        <v>287</v>
      </c>
      <c r="E145" t="s">
        <v>16</v>
      </c>
      <c r="F145" t="s">
        <v>17</v>
      </c>
      <c r="G145" s="1">
        <v>43210</v>
      </c>
      <c r="H145" s="1">
        <v>44040</v>
      </c>
      <c r="I145" s="1">
        <v>44350</v>
      </c>
      <c r="J145" s="1">
        <v>44369</v>
      </c>
      <c r="K145">
        <v>3</v>
      </c>
      <c r="L145" t="s">
        <v>145</v>
      </c>
    </row>
    <row r="146" spans="1:12" x14ac:dyDescent="0.3">
      <c r="A146" t="s">
        <v>20</v>
      </c>
      <c r="B146" t="s">
        <v>111</v>
      </c>
      <c r="C146">
        <v>323</v>
      </c>
      <c r="D146">
        <v>901</v>
      </c>
      <c r="E146" t="s">
        <v>7</v>
      </c>
      <c r="F146" t="s">
        <v>8</v>
      </c>
      <c r="G146" s="1">
        <v>43666</v>
      </c>
      <c r="H146" s="1">
        <v>44433</v>
      </c>
      <c r="I146" s="1">
        <v>44849</v>
      </c>
      <c r="J146" s="1">
        <v>44883</v>
      </c>
      <c r="K146">
        <v>7</v>
      </c>
      <c r="L146" t="s">
        <v>140</v>
      </c>
    </row>
    <row r="147" spans="1:12" x14ac:dyDescent="0.3">
      <c r="A147" t="s">
        <v>22</v>
      </c>
      <c r="B147" t="s">
        <v>111</v>
      </c>
      <c r="C147">
        <v>2158</v>
      </c>
      <c r="D147">
        <v>198</v>
      </c>
      <c r="E147" t="s">
        <v>16</v>
      </c>
      <c r="F147" t="s">
        <v>17</v>
      </c>
      <c r="G147" s="1">
        <v>43210</v>
      </c>
      <c r="H147" s="1">
        <v>43774</v>
      </c>
      <c r="I147" s="1">
        <v>44269</v>
      </c>
      <c r="J147" s="1">
        <v>44283</v>
      </c>
      <c r="K147">
        <v>11</v>
      </c>
      <c r="L147" t="s">
        <v>137</v>
      </c>
    </row>
    <row r="148" spans="1:12" x14ac:dyDescent="0.3">
      <c r="A148" t="s">
        <v>87</v>
      </c>
      <c r="B148" t="s">
        <v>111</v>
      </c>
      <c r="C148">
        <v>984</v>
      </c>
      <c r="D148">
        <v>1165</v>
      </c>
      <c r="E148" t="s">
        <v>13</v>
      </c>
      <c r="F148" t="s">
        <v>14</v>
      </c>
      <c r="G148" s="1">
        <v>42792</v>
      </c>
      <c r="H148" s="1">
        <v>43404</v>
      </c>
      <c r="I148" s="1">
        <v>43621</v>
      </c>
      <c r="J148" s="1">
        <v>43648</v>
      </c>
      <c r="K148">
        <v>2</v>
      </c>
      <c r="L148" t="s">
        <v>146</v>
      </c>
    </row>
    <row r="149" spans="1:12" x14ac:dyDescent="0.3">
      <c r="A149" t="s">
        <v>59</v>
      </c>
      <c r="B149" t="s">
        <v>111</v>
      </c>
      <c r="C149">
        <v>1858</v>
      </c>
      <c r="D149">
        <v>556</v>
      </c>
      <c r="E149" t="s">
        <v>13</v>
      </c>
      <c r="F149" t="s">
        <v>14</v>
      </c>
      <c r="G149" s="1">
        <v>42792</v>
      </c>
      <c r="H149" s="1">
        <v>43722</v>
      </c>
      <c r="I149" s="1">
        <v>44026</v>
      </c>
      <c r="J149" s="1">
        <v>44045</v>
      </c>
      <c r="K149">
        <v>13</v>
      </c>
      <c r="L149" t="s">
        <v>132</v>
      </c>
    </row>
    <row r="150" spans="1:12" x14ac:dyDescent="0.3">
      <c r="A150" t="s">
        <v>42</v>
      </c>
      <c r="B150" t="s">
        <v>113</v>
      </c>
      <c r="C150">
        <v>454</v>
      </c>
      <c r="D150">
        <v>290</v>
      </c>
      <c r="E150" t="s">
        <v>16</v>
      </c>
      <c r="F150" t="s">
        <v>17</v>
      </c>
      <c r="G150" s="1">
        <v>43210</v>
      </c>
      <c r="H150" s="1">
        <v>44098</v>
      </c>
      <c r="I150" s="1">
        <v>44643</v>
      </c>
      <c r="J150" s="1">
        <v>44671</v>
      </c>
      <c r="K150">
        <v>1</v>
      </c>
      <c r="L150" t="s">
        <v>139</v>
      </c>
    </row>
    <row r="151" spans="1:12" x14ac:dyDescent="0.3">
      <c r="A151" t="s">
        <v>9</v>
      </c>
      <c r="B151" t="s">
        <v>109</v>
      </c>
      <c r="C151">
        <v>280</v>
      </c>
      <c r="D151">
        <v>161</v>
      </c>
      <c r="E151" t="s">
        <v>13</v>
      </c>
      <c r="F151" t="s">
        <v>14</v>
      </c>
      <c r="G151" s="1">
        <v>42792</v>
      </c>
      <c r="H151" s="1">
        <v>43464</v>
      </c>
      <c r="I151" s="1">
        <v>43639</v>
      </c>
      <c r="J151" s="1">
        <v>43652</v>
      </c>
      <c r="K151">
        <v>0</v>
      </c>
      <c r="L151" t="s">
        <v>137</v>
      </c>
    </row>
    <row r="152" spans="1:12" x14ac:dyDescent="0.3">
      <c r="A152" t="s">
        <v>88</v>
      </c>
      <c r="B152" t="s">
        <v>110</v>
      </c>
      <c r="C152">
        <v>2938</v>
      </c>
      <c r="D152">
        <v>2708</v>
      </c>
      <c r="E152" t="s">
        <v>16</v>
      </c>
      <c r="F152" t="s">
        <v>17</v>
      </c>
      <c r="G152" s="1">
        <v>43210</v>
      </c>
      <c r="H152" s="1">
        <v>43369</v>
      </c>
      <c r="I152" s="1">
        <v>43755</v>
      </c>
      <c r="J152" s="1">
        <v>43770</v>
      </c>
      <c r="K152">
        <v>4</v>
      </c>
      <c r="L152" t="s">
        <v>130</v>
      </c>
    </row>
    <row r="153" spans="1:12" x14ac:dyDescent="0.3">
      <c r="A153" t="s">
        <v>48</v>
      </c>
      <c r="B153" t="s">
        <v>111</v>
      </c>
      <c r="C153">
        <v>2188</v>
      </c>
      <c r="D153">
        <v>1046</v>
      </c>
      <c r="E153" t="s">
        <v>10</v>
      </c>
      <c r="F153" t="s">
        <v>11</v>
      </c>
      <c r="G153" s="1">
        <v>44089</v>
      </c>
      <c r="H153" s="1">
        <v>44843</v>
      </c>
      <c r="I153" s="1">
        <v>45288</v>
      </c>
      <c r="J153" s="1">
        <v>45309</v>
      </c>
      <c r="K153">
        <v>16</v>
      </c>
      <c r="L153" t="s">
        <v>129</v>
      </c>
    </row>
    <row r="154" spans="1:12" x14ac:dyDescent="0.3">
      <c r="A154" t="s">
        <v>89</v>
      </c>
      <c r="B154" t="s">
        <v>111</v>
      </c>
      <c r="C154">
        <v>1450</v>
      </c>
      <c r="D154">
        <v>2217</v>
      </c>
      <c r="E154" t="s">
        <v>7</v>
      </c>
      <c r="F154" t="s">
        <v>8</v>
      </c>
      <c r="G154" s="1">
        <v>43666</v>
      </c>
      <c r="H154" s="1">
        <v>44172</v>
      </c>
      <c r="I154" s="1">
        <v>44637</v>
      </c>
      <c r="J154" s="1">
        <v>44645</v>
      </c>
      <c r="K154">
        <v>0</v>
      </c>
      <c r="L154" t="s">
        <v>132</v>
      </c>
    </row>
    <row r="155" spans="1:12" x14ac:dyDescent="0.3">
      <c r="A155" t="s">
        <v>21</v>
      </c>
      <c r="B155" t="s">
        <v>110</v>
      </c>
      <c r="C155">
        <v>4353</v>
      </c>
      <c r="D155">
        <v>1257</v>
      </c>
      <c r="E155" t="s">
        <v>13</v>
      </c>
      <c r="F155" t="s">
        <v>14</v>
      </c>
      <c r="G155" s="1">
        <v>42792</v>
      </c>
      <c r="H155" s="1">
        <v>43593</v>
      </c>
      <c r="I155" s="1">
        <v>43743</v>
      </c>
      <c r="J155" s="1">
        <v>43753</v>
      </c>
      <c r="K155">
        <v>14</v>
      </c>
      <c r="L155" t="s">
        <v>132</v>
      </c>
    </row>
    <row r="156" spans="1:12" x14ac:dyDescent="0.3">
      <c r="A156" t="s">
        <v>48</v>
      </c>
      <c r="B156" t="s">
        <v>111</v>
      </c>
      <c r="C156">
        <v>2316</v>
      </c>
      <c r="D156">
        <v>494</v>
      </c>
      <c r="E156" t="s">
        <v>7</v>
      </c>
      <c r="F156" t="s">
        <v>8</v>
      </c>
      <c r="G156" s="1">
        <v>43666</v>
      </c>
      <c r="H156" s="1">
        <v>44352</v>
      </c>
      <c r="I156" s="1">
        <v>44814</v>
      </c>
      <c r="J156" s="1">
        <v>44827</v>
      </c>
      <c r="K156">
        <v>6</v>
      </c>
      <c r="L156" t="s">
        <v>141</v>
      </c>
    </row>
    <row r="157" spans="1:12" x14ac:dyDescent="0.3">
      <c r="A157" t="s">
        <v>45</v>
      </c>
      <c r="B157" t="s">
        <v>111</v>
      </c>
      <c r="C157">
        <v>456</v>
      </c>
      <c r="D157">
        <v>1131</v>
      </c>
      <c r="E157" t="s">
        <v>7</v>
      </c>
      <c r="F157" t="s">
        <v>8</v>
      </c>
      <c r="G157" s="1">
        <v>43666</v>
      </c>
      <c r="H157" s="1">
        <v>44326</v>
      </c>
      <c r="I157" s="1">
        <v>44590</v>
      </c>
      <c r="J157" s="1">
        <v>44631</v>
      </c>
      <c r="K157">
        <v>9</v>
      </c>
      <c r="L157" t="s">
        <v>132</v>
      </c>
    </row>
    <row r="158" spans="1:12" x14ac:dyDescent="0.3">
      <c r="A158" t="s">
        <v>90</v>
      </c>
      <c r="B158" t="s">
        <v>112</v>
      </c>
      <c r="C158">
        <v>201</v>
      </c>
      <c r="D158">
        <v>3429</v>
      </c>
      <c r="E158" t="s">
        <v>7</v>
      </c>
      <c r="F158" t="s">
        <v>8</v>
      </c>
      <c r="G158" s="1">
        <v>43666</v>
      </c>
      <c r="H158" s="1">
        <v>44107</v>
      </c>
      <c r="I158" s="1">
        <v>44324</v>
      </c>
      <c r="J158" s="1">
        <v>44354</v>
      </c>
      <c r="K158">
        <v>10</v>
      </c>
      <c r="L158" t="s">
        <v>146</v>
      </c>
    </row>
    <row r="159" spans="1:12" x14ac:dyDescent="0.3">
      <c r="A159" t="s">
        <v>76</v>
      </c>
      <c r="B159" t="s">
        <v>111</v>
      </c>
      <c r="C159">
        <v>2039</v>
      </c>
      <c r="D159">
        <v>1777</v>
      </c>
      <c r="E159" t="s">
        <v>16</v>
      </c>
      <c r="F159" t="s">
        <v>17</v>
      </c>
      <c r="G159" s="1">
        <v>43210</v>
      </c>
      <c r="H159" s="1">
        <v>43537</v>
      </c>
      <c r="I159" s="1">
        <v>43983</v>
      </c>
      <c r="J159" s="1">
        <v>44016</v>
      </c>
      <c r="K159">
        <v>13</v>
      </c>
      <c r="L159" t="s">
        <v>139</v>
      </c>
    </row>
    <row r="160" spans="1:12" x14ac:dyDescent="0.3">
      <c r="A160" t="s">
        <v>34</v>
      </c>
      <c r="B160" t="s">
        <v>111</v>
      </c>
      <c r="C160">
        <v>664</v>
      </c>
      <c r="D160">
        <v>959</v>
      </c>
      <c r="E160" t="s">
        <v>7</v>
      </c>
      <c r="F160" t="s">
        <v>8</v>
      </c>
      <c r="G160" s="1">
        <v>43666</v>
      </c>
      <c r="H160" s="1">
        <v>43926</v>
      </c>
      <c r="I160" s="1">
        <v>44450</v>
      </c>
      <c r="J160" s="1">
        <v>44477</v>
      </c>
      <c r="K160">
        <v>7</v>
      </c>
      <c r="L160" t="s">
        <v>135</v>
      </c>
    </row>
    <row r="161" spans="1:12" x14ac:dyDescent="0.3">
      <c r="A161" t="s">
        <v>59</v>
      </c>
      <c r="B161" t="s">
        <v>111</v>
      </c>
      <c r="C161">
        <v>524</v>
      </c>
      <c r="D161">
        <v>2349</v>
      </c>
      <c r="E161" t="s">
        <v>13</v>
      </c>
      <c r="F161" t="s">
        <v>14</v>
      </c>
      <c r="G161" s="1">
        <v>42792</v>
      </c>
      <c r="H161" s="1">
        <v>43124</v>
      </c>
      <c r="I161" s="1">
        <v>43506</v>
      </c>
      <c r="J161" s="1">
        <v>43524</v>
      </c>
      <c r="K161">
        <v>5</v>
      </c>
      <c r="L161" t="s">
        <v>143</v>
      </c>
    </row>
    <row r="162" spans="1:12" x14ac:dyDescent="0.3">
      <c r="A162" t="s">
        <v>34</v>
      </c>
      <c r="B162" t="s">
        <v>111</v>
      </c>
      <c r="C162">
        <v>92</v>
      </c>
      <c r="D162">
        <v>1082</v>
      </c>
      <c r="E162" t="s">
        <v>7</v>
      </c>
      <c r="F162" t="s">
        <v>8</v>
      </c>
      <c r="G162" s="1">
        <v>43666</v>
      </c>
      <c r="H162" s="1">
        <v>44304</v>
      </c>
      <c r="I162" s="1">
        <v>44856</v>
      </c>
      <c r="J162" s="1">
        <v>44878</v>
      </c>
      <c r="K162">
        <v>11</v>
      </c>
      <c r="L162" t="s">
        <v>138</v>
      </c>
    </row>
    <row r="163" spans="1:12" x14ac:dyDescent="0.3">
      <c r="A163" t="s">
        <v>48</v>
      </c>
      <c r="B163" t="s">
        <v>111</v>
      </c>
      <c r="C163">
        <v>783</v>
      </c>
      <c r="D163">
        <v>2315</v>
      </c>
      <c r="E163" t="s">
        <v>13</v>
      </c>
      <c r="F163" t="s">
        <v>14</v>
      </c>
      <c r="G163" s="1">
        <v>42792</v>
      </c>
      <c r="H163" s="1">
        <v>43638</v>
      </c>
      <c r="I163" s="1">
        <v>43944</v>
      </c>
      <c r="J163" s="1">
        <v>43958</v>
      </c>
      <c r="K163">
        <v>10</v>
      </c>
      <c r="L163" t="s">
        <v>134</v>
      </c>
    </row>
    <row r="164" spans="1:12" x14ac:dyDescent="0.3">
      <c r="A164" t="s">
        <v>91</v>
      </c>
      <c r="B164" t="s">
        <v>111</v>
      </c>
      <c r="C164">
        <v>926</v>
      </c>
      <c r="D164">
        <v>2058</v>
      </c>
      <c r="E164" t="s">
        <v>13</v>
      </c>
      <c r="F164" t="s">
        <v>14</v>
      </c>
      <c r="G164" s="1">
        <v>42792</v>
      </c>
      <c r="H164" s="1">
        <v>43240</v>
      </c>
      <c r="I164" s="1">
        <v>43674</v>
      </c>
      <c r="J164" s="1">
        <v>43700</v>
      </c>
      <c r="K164">
        <v>16</v>
      </c>
      <c r="L164" t="s">
        <v>138</v>
      </c>
    </row>
    <row r="165" spans="1:12" x14ac:dyDescent="0.3">
      <c r="A165" t="s">
        <v>46</v>
      </c>
      <c r="B165" t="s">
        <v>111</v>
      </c>
      <c r="C165">
        <v>1907</v>
      </c>
      <c r="D165">
        <v>2431</v>
      </c>
      <c r="E165" t="s">
        <v>7</v>
      </c>
      <c r="F165" t="s">
        <v>8</v>
      </c>
      <c r="G165" s="1">
        <v>43666</v>
      </c>
      <c r="H165" s="1">
        <v>44367</v>
      </c>
      <c r="I165" s="1">
        <v>44562</v>
      </c>
      <c r="J165" s="1">
        <v>44586</v>
      </c>
      <c r="K165">
        <v>1</v>
      </c>
      <c r="L165" t="s">
        <v>138</v>
      </c>
    </row>
    <row r="166" spans="1:12" x14ac:dyDescent="0.3">
      <c r="A166" t="s">
        <v>66</v>
      </c>
      <c r="B166" t="s">
        <v>111</v>
      </c>
      <c r="C166">
        <v>1895</v>
      </c>
      <c r="D166">
        <v>1152</v>
      </c>
      <c r="E166" t="s">
        <v>13</v>
      </c>
      <c r="F166" t="s">
        <v>14</v>
      </c>
      <c r="G166" s="1">
        <v>42792</v>
      </c>
      <c r="H166" s="1">
        <v>42843</v>
      </c>
      <c r="I166" s="1">
        <v>42968</v>
      </c>
      <c r="J166" s="1">
        <v>42985</v>
      </c>
      <c r="K166">
        <v>2</v>
      </c>
      <c r="L166" t="s">
        <v>135</v>
      </c>
    </row>
    <row r="167" spans="1:12" x14ac:dyDescent="0.3">
      <c r="A167" t="s">
        <v>45</v>
      </c>
      <c r="B167" t="s">
        <v>111</v>
      </c>
      <c r="C167">
        <v>1962</v>
      </c>
      <c r="D167">
        <v>510</v>
      </c>
      <c r="E167" t="s">
        <v>10</v>
      </c>
      <c r="F167" t="s">
        <v>11</v>
      </c>
      <c r="G167" s="1">
        <v>44089</v>
      </c>
      <c r="H167" s="1">
        <v>44489</v>
      </c>
      <c r="I167" s="1">
        <v>44632</v>
      </c>
      <c r="J167" s="1">
        <v>44635</v>
      </c>
      <c r="K167">
        <v>2</v>
      </c>
      <c r="L167" t="s">
        <v>146</v>
      </c>
    </row>
    <row r="168" spans="1:12" x14ac:dyDescent="0.3">
      <c r="A168" t="s">
        <v>84</v>
      </c>
      <c r="B168" t="s">
        <v>113</v>
      </c>
      <c r="C168">
        <v>418</v>
      </c>
      <c r="D168">
        <v>2</v>
      </c>
      <c r="E168" t="s">
        <v>10</v>
      </c>
      <c r="F168" t="s">
        <v>11</v>
      </c>
      <c r="G168" s="1">
        <v>44089</v>
      </c>
      <c r="H168" s="1">
        <v>44845</v>
      </c>
      <c r="I168" s="1">
        <v>45034</v>
      </c>
      <c r="J168" s="1">
        <v>45081</v>
      </c>
      <c r="K168">
        <v>12</v>
      </c>
      <c r="L168" t="s">
        <v>131</v>
      </c>
    </row>
    <row r="169" spans="1:12" x14ac:dyDescent="0.3">
      <c r="A169" t="s">
        <v>43</v>
      </c>
      <c r="B169" t="s">
        <v>111</v>
      </c>
      <c r="C169">
        <v>1494</v>
      </c>
      <c r="D169">
        <v>1821</v>
      </c>
      <c r="E169" t="s">
        <v>7</v>
      </c>
      <c r="F169" t="s">
        <v>8</v>
      </c>
      <c r="G169" s="1">
        <v>43666</v>
      </c>
      <c r="H169" s="1">
        <v>43671</v>
      </c>
      <c r="I169" s="1">
        <v>43767</v>
      </c>
      <c r="J169" s="1">
        <v>43816</v>
      </c>
      <c r="K169">
        <v>6</v>
      </c>
      <c r="L169" t="s">
        <v>131</v>
      </c>
    </row>
    <row r="170" spans="1:12" x14ac:dyDescent="0.3">
      <c r="A170" t="s">
        <v>58</v>
      </c>
      <c r="B170" t="s">
        <v>110</v>
      </c>
      <c r="C170">
        <v>4876</v>
      </c>
      <c r="D170">
        <v>4942</v>
      </c>
      <c r="E170" t="s">
        <v>13</v>
      </c>
      <c r="F170" t="s">
        <v>14</v>
      </c>
      <c r="G170" s="1">
        <v>42792</v>
      </c>
      <c r="H170" s="1">
        <v>43476</v>
      </c>
      <c r="I170" s="1">
        <v>44017</v>
      </c>
      <c r="J170" s="1">
        <v>44024</v>
      </c>
      <c r="K170">
        <v>11</v>
      </c>
      <c r="L170" t="s">
        <v>144</v>
      </c>
    </row>
    <row r="171" spans="1:12" x14ac:dyDescent="0.3">
      <c r="A171" t="s">
        <v>79</v>
      </c>
      <c r="B171" t="s">
        <v>109</v>
      </c>
      <c r="C171">
        <v>462</v>
      </c>
      <c r="D171">
        <v>183</v>
      </c>
      <c r="E171" t="s">
        <v>10</v>
      </c>
      <c r="F171" t="s">
        <v>11</v>
      </c>
      <c r="G171" s="1">
        <v>44089</v>
      </c>
      <c r="H171" s="1">
        <v>44838</v>
      </c>
      <c r="I171" s="1">
        <v>44979</v>
      </c>
      <c r="J171" s="1">
        <v>45026</v>
      </c>
      <c r="K171">
        <v>15</v>
      </c>
      <c r="L171" t="s">
        <v>131</v>
      </c>
    </row>
    <row r="172" spans="1:12" x14ac:dyDescent="0.3">
      <c r="A172" t="s">
        <v>46</v>
      </c>
      <c r="B172" t="s">
        <v>111</v>
      </c>
      <c r="C172">
        <v>1581</v>
      </c>
      <c r="D172">
        <v>1081</v>
      </c>
      <c r="E172" t="s">
        <v>13</v>
      </c>
      <c r="F172" t="s">
        <v>14</v>
      </c>
      <c r="G172" s="1">
        <v>42792</v>
      </c>
      <c r="H172" s="1">
        <v>43570</v>
      </c>
      <c r="I172" s="1">
        <v>43965</v>
      </c>
      <c r="J172" s="1">
        <v>44001</v>
      </c>
      <c r="K172">
        <v>6</v>
      </c>
      <c r="L172" t="s">
        <v>144</v>
      </c>
    </row>
    <row r="173" spans="1:12" x14ac:dyDescent="0.3">
      <c r="A173" t="s">
        <v>68</v>
      </c>
      <c r="B173" t="s">
        <v>111</v>
      </c>
      <c r="C173">
        <v>947</v>
      </c>
      <c r="D173">
        <v>568</v>
      </c>
      <c r="E173" t="s">
        <v>10</v>
      </c>
      <c r="F173" t="s">
        <v>11</v>
      </c>
      <c r="G173" s="1">
        <v>44089</v>
      </c>
      <c r="H173" s="1">
        <v>44363</v>
      </c>
      <c r="I173" s="1">
        <v>44786</v>
      </c>
      <c r="J173" s="1">
        <v>44803</v>
      </c>
      <c r="K173">
        <v>7</v>
      </c>
      <c r="L173" t="s">
        <v>137</v>
      </c>
    </row>
    <row r="174" spans="1:12" x14ac:dyDescent="0.3">
      <c r="A174" t="s">
        <v>33</v>
      </c>
      <c r="B174" t="s">
        <v>113</v>
      </c>
      <c r="C174">
        <v>242</v>
      </c>
      <c r="D174">
        <v>351</v>
      </c>
      <c r="E174" t="s">
        <v>16</v>
      </c>
      <c r="F174" t="s">
        <v>17</v>
      </c>
      <c r="G174" s="1">
        <v>43210</v>
      </c>
      <c r="H174" s="1">
        <v>43220</v>
      </c>
      <c r="I174" s="1">
        <v>43740</v>
      </c>
      <c r="J174" s="1">
        <v>43764</v>
      </c>
      <c r="K174">
        <v>16</v>
      </c>
      <c r="L174" t="s">
        <v>142</v>
      </c>
    </row>
    <row r="175" spans="1:12" x14ac:dyDescent="0.3">
      <c r="A175" t="s">
        <v>64</v>
      </c>
      <c r="B175" t="s">
        <v>111</v>
      </c>
      <c r="C175">
        <v>799</v>
      </c>
      <c r="D175">
        <v>1447</v>
      </c>
      <c r="E175" t="s">
        <v>13</v>
      </c>
      <c r="F175" t="s">
        <v>14</v>
      </c>
      <c r="G175" s="1">
        <v>42792</v>
      </c>
      <c r="H175" s="1">
        <v>42845</v>
      </c>
      <c r="I175" s="1">
        <v>43080</v>
      </c>
      <c r="J175" s="1">
        <v>43129</v>
      </c>
      <c r="K175">
        <v>4</v>
      </c>
      <c r="L175" t="s">
        <v>136</v>
      </c>
    </row>
    <row r="176" spans="1:12" x14ac:dyDescent="0.3">
      <c r="A176" t="s">
        <v>34</v>
      </c>
      <c r="B176" t="s">
        <v>111</v>
      </c>
      <c r="C176">
        <v>1070</v>
      </c>
      <c r="D176">
        <v>265</v>
      </c>
      <c r="E176" t="s">
        <v>7</v>
      </c>
      <c r="F176" t="s">
        <v>8</v>
      </c>
      <c r="G176" s="1">
        <v>43666</v>
      </c>
      <c r="H176" s="1">
        <v>43950</v>
      </c>
      <c r="I176" s="1">
        <v>44277</v>
      </c>
      <c r="J176" s="1">
        <v>44307</v>
      </c>
      <c r="K176">
        <v>5</v>
      </c>
      <c r="L176" t="s">
        <v>132</v>
      </c>
    </row>
    <row r="177" spans="1:12" x14ac:dyDescent="0.3">
      <c r="A177" t="s">
        <v>31</v>
      </c>
      <c r="B177" t="s">
        <v>113</v>
      </c>
      <c r="C177">
        <v>274</v>
      </c>
      <c r="D177">
        <v>20</v>
      </c>
      <c r="E177" t="s">
        <v>7</v>
      </c>
      <c r="F177" t="s">
        <v>8</v>
      </c>
      <c r="G177" s="1">
        <v>43666</v>
      </c>
      <c r="H177" s="1">
        <v>43896</v>
      </c>
      <c r="I177" s="1">
        <v>44169</v>
      </c>
      <c r="J177" s="1">
        <v>44184</v>
      </c>
      <c r="K177">
        <v>12</v>
      </c>
      <c r="L177" t="s">
        <v>135</v>
      </c>
    </row>
    <row r="178" spans="1:12" x14ac:dyDescent="0.3">
      <c r="A178" t="s">
        <v>45</v>
      </c>
      <c r="B178" t="s">
        <v>111</v>
      </c>
      <c r="C178">
        <v>2448</v>
      </c>
      <c r="D178">
        <v>345</v>
      </c>
      <c r="E178" t="s">
        <v>10</v>
      </c>
      <c r="F178" t="s">
        <v>11</v>
      </c>
      <c r="G178" s="1">
        <v>44089</v>
      </c>
      <c r="H178" s="1">
        <v>44413</v>
      </c>
      <c r="I178" s="1">
        <v>44626</v>
      </c>
      <c r="J178" s="1">
        <v>44651</v>
      </c>
      <c r="K178">
        <v>1</v>
      </c>
      <c r="L178" t="s">
        <v>139</v>
      </c>
    </row>
    <row r="179" spans="1:12" x14ac:dyDescent="0.3">
      <c r="A179" t="s">
        <v>64</v>
      </c>
      <c r="B179" t="s">
        <v>111</v>
      </c>
      <c r="C179">
        <v>1476</v>
      </c>
      <c r="D179">
        <v>159</v>
      </c>
      <c r="E179" t="s">
        <v>16</v>
      </c>
      <c r="F179" t="s">
        <v>17</v>
      </c>
      <c r="G179" s="1">
        <v>43210</v>
      </c>
      <c r="H179" s="1">
        <v>43348</v>
      </c>
      <c r="I179" s="1">
        <v>43732</v>
      </c>
      <c r="J179" s="1">
        <v>43757</v>
      </c>
      <c r="K179">
        <v>1</v>
      </c>
      <c r="L179" t="s">
        <v>135</v>
      </c>
    </row>
    <row r="180" spans="1:12" x14ac:dyDescent="0.3">
      <c r="A180" t="s">
        <v>75</v>
      </c>
      <c r="B180" t="s">
        <v>111</v>
      </c>
      <c r="C180">
        <v>1038</v>
      </c>
      <c r="D180">
        <v>2331</v>
      </c>
      <c r="E180" t="s">
        <v>13</v>
      </c>
      <c r="F180" t="s">
        <v>14</v>
      </c>
      <c r="G180" s="1">
        <v>42792</v>
      </c>
      <c r="H180" s="1">
        <v>43021</v>
      </c>
      <c r="I180" s="1">
        <v>43451</v>
      </c>
      <c r="J180" s="1">
        <v>43476</v>
      </c>
      <c r="K180">
        <v>16</v>
      </c>
      <c r="L180" t="s">
        <v>146</v>
      </c>
    </row>
    <row r="181" spans="1:12" x14ac:dyDescent="0.3">
      <c r="A181" t="s">
        <v>92</v>
      </c>
      <c r="B181" t="s">
        <v>111</v>
      </c>
      <c r="C181">
        <v>421</v>
      </c>
      <c r="D181">
        <v>910</v>
      </c>
      <c r="E181" t="s">
        <v>13</v>
      </c>
      <c r="F181" t="s">
        <v>14</v>
      </c>
      <c r="G181" s="1">
        <v>42792</v>
      </c>
      <c r="H181" s="1">
        <v>43189</v>
      </c>
      <c r="I181" s="1">
        <v>43261</v>
      </c>
      <c r="J181" s="1">
        <v>43289</v>
      </c>
      <c r="K181">
        <v>4</v>
      </c>
      <c r="L181" t="s">
        <v>137</v>
      </c>
    </row>
    <row r="182" spans="1:12" x14ac:dyDescent="0.3">
      <c r="A182" t="s">
        <v>48</v>
      </c>
      <c r="B182" t="s">
        <v>111</v>
      </c>
      <c r="C182">
        <v>2152</v>
      </c>
      <c r="D182">
        <v>1873</v>
      </c>
      <c r="E182" t="s">
        <v>16</v>
      </c>
      <c r="F182" t="s">
        <v>17</v>
      </c>
      <c r="G182" s="1">
        <v>43210</v>
      </c>
      <c r="H182" s="1">
        <v>44088</v>
      </c>
      <c r="I182" s="1">
        <v>44167</v>
      </c>
      <c r="J182" s="1">
        <v>44215</v>
      </c>
      <c r="K182">
        <v>3</v>
      </c>
      <c r="L182" t="s">
        <v>130</v>
      </c>
    </row>
    <row r="183" spans="1:12" x14ac:dyDescent="0.3">
      <c r="A183" t="s">
        <v>9</v>
      </c>
      <c r="B183" t="s">
        <v>109</v>
      </c>
      <c r="C183">
        <v>409</v>
      </c>
      <c r="D183">
        <v>277</v>
      </c>
      <c r="E183" t="s">
        <v>13</v>
      </c>
      <c r="F183" t="s">
        <v>14</v>
      </c>
      <c r="G183" s="1">
        <v>42792</v>
      </c>
      <c r="H183" s="1">
        <v>43470</v>
      </c>
      <c r="I183" s="1">
        <v>43621</v>
      </c>
      <c r="J183" s="1">
        <v>43645</v>
      </c>
      <c r="K183">
        <v>16</v>
      </c>
      <c r="L183" t="s">
        <v>132</v>
      </c>
    </row>
    <row r="184" spans="1:12" x14ac:dyDescent="0.3">
      <c r="A184" t="s">
        <v>49</v>
      </c>
      <c r="B184" t="s">
        <v>110</v>
      </c>
      <c r="C184">
        <v>4083</v>
      </c>
      <c r="D184">
        <v>4739</v>
      </c>
      <c r="E184" t="s">
        <v>13</v>
      </c>
      <c r="F184" t="s">
        <v>14</v>
      </c>
      <c r="G184" s="1">
        <v>42792</v>
      </c>
      <c r="H184" s="1">
        <v>43110</v>
      </c>
      <c r="I184" s="1">
        <v>43269</v>
      </c>
      <c r="J184" s="1">
        <v>43284</v>
      </c>
      <c r="K184">
        <v>2</v>
      </c>
      <c r="L184" t="s">
        <v>138</v>
      </c>
    </row>
    <row r="185" spans="1:12" x14ac:dyDescent="0.3">
      <c r="A185" t="s">
        <v>23</v>
      </c>
      <c r="B185" t="s">
        <v>111</v>
      </c>
      <c r="C185">
        <v>1519</v>
      </c>
      <c r="D185">
        <v>836</v>
      </c>
      <c r="E185" t="s">
        <v>10</v>
      </c>
      <c r="F185" t="s">
        <v>11</v>
      </c>
      <c r="G185" s="1">
        <v>44089</v>
      </c>
      <c r="H185" s="1">
        <v>44816</v>
      </c>
      <c r="I185" s="1">
        <v>44924</v>
      </c>
      <c r="J185" s="1">
        <v>44971</v>
      </c>
      <c r="K185">
        <v>12</v>
      </c>
      <c r="L185" t="s">
        <v>134</v>
      </c>
    </row>
    <row r="186" spans="1:12" x14ac:dyDescent="0.3">
      <c r="A186" t="s">
        <v>92</v>
      </c>
      <c r="B186" t="s">
        <v>111</v>
      </c>
      <c r="C186">
        <v>1582</v>
      </c>
      <c r="D186">
        <v>62</v>
      </c>
      <c r="E186" t="s">
        <v>10</v>
      </c>
      <c r="F186" t="s">
        <v>11</v>
      </c>
      <c r="G186" s="1">
        <v>44089</v>
      </c>
      <c r="H186" s="1">
        <v>44752</v>
      </c>
      <c r="I186" s="1">
        <v>45006</v>
      </c>
      <c r="J186" s="1">
        <v>45055</v>
      </c>
      <c r="K186">
        <v>4</v>
      </c>
      <c r="L186" t="s">
        <v>134</v>
      </c>
    </row>
    <row r="187" spans="1:12" x14ac:dyDescent="0.3">
      <c r="A187" t="s">
        <v>93</v>
      </c>
      <c r="B187" t="s">
        <v>113</v>
      </c>
      <c r="C187">
        <v>119</v>
      </c>
      <c r="D187">
        <v>237</v>
      </c>
      <c r="E187" t="s">
        <v>13</v>
      </c>
      <c r="F187" t="s">
        <v>14</v>
      </c>
      <c r="G187" s="1">
        <v>42792</v>
      </c>
      <c r="H187" s="1">
        <v>43354</v>
      </c>
      <c r="I187" s="1">
        <v>43594</v>
      </c>
      <c r="J187" s="1">
        <v>43612</v>
      </c>
      <c r="K187">
        <v>13</v>
      </c>
      <c r="L187" t="s">
        <v>135</v>
      </c>
    </row>
    <row r="188" spans="1:12" x14ac:dyDescent="0.3">
      <c r="A188" t="s">
        <v>77</v>
      </c>
      <c r="B188" t="s">
        <v>110</v>
      </c>
      <c r="C188">
        <v>1738</v>
      </c>
      <c r="D188">
        <v>2388</v>
      </c>
      <c r="E188" t="s">
        <v>7</v>
      </c>
      <c r="F188" t="s">
        <v>8</v>
      </c>
      <c r="G188" s="1">
        <v>43666</v>
      </c>
      <c r="H188" s="1">
        <v>44417</v>
      </c>
      <c r="I188" s="1">
        <v>44897</v>
      </c>
      <c r="J188" s="1">
        <v>44944</v>
      </c>
      <c r="K188">
        <v>13</v>
      </c>
      <c r="L188" t="s">
        <v>132</v>
      </c>
    </row>
    <row r="189" spans="1:12" x14ac:dyDescent="0.3">
      <c r="A189" t="s">
        <v>70</v>
      </c>
      <c r="B189" t="s">
        <v>111</v>
      </c>
      <c r="C189">
        <v>1856</v>
      </c>
      <c r="D189">
        <v>280</v>
      </c>
      <c r="E189" t="s">
        <v>16</v>
      </c>
      <c r="F189" t="s">
        <v>17</v>
      </c>
      <c r="G189" s="1">
        <v>43210</v>
      </c>
      <c r="H189" s="1">
        <v>43371</v>
      </c>
      <c r="I189" s="1">
        <v>43734</v>
      </c>
      <c r="J189" s="1">
        <v>43781</v>
      </c>
      <c r="K189">
        <v>13</v>
      </c>
      <c r="L189" t="s">
        <v>134</v>
      </c>
    </row>
    <row r="190" spans="1:12" x14ac:dyDescent="0.3">
      <c r="A190" t="s">
        <v>50</v>
      </c>
      <c r="B190" t="s">
        <v>111</v>
      </c>
      <c r="C190">
        <v>1911</v>
      </c>
      <c r="D190">
        <v>244</v>
      </c>
      <c r="E190" t="s">
        <v>16</v>
      </c>
      <c r="F190" t="s">
        <v>17</v>
      </c>
      <c r="G190" s="1">
        <v>43210</v>
      </c>
      <c r="H190" s="1">
        <v>43933</v>
      </c>
      <c r="I190" s="1">
        <v>44031</v>
      </c>
      <c r="J190" s="1">
        <v>44061</v>
      </c>
      <c r="K190">
        <v>11</v>
      </c>
      <c r="L190" t="s">
        <v>143</v>
      </c>
    </row>
    <row r="191" spans="1:12" x14ac:dyDescent="0.3">
      <c r="A191" t="s">
        <v>31</v>
      </c>
      <c r="B191" t="s">
        <v>113</v>
      </c>
      <c r="C191">
        <v>257</v>
      </c>
      <c r="D191">
        <v>40</v>
      </c>
      <c r="E191" t="s">
        <v>10</v>
      </c>
      <c r="F191" t="s">
        <v>11</v>
      </c>
      <c r="G191" s="1">
        <v>44089</v>
      </c>
      <c r="H191" s="1">
        <v>44433</v>
      </c>
      <c r="I191" s="1">
        <v>44734</v>
      </c>
      <c r="J191" s="1">
        <v>44768</v>
      </c>
      <c r="K191">
        <v>15</v>
      </c>
      <c r="L191" t="s">
        <v>133</v>
      </c>
    </row>
    <row r="192" spans="1:12" x14ac:dyDescent="0.3">
      <c r="A192" t="s">
        <v>48</v>
      </c>
      <c r="B192" t="s">
        <v>111</v>
      </c>
      <c r="C192">
        <v>1626</v>
      </c>
      <c r="D192">
        <v>855</v>
      </c>
      <c r="E192" t="s">
        <v>13</v>
      </c>
      <c r="F192" t="s">
        <v>14</v>
      </c>
      <c r="G192" s="1">
        <v>42792</v>
      </c>
      <c r="H192" s="1">
        <v>43263</v>
      </c>
      <c r="I192" s="1">
        <v>43773</v>
      </c>
      <c r="J192" s="1">
        <v>43801</v>
      </c>
      <c r="K192">
        <v>0</v>
      </c>
      <c r="L192" t="s">
        <v>147</v>
      </c>
    </row>
    <row r="193" spans="1:12" x14ac:dyDescent="0.3">
      <c r="A193" t="s">
        <v>30</v>
      </c>
      <c r="B193" t="s">
        <v>111</v>
      </c>
      <c r="C193">
        <v>1978</v>
      </c>
      <c r="D193">
        <v>2264</v>
      </c>
      <c r="E193" t="s">
        <v>7</v>
      </c>
      <c r="F193" t="s">
        <v>8</v>
      </c>
      <c r="G193" s="1">
        <v>43666</v>
      </c>
      <c r="H193" s="1">
        <v>43505</v>
      </c>
      <c r="I193" s="1">
        <v>43571</v>
      </c>
      <c r="J193" s="1">
        <v>43585</v>
      </c>
      <c r="K193">
        <v>0</v>
      </c>
      <c r="L193" t="s">
        <v>143</v>
      </c>
    </row>
    <row r="194" spans="1:12" x14ac:dyDescent="0.3">
      <c r="A194" t="s">
        <v>74</v>
      </c>
      <c r="B194" t="s">
        <v>111</v>
      </c>
      <c r="C194">
        <v>2135</v>
      </c>
      <c r="D194">
        <v>1731</v>
      </c>
      <c r="E194" t="s">
        <v>10</v>
      </c>
      <c r="F194" t="s">
        <v>11</v>
      </c>
      <c r="G194" s="1">
        <v>44089</v>
      </c>
      <c r="H194" s="1">
        <v>44808</v>
      </c>
      <c r="I194" s="1">
        <v>45365</v>
      </c>
      <c r="J194" s="1">
        <v>45407</v>
      </c>
      <c r="K194">
        <v>5</v>
      </c>
      <c r="L194" t="s">
        <v>138</v>
      </c>
    </row>
    <row r="195" spans="1:12" x14ac:dyDescent="0.3">
      <c r="A195" t="s">
        <v>52</v>
      </c>
      <c r="B195" t="s">
        <v>111</v>
      </c>
      <c r="C195">
        <v>286</v>
      </c>
      <c r="D195">
        <v>1454</v>
      </c>
      <c r="E195" t="s">
        <v>16</v>
      </c>
      <c r="F195" t="s">
        <v>17</v>
      </c>
      <c r="G195" s="1">
        <v>43210</v>
      </c>
      <c r="H195" s="1">
        <v>43882</v>
      </c>
      <c r="I195" s="1">
        <v>44105</v>
      </c>
      <c r="J195" s="1">
        <v>44125</v>
      </c>
      <c r="K195">
        <v>1</v>
      </c>
      <c r="L195" t="s">
        <v>146</v>
      </c>
    </row>
    <row r="196" spans="1:12" x14ac:dyDescent="0.3">
      <c r="A196" t="s">
        <v>38</v>
      </c>
      <c r="B196" t="s">
        <v>111</v>
      </c>
      <c r="C196">
        <v>830</v>
      </c>
      <c r="D196">
        <v>1360</v>
      </c>
      <c r="E196" t="s">
        <v>16</v>
      </c>
      <c r="F196" t="s">
        <v>17</v>
      </c>
      <c r="G196" s="1">
        <v>43210</v>
      </c>
      <c r="H196" s="1">
        <v>43770</v>
      </c>
      <c r="I196" s="1">
        <v>44117</v>
      </c>
      <c r="J196" s="1">
        <v>44124</v>
      </c>
      <c r="K196">
        <v>0</v>
      </c>
      <c r="L196" t="s">
        <v>142</v>
      </c>
    </row>
    <row r="197" spans="1:12" x14ac:dyDescent="0.3">
      <c r="A197" t="s">
        <v>44</v>
      </c>
      <c r="B197" t="s">
        <v>111</v>
      </c>
      <c r="C197">
        <v>2093</v>
      </c>
      <c r="D197">
        <v>1803</v>
      </c>
      <c r="E197" t="s">
        <v>10</v>
      </c>
      <c r="F197" t="s">
        <v>11</v>
      </c>
      <c r="G197" s="1">
        <v>44089</v>
      </c>
      <c r="H197" s="1">
        <v>44151</v>
      </c>
      <c r="I197" s="1">
        <v>44655</v>
      </c>
      <c r="J197" s="1">
        <v>44673</v>
      </c>
      <c r="K197">
        <v>14</v>
      </c>
      <c r="L197" t="s">
        <v>145</v>
      </c>
    </row>
    <row r="198" spans="1:12" x14ac:dyDescent="0.3">
      <c r="A198" t="s">
        <v>19</v>
      </c>
      <c r="B198" t="s">
        <v>111</v>
      </c>
      <c r="C198">
        <v>2197</v>
      </c>
      <c r="D198">
        <v>1951</v>
      </c>
      <c r="E198" t="s">
        <v>13</v>
      </c>
      <c r="F198" t="s">
        <v>14</v>
      </c>
      <c r="G198" s="1">
        <v>42792</v>
      </c>
      <c r="H198" s="1">
        <v>43396</v>
      </c>
      <c r="I198" s="1">
        <v>43555</v>
      </c>
      <c r="J198" s="1">
        <v>43604</v>
      </c>
      <c r="K198">
        <v>1</v>
      </c>
      <c r="L198" t="s">
        <v>141</v>
      </c>
    </row>
    <row r="199" spans="1:12" x14ac:dyDescent="0.3">
      <c r="A199" t="s">
        <v>78</v>
      </c>
      <c r="B199" t="s">
        <v>111</v>
      </c>
      <c r="C199">
        <v>252</v>
      </c>
      <c r="D199">
        <v>1365</v>
      </c>
      <c r="E199" t="s">
        <v>13</v>
      </c>
      <c r="F199" t="s">
        <v>14</v>
      </c>
      <c r="G199" s="1">
        <v>42792</v>
      </c>
      <c r="H199" s="1">
        <v>42798</v>
      </c>
      <c r="I199" s="1">
        <v>43007</v>
      </c>
      <c r="J199" s="1">
        <v>43051</v>
      </c>
      <c r="K199">
        <v>0</v>
      </c>
      <c r="L199" t="s">
        <v>136</v>
      </c>
    </row>
    <row r="200" spans="1:12" x14ac:dyDescent="0.3">
      <c r="A200" t="s">
        <v>89</v>
      </c>
      <c r="B200" t="s">
        <v>111</v>
      </c>
      <c r="C200">
        <v>805</v>
      </c>
      <c r="D200">
        <v>1386</v>
      </c>
      <c r="E200" t="s">
        <v>13</v>
      </c>
      <c r="F200" t="s">
        <v>14</v>
      </c>
      <c r="G200" s="1">
        <v>42792</v>
      </c>
      <c r="H200" s="1">
        <v>42803</v>
      </c>
      <c r="I200" s="1">
        <v>43187</v>
      </c>
      <c r="J200" s="1">
        <v>43212</v>
      </c>
      <c r="K200">
        <v>11</v>
      </c>
      <c r="L200" t="s">
        <v>129</v>
      </c>
    </row>
    <row r="201" spans="1:12" x14ac:dyDescent="0.3">
      <c r="A201" t="s">
        <v>33</v>
      </c>
      <c r="B201" t="s">
        <v>113</v>
      </c>
      <c r="C201">
        <v>39</v>
      </c>
      <c r="D201">
        <v>1</v>
      </c>
      <c r="E201" t="s">
        <v>16</v>
      </c>
      <c r="F201" t="s">
        <v>17</v>
      </c>
      <c r="G201" s="1">
        <v>43210</v>
      </c>
      <c r="H201" s="1">
        <v>43257</v>
      </c>
      <c r="I201" s="1">
        <v>43436</v>
      </c>
      <c r="J201" s="1">
        <v>43474</v>
      </c>
      <c r="K201">
        <v>9</v>
      </c>
      <c r="L201" t="s">
        <v>130</v>
      </c>
    </row>
    <row r="202" spans="1:12" x14ac:dyDescent="0.3">
      <c r="A202" t="s">
        <v>73</v>
      </c>
      <c r="B202" t="s">
        <v>111</v>
      </c>
      <c r="C202">
        <v>1909</v>
      </c>
      <c r="D202">
        <v>2190</v>
      </c>
      <c r="E202" t="s">
        <v>13</v>
      </c>
      <c r="F202" t="s">
        <v>14</v>
      </c>
      <c r="G202" s="1">
        <v>42792</v>
      </c>
      <c r="H202" s="1">
        <v>43735</v>
      </c>
      <c r="I202" s="1">
        <v>44131</v>
      </c>
      <c r="J202" s="1">
        <v>44150</v>
      </c>
      <c r="K202">
        <v>4</v>
      </c>
      <c r="L202" t="s">
        <v>136</v>
      </c>
    </row>
    <row r="203" spans="1:12" x14ac:dyDescent="0.3">
      <c r="A203" t="s">
        <v>83</v>
      </c>
      <c r="B203" t="s">
        <v>111</v>
      </c>
      <c r="C203">
        <v>754</v>
      </c>
      <c r="D203">
        <v>1052</v>
      </c>
      <c r="E203" t="s">
        <v>10</v>
      </c>
      <c r="F203" t="s">
        <v>11</v>
      </c>
      <c r="G203" s="1">
        <v>44089</v>
      </c>
      <c r="H203" s="1">
        <v>44280</v>
      </c>
      <c r="I203" s="1">
        <v>44404</v>
      </c>
      <c r="J203" s="1">
        <v>44440</v>
      </c>
      <c r="K203">
        <v>2</v>
      </c>
      <c r="L203" t="s">
        <v>143</v>
      </c>
    </row>
    <row r="204" spans="1:12" x14ac:dyDescent="0.3">
      <c r="A204" t="s">
        <v>94</v>
      </c>
      <c r="B204" t="s">
        <v>111</v>
      </c>
      <c r="C204">
        <v>2040</v>
      </c>
      <c r="D204">
        <v>1436</v>
      </c>
      <c r="E204" t="s">
        <v>16</v>
      </c>
      <c r="F204" t="s">
        <v>17</v>
      </c>
      <c r="G204" s="1">
        <v>43210</v>
      </c>
      <c r="H204" s="1">
        <v>43886</v>
      </c>
      <c r="I204" s="1">
        <v>44079</v>
      </c>
      <c r="J204" s="1">
        <v>44112</v>
      </c>
      <c r="K204">
        <v>4</v>
      </c>
      <c r="L204" t="s">
        <v>136</v>
      </c>
    </row>
    <row r="205" spans="1:12" x14ac:dyDescent="0.3">
      <c r="A205" t="s">
        <v>46</v>
      </c>
      <c r="B205" t="s">
        <v>111</v>
      </c>
      <c r="C205">
        <v>2138</v>
      </c>
      <c r="D205">
        <v>1930</v>
      </c>
      <c r="E205" t="s">
        <v>7</v>
      </c>
      <c r="F205" t="s">
        <v>8</v>
      </c>
      <c r="G205" s="1">
        <v>43666</v>
      </c>
      <c r="H205" s="1">
        <v>44172</v>
      </c>
      <c r="I205" s="1">
        <v>44236</v>
      </c>
      <c r="J205" s="1">
        <v>44269</v>
      </c>
      <c r="K205">
        <v>15</v>
      </c>
      <c r="L205" t="s">
        <v>139</v>
      </c>
    </row>
    <row r="206" spans="1:12" x14ac:dyDescent="0.3">
      <c r="A206" t="s">
        <v>95</v>
      </c>
      <c r="B206" t="s">
        <v>112</v>
      </c>
      <c r="C206">
        <v>4208</v>
      </c>
      <c r="D206">
        <v>3230</v>
      </c>
      <c r="E206" t="s">
        <v>10</v>
      </c>
      <c r="F206" t="s">
        <v>11</v>
      </c>
      <c r="G206" s="1">
        <v>44089</v>
      </c>
      <c r="H206" s="1">
        <v>44498</v>
      </c>
      <c r="I206" s="1">
        <v>44745</v>
      </c>
      <c r="J206" s="1">
        <v>44769</v>
      </c>
      <c r="K206">
        <v>12</v>
      </c>
      <c r="L206" t="s">
        <v>147</v>
      </c>
    </row>
    <row r="207" spans="1:12" x14ac:dyDescent="0.3">
      <c r="A207" t="s">
        <v>82</v>
      </c>
      <c r="B207" t="s">
        <v>111</v>
      </c>
      <c r="C207">
        <v>1774</v>
      </c>
      <c r="D207">
        <v>999</v>
      </c>
      <c r="E207" t="s">
        <v>7</v>
      </c>
      <c r="F207" t="s">
        <v>8</v>
      </c>
      <c r="G207" s="1">
        <v>43666</v>
      </c>
      <c r="H207" s="1">
        <v>43955</v>
      </c>
      <c r="I207" s="1">
        <v>44484</v>
      </c>
      <c r="J207" s="1">
        <v>44503</v>
      </c>
      <c r="K207">
        <v>3</v>
      </c>
      <c r="L207" t="s">
        <v>131</v>
      </c>
    </row>
    <row r="208" spans="1:12" x14ac:dyDescent="0.3">
      <c r="A208" t="s">
        <v>96</v>
      </c>
      <c r="B208" t="s">
        <v>112</v>
      </c>
      <c r="C208">
        <v>2618</v>
      </c>
      <c r="D208">
        <v>1689</v>
      </c>
      <c r="E208" t="s">
        <v>7</v>
      </c>
      <c r="F208" t="s">
        <v>8</v>
      </c>
      <c r="G208" s="1">
        <v>43666</v>
      </c>
      <c r="H208" s="1">
        <v>44015</v>
      </c>
      <c r="I208" s="1">
        <v>44576</v>
      </c>
      <c r="J208" s="1">
        <v>44593</v>
      </c>
      <c r="K208">
        <v>8</v>
      </c>
      <c r="L208" t="s">
        <v>138</v>
      </c>
    </row>
    <row r="209" spans="1:12" x14ac:dyDescent="0.3">
      <c r="A209" t="s">
        <v>90</v>
      </c>
      <c r="B209" t="s">
        <v>112</v>
      </c>
      <c r="C209">
        <v>1114</v>
      </c>
      <c r="D209">
        <v>1107</v>
      </c>
      <c r="E209" t="s">
        <v>7</v>
      </c>
      <c r="F209" t="s">
        <v>8</v>
      </c>
      <c r="G209" s="1">
        <v>43666</v>
      </c>
      <c r="H209" s="1">
        <v>44010</v>
      </c>
      <c r="I209" s="1">
        <v>44300</v>
      </c>
      <c r="J209" s="1">
        <v>44300</v>
      </c>
      <c r="K209">
        <v>5</v>
      </c>
      <c r="L209" t="s">
        <v>147</v>
      </c>
    </row>
    <row r="210" spans="1:12" x14ac:dyDescent="0.3">
      <c r="A210" t="s">
        <v>97</v>
      </c>
      <c r="B210" t="s">
        <v>111</v>
      </c>
      <c r="C210">
        <v>1798</v>
      </c>
      <c r="D210">
        <v>655</v>
      </c>
      <c r="E210" t="s">
        <v>7</v>
      </c>
      <c r="F210" t="s">
        <v>8</v>
      </c>
      <c r="G210" s="1">
        <v>43666</v>
      </c>
      <c r="H210" s="1">
        <v>43976</v>
      </c>
      <c r="I210" s="1">
        <v>44059</v>
      </c>
      <c r="J210" s="1">
        <v>44096</v>
      </c>
      <c r="K210">
        <v>16</v>
      </c>
      <c r="L210" t="s">
        <v>133</v>
      </c>
    </row>
    <row r="211" spans="1:12" x14ac:dyDescent="0.3">
      <c r="A211" t="s">
        <v>53</v>
      </c>
      <c r="B211" t="s">
        <v>112</v>
      </c>
      <c r="C211">
        <v>4609</v>
      </c>
      <c r="D211">
        <v>2071</v>
      </c>
      <c r="E211" t="s">
        <v>13</v>
      </c>
      <c r="F211" t="s">
        <v>14</v>
      </c>
      <c r="G211" s="1">
        <v>42792</v>
      </c>
      <c r="H211" s="1">
        <v>43719</v>
      </c>
      <c r="I211" s="1">
        <v>44206</v>
      </c>
      <c r="J211" s="1">
        <v>44213</v>
      </c>
      <c r="K211">
        <v>13</v>
      </c>
      <c r="L211" t="s">
        <v>134</v>
      </c>
    </row>
    <row r="212" spans="1:12" x14ac:dyDescent="0.3">
      <c r="A212" t="s">
        <v>55</v>
      </c>
      <c r="B212" t="s">
        <v>111</v>
      </c>
      <c r="C212">
        <v>1204</v>
      </c>
      <c r="D212">
        <v>1819</v>
      </c>
      <c r="E212" t="s">
        <v>16</v>
      </c>
      <c r="F212" t="s">
        <v>17</v>
      </c>
      <c r="G212" s="1">
        <v>43210</v>
      </c>
      <c r="H212" s="1">
        <v>43530</v>
      </c>
      <c r="I212" s="1">
        <v>43669</v>
      </c>
      <c r="J212" s="1">
        <v>43706</v>
      </c>
      <c r="K212">
        <v>10</v>
      </c>
      <c r="L212" t="s">
        <v>129</v>
      </c>
    </row>
    <row r="213" spans="1:12" x14ac:dyDescent="0.3">
      <c r="A213" t="s">
        <v>60</v>
      </c>
      <c r="B213" t="s">
        <v>111</v>
      </c>
      <c r="C213">
        <v>236</v>
      </c>
      <c r="D213">
        <v>1592</v>
      </c>
      <c r="E213" t="s">
        <v>10</v>
      </c>
      <c r="F213" t="s">
        <v>11</v>
      </c>
      <c r="G213" s="1">
        <v>44089</v>
      </c>
      <c r="H213" s="1">
        <v>44432</v>
      </c>
      <c r="I213" s="1">
        <v>44734</v>
      </c>
      <c r="J213" s="1">
        <v>44738</v>
      </c>
      <c r="K213">
        <v>16</v>
      </c>
      <c r="L213" t="s">
        <v>141</v>
      </c>
    </row>
    <row r="214" spans="1:12" x14ac:dyDescent="0.3">
      <c r="A214" t="s">
        <v>80</v>
      </c>
      <c r="B214" t="s">
        <v>111</v>
      </c>
      <c r="C214">
        <v>601</v>
      </c>
      <c r="D214">
        <v>1005</v>
      </c>
      <c r="E214" t="s">
        <v>10</v>
      </c>
      <c r="F214" t="s">
        <v>11</v>
      </c>
      <c r="G214" s="1">
        <v>44089</v>
      </c>
      <c r="H214" s="1">
        <v>44474</v>
      </c>
      <c r="I214" s="1">
        <v>44641</v>
      </c>
      <c r="J214" s="1">
        <v>44670</v>
      </c>
      <c r="K214">
        <v>9</v>
      </c>
      <c r="L214" t="s">
        <v>142</v>
      </c>
    </row>
    <row r="215" spans="1:12" x14ac:dyDescent="0.3">
      <c r="A215" t="s">
        <v>34</v>
      </c>
      <c r="B215" t="s">
        <v>111</v>
      </c>
      <c r="C215">
        <v>1880</v>
      </c>
      <c r="D215">
        <v>174</v>
      </c>
      <c r="E215" t="s">
        <v>16</v>
      </c>
      <c r="F215" t="s">
        <v>17</v>
      </c>
      <c r="G215" s="1">
        <v>43210</v>
      </c>
      <c r="H215" s="1">
        <v>44171</v>
      </c>
      <c r="I215" s="1">
        <v>44675</v>
      </c>
      <c r="J215" s="1">
        <v>44698</v>
      </c>
      <c r="K215">
        <v>8</v>
      </c>
      <c r="L215" t="s">
        <v>133</v>
      </c>
    </row>
    <row r="216" spans="1:12" x14ac:dyDescent="0.3">
      <c r="A216" t="s">
        <v>98</v>
      </c>
      <c r="B216" t="s">
        <v>113</v>
      </c>
      <c r="C216">
        <v>226</v>
      </c>
      <c r="D216">
        <v>105</v>
      </c>
      <c r="E216" t="s">
        <v>7</v>
      </c>
      <c r="F216" t="s">
        <v>8</v>
      </c>
      <c r="G216" s="1">
        <v>43666</v>
      </c>
      <c r="H216" s="1">
        <v>44526</v>
      </c>
      <c r="I216" s="1">
        <v>44701</v>
      </c>
      <c r="J216" s="1">
        <v>44727</v>
      </c>
      <c r="K216">
        <v>13</v>
      </c>
      <c r="L216" t="s">
        <v>134</v>
      </c>
    </row>
    <row r="217" spans="1:12" x14ac:dyDescent="0.3">
      <c r="A217" t="s">
        <v>99</v>
      </c>
      <c r="B217" t="s">
        <v>111</v>
      </c>
      <c r="C217">
        <v>2224</v>
      </c>
      <c r="D217">
        <v>226</v>
      </c>
      <c r="E217" t="s">
        <v>7</v>
      </c>
      <c r="F217" t="s">
        <v>8</v>
      </c>
      <c r="G217" s="1">
        <v>43666</v>
      </c>
      <c r="H217" s="1">
        <v>43793</v>
      </c>
      <c r="I217" s="1">
        <v>43859</v>
      </c>
      <c r="J217" s="1">
        <v>43863</v>
      </c>
      <c r="K217">
        <v>8</v>
      </c>
      <c r="L217" t="s">
        <v>132</v>
      </c>
    </row>
    <row r="218" spans="1:12" x14ac:dyDescent="0.3">
      <c r="A218" t="s">
        <v>43</v>
      </c>
      <c r="B218" t="s">
        <v>111</v>
      </c>
      <c r="C218">
        <v>664</v>
      </c>
      <c r="D218">
        <v>510</v>
      </c>
      <c r="E218" t="s">
        <v>16</v>
      </c>
      <c r="F218" t="s">
        <v>17</v>
      </c>
      <c r="G218" s="1">
        <v>43210</v>
      </c>
      <c r="H218" s="1">
        <v>43910</v>
      </c>
      <c r="I218" s="1">
        <v>44315</v>
      </c>
      <c r="J218" s="1">
        <v>44336</v>
      </c>
      <c r="K218">
        <v>12</v>
      </c>
      <c r="L218" t="s">
        <v>146</v>
      </c>
    </row>
    <row r="219" spans="1:12" x14ac:dyDescent="0.3">
      <c r="A219" t="s">
        <v>80</v>
      </c>
      <c r="B219" t="s">
        <v>111</v>
      </c>
      <c r="C219">
        <v>145</v>
      </c>
      <c r="D219">
        <v>266</v>
      </c>
      <c r="E219" t="s">
        <v>7</v>
      </c>
      <c r="F219" t="s">
        <v>8</v>
      </c>
      <c r="G219" s="1">
        <v>43666</v>
      </c>
      <c r="H219" s="1">
        <v>43909</v>
      </c>
      <c r="I219" s="1">
        <v>44291</v>
      </c>
      <c r="J219" s="1">
        <v>44324</v>
      </c>
      <c r="K219">
        <v>3</v>
      </c>
      <c r="L219" t="s">
        <v>140</v>
      </c>
    </row>
    <row r="220" spans="1:12" x14ac:dyDescent="0.3">
      <c r="A220" t="s">
        <v>80</v>
      </c>
      <c r="B220" t="s">
        <v>111</v>
      </c>
      <c r="C220">
        <v>464</v>
      </c>
      <c r="D220">
        <v>736</v>
      </c>
      <c r="E220" t="s">
        <v>10</v>
      </c>
      <c r="F220" t="s">
        <v>11</v>
      </c>
      <c r="G220" s="1">
        <v>44089</v>
      </c>
      <c r="H220" s="1">
        <v>44606</v>
      </c>
      <c r="I220" s="1">
        <v>44909</v>
      </c>
      <c r="J220" s="1">
        <v>44948</v>
      </c>
      <c r="K220">
        <v>1</v>
      </c>
      <c r="L220" t="s">
        <v>135</v>
      </c>
    </row>
    <row r="221" spans="1:12" x14ac:dyDescent="0.3">
      <c r="A221" t="s">
        <v>39</v>
      </c>
      <c r="B221" t="s">
        <v>111</v>
      </c>
      <c r="C221">
        <v>827</v>
      </c>
      <c r="D221">
        <v>1794</v>
      </c>
      <c r="E221" t="s">
        <v>13</v>
      </c>
      <c r="F221" t="s">
        <v>14</v>
      </c>
      <c r="G221" s="1">
        <v>42792</v>
      </c>
      <c r="H221" s="1">
        <v>43578</v>
      </c>
      <c r="I221" s="1">
        <v>44041</v>
      </c>
      <c r="J221" s="1">
        <v>44074</v>
      </c>
      <c r="K221">
        <v>0</v>
      </c>
      <c r="L221" t="s">
        <v>139</v>
      </c>
    </row>
    <row r="222" spans="1:12" x14ac:dyDescent="0.3">
      <c r="A222" t="s">
        <v>53</v>
      </c>
      <c r="B222" t="s">
        <v>112</v>
      </c>
      <c r="C222">
        <v>2721</v>
      </c>
      <c r="D222">
        <v>2342</v>
      </c>
      <c r="E222" t="s">
        <v>10</v>
      </c>
      <c r="F222" t="s">
        <v>11</v>
      </c>
      <c r="G222" s="1">
        <v>44089</v>
      </c>
      <c r="H222" s="1">
        <v>44639</v>
      </c>
      <c r="I222" s="1">
        <v>44919</v>
      </c>
      <c r="J222" s="1">
        <v>44925</v>
      </c>
      <c r="K222">
        <v>3</v>
      </c>
      <c r="L222" t="s">
        <v>137</v>
      </c>
    </row>
    <row r="223" spans="1:12" x14ac:dyDescent="0.3">
      <c r="A223" t="s">
        <v>79</v>
      </c>
      <c r="B223" t="s">
        <v>109</v>
      </c>
      <c r="C223">
        <v>246</v>
      </c>
      <c r="D223">
        <v>42</v>
      </c>
      <c r="E223" t="s">
        <v>10</v>
      </c>
      <c r="F223" t="s">
        <v>11</v>
      </c>
      <c r="G223" s="1">
        <v>44089</v>
      </c>
      <c r="H223" s="1">
        <v>44836</v>
      </c>
      <c r="I223" s="1">
        <v>45290</v>
      </c>
      <c r="J223" s="1">
        <v>45323</v>
      </c>
      <c r="K223">
        <v>2</v>
      </c>
      <c r="L223" t="s">
        <v>134</v>
      </c>
    </row>
    <row r="224" spans="1:12" x14ac:dyDescent="0.3">
      <c r="A224" t="s">
        <v>68</v>
      </c>
      <c r="B224" t="s">
        <v>111</v>
      </c>
      <c r="C224">
        <v>1131</v>
      </c>
      <c r="D224">
        <v>1964</v>
      </c>
      <c r="E224" t="s">
        <v>10</v>
      </c>
      <c r="F224" t="s">
        <v>11</v>
      </c>
      <c r="G224" s="1">
        <v>44089</v>
      </c>
      <c r="H224" s="1">
        <v>44321</v>
      </c>
      <c r="I224" s="1">
        <v>44733</v>
      </c>
      <c r="J224" s="1">
        <v>44753</v>
      </c>
      <c r="K224">
        <v>16</v>
      </c>
      <c r="L224" t="s">
        <v>139</v>
      </c>
    </row>
    <row r="225" spans="1:12" x14ac:dyDescent="0.3">
      <c r="A225" t="s">
        <v>80</v>
      </c>
      <c r="B225" t="s">
        <v>111</v>
      </c>
      <c r="C225">
        <v>1267</v>
      </c>
      <c r="D225">
        <v>294</v>
      </c>
      <c r="E225" t="s">
        <v>13</v>
      </c>
      <c r="F225" t="s">
        <v>14</v>
      </c>
      <c r="G225" s="1">
        <v>42792</v>
      </c>
      <c r="H225" s="1">
        <v>43568</v>
      </c>
      <c r="I225" s="1">
        <v>43930</v>
      </c>
      <c r="J225" s="1">
        <v>43934</v>
      </c>
      <c r="K225">
        <v>9</v>
      </c>
      <c r="L225" t="s">
        <v>130</v>
      </c>
    </row>
    <row r="226" spans="1:12" x14ac:dyDescent="0.3">
      <c r="A226" t="s">
        <v>66</v>
      </c>
      <c r="B226" t="s">
        <v>111</v>
      </c>
      <c r="C226">
        <v>1332</v>
      </c>
      <c r="D226">
        <v>142</v>
      </c>
      <c r="E226" t="s">
        <v>13</v>
      </c>
      <c r="F226" t="s">
        <v>14</v>
      </c>
      <c r="G226" s="1">
        <v>42792</v>
      </c>
      <c r="H226" s="1">
        <v>43554</v>
      </c>
      <c r="I226" s="1">
        <v>43766</v>
      </c>
      <c r="J226" s="1">
        <v>43772</v>
      </c>
      <c r="K226">
        <v>11</v>
      </c>
      <c r="L226" t="s">
        <v>129</v>
      </c>
    </row>
    <row r="227" spans="1:12" x14ac:dyDescent="0.3">
      <c r="A227" t="s">
        <v>99</v>
      </c>
      <c r="B227" t="s">
        <v>111</v>
      </c>
      <c r="C227">
        <v>1626</v>
      </c>
      <c r="D227">
        <v>1687</v>
      </c>
      <c r="E227" t="s">
        <v>7</v>
      </c>
      <c r="F227" t="s">
        <v>8</v>
      </c>
      <c r="G227" s="1">
        <v>43666</v>
      </c>
      <c r="H227" s="1">
        <v>44198</v>
      </c>
      <c r="I227" s="1">
        <v>44396</v>
      </c>
      <c r="J227" s="1">
        <v>44445</v>
      </c>
      <c r="K227">
        <v>16</v>
      </c>
      <c r="L227" t="s">
        <v>145</v>
      </c>
    </row>
    <row r="228" spans="1:12" x14ac:dyDescent="0.3">
      <c r="A228" t="s">
        <v>9</v>
      </c>
      <c r="B228" t="s">
        <v>109</v>
      </c>
      <c r="C228">
        <v>357</v>
      </c>
      <c r="D228">
        <v>213</v>
      </c>
      <c r="E228" t="s">
        <v>10</v>
      </c>
      <c r="F228" t="s">
        <v>11</v>
      </c>
      <c r="G228" s="1">
        <v>44089</v>
      </c>
      <c r="H228" s="1">
        <v>44124</v>
      </c>
      <c r="I228" s="1">
        <v>44409</v>
      </c>
      <c r="J228" s="1">
        <v>44416</v>
      </c>
      <c r="K228">
        <v>5</v>
      </c>
      <c r="L228" t="s">
        <v>135</v>
      </c>
    </row>
    <row r="229" spans="1:12" x14ac:dyDescent="0.3">
      <c r="A229" t="s">
        <v>54</v>
      </c>
      <c r="B229" t="s">
        <v>111</v>
      </c>
      <c r="C229">
        <v>128</v>
      </c>
      <c r="D229">
        <v>1030</v>
      </c>
      <c r="E229" t="s">
        <v>16</v>
      </c>
      <c r="F229" t="s">
        <v>17</v>
      </c>
      <c r="G229" s="1">
        <v>43210</v>
      </c>
      <c r="H229" s="1">
        <v>43394</v>
      </c>
      <c r="I229" s="1">
        <v>43496</v>
      </c>
      <c r="J229" s="1">
        <v>43511</v>
      </c>
      <c r="K229">
        <v>4</v>
      </c>
      <c r="L229" t="s">
        <v>141</v>
      </c>
    </row>
    <row r="230" spans="1:12" x14ac:dyDescent="0.3">
      <c r="A230" t="s">
        <v>75</v>
      </c>
      <c r="B230" t="s">
        <v>111</v>
      </c>
      <c r="C230">
        <v>2167</v>
      </c>
      <c r="D230">
        <v>95</v>
      </c>
      <c r="E230" t="s">
        <v>10</v>
      </c>
      <c r="F230" t="s">
        <v>11</v>
      </c>
      <c r="G230" s="1">
        <v>44089</v>
      </c>
      <c r="H230" s="1">
        <v>44771</v>
      </c>
      <c r="I230" s="1">
        <v>45128</v>
      </c>
      <c r="J230" s="1">
        <v>45158</v>
      </c>
      <c r="K230">
        <v>1</v>
      </c>
      <c r="L230" t="s">
        <v>139</v>
      </c>
    </row>
    <row r="231" spans="1:12" x14ac:dyDescent="0.3">
      <c r="A231" t="s">
        <v>28</v>
      </c>
      <c r="B231" t="s">
        <v>111</v>
      </c>
      <c r="C231">
        <v>2048</v>
      </c>
      <c r="D231">
        <v>1471</v>
      </c>
      <c r="E231" t="s">
        <v>13</v>
      </c>
      <c r="F231" t="s">
        <v>14</v>
      </c>
      <c r="G231" s="1">
        <v>42792</v>
      </c>
      <c r="H231" s="1">
        <v>43543</v>
      </c>
      <c r="I231" s="1">
        <v>43942</v>
      </c>
      <c r="J231" s="1">
        <v>43976</v>
      </c>
      <c r="K231">
        <v>10</v>
      </c>
      <c r="L231" t="s">
        <v>140</v>
      </c>
    </row>
    <row r="232" spans="1:12" x14ac:dyDescent="0.3">
      <c r="A232" t="s">
        <v>20</v>
      </c>
      <c r="B232" t="s">
        <v>111</v>
      </c>
      <c r="C232">
        <v>1025</v>
      </c>
      <c r="D232">
        <v>328</v>
      </c>
      <c r="E232" t="s">
        <v>7</v>
      </c>
      <c r="F232" t="s">
        <v>8</v>
      </c>
      <c r="G232" s="1">
        <v>43666</v>
      </c>
      <c r="H232" s="1">
        <v>44518</v>
      </c>
      <c r="I232" s="1">
        <v>45023</v>
      </c>
      <c r="J232" s="1">
        <v>45030</v>
      </c>
      <c r="K232">
        <v>0</v>
      </c>
      <c r="L232" t="s">
        <v>144</v>
      </c>
    </row>
    <row r="233" spans="1:12" x14ac:dyDescent="0.3">
      <c r="A233" t="s">
        <v>54</v>
      </c>
      <c r="B233" t="s">
        <v>111</v>
      </c>
      <c r="C233">
        <v>743</v>
      </c>
      <c r="D233">
        <v>2450</v>
      </c>
      <c r="E233" t="s">
        <v>10</v>
      </c>
      <c r="F233" t="s">
        <v>11</v>
      </c>
      <c r="G233" s="1">
        <v>44089</v>
      </c>
      <c r="H233" s="1">
        <v>44305</v>
      </c>
      <c r="I233" s="1">
        <v>44614</v>
      </c>
      <c r="J233" s="1">
        <v>44630</v>
      </c>
      <c r="K233">
        <v>4</v>
      </c>
      <c r="L233" t="s">
        <v>143</v>
      </c>
    </row>
    <row r="234" spans="1:12" x14ac:dyDescent="0.3">
      <c r="A234" t="s">
        <v>62</v>
      </c>
      <c r="B234" t="s">
        <v>111</v>
      </c>
      <c r="C234">
        <v>1711</v>
      </c>
      <c r="D234">
        <v>2310</v>
      </c>
      <c r="E234" t="s">
        <v>13</v>
      </c>
      <c r="F234" t="s">
        <v>14</v>
      </c>
      <c r="G234" s="1">
        <v>42792</v>
      </c>
      <c r="H234" s="1">
        <v>43274</v>
      </c>
      <c r="I234" s="1">
        <v>43663</v>
      </c>
      <c r="J234" s="1">
        <v>43692</v>
      </c>
      <c r="K234">
        <v>3</v>
      </c>
      <c r="L234" t="s">
        <v>138</v>
      </c>
    </row>
    <row r="235" spans="1:12" x14ac:dyDescent="0.3">
      <c r="A235" t="s">
        <v>79</v>
      </c>
      <c r="B235" t="s">
        <v>109</v>
      </c>
      <c r="C235">
        <v>449</v>
      </c>
      <c r="D235">
        <v>430</v>
      </c>
      <c r="E235" t="s">
        <v>7</v>
      </c>
      <c r="F235" t="s">
        <v>8</v>
      </c>
      <c r="G235" s="1">
        <v>43666</v>
      </c>
      <c r="H235" s="1">
        <v>43872</v>
      </c>
      <c r="I235" s="1">
        <v>43964</v>
      </c>
      <c r="J235" s="1">
        <v>43968</v>
      </c>
      <c r="K235">
        <v>5</v>
      </c>
      <c r="L235" t="s">
        <v>132</v>
      </c>
    </row>
    <row r="236" spans="1:12" x14ac:dyDescent="0.3">
      <c r="A236" t="s">
        <v>43</v>
      </c>
      <c r="B236" t="s">
        <v>111</v>
      </c>
      <c r="C236">
        <v>1723</v>
      </c>
      <c r="D236">
        <v>2372</v>
      </c>
      <c r="E236" t="s">
        <v>13</v>
      </c>
      <c r="F236" t="s">
        <v>14</v>
      </c>
      <c r="G236" s="1">
        <v>42792</v>
      </c>
      <c r="H236" s="1">
        <v>43002</v>
      </c>
      <c r="I236" s="1">
        <v>43485</v>
      </c>
      <c r="J236" s="1">
        <v>43516</v>
      </c>
      <c r="K236">
        <v>8</v>
      </c>
      <c r="L236" t="s">
        <v>144</v>
      </c>
    </row>
    <row r="237" spans="1:12" x14ac:dyDescent="0.3">
      <c r="A237" t="s">
        <v>90</v>
      </c>
      <c r="B237" t="s">
        <v>112</v>
      </c>
      <c r="C237">
        <v>4662</v>
      </c>
      <c r="D237">
        <v>331</v>
      </c>
      <c r="E237" t="s">
        <v>7</v>
      </c>
      <c r="F237" t="s">
        <v>8</v>
      </c>
      <c r="G237" s="1">
        <v>43666</v>
      </c>
      <c r="H237" s="1">
        <v>44424</v>
      </c>
      <c r="I237" s="1">
        <v>44551</v>
      </c>
      <c r="J237" s="1">
        <v>44596</v>
      </c>
      <c r="K237">
        <v>14</v>
      </c>
      <c r="L237" t="s">
        <v>130</v>
      </c>
    </row>
    <row r="238" spans="1:12" x14ac:dyDescent="0.3">
      <c r="A238" t="s">
        <v>100</v>
      </c>
      <c r="B238" t="s">
        <v>111</v>
      </c>
      <c r="C238">
        <v>2259</v>
      </c>
      <c r="D238">
        <v>2402</v>
      </c>
      <c r="E238" t="s">
        <v>16</v>
      </c>
      <c r="F238" t="s">
        <v>17</v>
      </c>
      <c r="G238" s="1">
        <v>43210</v>
      </c>
      <c r="H238" s="1">
        <v>44109</v>
      </c>
      <c r="I238" s="1">
        <v>44576</v>
      </c>
      <c r="J238" s="1">
        <v>44603</v>
      </c>
      <c r="K238">
        <v>13</v>
      </c>
      <c r="L238" t="s">
        <v>147</v>
      </c>
    </row>
    <row r="239" spans="1:12" x14ac:dyDescent="0.3">
      <c r="A239" t="s">
        <v>34</v>
      </c>
      <c r="B239" t="s">
        <v>111</v>
      </c>
      <c r="C239">
        <v>1566</v>
      </c>
      <c r="D239">
        <v>36</v>
      </c>
      <c r="E239" t="s">
        <v>13</v>
      </c>
      <c r="F239" t="s">
        <v>14</v>
      </c>
      <c r="G239" s="1">
        <v>42792</v>
      </c>
      <c r="H239" s="1">
        <v>43281</v>
      </c>
      <c r="I239" s="1">
        <v>43429</v>
      </c>
      <c r="J239" s="1">
        <v>43440</v>
      </c>
      <c r="K239">
        <v>5</v>
      </c>
      <c r="L239" t="s">
        <v>136</v>
      </c>
    </row>
    <row r="240" spans="1:12" x14ac:dyDescent="0.3">
      <c r="A240" t="s">
        <v>95</v>
      </c>
      <c r="B240" t="s">
        <v>112</v>
      </c>
      <c r="C240">
        <v>3893</v>
      </c>
      <c r="D240">
        <v>1543</v>
      </c>
      <c r="E240" t="s">
        <v>16</v>
      </c>
      <c r="F240" t="s">
        <v>17</v>
      </c>
      <c r="G240" s="1">
        <v>43210</v>
      </c>
      <c r="H240" s="1">
        <v>44162</v>
      </c>
      <c r="I240" s="1">
        <v>44301</v>
      </c>
      <c r="J240" s="1">
        <v>44341</v>
      </c>
      <c r="K240">
        <v>9</v>
      </c>
      <c r="L240" t="s">
        <v>131</v>
      </c>
    </row>
    <row r="241" spans="1:12" x14ac:dyDescent="0.3">
      <c r="A241" t="s">
        <v>49</v>
      </c>
      <c r="B241" t="s">
        <v>110</v>
      </c>
      <c r="C241">
        <v>1078</v>
      </c>
      <c r="D241">
        <v>1190</v>
      </c>
      <c r="E241" t="s">
        <v>7</v>
      </c>
      <c r="F241" t="s">
        <v>8</v>
      </c>
      <c r="G241" s="1">
        <v>43666</v>
      </c>
      <c r="H241" s="1">
        <v>43985</v>
      </c>
      <c r="I241" s="1">
        <v>44221</v>
      </c>
      <c r="J241" s="1">
        <v>44239</v>
      </c>
      <c r="K241">
        <v>9</v>
      </c>
      <c r="L241" t="s">
        <v>131</v>
      </c>
    </row>
    <row r="242" spans="1:12" x14ac:dyDescent="0.3">
      <c r="A242" t="s">
        <v>55</v>
      </c>
      <c r="B242" t="s">
        <v>111</v>
      </c>
      <c r="C242">
        <v>1751</v>
      </c>
      <c r="D242">
        <v>1911</v>
      </c>
      <c r="E242" t="s">
        <v>16</v>
      </c>
      <c r="F242" t="s">
        <v>17</v>
      </c>
      <c r="G242" s="1">
        <v>43210</v>
      </c>
      <c r="H242" s="1">
        <v>43233</v>
      </c>
      <c r="I242" s="1">
        <v>43649</v>
      </c>
      <c r="J242" s="1">
        <v>43673</v>
      </c>
      <c r="K242">
        <v>12</v>
      </c>
      <c r="L242" t="s">
        <v>146</v>
      </c>
    </row>
    <row r="243" spans="1:12" x14ac:dyDescent="0.3">
      <c r="A243" t="s">
        <v>101</v>
      </c>
      <c r="B243" t="s">
        <v>111</v>
      </c>
      <c r="C243">
        <v>1310</v>
      </c>
      <c r="D243">
        <v>2393</v>
      </c>
      <c r="E243" t="s">
        <v>10</v>
      </c>
      <c r="F243" t="s">
        <v>11</v>
      </c>
      <c r="G243" s="1">
        <v>44089</v>
      </c>
      <c r="H243" s="1">
        <v>44242</v>
      </c>
      <c r="I243" s="1">
        <v>44788</v>
      </c>
      <c r="J243" s="1">
        <v>44789</v>
      </c>
      <c r="K243">
        <v>13</v>
      </c>
      <c r="L243" t="s">
        <v>129</v>
      </c>
    </row>
    <row r="244" spans="1:12" x14ac:dyDescent="0.3">
      <c r="A244" t="s">
        <v>100</v>
      </c>
      <c r="B244" t="s">
        <v>111</v>
      </c>
      <c r="C244">
        <v>2239</v>
      </c>
      <c r="D244">
        <v>407</v>
      </c>
      <c r="E244" t="s">
        <v>16</v>
      </c>
      <c r="F244" t="s">
        <v>17</v>
      </c>
      <c r="G244" s="1">
        <v>43210</v>
      </c>
      <c r="H244" s="1">
        <v>43767</v>
      </c>
      <c r="I244" s="1">
        <v>43899</v>
      </c>
      <c r="J244" s="1">
        <v>43936</v>
      </c>
      <c r="K244">
        <v>12</v>
      </c>
      <c r="L244" t="s">
        <v>140</v>
      </c>
    </row>
    <row r="245" spans="1:12" x14ac:dyDescent="0.3">
      <c r="A245" t="s">
        <v>6</v>
      </c>
      <c r="B245" t="s">
        <v>111</v>
      </c>
      <c r="C245">
        <v>245</v>
      </c>
      <c r="D245">
        <v>589</v>
      </c>
      <c r="E245" t="s">
        <v>16</v>
      </c>
      <c r="F245" t="s">
        <v>17</v>
      </c>
      <c r="G245" s="1">
        <v>43210</v>
      </c>
      <c r="H245" s="1">
        <v>44101</v>
      </c>
      <c r="I245" s="1">
        <v>44344</v>
      </c>
      <c r="J245" s="1">
        <v>44351</v>
      </c>
      <c r="K245">
        <v>11</v>
      </c>
      <c r="L245" t="s">
        <v>141</v>
      </c>
    </row>
    <row r="246" spans="1:12" x14ac:dyDescent="0.3">
      <c r="A246" t="s">
        <v>50</v>
      </c>
      <c r="B246" t="s">
        <v>111</v>
      </c>
      <c r="C246">
        <v>1747</v>
      </c>
      <c r="D246">
        <v>1235</v>
      </c>
      <c r="E246" t="s">
        <v>10</v>
      </c>
      <c r="F246" t="s">
        <v>11</v>
      </c>
      <c r="G246" s="1">
        <v>44089</v>
      </c>
      <c r="H246" s="1">
        <v>44441</v>
      </c>
      <c r="I246" s="1">
        <v>44978</v>
      </c>
      <c r="J246" s="1">
        <v>45009</v>
      </c>
      <c r="K246">
        <v>9</v>
      </c>
      <c r="L246" t="s">
        <v>142</v>
      </c>
    </row>
    <row r="247" spans="1:12" x14ac:dyDescent="0.3">
      <c r="A247" t="s">
        <v>47</v>
      </c>
      <c r="B247" t="s">
        <v>110</v>
      </c>
      <c r="C247">
        <v>3120</v>
      </c>
      <c r="D247">
        <v>1163</v>
      </c>
      <c r="E247" t="s">
        <v>16</v>
      </c>
      <c r="F247" t="s">
        <v>17</v>
      </c>
      <c r="G247" s="1">
        <v>43210</v>
      </c>
      <c r="H247" s="1">
        <v>43354</v>
      </c>
      <c r="I247" s="1">
        <v>43831</v>
      </c>
      <c r="J247" s="1">
        <v>43856</v>
      </c>
      <c r="K247">
        <v>15</v>
      </c>
      <c r="L247" t="s">
        <v>131</v>
      </c>
    </row>
    <row r="248" spans="1:12" x14ac:dyDescent="0.3">
      <c r="A248" t="s">
        <v>29</v>
      </c>
      <c r="B248" t="s">
        <v>111</v>
      </c>
      <c r="C248">
        <v>1736</v>
      </c>
      <c r="D248">
        <v>2022</v>
      </c>
      <c r="E248" t="s">
        <v>10</v>
      </c>
      <c r="F248" t="s">
        <v>11</v>
      </c>
      <c r="G248" s="1">
        <v>44089</v>
      </c>
      <c r="H248" s="1">
        <v>44200</v>
      </c>
      <c r="I248" s="1">
        <v>44481</v>
      </c>
      <c r="J248" s="1">
        <v>44494</v>
      </c>
      <c r="K248">
        <v>16</v>
      </c>
      <c r="L248" t="s">
        <v>139</v>
      </c>
    </row>
    <row r="249" spans="1:12" x14ac:dyDescent="0.3">
      <c r="A249" t="s">
        <v>102</v>
      </c>
      <c r="B249" t="s">
        <v>111</v>
      </c>
      <c r="C249">
        <v>1549</v>
      </c>
      <c r="D249">
        <v>463</v>
      </c>
      <c r="E249" t="s">
        <v>16</v>
      </c>
      <c r="F249" t="s">
        <v>17</v>
      </c>
      <c r="G249" s="1">
        <v>43210</v>
      </c>
      <c r="H249" s="1">
        <v>43864</v>
      </c>
      <c r="I249" s="1">
        <v>44238</v>
      </c>
      <c r="J249" s="1">
        <v>44265</v>
      </c>
      <c r="K249">
        <v>2</v>
      </c>
      <c r="L249" t="s">
        <v>142</v>
      </c>
    </row>
    <row r="250" spans="1:12" x14ac:dyDescent="0.3">
      <c r="A250" t="s">
        <v>9</v>
      </c>
      <c r="B250" t="s">
        <v>109</v>
      </c>
      <c r="C250">
        <v>335</v>
      </c>
      <c r="D250">
        <v>140</v>
      </c>
      <c r="E250" t="s">
        <v>10</v>
      </c>
      <c r="F250" t="s">
        <v>11</v>
      </c>
      <c r="G250" s="1">
        <v>44089</v>
      </c>
      <c r="H250" s="1">
        <v>44818</v>
      </c>
      <c r="I250" s="1">
        <v>45052</v>
      </c>
      <c r="J250" s="1">
        <v>45062</v>
      </c>
      <c r="K250">
        <v>7</v>
      </c>
      <c r="L250" t="s">
        <v>136</v>
      </c>
    </row>
    <row r="251" spans="1:12" x14ac:dyDescent="0.3">
      <c r="A251" t="s">
        <v>29</v>
      </c>
      <c r="B251" t="s">
        <v>111</v>
      </c>
      <c r="C251">
        <v>517</v>
      </c>
      <c r="D251">
        <v>2462</v>
      </c>
      <c r="E251" t="s">
        <v>16</v>
      </c>
      <c r="F251" t="s">
        <v>17</v>
      </c>
      <c r="G251" s="1">
        <v>43210</v>
      </c>
      <c r="H251" s="1">
        <v>43535</v>
      </c>
      <c r="I251" s="1">
        <v>43894</v>
      </c>
      <c r="J251" s="1">
        <v>43904</v>
      </c>
      <c r="K251">
        <v>7</v>
      </c>
      <c r="L251" t="s">
        <v>138</v>
      </c>
    </row>
    <row r="252" spans="1:12" x14ac:dyDescent="0.3">
      <c r="A252" t="s">
        <v>55</v>
      </c>
      <c r="B252" t="s">
        <v>111</v>
      </c>
      <c r="C252">
        <v>166</v>
      </c>
      <c r="D252">
        <v>590</v>
      </c>
      <c r="E252" t="s">
        <v>7</v>
      </c>
      <c r="F252" t="s">
        <v>8</v>
      </c>
      <c r="G252" s="1">
        <v>43666</v>
      </c>
      <c r="H252" s="1">
        <v>44230</v>
      </c>
      <c r="I252" s="1">
        <v>44618</v>
      </c>
      <c r="J252" s="1">
        <v>44641</v>
      </c>
      <c r="K252">
        <v>8</v>
      </c>
      <c r="L252" t="s">
        <v>139</v>
      </c>
    </row>
    <row r="253" spans="1:12" x14ac:dyDescent="0.3">
      <c r="A253" t="s">
        <v>60</v>
      </c>
      <c r="B253" t="s">
        <v>111</v>
      </c>
      <c r="C253">
        <v>1631</v>
      </c>
      <c r="D253">
        <v>1726</v>
      </c>
      <c r="E253" t="s">
        <v>7</v>
      </c>
      <c r="F253" t="s">
        <v>8</v>
      </c>
      <c r="G253" s="1">
        <v>43666</v>
      </c>
      <c r="H253" s="1">
        <v>43971</v>
      </c>
      <c r="I253" s="1">
        <v>44091</v>
      </c>
      <c r="J253" s="1">
        <v>44111</v>
      </c>
      <c r="K253">
        <v>0</v>
      </c>
      <c r="L253" t="s">
        <v>141</v>
      </c>
    </row>
    <row r="254" spans="1:12" x14ac:dyDescent="0.3">
      <c r="A254" t="s">
        <v>44</v>
      </c>
      <c r="B254" t="s">
        <v>111</v>
      </c>
      <c r="C254">
        <v>1195</v>
      </c>
      <c r="D254">
        <v>2114</v>
      </c>
      <c r="E254" t="s">
        <v>10</v>
      </c>
      <c r="F254" t="s">
        <v>11</v>
      </c>
      <c r="G254" s="1">
        <v>44089</v>
      </c>
      <c r="H254" s="1">
        <v>44023</v>
      </c>
      <c r="I254" s="1">
        <v>44133</v>
      </c>
      <c r="J254" s="1">
        <v>44148</v>
      </c>
      <c r="K254">
        <v>8</v>
      </c>
      <c r="L254" t="s">
        <v>145</v>
      </c>
    </row>
    <row r="255" spans="1:12" x14ac:dyDescent="0.3">
      <c r="A255" t="s">
        <v>24</v>
      </c>
      <c r="B255" t="s">
        <v>110</v>
      </c>
      <c r="C255">
        <v>1561</v>
      </c>
      <c r="D255">
        <v>3168</v>
      </c>
      <c r="E255" t="s">
        <v>7</v>
      </c>
      <c r="F255" t="s">
        <v>8</v>
      </c>
      <c r="G255" s="1">
        <v>43666</v>
      </c>
      <c r="H255" s="1">
        <v>44055</v>
      </c>
      <c r="I255" s="1">
        <v>44346</v>
      </c>
      <c r="J255" s="1">
        <v>44367</v>
      </c>
      <c r="K255">
        <v>10</v>
      </c>
      <c r="L255" t="s">
        <v>146</v>
      </c>
    </row>
    <row r="256" spans="1:12" x14ac:dyDescent="0.3">
      <c r="A256" t="s">
        <v>103</v>
      </c>
      <c r="B256" t="s">
        <v>111</v>
      </c>
      <c r="C256">
        <v>689</v>
      </c>
      <c r="D256">
        <v>1920</v>
      </c>
      <c r="E256" t="s">
        <v>10</v>
      </c>
      <c r="F256" t="s">
        <v>11</v>
      </c>
      <c r="G256" s="1">
        <v>44089</v>
      </c>
      <c r="H256" s="1">
        <v>44775</v>
      </c>
      <c r="I256" s="1">
        <v>45215</v>
      </c>
      <c r="J256" s="1">
        <v>45254</v>
      </c>
      <c r="K256">
        <v>3</v>
      </c>
      <c r="L256" t="s">
        <v>138</v>
      </c>
    </row>
    <row r="257" spans="1:12" x14ac:dyDescent="0.3">
      <c r="A257" t="s">
        <v>53</v>
      </c>
      <c r="B257" t="s">
        <v>112</v>
      </c>
      <c r="C257">
        <v>3637</v>
      </c>
      <c r="D257">
        <v>443</v>
      </c>
      <c r="E257" t="s">
        <v>13</v>
      </c>
      <c r="F257" t="s">
        <v>14</v>
      </c>
      <c r="G257" s="1">
        <v>42792</v>
      </c>
      <c r="H257" s="1">
        <v>43636</v>
      </c>
      <c r="I257" s="1">
        <v>43943</v>
      </c>
      <c r="J257" s="1">
        <v>43955</v>
      </c>
      <c r="K257">
        <v>13</v>
      </c>
      <c r="L257" t="s">
        <v>135</v>
      </c>
    </row>
    <row r="258" spans="1:12" x14ac:dyDescent="0.3">
      <c r="A258" t="s">
        <v>23</v>
      </c>
      <c r="B258" t="s">
        <v>111</v>
      </c>
      <c r="C258">
        <v>1169</v>
      </c>
      <c r="D258">
        <v>2294</v>
      </c>
      <c r="E258" t="s">
        <v>7</v>
      </c>
      <c r="F258" t="s">
        <v>8</v>
      </c>
      <c r="G258" s="1">
        <v>43666</v>
      </c>
      <c r="H258" s="1">
        <v>43504</v>
      </c>
      <c r="I258" s="1">
        <v>43660</v>
      </c>
      <c r="J258" s="1">
        <v>43672</v>
      </c>
      <c r="K258">
        <v>7</v>
      </c>
      <c r="L258" t="s">
        <v>140</v>
      </c>
    </row>
    <row r="259" spans="1:12" x14ac:dyDescent="0.3">
      <c r="A259" t="s">
        <v>64</v>
      </c>
      <c r="B259" t="s">
        <v>111</v>
      </c>
      <c r="C259">
        <v>181</v>
      </c>
      <c r="D259">
        <v>1576</v>
      </c>
      <c r="E259" t="s">
        <v>16</v>
      </c>
      <c r="F259" t="s">
        <v>17</v>
      </c>
      <c r="G259" s="1">
        <v>43210</v>
      </c>
      <c r="H259" s="1">
        <v>43353</v>
      </c>
      <c r="I259" s="1">
        <v>43722</v>
      </c>
      <c r="J259" s="1">
        <v>43725</v>
      </c>
      <c r="K259">
        <v>8</v>
      </c>
      <c r="L259" t="s">
        <v>139</v>
      </c>
    </row>
    <row r="260" spans="1:12" x14ac:dyDescent="0.3">
      <c r="A260" t="s">
        <v>53</v>
      </c>
      <c r="B260" t="s">
        <v>112</v>
      </c>
      <c r="C260">
        <v>1742</v>
      </c>
      <c r="D260">
        <v>4814</v>
      </c>
      <c r="E260" t="s">
        <v>16</v>
      </c>
      <c r="F260" t="s">
        <v>17</v>
      </c>
      <c r="G260" s="1">
        <v>43210</v>
      </c>
      <c r="H260" s="1">
        <v>43801</v>
      </c>
      <c r="I260" s="1">
        <v>44080</v>
      </c>
      <c r="J260" s="1">
        <v>44099</v>
      </c>
      <c r="K260">
        <v>9</v>
      </c>
      <c r="L260" t="s">
        <v>141</v>
      </c>
    </row>
    <row r="261" spans="1:12" x14ac:dyDescent="0.3">
      <c r="A261" t="s">
        <v>56</v>
      </c>
      <c r="B261" t="s">
        <v>111</v>
      </c>
      <c r="C261">
        <v>2062</v>
      </c>
      <c r="D261">
        <v>1163</v>
      </c>
      <c r="E261" t="s">
        <v>16</v>
      </c>
      <c r="F261" t="s">
        <v>17</v>
      </c>
      <c r="G261" s="1">
        <v>43210</v>
      </c>
      <c r="H261" s="1">
        <v>43685</v>
      </c>
      <c r="I261" s="1">
        <v>43987</v>
      </c>
      <c r="J261" s="1">
        <v>44016</v>
      </c>
      <c r="K261">
        <v>7</v>
      </c>
      <c r="L261" t="s">
        <v>135</v>
      </c>
    </row>
    <row r="262" spans="1:12" x14ac:dyDescent="0.3">
      <c r="A262" t="s">
        <v>18</v>
      </c>
      <c r="B262" t="s">
        <v>113</v>
      </c>
      <c r="C262">
        <v>398</v>
      </c>
      <c r="D262">
        <v>137</v>
      </c>
      <c r="E262" t="s">
        <v>7</v>
      </c>
      <c r="F262" t="s">
        <v>8</v>
      </c>
      <c r="G262" s="1">
        <v>43666</v>
      </c>
      <c r="H262" s="1">
        <v>44471</v>
      </c>
      <c r="I262" s="1">
        <v>44811</v>
      </c>
      <c r="J262" s="1">
        <v>44836</v>
      </c>
      <c r="K262">
        <v>15</v>
      </c>
      <c r="L262" t="s">
        <v>132</v>
      </c>
    </row>
    <row r="263" spans="1:12" x14ac:dyDescent="0.3">
      <c r="A263" t="s">
        <v>77</v>
      </c>
      <c r="B263" t="s">
        <v>110</v>
      </c>
      <c r="C263">
        <v>4666</v>
      </c>
      <c r="D263">
        <v>2063</v>
      </c>
      <c r="E263" t="s">
        <v>13</v>
      </c>
      <c r="F263" t="s">
        <v>14</v>
      </c>
      <c r="G263" s="1">
        <v>42792</v>
      </c>
      <c r="H263" s="1">
        <v>42740</v>
      </c>
      <c r="I263" s="1">
        <v>42853</v>
      </c>
      <c r="J263" s="1">
        <v>42877</v>
      </c>
      <c r="K263">
        <v>6</v>
      </c>
      <c r="L263" t="s">
        <v>135</v>
      </c>
    </row>
    <row r="264" spans="1:12" x14ac:dyDescent="0.3">
      <c r="A264" t="s">
        <v>85</v>
      </c>
      <c r="B264" t="s">
        <v>113</v>
      </c>
      <c r="C264">
        <v>16</v>
      </c>
      <c r="D264">
        <v>290</v>
      </c>
      <c r="E264" t="s">
        <v>10</v>
      </c>
      <c r="F264" t="s">
        <v>11</v>
      </c>
      <c r="G264" s="1">
        <v>44089</v>
      </c>
      <c r="H264" s="1">
        <v>44194</v>
      </c>
      <c r="I264" s="1">
        <v>44626</v>
      </c>
      <c r="J264" s="1">
        <v>44627</v>
      </c>
      <c r="K264">
        <v>5</v>
      </c>
      <c r="L264" t="s">
        <v>146</v>
      </c>
    </row>
    <row r="265" spans="1:12" x14ac:dyDescent="0.3">
      <c r="A265" t="s">
        <v>73</v>
      </c>
      <c r="B265" t="s">
        <v>111</v>
      </c>
      <c r="C265">
        <v>2065</v>
      </c>
      <c r="D265">
        <v>1722</v>
      </c>
      <c r="E265" t="s">
        <v>10</v>
      </c>
      <c r="F265" t="s">
        <v>11</v>
      </c>
      <c r="G265" s="1">
        <v>44089</v>
      </c>
      <c r="H265" s="1">
        <v>44726</v>
      </c>
      <c r="I265" s="1">
        <v>44941</v>
      </c>
      <c r="J265" s="1">
        <v>44947</v>
      </c>
      <c r="K265">
        <v>15</v>
      </c>
      <c r="L265" t="s">
        <v>140</v>
      </c>
    </row>
    <row r="266" spans="1:12" x14ac:dyDescent="0.3">
      <c r="A266" t="s">
        <v>103</v>
      </c>
      <c r="B266" t="s">
        <v>111</v>
      </c>
      <c r="C266">
        <v>159</v>
      </c>
      <c r="D266">
        <v>529</v>
      </c>
      <c r="E266" t="s">
        <v>10</v>
      </c>
      <c r="F266" t="s">
        <v>11</v>
      </c>
      <c r="G266" s="1">
        <v>44089</v>
      </c>
      <c r="H266" s="1">
        <v>44494</v>
      </c>
      <c r="I266" s="1">
        <v>44568</v>
      </c>
      <c r="J266" s="1">
        <v>44598</v>
      </c>
      <c r="K266">
        <v>8</v>
      </c>
      <c r="L266" t="s">
        <v>144</v>
      </c>
    </row>
    <row r="267" spans="1:12" x14ac:dyDescent="0.3">
      <c r="A267" t="s">
        <v>15</v>
      </c>
      <c r="B267" t="s">
        <v>111</v>
      </c>
      <c r="C267">
        <v>1371</v>
      </c>
      <c r="D267">
        <v>1428</v>
      </c>
      <c r="E267" t="s">
        <v>10</v>
      </c>
      <c r="F267" t="s">
        <v>11</v>
      </c>
      <c r="G267" s="1">
        <v>44089</v>
      </c>
      <c r="H267" s="1">
        <v>44845</v>
      </c>
      <c r="I267" s="1">
        <v>45314</v>
      </c>
      <c r="J267" s="1">
        <v>45314</v>
      </c>
      <c r="K267">
        <v>8</v>
      </c>
      <c r="L267" t="s">
        <v>139</v>
      </c>
    </row>
    <row r="268" spans="1:12" x14ac:dyDescent="0.3">
      <c r="A268" t="s">
        <v>26</v>
      </c>
      <c r="B268" t="s">
        <v>111</v>
      </c>
      <c r="C268">
        <v>35</v>
      </c>
      <c r="D268">
        <v>637</v>
      </c>
      <c r="E268" t="s">
        <v>10</v>
      </c>
      <c r="F268" t="s">
        <v>11</v>
      </c>
      <c r="G268" s="1">
        <v>44089</v>
      </c>
      <c r="H268" s="1">
        <v>44389</v>
      </c>
      <c r="I268" s="1">
        <v>44720</v>
      </c>
      <c r="J268" s="1">
        <v>44736</v>
      </c>
      <c r="K268">
        <v>15</v>
      </c>
      <c r="L268" t="s">
        <v>143</v>
      </c>
    </row>
    <row r="269" spans="1:12" x14ac:dyDescent="0.3">
      <c r="A269" t="s">
        <v>56</v>
      </c>
      <c r="B269" t="s">
        <v>111</v>
      </c>
      <c r="C269">
        <v>334</v>
      </c>
      <c r="D269">
        <v>1924</v>
      </c>
      <c r="E269" t="s">
        <v>13</v>
      </c>
      <c r="F269" t="s">
        <v>14</v>
      </c>
      <c r="G269" s="1">
        <v>42792</v>
      </c>
      <c r="H269" s="1">
        <v>43591</v>
      </c>
      <c r="I269" s="1">
        <v>43779</v>
      </c>
      <c r="J269" s="1">
        <v>43824</v>
      </c>
      <c r="K269">
        <v>12</v>
      </c>
      <c r="L269" t="s">
        <v>146</v>
      </c>
    </row>
    <row r="270" spans="1:12" x14ac:dyDescent="0.3">
      <c r="A270" t="s">
        <v>104</v>
      </c>
      <c r="B270" t="s">
        <v>111</v>
      </c>
      <c r="C270">
        <v>1512</v>
      </c>
      <c r="D270">
        <v>1964</v>
      </c>
      <c r="E270" t="s">
        <v>7</v>
      </c>
      <c r="F270" t="s">
        <v>8</v>
      </c>
      <c r="G270" s="1">
        <v>43666</v>
      </c>
      <c r="H270" s="1">
        <v>44491</v>
      </c>
      <c r="I270" s="1">
        <v>44965</v>
      </c>
      <c r="J270" s="1">
        <v>45008</v>
      </c>
      <c r="K270">
        <v>9</v>
      </c>
      <c r="L270" t="s">
        <v>140</v>
      </c>
    </row>
    <row r="271" spans="1:12" x14ac:dyDescent="0.3">
      <c r="A271" t="s">
        <v>43</v>
      </c>
      <c r="B271" t="s">
        <v>111</v>
      </c>
      <c r="C271">
        <v>963</v>
      </c>
      <c r="D271">
        <v>1110</v>
      </c>
      <c r="E271" t="s">
        <v>13</v>
      </c>
      <c r="F271" t="s">
        <v>14</v>
      </c>
      <c r="G271" s="1">
        <v>42792</v>
      </c>
      <c r="H271" s="1">
        <v>43398</v>
      </c>
      <c r="I271" s="1">
        <v>43690</v>
      </c>
      <c r="J271" s="1">
        <v>43732</v>
      </c>
      <c r="K271">
        <v>1</v>
      </c>
      <c r="L271" t="s">
        <v>133</v>
      </c>
    </row>
    <row r="272" spans="1:12" x14ac:dyDescent="0.3">
      <c r="A272" t="s">
        <v>25</v>
      </c>
      <c r="B272" t="s">
        <v>110</v>
      </c>
      <c r="C272">
        <v>2437</v>
      </c>
      <c r="D272">
        <v>2224</v>
      </c>
      <c r="E272" t="s">
        <v>16</v>
      </c>
      <c r="F272" t="s">
        <v>17</v>
      </c>
      <c r="G272" s="1">
        <v>43210</v>
      </c>
      <c r="H272" s="1">
        <v>43599</v>
      </c>
      <c r="I272" s="1">
        <v>44134</v>
      </c>
      <c r="J272" s="1">
        <v>44169</v>
      </c>
      <c r="K272">
        <v>10</v>
      </c>
      <c r="L272" t="s">
        <v>131</v>
      </c>
    </row>
    <row r="273" spans="1:12" x14ac:dyDescent="0.3">
      <c r="A273" t="s">
        <v>22</v>
      </c>
      <c r="B273" t="s">
        <v>111</v>
      </c>
      <c r="C273">
        <v>551</v>
      </c>
      <c r="D273">
        <v>230</v>
      </c>
      <c r="E273" t="s">
        <v>16</v>
      </c>
      <c r="F273" t="s">
        <v>17</v>
      </c>
      <c r="G273" s="1">
        <v>43210</v>
      </c>
      <c r="H273" s="1">
        <v>44061</v>
      </c>
      <c r="I273" s="1">
        <v>44139</v>
      </c>
      <c r="J273" s="1">
        <v>44177</v>
      </c>
      <c r="K273">
        <v>3</v>
      </c>
      <c r="L273" t="s">
        <v>135</v>
      </c>
    </row>
    <row r="274" spans="1:12" x14ac:dyDescent="0.3">
      <c r="A274" t="s">
        <v>52</v>
      </c>
      <c r="B274" t="s">
        <v>111</v>
      </c>
      <c r="C274">
        <v>2357</v>
      </c>
      <c r="D274">
        <v>2334</v>
      </c>
      <c r="E274" t="s">
        <v>10</v>
      </c>
      <c r="F274" t="s">
        <v>11</v>
      </c>
      <c r="G274" s="1">
        <v>44089</v>
      </c>
      <c r="H274" s="1">
        <v>44404</v>
      </c>
      <c r="I274" s="1">
        <v>44562</v>
      </c>
      <c r="J274" s="1">
        <v>44600</v>
      </c>
      <c r="K274">
        <v>8</v>
      </c>
      <c r="L274" t="s">
        <v>144</v>
      </c>
    </row>
    <row r="275" spans="1:12" x14ac:dyDescent="0.3">
      <c r="A275" t="s">
        <v>55</v>
      </c>
      <c r="B275" t="s">
        <v>111</v>
      </c>
      <c r="C275">
        <v>890</v>
      </c>
      <c r="D275">
        <v>517</v>
      </c>
      <c r="E275" t="s">
        <v>7</v>
      </c>
      <c r="F275" t="s">
        <v>8</v>
      </c>
      <c r="G275" s="1">
        <v>43666</v>
      </c>
      <c r="H275" s="1">
        <v>44187</v>
      </c>
      <c r="I275" s="1">
        <v>44648</v>
      </c>
      <c r="J275" s="1">
        <v>44675</v>
      </c>
      <c r="K275">
        <v>0</v>
      </c>
      <c r="L275" t="s">
        <v>142</v>
      </c>
    </row>
    <row r="276" spans="1:12" x14ac:dyDescent="0.3">
      <c r="A276" t="s">
        <v>105</v>
      </c>
      <c r="B276" t="s">
        <v>113</v>
      </c>
      <c r="C276">
        <v>38</v>
      </c>
      <c r="D276">
        <v>176</v>
      </c>
      <c r="E276" t="s">
        <v>10</v>
      </c>
      <c r="F276" t="s">
        <v>11</v>
      </c>
      <c r="G276" s="1">
        <v>44089</v>
      </c>
      <c r="H276" s="1">
        <v>44123</v>
      </c>
      <c r="I276" s="1">
        <v>44601</v>
      </c>
      <c r="J276" s="1">
        <v>44606</v>
      </c>
      <c r="K276">
        <v>7</v>
      </c>
      <c r="L276" t="s">
        <v>137</v>
      </c>
    </row>
    <row r="277" spans="1:12" x14ac:dyDescent="0.3">
      <c r="A277" t="s">
        <v>29</v>
      </c>
      <c r="B277" t="s">
        <v>111</v>
      </c>
      <c r="C277">
        <v>2102</v>
      </c>
      <c r="D277">
        <v>1836</v>
      </c>
      <c r="E277" t="s">
        <v>7</v>
      </c>
      <c r="F277" t="s">
        <v>8</v>
      </c>
      <c r="G277" s="1">
        <v>43666</v>
      </c>
      <c r="H277" s="1">
        <v>44526</v>
      </c>
      <c r="I277" s="1">
        <v>44949</v>
      </c>
      <c r="J277" s="1">
        <v>44986</v>
      </c>
      <c r="K277">
        <v>3</v>
      </c>
      <c r="L277" t="s">
        <v>132</v>
      </c>
    </row>
    <row r="278" spans="1:12" x14ac:dyDescent="0.3">
      <c r="A278" t="s">
        <v>66</v>
      </c>
      <c r="B278" t="s">
        <v>111</v>
      </c>
      <c r="C278">
        <v>1720</v>
      </c>
      <c r="D278">
        <v>341</v>
      </c>
      <c r="E278" t="s">
        <v>16</v>
      </c>
      <c r="F278" t="s">
        <v>17</v>
      </c>
      <c r="G278" s="1">
        <v>43210</v>
      </c>
      <c r="H278" s="1">
        <v>44002</v>
      </c>
      <c r="I278" s="1">
        <v>44272</v>
      </c>
      <c r="J278" s="1">
        <v>44286</v>
      </c>
      <c r="K278">
        <v>15</v>
      </c>
      <c r="L278" t="s">
        <v>145</v>
      </c>
    </row>
    <row r="279" spans="1:12" x14ac:dyDescent="0.3">
      <c r="A279" t="s">
        <v>69</v>
      </c>
      <c r="B279" t="s">
        <v>111</v>
      </c>
      <c r="C279">
        <v>2422</v>
      </c>
      <c r="D279">
        <v>2267</v>
      </c>
      <c r="E279" t="s">
        <v>7</v>
      </c>
      <c r="F279" t="s">
        <v>8</v>
      </c>
      <c r="G279" s="1">
        <v>43666</v>
      </c>
      <c r="H279" s="1">
        <v>43988</v>
      </c>
      <c r="I279" s="1">
        <v>44485</v>
      </c>
      <c r="J279" s="1">
        <v>44511</v>
      </c>
      <c r="K279">
        <v>14</v>
      </c>
      <c r="L279" t="s">
        <v>145</v>
      </c>
    </row>
    <row r="280" spans="1:12" x14ac:dyDescent="0.3">
      <c r="A280" t="s">
        <v>73</v>
      </c>
      <c r="B280" t="s">
        <v>111</v>
      </c>
      <c r="C280">
        <v>1240</v>
      </c>
      <c r="D280">
        <v>2079</v>
      </c>
      <c r="E280" t="s">
        <v>10</v>
      </c>
      <c r="F280" t="s">
        <v>11</v>
      </c>
      <c r="G280" s="1">
        <v>44089</v>
      </c>
      <c r="H280" s="1">
        <v>44708</v>
      </c>
      <c r="I280" s="1">
        <v>44917</v>
      </c>
      <c r="J280" s="1">
        <v>44926</v>
      </c>
      <c r="K280">
        <v>7</v>
      </c>
      <c r="L280" t="s">
        <v>140</v>
      </c>
    </row>
    <row r="281" spans="1:12" x14ac:dyDescent="0.3">
      <c r="A281" t="s">
        <v>40</v>
      </c>
      <c r="B281" t="s">
        <v>110</v>
      </c>
      <c r="C281">
        <v>1459</v>
      </c>
      <c r="D281">
        <v>3809</v>
      </c>
      <c r="E281" t="s">
        <v>10</v>
      </c>
      <c r="F281" t="s">
        <v>11</v>
      </c>
      <c r="G281" s="1">
        <v>44089</v>
      </c>
      <c r="H281" s="1">
        <v>44367</v>
      </c>
      <c r="I281" s="1">
        <v>44450</v>
      </c>
      <c r="J281" s="1">
        <v>44468</v>
      </c>
      <c r="K281">
        <v>0</v>
      </c>
      <c r="L281" t="s">
        <v>130</v>
      </c>
    </row>
    <row r="282" spans="1:12" x14ac:dyDescent="0.3">
      <c r="A282" t="s">
        <v>76</v>
      </c>
      <c r="B282" t="s">
        <v>111</v>
      </c>
      <c r="C282">
        <v>2416</v>
      </c>
      <c r="D282">
        <v>294</v>
      </c>
      <c r="E282" t="s">
        <v>13</v>
      </c>
      <c r="F282" t="s">
        <v>14</v>
      </c>
      <c r="G282" s="1">
        <v>42792</v>
      </c>
      <c r="H282" s="1">
        <v>43710</v>
      </c>
      <c r="I282" s="1">
        <v>43901</v>
      </c>
      <c r="J282" s="1">
        <v>43935</v>
      </c>
      <c r="K282">
        <v>0</v>
      </c>
      <c r="L282" t="s">
        <v>137</v>
      </c>
    </row>
    <row r="283" spans="1:12" x14ac:dyDescent="0.3">
      <c r="A283" t="s">
        <v>88</v>
      </c>
      <c r="B283" t="s">
        <v>110</v>
      </c>
      <c r="C283">
        <v>2194</v>
      </c>
      <c r="D283">
        <v>4667</v>
      </c>
      <c r="E283" t="s">
        <v>13</v>
      </c>
      <c r="F283" t="s">
        <v>14</v>
      </c>
      <c r="G283" s="1">
        <v>42792</v>
      </c>
      <c r="H283" s="1">
        <v>43187</v>
      </c>
      <c r="I283" s="1">
        <v>43563</v>
      </c>
      <c r="J283" s="1">
        <v>43601</v>
      </c>
      <c r="K283">
        <v>12</v>
      </c>
      <c r="L283" t="s">
        <v>144</v>
      </c>
    </row>
    <row r="284" spans="1:12" x14ac:dyDescent="0.3">
      <c r="A284" t="s">
        <v>74</v>
      </c>
      <c r="B284" t="s">
        <v>111</v>
      </c>
      <c r="C284">
        <v>2127</v>
      </c>
      <c r="D284">
        <v>2338</v>
      </c>
      <c r="E284" t="s">
        <v>16</v>
      </c>
      <c r="F284" t="s">
        <v>17</v>
      </c>
      <c r="G284" s="1">
        <v>43210</v>
      </c>
      <c r="H284" s="1">
        <v>43911</v>
      </c>
      <c r="I284" s="1">
        <v>43988</v>
      </c>
      <c r="J284" s="1">
        <v>43990</v>
      </c>
      <c r="K284">
        <v>10</v>
      </c>
      <c r="L284" t="s">
        <v>129</v>
      </c>
    </row>
    <row r="285" spans="1:12" x14ac:dyDescent="0.3">
      <c r="A285" t="s">
        <v>98</v>
      </c>
      <c r="B285" t="s">
        <v>113</v>
      </c>
      <c r="C285">
        <v>371</v>
      </c>
      <c r="D285">
        <v>371</v>
      </c>
      <c r="E285" t="s">
        <v>16</v>
      </c>
      <c r="F285" t="s">
        <v>17</v>
      </c>
      <c r="G285" s="1">
        <v>43210</v>
      </c>
      <c r="H285" s="1">
        <v>44093</v>
      </c>
      <c r="I285" s="1">
        <v>44601</v>
      </c>
      <c r="J285" s="1">
        <v>44616</v>
      </c>
      <c r="K285">
        <v>1</v>
      </c>
      <c r="L285" t="s">
        <v>145</v>
      </c>
    </row>
    <row r="286" spans="1:12" x14ac:dyDescent="0.3">
      <c r="A286" t="s">
        <v>55</v>
      </c>
      <c r="B286" t="s">
        <v>111</v>
      </c>
      <c r="C286">
        <v>1245</v>
      </c>
      <c r="D286">
        <v>1526</v>
      </c>
      <c r="E286" t="s">
        <v>13</v>
      </c>
      <c r="F286" t="s">
        <v>14</v>
      </c>
      <c r="G286" s="1">
        <v>42792</v>
      </c>
      <c r="H286" s="1">
        <v>42944</v>
      </c>
      <c r="I286" s="1">
        <v>43044</v>
      </c>
      <c r="J286" s="1">
        <v>43071</v>
      </c>
      <c r="K286">
        <v>15</v>
      </c>
      <c r="L286" t="s">
        <v>141</v>
      </c>
    </row>
    <row r="287" spans="1:12" x14ac:dyDescent="0.3">
      <c r="A287" t="s">
        <v>45</v>
      </c>
      <c r="B287" t="s">
        <v>111</v>
      </c>
      <c r="C287">
        <v>862</v>
      </c>
      <c r="D287">
        <v>1611</v>
      </c>
      <c r="E287" t="s">
        <v>16</v>
      </c>
      <c r="F287" t="s">
        <v>17</v>
      </c>
      <c r="G287" s="1">
        <v>43210</v>
      </c>
      <c r="H287" s="1">
        <v>44016</v>
      </c>
      <c r="I287" s="1">
        <v>44572</v>
      </c>
      <c r="J287" s="1">
        <v>44607</v>
      </c>
      <c r="K287">
        <v>2</v>
      </c>
      <c r="L287" t="s">
        <v>137</v>
      </c>
    </row>
    <row r="288" spans="1:12" x14ac:dyDescent="0.3">
      <c r="A288" t="s">
        <v>86</v>
      </c>
      <c r="B288" t="s">
        <v>111</v>
      </c>
      <c r="C288">
        <v>1280</v>
      </c>
      <c r="D288">
        <v>253</v>
      </c>
      <c r="E288" t="s">
        <v>13</v>
      </c>
      <c r="F288" t="s">
        <v>14</v>
      </c>
      <c r="G288" s="1">
        <v>42792</v>
      </c>
      <c r="H288" s="1">
        <v>43763</v>
      </c>
      <c r="I288" s="1">
        <v>43907</v>
      </c>
      <c r="J288" s="1">
        <v>43945</v>
      </c>
      <c r="K288">
        <v>8</v>
      </c>
      <c r="L288" t="s">
        <v>131</v>
      </c>
    </row>
    <row r="289" spans="1:12" x14ac:dyDescent="0.3">
      <c r="A289" t="s">
        <v>24</v>
      </c>
      <c r="B289" t="s">
        <v>110</v>
      </c>
      <c r="C289">
        <v>3538</v>
      </c>
      <c r="D289">
        <v>197</v>
      </c>
      <c r="E289" t="s">
        <v>13</v>
      </c>
      <c r="F289" t="s">
        <v>14</v>
      </c>
      <c r="G289" s="1">
        <v>42792</v>
      </c>
      <c r="H289" s="1">
        <v>43366</v>
      </c>
      <c r="I289" s="1">
        <v>43697</v>
      </c>
      <c r="J289" s="1">
        <v>43746</v>
      </c>
      <c r="K289">
        <v>3</v>
      </c>
      <c r="L289" t="s">
        <v>129</v>
      </c>
    </row>
    <row r="290" spans="1:12" x14ac:dyDescent="0.3">
      <c r="A290" t="s">
        <v>41</v>
      </c>
      <c r="B290" t="s">
        <v>111</v>
      </c>
      <c r="C290">
        <v>173</v>
      </c>
      <c r="D290">
        <v>650</v>
      </c>
      <c r="E290" t="s">
        <v>10</v>
      </c>
      <c r="F290" t="s">
        <v>11</v>
      </c>
      <c r="G290" s="1">
        <v>44089</v>
      </c>
      <c r="H290" s="1">
        <v>44734</v>
      </c>
      <c r="I290" s="1">
        <v>45237</v>
      </c>
      <c r="J290" s="1">
        <v>45282</v>
      </c>
      <c r="K290">
        <v>0</v>
      </c>
      <c r="L290" t="s">
        <v>145</v>
      </c>
    </row>
    <row r="291" spans="1:12" x14ac:dyDescent="0.3">
      <c r="A291" t="s">
        <v>72</v>
      </c>
      <c r="B291" t="s">
        <v>112</v>
      </c>
      <c r="C291">
        <v>2352</v>
      </c>
      <c r="D291">
        <v>4247</v>
      </c>
      <c r="E291" t="s">
        <v>10</v>
      </c>
      <c r="F291" t="s">
        <v>11</v>
      </c>
      <c r="G291" s="1">
        <v>44089</v>
      </c>
      <c r="H291" s="1">
        <v>44423</v>
      </c>
      <c r="I291" s="1">
        <v>44765</v>
      </c>
      <c r="J291" s="1">
        <v>44770</v>
      </c>
      <c r="K291">
        <v>10</v>
      </c>
      <c r="L291" t="s">
        <v>137</v>
      </c>
    </row>
    <row r="292" spans="1:12" x14ac:dyDescent="0.3">
      <c r="A292" t="s">
        <v>54</v>
      </c>
      <c r="B292" t="s">
        <v>111</v>
      </c>
      <c r="C292">
        <v>1758</v>
      </c>
      <c r="D292">
        <v>1003</v>
      </c>
      <c r="E292" t="s">
        <v>13</v>
      </c>
      <c r="F292" t="s">
        <v>14</v>
      </c>
      <c r="G292" s="1">
        <v>42792</v>
      </c>
      <c r="H292" s="1">
        <v>43408</v>
      </c>
      <c r="I292" s="1">
        <v>43936</v>
      </c>
      <c r="J292" s="1">
        <v>43968</v>
      </c>
      <c r="K292">
        <v>5</v>
      </c>
      <c r="L292" t="s">
        <v>132</v>
      </c>
    </row>
    <row r="293" spans="1:12" x14ac:dyDescent="0.3">
      <c r="A293" t="s">
        <v>73</v>
      </c>
      <c r="B293" t="s">
        <v>111</v>
      </c>
      <c r="C293">
        <v>1318</v>
      </c>
      <c r="D293">
        <v>637</v>
      </c>
      <c r="E293" t="s">
        <v>10</v>
      </c>
      <c r="F293" t="s">
        <v>11</v>
      </c>
      <c r="G293" s="1">
        <v>44089</v>
      </c>
      <c r="H293" s="1">
        <v>44923</v>
      </c>
      <c r="I293" s="1">
        <v>45400</v>
      </c>
      <c r="J293" s="1">
        <v>45413</v>
      </c>
      <c r="K293">
        <v>13</v>
      </c>
      <c r="L293" t="s">
        <v>141</v>
      </c>
    </row>
    <row r="294" spans="1:12" x14ac:dyDescent="0.3">
      <c r="A294" t="s">
        <v>75</v>
      </c>
      <c r="B294" t="s">
        <v>111</v>
      </c>
      <c r="C294">
        <v>1707</v>
      </c>
      <c r="D294">
        <v>863</v>
      </c>
      <c r="E294" t="s">
        <v>16</v>
      </c>
      <c r="F294" t="s">
        <v>17</v>
      </c>
      <c r="G294" s="1">
        <v>43210</v>
      </c>
      <c r="H294" s="1">
        <v>43399</v>
      </c>
      <c r="I294" s="1">
        <v>43589</v>
      </c>
      <c r="J294" s="1">
        <v>43633</v>
      </c>
      <c r="K294">
        <v>14</v>
      </c>
      <c r="L294" t="s">
        <v>141</v>
      </c>
    </row>
    <row r="295" spans="1:12" x14ac:dyDescent="0.3">
      <c r="A295" t="s">
        <v>25</v>
      </c>
      <c r="B295" t="s">
        <v>110</v>
      </c>
      <c r="C295">
        <v>3044</v>
      </c>
      <c r="D295">
        <v>4682</v>
      </c>
      <c r="E295" t="s">
        <v>10</v>
      </c>
      <c r="F295" t="s">
        <v>11</v>
      </c>
      <c r="G295" s="1">
        <v>44089</v>
      </c>
      <c r="H295" s="1">
        <v>44881</v>
      </c>
      <c r="I295" s="1">
        <v>45033</v>
      </c>
      <c r="J295" s="1">
        <v>45064</v>
      </c>
      <c r="K295">
        <v>7</v>
      </c>
      <c r="L295" t="s">
        <v>136</v>
      </c>
    </row>
    <row r="296" spans="1:12" x14ac:dyDescent="0.3">
      <c r="A296" t="s">
        <v>68</v>
      </c>
      <c r="B296" t="s">
        <v>111</v>
      </c>
      <c r="C296">
        <v>2132</v>
      </c>
      <c r="D296">
        <v>175</v>
      </c>
      <c r="E296" t="s">
        <v>7</v>
      </c>
      <c r="F296" t="s">
        <v>8</v>
      </c>
      <c r="G296" s="1">
        <v>43666</v>
      </c>
      <c r="H296" s="1">
        <v>44536</v>
      </c>
      <c r="I296" s="1">
        <v>44980</v>
      </c>
      <c r="J296" s="1">
        <v>45017</v>
      </c>
      <c r="K296">
        <v>0</v>
      </c>
      <c r="L296" t="s">
        <v>129</v>
      </c>
    </row>
    <row r="297" spans="1:12" x14ac:dyDescent="0.3">
      <c r="A297" t="s">
        <v>34</v>
      </c>
      <c r="B297" t="s">
        <v>111</v>
      </c>
      <c r="C297">
        <v>372</v>
      </c>
      <c r="D297">
        <v>1197</v>
      </c>
      <c r="E297" t="s">
        <v>13</v>
      </c>
      <c r="F297" t="s">
        <v>14</v>
      </c>
      <c r="G297" s="1">
        <v>42792</v>
      </c>
      <c r="H297" s="1">
        <v>43824</v>
      </c>
      <c r="I297" s="1">
        <v>44215</v>
      </c>
      <c r="J297" s="1">
        <v>44242</v>
      </c>
      <c r="K297">
        <v>6</v>
      </c>
      <c r="L297" t="s">
        <v>140</v>
      </c>
    </row>
    <row r="298" spans="1:12" x14ac:dyDescent="0.3">
      <c r="A298" t="s">
        <v>48</v>
      </c>
      <c r="B298" t="s">
        <v>111</v>
      </c>
      <c r="C298">
        <v>259</v>
      </c>
      <c r="D298">
        <v>1697</v>
      </c>
      <c r="E298" t="s">
        <v>13</v>
      </c>
      <c r="F298" t="s">
        <v>14</v>
      </c>
      <c r="G298" s="1">
        <v>42792</v>
      </c>
      <c r="H298" s="1">
        <v>43270</v>
      </c>
      <c r="I298" s="1">
        <v>43443</v>
      </c>
      <c r="J298" s="1">
        <v>43479</v>
      </c>
      <c r="K298">
        <v>1</v>
      </c>
      <c r="L298" t="s">
        <v>145</v>
      </c>
    </row>
    <row r="299" spans="1:12" x14ac:dyDescent="0.3">
      <c r="A299" t="s">
        <v>106</v>
      </c>
      <c r="B299" t="s">
        <v>112</v>
      </c>
      <c r="C299">
        <v>2184</v>
      </c>
      <c r="D299">
        <v>4041</v>
      </c>
      <c r="E299" t="s">
        <v>7</v>
      </c>
      <c r="F299" t="s">
        <v>8</v>
      </c>
      <c r="G299" s="1">
        <v>43666</v>
      </c>
      <c r="H299" s="1">
        <v>44252</v>
      </c>
      <c r="I299" s="1">
        <v>44750</v>
      </c>
      <c r="J299" s="1">
        <v>44791</v>
      </c>
      <c r="K299">
        <v>9</v>
      </c>
      <c r="L299" t="s">
        <v>145</v>
      </c>
    </row>
    <row r="300" spans="1:12" x14ac:dyDescent="0.3">
      <c r="A300" t="s">
        <v>56</v>
      </c>
      <c r="B300" t="s">
        <v>111</v>
      </c>
      <c r="C300">
        <v>1068</v>
      </c>
      <c r="D300">
        <v>417</v>
      </c>
      <c r="E300" t="s">
        <v>13</v>
      </c>
      <c r="F300" t="s">
        <v>14</v>
      </c>
      <c r="G300" s="1">
        <v>42792</v>
      </c>
      <c r="H300" s="1">
        <v>43708</v>
      </c>
      <c r="I300" s="1">
        <v>44011</v>
      </c>
      <c r="J300" s="1">
        <v>44057</v>
      </c>
      <c r="K300">
        <v>14</v>
      </c>
      <c r="L300" t="s">
        <v>144</v>
      </c>
    </row>
    <row r="301" spans="1:12" x14ac:dyDescent="0.3">
      <c r="A301" t="s">
        <v>37</v>
      </c>
      <c r="B301" t="s">
        <v>111</v>
      </c>
      <c r="C301">
        <v>809</v>
      </c>
      <c r="D301">
        <v>610</v>
      </c>
      <c r="E301" t="s">
        <v>16</v>
      </c>
      <c r="F301" t="s">
        <v>17</v>
      </c>
      <c r="G301" s="1">
        <v>43210</v>
      </c>
      <c r="H301" s="1">
        <v>43875</v>
      </c>
      <c r="I301" s="1">
        <v>44018</v>
      </c>
      <c r="J301" s="1">
        <v>44043</v>
      </c>
      <c r="K301">
        <v>0</v>
      </c>
      <c r="L301" t="s">
        <v>147</v>
      </c>
    </row>
    <row r="302" spans="1:12" x14ac:dyDescent="0.3">
      <c r="A302" t="s">
        <v>88</v>
      </c>
      <c r="B302" t="s">
        <v>110</v>
      </c>
      <c r="C302">
        <v>1913</v>
      </c>
      <c r="D302">
        <v>3326</v>
      </c>
      <c r="E302" t="s">
        <v>16</v>
      </c>
      <c r="F302" t="s">
        <v>17</v>
      </c>
      <c r="G302" s="1">
        <v>43210</v>
      </c>
      <c r="H302" s="1">
        <v>44052</v>
      </c>
      <c r="I302" s="1">
        <v>44524</v>
      </c>
      <c r="J302" s="1">
        <v>44527</v>
      </c>
      <c r="K302">
        <v>13</v>
      </c>
      <c r="L302" t="s">
        <v>136</v>
      </c>
    </row>
    <row r="303" spans="1:12" x14ac:dyDescent="0.3">
      <c r="A303" t="s">
        <v>39</v>
      </c>
      <c r="B303" t="s">
        <v>111</v>
      </c>
      <c r="C303">
        <v>1404</v>
      </c>
      <c r="D303">
        <v>768</v>
      </c>
      <c r="E303" t="s">
        <v>10</v>
      </c>
      <c r="F303" t="s">
        <v>11</v>
      </c>
      <c r="G303" s="1">
        <v>44089</v>
      </c>
      <c r="H303" s="1">
        <v>44655</v>
      </c>
      <c r="I303" s="1">
        <v>44832</v>
      </c>
      <c r="J303" s="1">
        <v>44878</v>
      </c>
      <c r="K303">
        <v>10</v>
      </c>
      <c r="L303" t="s">
        <v>145</v>
      </c>
    </row>
    <row r="304" spans="1:12" x14ac:dyDescent="0.3">
      <c r="A304" t="s">
        <v>99</v>
      </c>
      <c r="B304" t="s">
        <v>111</v>
      </c>
      <c r="C304">
        <v>1899</v>
      </c>
      <c r="D304">
        <v>1448</v>
      </c>
      <c r="E304" t="s">
        <v>13</v>
      </c>
      <c r="F304" t="s">
        <v>14</v>
      </c>
      <c r="G304" s="1">
        <v>42792</v>
      </c>
      <c r="H304" s="1">
        <v>43093</v>
      </c>
      <c r="I304" s="1">
        <v>43432</v>
      </c>
      <c r="J304" s="1">
        <v>43445</v>
      </c>
      <c r="K304">
        <v>11</v>
      </c>
      <c r="L304" t="s">
        <v>135</v>
      </c>
    </row>
    <row r="305" spans="1:12" x14ac:dyDescent="0.3">
      <c r="A305" t="s">
        <v>37</v>
      </c>
      <c r="B305" t="s">
        <v>111</v>
      </c>
      <c r="C305">
        <v>292</v>
      </c>
      <c r="D305">
        <v>84</v>
      </c>
      <c r="E305" t="s">
        <v>13</v>
      </c>
      <c r="F305" t="s">
        <v>14</v>
      </c>
      <c r="G305" s="1">
        <v>42792</v>
      </c>
      <c r="H305" s="1">
        <v>43511</v>
      </c>
      <c r="I305" s="1">
        <v>43854</v>
      </c>
      <c r="J305" s="1">
        <v>43884</v>
      </c>
      <c r="K305">
        <v>16</v>
      </c>
      <c r="L305" t="s">
        <v>140</v>
      </c>
    </row>
    <row r="306" spans="1:12" x14ac:dyDescent="0.3">
      <c r="A306" t="s">
        <v>41</v>
      </c>
      <c r="B306" t="s">
        <v>111</v>
      </c>
      <c r="C306">
        <v>2255</v>
      </c>
      <c r="D306">
        <v>2271</v>
      </c>
      <c r="E306" t="s">
        <v>7</v>
      </c>
      <c r="F306" t="s">
        <v>8</v>
      </c>
      <c r="G306" s="1">
        <v>43666</v>
      </c>
      <c r="H306" s="1">
        <v>43920</v>
      </c>
      <c r="I306" s="1">
        <v>44305</v>
      </c>
      <c r="J306" s="1">
        <v>44342</v>
      </c>
      <c r="K306">
        <v>11</v>
      </c>
      <c r="L306" t="s">
        <v>142</v>
      </c>
    </row>
    <row r="307" spans="1:12" x14ac:dyDescent="0.3">
      <c r="A307" t="s">
        <v>76</v>
      </c>
      <c r="B307" t="s">
        <v>111</v>
      </c>
      <c r="C307">
        <v>1138</v>
      </c>
      <c r="D307">
        <v>2031</v>
      </c>
      <c r="E307" t="s">
        <v>16</v>
      </c>
      <c r="F307" t="s">
        <v>17</v>
      </c>
      <c r="G307" s="1">
        <v>43210</v>
      </c>
      <c r="H307" s="1">
        <v>43830</v>
      </c>
      <c r="I307" s="1">
        <v>44091</v>
      </c>
      <c r="J307" s="1">
        <v>44126</v>
      </c>
      <c r="K307">
        <v>9</v>
      </c>
      <c r="L307" t="s">
        <v>131</v>
      </c>
    </row>
    <row r="308" spans="1:12" x14ac:dyDescent="0.3">
      <c r="A308" t="s">
        <v>100</v>
      </c>
      <c r="B308" t="s">
        <v>111</v>
      </c>
      <c r="C308">
        <v>148</v>
      </c>
      <c r="D308">
        <v>1529</v>
      </c>
      <c r="E308" t="s">
        <v>7</v>
      </c>
      <c r="F308" t="s">
        <v>8</v>
      </c>
      <c r="G308" s="1">
        <v>43666</v>
      </c>
      <c r="H308" s="1">
        <v>44363</v>
      </c>
      <c r="I308" s="1">
        <v>44788</v>
      </c>
      <c r="J308" s="1">
        <v>44788</v>
      </c>
      <c r="K308">
        <v>0</v>
      </c>
      <c r="L308" t="s">
        <v>140</v>
      </c>
    </row>
    <row r="309" spans="1:12" x14ac:dyDescent="0.3">
      <c r="A309" t="s">
        <v>34</v>
      </c>
      <c r="B309" t="s">
        <v>111</v>
      </c>
      <c r="C309">
        <v>1256</v>
      </c>
      <c r="D309">
        <v>365</v>
      </c>
      <c r="E309" t="s">
        <v>10</v>
      </c>
      <c r="F309" t="s">
        <v>11</v>
      </c>
      <c r="G309" s="1">
        <v>44089</v>
      </c>
      <c r="H309" s="1">
        <v>44739</v>
      </c>
      <c r="I309" s="1">
        <v>45137</v>
      </c>
      <c r="J309" s="1">
        <v>45137</v>
      </c>
      <c r="K309">
        <v>9</v>
      </c>
      <c r="L309" t="s">
        <v>136</v>
      </c>
    </row>
    <row r="310" spans="1:12" x14ac:dyDescent="0.3">
      <c r="A310" t="s">
        <v>44</v>
      </c>
      <c r="B310" t="s">
        <v>111</v>
      </c>
      <c r="C310">
        <v>16</v>
      </c>
      <c r="D310">
        <v>1851</v>
      </c>
      <c r="E310" t="s">
        <v>7</v>
      </c>
      <c r="F310" t="s">
        <v>8</v>
      </c>
      <c r="G310" s="1">
        <v>43666</v>
      </c>
      <c r="H310" s="1">
        <v>44234</v>
      </c>
      <c r="I310" s="1">
        <v>44591</v>
      </c>
      <c r="J310" s="1">
        <v>44627</v>
      </c>
      <c r="K310">
        <v>16</v>
      </c>
      <c r="L310" t="s">
        <v>142</v>
      </c>
    </row>
    <row r="311" spans="1:12" x14ac:dyDescent="0.3">
      <c r="A311" t="s">
        <v>86</v>
      </c>
      <c r="B311" t="s">
        <v>111</v>
      </c>
      <c r="C311">
        <v>2305</v>
      </c>
      <c r="D311">
        <v>600</v>
      </c>
      <c r="E311" t="s">
        <v>13</v>
      </c>
      <c r="F311" t="s">
        <v>14</v>
      </c>
      <c r="G311" s="1">
        <v>42792</v>
      </c>
      <c r="H311" s="1">
        <v>42988</v>
      </c>
      <c r="I311" s="1">
        <v>43272</v>
      </c>
      <c r="J311" s="1">
        <v>43276</v>
      </c>
      <c r="K311">
        <v>7</v>
      </c>
      <c r="L311" t="s">
        <v>141</v>
      </c>
    </row>
    <row r="312" spans="1:12" x14ac:dyDescent="0.3">
      <c r="A312" t="s">
        <v>79</v>
      </c>
      <c r="B312" t="s">
        <v>109</v>
      </c>
      <c r="C312">
        <v>197</v>
      </c>
      <c r="D312">
        <v>100</v>
      </c>
      <c r="E312" t="s">
        <v>16</v>
      </c>
      <c r="F312" t="s">
        <v>17</v>
      </c>
      <c r="G312" s="1">
        <v>43210</v>
      </c>
      <c r="H312" s="1">
        <v>43757</v>
      </c>
      <c r="I312" s="1">
        <v>44281</v>
      </c>
      <c r="J312" s="1">
        <v>44306</v>
      </c>
      <c r="K312">
        <v>9</v>
      </c>
      <c r="L312" t="s">
        <v>137</v>
      </c>
    </row>
    <row r="313" spans="1:12" x14ac:dyDescent="0.3">
      <c r="A313" t="s">
        <v>68</v>
      </c>
      <c r="B313" t="s">
        <v>111</v>
      </c>
      <c r="C313">
        <v>2424</v>
      </c>
      <c r="D313">
        <v>632</v>
      </c>
      <c r="E313" t="s">
        <v>10</v>
      </c>
      <c r="F313" t="s">
        <v>11</v>
      </c>
      <c r="G313" s="1">
        <v>44089</v>
      </c>
      <c r="H313" s="1">
        <v>44251</v>
      </c>
      <c r="I313" s="1">
        <v>44342</v>
      </c>
      <c r="J313" s="1">
        <v>44389</v>
      </c>
      <c r="K313">
        <v>12</v>
      </c>
      <c r="L313" t="s">
        <v>138</v>
      </c>
    </row>
    <row r="314" spans="1:12" x14ac:dyDescent="0.3">
      <c r="A314" t="s">
        <v>98</v>
      </c>
      <c r="B314" t="s">
        <v>113</v>
      </c>
      <c r="C314">
        <v>374</v>
      </c>
      <c r="D314">
        <v>438</v>
      </c>
      <c r="E314" t="s">
        <v>10</v>
      </c>
      <c r="F314" t="s">
        <v>11</v>
      </c>
      <c r="G314" s="1">
        <v>44089</v>
      </c>
      <c r="H314" s="1">
        <v>44053</v>
      </c>
      <c r="I314" s="1">
        <v>44419</v>
      </c>
      <c r="J314" s="1">
        <v>44427</v>
      </c>
      <c r="K314">
        <v>4</v>
      </c>
      <c r="L314" t="s">
        <v>140</v>
      </c>
    </row>
    <row r="315" spans="1:12" x14ac:dyDescent="0.3">
      <c r="A315" t="s">
        <v>67</v>
      </c>
      <c r="B315" t="s">
        <v>111</v>
      </c>
      <c r="C315">
        <v>1734</v>
      </c>
      <c r="D315">
        <v>2057</v>
      </c>
      <c r="E315" t="s">
        <v>10</v>
      </c>
      <c r="F315" t="s">
        <v>11</v>
      </c>
      <c r="G315" s="1">
        <v>44089</v>
      </c>
      <c r="H315" s="1">
        <v>44883</v>
      </c>
      <c r="I315" s="1">
        <v>45160</v>
      </c>
      <c r="J315" s="1">
        <v>45160</v>
      </c>
      <c r="K315">
        <v>12</v>
      </c>
      <c r="L315" t="s">
        <v>137</v>
      </c>
    </row>
    <row r="316" spans="1:12" x14ac:dyDescent="0.3">
      <c r="A316" t="s">
        <v>98</v>
      </c>
      <c r="B316" t="s">
        <v>113</v>
      </c>
      <c r="C316">
        <v>436</v>
      </c>
      <c r="D316">
        <v>97</v>
      </c>
      <c r="E316" t="s">
        <v>13</v>
      </c>
      <c r="F316" t="s">
        <v>14</v>
      </c>
      <c r="G316" s="1">
        <v>42792</v>
      </c>
      <c r="H316" s="1">
        <v>43382</v>
      </c>
      <c r="I316" s="1">
        <v>43898</v>
      </c>
      <c r="J316" s="1">
        <v>43932</v>
      </c>
      <c r="K316">
        <v>5</v>
      </c>
      <c r="L316" t="s">
        <v>133</v>
      </c>
    </row>
    <row r="317" spans="1:12" x14ac:dyDescent="0.3">
      <c r="A317" t="s">
        <v>103</v>
      </c>
      <c r="B317" t="s">
        <v>111</v>
      </c>
      <c r="C317">
        <v>1863</v>
      </c>
      <c r="D317">
        <v>123</v>
      </c>
      <c r="E317" t="s">
        <v>13</v>
      </c>
      <c r="F317" t="s">
        <v>14</v>
      </c>
      <c r="G317" s="1">
        <v>42792</v>
      </c>
      <c r="H317" s="1">
        <v>43579</v>
      </c>
      <c r="I317" s="1">
        <v>43744</v>
      </c>
      <c r="J317" s="1">
        <v>43778</v>
      </c>
      <c r="K317">
        <v>10</v>
      </c>
      <c r="L317" t="s">
        <v>131</v>
      </c>
    </row>
    <row r="318" spans="1:12" x14ac:dyDescent="0.3">
      <c r="A318" t="s">
        <v>95</v>
      </c>
      <c r="B318" t="s">
        <v>112</v>
      </c>
      <c r="C318">
        <v>4703</v>
      </c>
      <c r="D318">
        <v>1690</v>
      </c>
      <c r="E318" t="s">
        <v>10</v>
      </c>
      <c r="F318" t="s">
        <v>11</v>
      </c>
      <c r="G318" s="1">
        <v>44089</v>
      </c>
      <c r="H318" s="1">
        <v>44813</v>
      </c>
      <c r="I318" s="1">
        <v>45350</v>
      </c>
      <c r="J318" s="1">
        <v>45372</v>
      </c>
      <c r="K318">
        <v>12</v>
      </c>
      <c r="L318" t="s">
        <v>134</v>
      </c>
    </row>
    <row r="319" spans="1:12" x14ac:dyDescent="0.3">
      <c r="A319" t="s">
        <v>37</v>
      </c>
      <c r="B319" t="s">
        <v>111</v>
      </c>
      <c r="C319">
        <v>1512</v>
      </c>
      <c r="D319">
        <v>121</v>
      </c>
      <c r="E319" t="s">
        <v>10</v>
      </c>
      <c r="F319" t="s">
        <v>11</v>
      </c>
      <c r="G319" s="1">
        <v>44089</v>
      </c>
      <c r="H319" s="1">
        <v>44559</v>
      </c>
      <c r="I319" s="1">
        <v>44704</v>
      </c>
      <c r="J319" s="1">
        <v>44734</v>
      </c>
      <c r="K319">
        <v>7</v>
      </c>
      <c r="L319" t="s">
        <v>135</v>
      </c>
    </row>
    <row r="320" spans="1:12" x14ac:dyDescent="0.3">
      <c r="A320" t="s">
        <v>88</v>
      </c>
      <c r="B320" t="s">
        <v>110</v>
      </c>
      <c r="C320">
        <v>2775</v>
      </c>
      <c r="D320">
        <v>2897</v>
      </c>
      <c r="E320" t="s">
        <v>13</v>
      </c>
      <c r="F320" t="s">
        <v>14</v>
      </c>
      <c r="G320" s="1">
        <v>42792</v>
      </c>
      <c r="H320" s="1">
        <v>42832</v>
      </c>
      <c r="I320" s="1">
        <v>43244</v>
      </c>
      <c r="J320" s="1">
        <v>43281</v>
      </c>
      <c r="K320">
        <v>11</v>
      </c>
      <c r="L320" t="s">
        <v>136</v>
      </c>
    </row>
    <row r="321" spans="1:12" x14ac:dyDescent="0.3">
      <c r="A321" t="s">
        <v>98</v>
      </c>
      <c r="B321" t="s">
        <v>113</v>
      </c>
      <c r="C321">
        <v>415</v>
      </c>
      <c r="D321">
        <v>252</v>
      </c>
      <c r="E321" t="s">
        <v>7</v>
      </c>
      <c r="F321" t="s">
        <v>8</v>
      </c>
      <c r="G321" s="1">
        <v>43666</v>
      </c>
      <c r="H321" s="1">
        <v>43628</v>
      </c>
      <c r="I321" s="1">
        <v>44089</v>
      </c>
      <c r="J321" s="1">
        <v>44116</v>
      </c>
      <c r="K321">
        <v>8</v>
      </c>
      <c r="L321" t="s">
        <v>147</v>
      </c>
    </row>
    <row r="322" spans="1:12" x14ac:dyDescent="0.3">
      <c r="A322" t="s">
        <v>34</v>
      </c>
      <c r="B322" t="s">
        <v>111</v>
      </c>
      <c r="C322">
        <v>304</v>
      </c>
      <c r="D322">
        <v>1198</v>
      </c>
      <c r="E322" t="s">
        <v>13</v>
      </c>
      <c r="F322" t="s">
        <v>14</v>
      </c>
      <c r="G322" s="1">
        <v>42792</v>
      </c>
      <c r="H322" s="1">
        <v>43824</v>
      </c>
      <c r="I322" s="1">
        <v>44355</v>
      </c>
      <c r="J322" s="1">
        <v>44387</v>
      </c>
      <c r="K322">
        <v>5</v>
      </c>
      <c r="L322" t="s">
        <v>145</v>
      </c>
    </row>
    <row r="323" spans="1:12" x14ac:dyDescent="0.3">
      <c r="A323" t="s">
        <v>47</v>
      </c>
      <c r="B323" t="s">
        <v>110</v>
      </c>
      <c r="C323">
        <v>1896</v>
      </c>
      <c r="D323">
        <v>1540</v>
      </c>
      <c r="E323" t="s">
        <v>16</v>
      </c>
      <c r="F323" t="s">
        <v>17</v>
      </c>
      <c r="G323" s="1">
        <v>43210</v>
      </c>
      <c r="H323" s="1">
        <v>43657</v>
      </c>
      <c r="I323" s="1">
        <v>43899</v>
      </c>
      <c r="J323" s="1">
        <v>43905</v>
      </c>
      <c r="K323">
        <v>5</v>
      </c>
      <c r="L323" t="s">
        <v>130</v>
      </c>
    </row>
    <row r="324" spans="1:12" x14ac:dyDescent="0.3">
      <c r="A324" t="s">
        <v>107</v>
      </c>
      <c r="B324" t="s">
        <v>110</v>
      </c>
      <c r="C324">
        <v>2310</v>
      </c>
      <c r="D324">
        <v>2545</v>
      </c>
      <c r="E324" t="s">
        <v>13</v>
      </c>
      <c r="F324" t="s">
        <v>14</v>
      </c>
      <c r="G324" s="1">
        <v>42792</v>
      </c>
      <c r="H324" s="1">
        <v>43444</v>
      </c>
      <c r="I324" s="1">
        <v>43587</v>
      </c>
      <c r="J324" s="1">
        <v>43595</v>
      </c>
      <c r="K324">
        <v>12</v>
      </c>
      <c r="L324" t="s">
        <v>146</v>
      </c>
    </row>
    <row r="325" spans="1:12" x14ac:dyDescent="0.3">
      <c r="A325" t="s">
        <v>60</v>
      </c>
      <c r="B325" t="s">
        <v>111</v>
      </c>
      <c r="C325">
        <v>1959</v>
      </c>
      <c r="D325">
        <v>42</v>
      </c>
      <c r="E325" t="s">
        <v>10</v>
      </c>
      <c r="F325" t="s">
        <v>11</v>
      </c>
      <c r="G325" s="1">
        <v>44089</v>
      </c>
      <c r="H325" s="1">
        <v>44517</v>
      </c>
      <c r="I325" s="1">
        <v>45053</v>
      </c>
      <c r="J325" s="1">
        <v>45075</v>
      </c>
      <c r="K325">
        <v>15</v>
      </c>
      <c r="L325" t="s">
        <v>141</v>
      </c>
    </row>
    <row r="326" spans="1:12" x14ac:dyDescent="0.3">
      <c r="A326" t="s">
        <v>88</v>
      </c>
      <c r="B326" t="s">
        <v>110</v>
      </c>
      <c r="C326">
        <v>2505</v>
      </c>
      <c r="D326">
        <v>4350</v>
      </c>
      <c r="E326" t="s">
        <v>10</v>
      </c>
      <c r="F326" t="s">
        <v>11</v>
      </c>
      <c r="G326" s="1">
        <v>44089</v>
      </c>
      <c r="H326" s="1">
        <v>44400</v>
      </c>
      <c r="I326" s="1">
        <v>44602</v>
      </c>
      <c r="J326" s="1">
        <v>44645</v>
      </c>
      <c r="K326">
        <v>8</v>
      </c>
      <c r="L326" t="s">
        <v>138</v>
      </c>
    </row>
    <row r="327" spans="1:12" x14ac:dyDescent="0.3">
      <c r="A327" t="s">
        <v>37</v>
      </c>
      <c r="B327" t="s">
        <v>111</v>
      </c>
      <c r="C327">
        <v>804</v>
      </c>
      <c r="D327">
        <v>527</v>
      </c>
      <c r="E327" t="s">
        <v>13</v>
      </c>
      <c r="F327" t="s">
        <v>14</v>
      </c>
      <c r="G327" s="1">
        <v>42792</v>
      </c>
      <c r="H327" s="1">
        <v>43119</v>
      </c>
      <c r="I327" s="1">
        <v>43260</v>
      </c>
      <c r="J327" s="1">
        <v>43280</v>
      </c>
      <c r="K327">
        <v>5</v>
      </c>
      <c r="L327" t="s">
        <v>145</v>
      </c>
    </row>
    <row r="328" spans="1:12" x14ac:dyDescent="0.3">
      <c r="A328" t="s">
        <v>45</v>
      </c>
      <c r="B328" t="s">
        <v>111</v>
      </c>
      <c r="C328">
        <v>1683</v>
      </c>
      <c r="D328">
        <v>2341</v>
      </c>
      <c r="E328" t="s">
        <v>13</v>
      </c>
      <c r="F328" t="s">
        <v>14</v>
      </c>
      <c r="G328" s="1">
        <v>42792</v>
      </c>
      <c r="H328" s="1">
        <v>42911</v>
      </c>
      <c r="I328" s="1">
        <v>43140</v>
      </c>
      <c r="J328" s="1">
        <v>43182</v>
      </c>
      <c r="K328">
        <v>11</v>
      </c>
      <c r="L328" t="s">
        <v>146</v>
      </c>
    </row>
    <row r="329" spans="1:12" x14ac:dyDescent="0.3">
      <c r="A329" t="s">
        <v>33</v>
      </c>
      <c r="B329" t="s">
        <v>113</v>
      </c>
      <c r="C329">
        <v>51</v>
      </c>
      <c r="D329">
        <v>96</v>
      </c>
      <c r="E329" t="s">
        <v>7</v>
      </c>
      <c r="F329" t="s">
        <v>8</v>
      </c>
      <c r="G329" s="1">
        <v>43666</v>
      </c>
      <c r="H329" s="1">
        <v>43768</v>
      </c>
      <c r="I329" s="1">
        <v>44262</v>
      </c>
      <c r="J329" s="1">
        <v>44271</v>
      </c>
      <c r="K329">
        <v>5</v>
      </c>
      <c r="L329" t="s">
        <v>136</v>
      </c>
    </row>
    <row r="330" spans="1:12" x14ac:dyDescent="0.3">
      <c r="A330" t="s">
        <v>73</v>
      </c>
      <c r="B330" t="s">
        <v>111</v>
      </c>
      <c r="C330">
        <v>793</v>
      </c>
      <c r="D330">
        <v>1171</v>
      </c>
      <c r="E330" t="s">
        <v>7</v>
      </c>
      <c r="F330" t="s">
        <v>8</v>
      </c>
      <c r="G330" s="1">
        <v>43666</v>
      </c>
      <c r="H330" s="1">
        <v>43758</v>
      </c>
      <c r="I330" s="1">
        <v>43870</v>
      </c>
      <c r="J330" s="1">
        <v>43875</v>
      </c>
      <c r="K330">
        <v>11</v>
      </c>
      <c r="L330" t="s">
        <v>136</v>
      </c>
    </row>
    <row r="331" spans="1:12" x14ac:dyDescent="0.3">
      <c r="A331" t="s">
        <v>84</v>
      </c>
      <c r="B331" t="s">
        <v>113</v>
      </c>
      <c r="C331">
        <v>88</v>
      </c>
      <c r="D331">
        <v>331</v>
      </c>
      <c r="E331" t="s">
        <v>13</v>
      </c>
      <c r="F331" t="s">
        <v>14</v>
      </c>
      <c r="G331" s="1">
        <v>42792</v>
      </c>
      <c r="H331" s="1">
        <v>42841</v>
      </c>
      <c r="I331" s="1">
        <v>43128</v>
      </c>
      <c r="J331" s="1">
        <v>43149</v>
      </c>
      <c r="K331">
        <v>14</v>
      </c>
      <c r="L331" t="s">
        <v>139</v>
      </c>
    </row>
    <row r="332" spans="1:12" x14ac:dyDescent="0.3">
      <c r="A332" t="s">
        <v>23</v>
      </c>
      <c r="B332" t="s">
        <v>111</v>
      </c>
      <c r="C332">
        <v>129</v>
      </c>
      <c r="D332">
        <v>186</v>
      </c>
      <c r="E332" t="s">
        <v>10</v>
      </c>
      <c r="F332" t="s">
        <v>11</v>
      </c>
      <c r="G332" s="1">
        <v>44089</v>
      </c>
      <c r="H332" s="1">
        <v>44508</v>
      </c>
      <c r="I332" s="1">
        <v>44799</v>
      </c>
      <c r="J332" s="1">
        <v>44828</v>
      </c>
      <c r="K332">
        <v>10</v>
      </c>
      <c r="L332" t="s">
        <v>145</v>
      </c>
    </row>
    <row r="333" spans="1:12" x14ac:dyDescent="0.3">
      <c r="A333" t="s">
        <v>86</v>
      </c>
      <c r="B333" t="s">
        <v>111</v>
      </c>
      <c r="C333">
        <v>1131</v>
      </c>
      <c r="D333">
        <v>1061</v>
      </c>
      <c r="E333" t="s">
        <v>13</v>
      </c>
      <c r="F333" t="s">
        <v>14</v>
      </c>
      <c r="G333" s="1">
        <v>42792</v>
      </c>
      <c r="H333" s="1">
        <v>43579</v>
      </c>
      <c r="I333" s="1">
        <v>43673</v>
      </c>
      <c r="J333" s="1">
        <v>43713</v>
      </c>
      <c r="K333">
        <v>8</v>
      </c>
      <c r="L333" t="s">
        <v>143</v>
      </c>
    </row>
    <row r="334" spans="1:12" x14ac:dyDescent="0.3">
      <c r="A334" t="s">
        <v>94</v>
      </c>
      <c r="B334" t="s">
        <v>111</v>
      </c>
      <c r="C334">
        <v>1716</v>
      </c>
      <c r="D334">
        <v>219</v>
      </c>
      <c r="E334" t="s">
        <v>13</v>
      </c>
      <c r="F334" t="s">
        <v>14</v>
      </c>
      <c r="G334" s="1">
        <v>42792</v>
      </c>
      <c r="H334" s="1">
        <v>43546</v>
      </c>
      <c r="I334" s="1">
        <v>44108</v>
      </c>
      <c r="J334" s="1">
        <v>44108</v>
      </c>
      <c r="K334">
        <v>5</v>
      </c>
      <c r="L334" t="s">
        <v>146</v>
      </c>
    </row>
    <row r="335" spans="1:12" x14ac:dyDescent="0.3">
      <c r="A335" t="s">
        <v>42</v>
      </c>
      <c r="B335" t="s">
        <v>113</v>
      </c>
      <c r="C335">
        <v>453</v>
      </c>
      <c r="D335">
        <v>430</v>
      </c>
      <c r="E335" t="s">
        <v>16</v>
      </c>
      <c r="F335" t="s">
        <v>17</v>
      </c>
      <c r="G335" s="1">
        <v>43210</v>
      </c>
      <c r="H335" s="1">
        <v>43266</v>
      </c>
      <c r="I335" s="1">
        <v>43787</v>
      </c>
      <c r="J335" s="1">
        <v>43804</v>
      </c>
      <c r="K335">
        <v>8</v>
      </c>
      <c r="L335" t="s">
        <v>137</v>
      </c>
    </row>
    <row r="336" spans="1:12" x14ac:dyDescent="0.3">
      <c r="A336" t="s">
        <v>58</v>
      </c>
      <c r="B336" t="s">
        <v>110</v>
      </c>
      <c r="C336">
        <v>1901</v>
      </c>
      <c r="D336">
        <v>2993</v>
      </c>
      <c r="E336" t="s">
        <v>13</v>
      </c>
      <c r="F336" t="s">
        <v>14</v>
      </c>
      <c r="G336" s="1">
        <v>42792</v>
      </c>
      <c r="H336" s="1">
        <v>43091</v>
      </c>
      <c r="I336" s="1">
        <v>43284</v>
      </c>
      <c r="J336" s="1">
        <v>43328</v>
      </c>
      <c r="K336">
        <v>8</v>
      </c>
      <c r="L336" t="s">
        <v>144</v>
      </c>
    </row>
    <row r="337" spans="1:12" x14ac:dyDescent="0.3">
      <c r="A337" t="s">
        <v>25</v>
      </c>
      <c r="B337" t="s">
        <v>110</v>
      </c>
      <c r="C337">
        <v>2147</v>
      </c>
      <c r="D337">
        <v>4572</v>
      </c>
      <c r="E337" t="s">
        <v>10</v>
      </c>
      <c r="F337" t="s">
        <v>11</v>
      </c>
      <c r="G337" s="1">
        <v>44089</v>
      </c>
      <c r="H337" s="1">
        <v>44229</v>
      </c>
      <c r="I337" s="1">
        <v>44667</v>
      </c>
      <c r="J337" s="1">
        <v>44695</v>
      </c>
      <c r="K337">
        <v>12</v>
      </c>
      <c r="L337" t="s">
        <v>145</v>
      </c>
    </row>
    <row r="338" spans="1:12" x14ac:dyDescent="0.3">
      <c r="A338" t="s">
        <v>96</v>
      </c>
      <c r="B338" t="s">
        <v>112</v>
      </c>
      <c r="C338">
        <v>3459</v>
      </c>
      <c r="D338">
        <v>999</v>
      </c>
      <c r="E338" t="s">
        <v>13</v>
      </c>
      <c r="F338" t="s">
        <v>14</v>
      </c>
      <c r="G338" s="1">
        <v>42792</v>
      </c>
      <c r="H338" s="1">
        <v>43100</v>
      </c>
      <c r="I338" s="1">
        <v>43352</v>
      </c>
      <c r="J338" s="1">
        <v>43390</v>
      </c>
      <c r="K338">
        <v>11</v>
      </c>
      <c r="L338" t="s">
        <v>140</v>
      </c>
    </row>
    <row r="339" spans="1:12" x14ac:dyDescent="0.3">
      <c r="A339" t="s">
        <v>103</v>
      </c>
      <c r="B339" t="s">
        <v>111</v>
      </c>
      <c r="C339">
        <v>1417</v>
      </c>
      <c r="D339">
        <v>2175</v>
      </c>
      <c r="E339" t="s">
        <v>10</v>
      </c>
      <c r="F339" t="s">
        <v>11</v>
      </c>
      <c r="G339" s="1">
        <v>44089</v>
      </c>
      <c r="H339" s="1">
        <v>43932</v>
      </c>
      <c r="I339" s="1">
        <v>44491</v>
      </c>
      <c r="J339" s="1">
        <v>44528</v>
      </c>
      <c r="K339">
        <v>0</v>
      </c>
      <c r="L339" t="s">
        <v>134</v>
      </c>
    </row>
    <row r="340" spans="1:12" x14ac:dyDescent="0.3">
      <c r="A340" t="s">
        <v>23</v>
      </c>
      <c r="B340" t="s">
        <v>111</v>
      </c>
      <c r="C340">
        <v>2113</v>
      </c>
      <c r="D340">
        <v>2367</v>
      </c>
      <c r="E340" t="s">
        <v>16</v>
      </c>
      <c r="F340" t="s">
        <v>17</v>
      </c>
      <c r="G340" s="1">
        <v>43210</v>
      </c>
      <c r="H340" s="1">
        <v>44176</v>
      </c>
      <c r="I340" s="1">
        <v>44676</v>
      </c>
      <c r="J340" s="1">
        <v>44680</v>
      </c>
      <c r="K340">
        <v>3</v>
      </c>
      <c r="L340" t="s">
        <v>129</v>
      </c>
    </row>
    <row r="341" spans="1:12" x14ac:dyDescent="0.3">
      <c r="A341" t="s">
        <v>66</v>
      </c>
      <c r="B341" t="s">
        <v>111</v>
      </c>
      <c r="C341">
        <v>1126</v>
      </c>
      <c r="D341">
        <v>453</v>
      </c>
      <c r="E341" t="s">
        <v>13</v>
      </c>
      <c r="F341" t="s">
        <v>14</v>
      </c>
      <c r="G341" s="1">
        <v>42792</v>
      </c>
      <c r="H341" s="1">
        <v>42808</v>
      </c>
      <c r="I341" s="1">
        <v>42950</v>
      </c>
      <c r="J341" s="1">
        <v>42991</v>
      </c>
      <c r="K341">
        <v>9</v>
      </c>
      <c r="L341" t="s">
        <v>129</v>
      </c>
    </row>
    <row r="342" spans="1:12" x14ac:dyDescent="0.3">
      <c r="A342" t="s">
        <v>48</v>
      </c>
      <c r="B342" t="s">
        <v>111</v>
      </c>
      <c r="C342">
        <v>267</v>
      </c>
      <c r="D342">
        <v>2453</v>
      </c>
      <c r="E342" t="s">
        <v>10</v>
      </c>
      <c r="F342" t="s">
        <v>11</v>
      </c>
      <c r="G342" s="1">
        <v>44089</v>
      </c>
      <c r="H342" s="1">
        <v>44753</v>
      </c>
      <c r="I342" s="1">
        <v>45165</v>
      </c>
      <c r="J342" s="1">
        <v>45184</v>
      </c>
      <c r="K342">
        <v>10</v>
      </c>
      <c r="L342" t="s">
        <v>145</v>
      </c>
    </row>
    <row r="343" spans="1:12" x14ac:dyDescent="0.3">
      <c r="A343" t="s">
        <v>94</v>
      </c>
      <c r="B343" t="s">
        <v>111</v>
      </c>
      <c r="C343">
        <v>1516</v>
      </c>
      <c r="D343">
        <v>50</v>
      </c>
      <c r="E343" t="s">
        <v>7</v>
      </c>
      <c r="F343" t="s">
        <v>8</v>
      </c>
      <c r="G343" s="1">
        <v>43666</v>
      </c>
      <c r="H343" s="1">
        <v>43844</v>
      </c>
      <c r="I343" s="1">
        <v>44067</v>
      </c>
      <c r="J343" s="1">
        <v>44081</v>
      </c>
      <c r="K343">
        <v>11</v>
      </c>
      <c r="L343" t="s">
        <v>133</v>
      </c>
    </row>
    <row r="344" spans="1:12" x14ac:dyDescent="0.3">
      <c r="A344" t="s">
        <v>89</v>
      </c>
      <c r="B344" t="s">
        <v>111</v>
      </c>
      <c r="C344">
        <v>2002</v>
      </c>
      <c r="D344">
        <v>1772</v>
      </c>
      <c r="E344" t="s">
        <v>10</v>
      </c>
      <c r="F344" t="s">
        <v>11</v>
      </c>
      <c r="G344" s="1">
        <v>44089</v>
      </c>
      <c r="H344" s="1">
        <v>44439</v>
      </c>
      <c r="I344" s="1">
        <v>44716</v>
      </c>
      <c r="J344" s="1">
        <v>44734</v>
      </c>
      <c r="K344">
        <v>8</v>
      </c>
      <c r="L344" t="s">
        <v>133</v>
      </c>
    </row>
    <row r="345" spans="1:12" x14ac:dyDescent="0.3">
      <c r="A345" t="s">
        <v>39</v>
      </c>
      <c r="B345" t="s">
        <v>111</v>
      </c>
      <c r="C345">
        <v>684</v>
      </c>
      <c r="D345">
        <v>1693</v>
      </c>
      <c r="E345" t="s">
        <v>7</v>
      </c>
      <c r="F345" t="s">
        <v>8</v>
      </c>
      <c r="G345" s="1">
        <v>43666</v>
      </c>
      <c r="H345" s="1">
        <v>43980</v>
      </c>
      <c r="I345" s="1">
        <v>44394</v>
      </c>
      <c r="J345" s="1">
        <v>44417</v>
      </c>
      <c r="K345">
        <v>6</v>
      </c>
      <c r="L345" t="s">
        <v>140</v>
      </c>
    </row>
    <row r="346" spans="1:12" x14ac:dyDescent="0.3">
      <c r="A346" t="s">
        <v>101</v>
      </c>
      <c r="B346" t="s">
        <v>111</v>
      </c>
      <c r="C346">
        <v>878</v>
      </c>
      <c r="D346">
        <v>303</v>
      </c>
      <c r="E346" t="s">
        <v>16</v>
      </c>
      <c r="F346" t="s">
        <v>17</v>
      </c>
      <c r="G346" s="1">
        <v>43210</v>
      </c>
      <c r="H346" s="1">
        <v>43804</v>
      </c>
      <c r="I346" s="1">
        <v>44155</v>
      </c>
      <c r="J346" s="1">
        <v>44155</v>
      </c>
      <c r="K346">
        <v>7</v>
      </c>
      <c r="L346" t="s">
        <v>143</v>
      </c>
    </row>
    <row r="347" spans="1:12" x14ac:dyDescent="0.3">
      <c r="A347" t="s">
        <v>89</v>
      </c>
      <c r="B347" t="s">
        <v>111</v>
      </c>
      <c r="C347">
        <v>364</v>
      </c>
      <c r="D347">
        <v>559</v>
      </c>
      <c r="E347" t="s">
        <v>13</v>
      </c>
      <c r="F347" t="s">
        <v>14</v>
      </c>
      <c r="G347" s="1">
        <v>42792</v>
      </c>
      <c r="H347" s="1">
        <v>43688</v>
      </c>
      <c r="I347" s="1">
        <v>43987</v>
      </c>
      <c r="J347" s="1">
        <v>44011</v>
      </c>
      <c r="K347">
        <v>14</v>
      </c>
      <c r="L347" t="s">
        <v>141</v>
      </c>
    </row>
    <row r="348" spans="1:12" x14ac:dyDescent="0.3">
      <c r="A348" t="s">
        <v>48</v>
      </c>
      <c r="B348" t="s">
        <v>111</v>
      </c>
      <c r="C348">
        <v>626</v>
      </c>
      <c r="D348">
        <v>1379</v>
      </c>
      <c r="E348" t="s">
        <v>13</v>
      </c>
      <c r="F348" t="s">
        <v>14</v>
      </c>
      <c r="G348" s="1">
        <v>42792</v>
      </c>
      <c r="H348" s="1">
        <v>43259</v>
      </c>
      <c r="I348" s="1">
        <v>43574</v>
      </c>
      <c r="J348" s="1">
        <v>43598</v>
      </c>
      <c r="K348">
        <v>9</v>
      </c>
      <c r="L348" t="s">
        <v>131</v>
      </c>
    </row>
    <row r="349" spans="1:12" x14ac:dyDescent="0.3">
      <c r="A349" t="s">
        <v>66</v>
      </c>
      <c r="B349" t="s">
        <v>111</v>
      </c>
      <c r="C349">
        <v>1205</v>
      </c>
      <c r="D349">
        <v>1897</v>
      </c>
      <c r="E349" t="s">
        <v>10</v>
      </c>
      <c r="F349" t="s">
        <v>11</v>
      </c>
      <c r="G349" s="1">
        <v>44089</v>
      </c>
      <c r="H349" s="1">
        <v>44765</v>
      </c>
      <c r="I349" s="1">
        <v>45147</v>
      </c>
      <c r="J349" s="1">
        <v>45160</v>
      </c>
      <c r="K349">
        <v>3</v>
      </c>
      <c r="L349" t="s">
        <v>142</v>
      </c>
    </row>
    <row r="350" spans="1:12" x14ac:dyDescent="0.3">
      <c r="A350" t="s">
        <v>51</v>
      </c>
      <c r="B350" t="s">
        <v>111</v>
      </c>
      <c r="C350">
        <v>594</v>
      </c>
      <c r="D350">
        <v>1800</v>
      </c>
      <c r="E350" t="s">
        <v>13</v>
      </c>
      <c r="F350" t="s">
        <v>14</v>
      </c>
      <c r="G350" s="1">
        <v>42792</v>
      </c>
      <c r="H350" s="1">
        <v>42978</v>
      </c>
      <c r="I350" s="1">
        <v>43064</v>
      </c>
      <c r="J350" s="1">
        <v>43102</v>
      </c>
      <c r="K350">
        <v>1</v>
      </c>
      <c r="L350" t="s">
        <v>146</v>
      </c>
    </row>
    <row r="351" spans="1:12" x14ac:dyDescent="0.3">
      <c r="A351" t="s">
        <v>55</v>
      </c>
      <c r="B351" t="s">
        <v>111</v>
      </c>
      <c r="C351">
        <v>1030</v>
      </c>
      <c r="D351">
        <v>1619</v>
      </c>
      <c r="E351" t="s">
        <v>7</v>
      </c>
      <c r="F351" t="s">
        <v>8</v>
      </c>
      <c r="G351" s="1">
        <v>43666</v>
      </c>
      <c r="H351" s="1">
        <v>43853</v>
      </c>
      <c r="I351" s="1">
        <v>44087</v>
      </c>
      <c r="J351" s="1">
        <v>44100</v>
      </c>
      <c r="K351">
        <v>12</v>
      </c>
      <c r="L351" t="s">
        <v>144</v>
      </c>
    </row>
    <row r="352" spans="1:12" x14ac:dyDescent="0.3">
      <c r="A352" t="s">
        <v>62</v>
      </c>
      <c r="B352" t="s">
        <v>111</v>
      </c>
      <c r="C352">
        <v>782</v>
      </c>
      <c r="D352">
        <v>601</v>
      </c>
      <c r="E352" t="s">
        <v>16</v>
      </c>
      <c r="F352" t="s">
        <v>17</v>
      </c>
      <c r="G352" s="1">
        <v>43210</v>
      </c>
      <c r="H352" s="1">
        <v>43719</v>
      </c>
      <c r="I352" s="1">
        <v>43947</v>
      </c>
      <c r="J352" s="1">
        <v>43951</v>
      </c>
      <c r="K352">
        <v>9</v>
      </c>
      <c r="L352" t="s">
        <v>145</v>
      </c>
    </row>
    <row r="353" spans="1:12" x14ac:dyDescent="0.3">
      <c r="A353" t="s">
        <v>20</v>
      </c>
      <c r="B353" t="s">
        <v>111</v>
      </c>
      <c r="C353">
        <v>1514</v>
      </c>
      <c r="D353">
        <v>763</v>
      </c>
      <c r="E353" t="s">
        <v>10</v>
      </c>
      <c r="F353" t="s">
        <v>11</v>
      </c>
      <c r="G353" s="1">
        <v>44089</v>
      </c>
      <c r="H353" s="1">
        <v>44600</v>
      </c>
      <c r="I353" s="1">
        <v>45122</v>
      </c>
      <c r="J353" s="1">
        <v>45134</v>
      </c>
      <c r="K353">
        <v>2</v>
      </c>
      <c r="L353" t="s">
        <v>147</v>
      </c>
    </row>
    <row r="354" spans="1:12" x14ac:dyDescent="0.3">
      <c r="A354" t="s">
        <v>77</v>
      </c>
      <c r="B354" t="s">
        <v>110</v>
      </c>
      <c r="C354">
        <v>4574</v>
      </c>
      <c r="D354">
        <v>1739</v>
      </c>
      <c r="E354" t="s">
        <v>7</v>
      </c>
      <c r="F354" t="s">
        <v>8</v>
      </c>
      <c r="G354" s="1">
        <v>43666</v>
      </c>
      <c r="H354" s="1">
        <v>44064</v>
      </c>
      <c r="I354" s="1">
        <v>44619</v>
      </c>
      <c r="J354" s="1">
        <v>44666</v>
      </c>
      <c r="K354">
        <v>5</v>
      </c>
      <c r="L354" t="s">
        <v>135</v>
      </c>
    </row>
    <row r="355" spans="1:12" x14ac:dyDescent="0.3">
      <c r="A355" t="s">
        <v>20</v>
      </c>
      <c r="B355" t="s">
        <v>111</v>
      </c>
      <c r="C355">
        <v>836</v>
      </c>
      <c r="D355">
        <v>1256</v>
      </c>
      <c r="E355" t="s">
        <v>7</v>
      </c>
      <c r="F355" t="s">
        <v>8</v>
      </c>
      <c r="G355" s="1">
        <v>43666</v>
      </c>
      <c r="H355" s="1">
        <v>44545</v>
      </c>
      <c r="I355" s="1">
        <v>44692</v>
      </c>
      <c r="J355" s="1">
        <v>44720</v>
      </c>
      <c r="K355">
        <v>5</v>
      </c>
      <c r="L355" t="s">
        <v>134</v>
      </c>
    </row>
    <row r="356" spans="1:12" x14ac:dyDescent="0.3">
      <c r="A356" t="s">
        <v>107</v>
      </c>
      <c r="B356" t="s">
        <v>110</v>
      </c>
      <c r="C356">
        <v>4513</v>
      </c>
      <c r="D356">
        <v>1403</v>
      </c>
      <c r="E356" t="s">
        <v>10</v>
      </c>
      <c r="F356" t="s">
        <v>11</v>
      </c>
      <c r="G356" s="1">
        <v>44089</v>
      </c>
      <c r="H356" s="1">
        <v>44202</v>
      </c>
      <c r="I356" s="1">
        <v>44720</v>
      </c>
      <c r="J356" s="1">
        <v>44762</v>
      </c>
      <c r="K356">
        <v>14</v>
      </c>
      <c r="L356" t="s">
        <v>132</v>
      </c>
    </row>
    <row r="357" spans="1:12" x14ac:dyDescent="0.3">
      <c r="A357" t="s">
        <v>26</v>
      </c>
      <c r="B357" t="s">
        <v>111</v>
      </c>
      <c r="C357">
        <v>412</v>
      </c>
      <c r="D357">
        <v>1070</v>
      </c>
      <c r="E357" t="s">
        <v>10</v>
      </c>
      <c r="F357" t="s">
        <v>11</v>
      </c>
      <c r="G357" s="1">
        <v>44089</v>
      </c>
      <c r="H357" s="1">
        <v>44312</v>
      </c>
      <c r="I357" s="1">
        <v>44471</v>
      </c>
      <c r="J357" s="1">
        <v>44498</v>
      </c>
      <c r="K357">
        <v>8</v>
      </c>
      <c r="L357" t="s">
        <v>137</v>
      </c>
    </row>
    <row r="358" spans="1:12" x14ac:dyDescent="0.3">
      <c r="A358" t="s">
        <v>20</v>
      </c>
      <c r="B358" t="s">
        <v>111</v>
      </c>
      <c r="C358">
        <v>16</v>
      </c>
      <c r="D358">
        <v>299</v>
      </c>
      <c r="E358" t="s">
        <v>7</v>
      </c>
      <c r="F358" t="s">
        <v>8</v>
      </c>
      <c r="G358" s="1">
        <v>43666</v>
      </c>
      <c r="H358" s="1">
        <v>44243</v>
      </c>
      <c r="I358" s="1">
        <v>44433</v>
      </c>
      <c r="J358" s="1">
        <v>44476</v>
      </c>
      <c r="K358">
        <v>6</v>
      </c>
      <c r="L358" t="s">
        <v>129</v>
      </c>
    </row>
    <row r="359" spans="1:12" x14ac:dyDescent="0.3">
      <c r="A359" t="s">
        <v>83</v>
      </c>
      <c r="B359" t="s">
        <v>111</v>
      </c>
      <c r="C359">
        <v>1170</v>
      </c>
      <c r="D359">
        <v>97</v>
      </c>
      <c r="E359" t="s">
        <v>13</v>
      </c>
      <c r="F359" t="s">
        <v>14</v>
      </c>
      <c r="G359" s="1">
        <v>42792</v>
      </c>
      <c r="H359" s="1">
        <v>43343</v>
      </c>
      <c r="I359" s="1">
        <v>43488</v>
      </c>
      <c r="J359" s="1">
        <v>43502</v>
      </c>
      <c r="K359">
        <v>9</v>
      </c>
      <c r="L359" t="s">
        <v>139</v>
      </c>
    </row>
    <row r="360" spans="1:12" x14ac:dyDescent="0.3">
      <c r="A360" t="s">
        <v>59</v>
      </c>
      <c r="B360" t="s">
        <v>111</v>
      </c>
      <c r="C360">
        <v>107</v>
      </c>
      <c r="D360">
        <v>1855</v>
      </c>
      <c r="E360" t="s">
        <v>16</v>
      </c>
      <c r="F360" t="s">
        <v>17</v>
      </c>
      <c r="G360" s="1">
        <v>43210</v>
      </c>
      <c r="H360" s="1">
        <v>43336</v>
      </c>
      <c r="I360" s="1">
        <v>43638</v>
      </c>
      <c r="J360" s="1">
        <v>43676</v>
      </c>
      <c r="K360">
        <v>10</v>
      </c>
      <c r="L360" t="s">
        <v>144</v>
      </c>
    </row>
    <row r="361" spans="1:12" x14ac:dyDescent="0.3">
      <c r="A361" t="s">
        <v>29</v>
      </c>
      <c r="B361" t="s">
        <v>111</v>
      </c>
      <c r="C361">
        <v>2462</v>
      </c>
      <c r="D361">
        <v>2417</v>
      </c>
      <c r="E361" t="s">
        <v>16</v>
      </c>
      <c r="F361" t="s">
        <v>17</v>
      </c>
      <c r="G361" s="1">
        <v>43210</v>
      </c>
      <c r="H361" s="1">
        <v>43287</v>
      </c>
      <c r="I361" s="1">
        <v>43737</v>
      </c>
      <c r="J361" s="1">
        <v>43765</v>
      </c>
      <c r="K361">
        <v>12</v>
      </c>
      <c r="L361" t="s">
        <v>134</v>
      </c>
    </row>
    <row r="362" spans="1:12" x14ac:dyDescent="0.3">
      <c r="A362" t="s">
        <v>27</v>
      </c>
      <c r="B362" t="s">
        <v>111</v>
      </c>
      <c r="C362">
        <v>1555</v>
      </c>
      <c r="D362">
        <v>218</v>
      </c>
      <c r="E362" t="s">
        <v>16</v>
      </c>
      <c r="F362" t="s">
        <v>17</v>
      </c>
      <c r="G362" s="1">
        <v>43210</v>
      </c>
      <c r="H362" s="1">
        <v>43169</v>
      </c>
      <c r="I362" s="1">
        <v>43394</v>
      </c>
      <c r="J362" s="1">
        <v>43404</v>
      </c>
      <c r="K362">
        <v>11</v>
      </c>
      <c r="L362" t="s">
        <v>130</v>
      </c>
    </row>
    <row r="363" spans="1:12" x14ac:dyDescent="0.3">
      <c r="A363" t="s">
        <v>94</v>
      </c>
      <c r="B363" t="s">
        <v>111</v>
      </c>
      <c r="C363">
        <v>2035</v>
      </c>
      <c r="D363">
        <v>1581</v>
      </c>
      <c r="E363" t="s">
        <v>16</v>
      </c>
      <c r="F363" t="s">
        <v>17</v>
      </c>
      <c r="G363" s="1">
        <v>43210</v>
      </c>
      <c r="H363" s="1">
        <v>43496</v>
      </c>
      <c r="I363" s="1">
        <v>43786</v>
      </c>
      <c r="J363" s="1">
        <v>43824</v>
      </c>
      <c r="K363">
        <v>14</v>
      </c>
      <c r="L363" t="s">
        <v>145</v>
      </c>
    </row>
    <row r="364" spans="1:12" x14ac:dyDescent="0.3">
      <c r="A364" t="s">
        <v>55</v>
      </c>
      <c r="B364" t="s">
        <v>111</v>
      </c>
      <c r="C364">
        <v>1822</v>
      </c>
      <c r="D364">
        <v>2036</v>
      </c>
      <c r="E364" t="s">
        <v>10</v>
      </c>
      <c r="F364" t="s">
        <v>11</v>
      </c>
      <c r="G364" s="1">
        <v>44089</v>
      </c>
      <c r="H364" s="1">
        <v>44926</v>
      </c>
      <c r="I364" s="1">
        <v>45185</v>
      </c>
      <c r="J364" s="1">
        <v>45202</v>
      </c>
      <c r="K364">
        <v>6</v>
      </c>
      <c r="L364" t="s">
        <v>129</v>
      </c>
    </row>
    <row r="365" spans="1:12" x14ac:dyDescent="0.3">
      <c r="A365" t="s">
        <v>93</v>
      </c>
      <c r="B365" t="s">
        <v>113</v>
      </c>
      <c r="C365">
        <v>436</v>
      </c>
      <c r="D365">
        <v>249</v>
      </c>
      <c r="E365" t="s">
        <v>16</v>
      </c>
      <c r="F365" t="s">
        <v>17</v>
      </c>
      <c r="G365" s="1">
        <v>43210</v>
      </c>
      <c r="H365" s="1">
        <v>43748</v>
      </c>
      <c r="I365" s="1">
        <v>44291</v>
      </c>
      <c r="J365" s="1">
        <v>44312</v>
      </c>
      <c r="K365">
        <v>14</v>
      </c>
      <c r="L365" t="s">
        <v>140</v>
      </c>
    </row>
    <row r="366" spans="1:12" x14ac:dyDescent="0.3">
      <c r="A366" t="s">
        <v>35</v>
      </c>
      <c r="B366" t="s">
        <v>111</v>
      </c>
      <c r="C366">
        <v>457</v>
      </c>
      <c r="D366">
        <v>1445</v>
      </c>
      <c r="E366" t="s">
        <v>16</v>
      </c>
      <c r="F366" t="s">
        <v>17</v>
      </c>
      <c r="G366" s="1">
        <v>43210</v>
      </c>
      <c r="H366" s="1">
        <v>43907</v>
      </c>
      <c r="I366" s="1">
        <v>44232</v>
      </c>
      <c r="J366" s="1">
        <v>44245</v>
      </c>
      <c r="K366">
        <v>7</v>
      </c>
      <c r="L366" t="s">
        <v>140</v>
      </c>
    </row>
    <row r="367" spans="1:12" x14ac:dyDescent="0.3">
      <c r="A367" t="s">
        <v>58</v>
      </c>
      <c r="B367" t="s">
        <v>110</v>
      </c>
      <c r="C367">
        <v>2924</v>
      </c>
      <c r="D367">
        <v>694</v>
      </c>
      <c r="E367" t="s">
        <v>13</v>
      </c>
      <c r="F367" t="s">
        <v>14</v>
      </c>
      <c r="G367" s="1">
        <v>42792</v>
      </c>
      <c r="H367" s="1">
        <v>42903</v>
      </c>
      <c r="I367" s="1">
        <v>43398</v>
      </c>
      <c r="J367" s="1">
        <v>43433</v>
      </c>
      <c r="K367">
        <v>16</v>
      </c>
      <c r="L367" t="s">
        <v>140</v>
      </c>
    </row>
    <row r="368" spans="1:12" x14ac:dyDescent="0.3">
      <c r="A368" t="s">
        <v>26</v>
      </c>
      <c r="B368" t="s">
        <v>111</v>
      </c>
      <c r="C368">
        <v>817</v>
      </c>
      <c r="D368">
        <v>1767</v>
      </c>
      <c r="E368" t="s">
        <v>13</v>
      </c>
      <c r="F368" t="s">
        <v>14</v>
      </c>
      <c r="G368" s="1">
        <v>42792</v>
      </c>
      <c r="H368" s="1">
        <v>43761</v>
      </c>
      <c r="I368" s="1">
        <v>43902</v>
      </c>
      <c r="J368" s="1">
        <v>43926</v>
      </c>
      <c r="K368">
        <v>8</v>
      </c>
      <c r="L368" t="s">
        <v>146</v>
      </c>
    </row>
    <row r="369" spans="1:12" x14ac:dyDescent="0.3">
      <c r="A369" t="s">
        <v>48</v>
      </c>
      <c r="B369" t="s">
        <v>111</v>
      </c>
      <c r="C369">
        <v>2367</v>
      </c>
      <c r="D369">
        <v>1757</v>
      </c>
      <c r="E369" t="s">
        <v>7</v>
      </c>
      <c r="F369" t="s">
        <v>8</v>
      </c>
      <c r="G369" s="1">
        <v>43666</v>
      </c>
      <c r="H369" s="1">
        <v>43536</v>
      </c>
      <c r="I369" s="1">
        <v>43847</v>
      </c>
      <c r="J369" s="1">
        <v>43876</v>
      </c>
      <c r="K369">
        <v>8</v>
      </c>
      <c r="L369" t="s">
        <v>134</v>
      </c>
    </row>
    <row r="370" spans="1:12" x14ac:dyDescent="0.3">
      <c r="A370" t="s">
        <v>34</v>
      </c>
      <c r="B370" t="s">
        <v>111</v>
      </c>
      <c r="C370">
        <v>1551</v>
      </c>
      <c r="D370">
        <v>1845</v>
      </c>
      <c r="E370" t="s">
        <v>16</v>
      </c>
      <c r="F370" t="s">
        <v>17</v>
      </c>
      <c r="G370" s="1">
        <v>43210</v>
      </c>
      <c r="H370" s="1">
        <v>43858</v>
      </c>
      <c r="I370" s="1">
        <v>44316</v>
      </c>
      <c r="J370" s="1">
        <v>44354</v>
      </c>
      <c r="K370">
        <v>1</v>
      </c>
      <c r="L370" t="s">
        <v>131</v>
      </c>
    </row>
    <row r="371" spans="1:12" x14ac:dyDescent="0.3">
      <c r="A371" t="s">
        <v>104</v>
      </c>
      <c r="B371" t="s">
        <v>111</v>
      </c>
      <c r="C371">
        <v>1460</v>
      </c>
      <c r="D371">
        <v>1642</v>
      </c>
      <c r="E371" t="s">
        <v>16</v>
      </c>
      <c r="F371" t="s">
        <v>17</v>
      </c>
      <c r="G371" s="1">
        <v>43210</v>
      </c>
      <c r="H371" s="1">
        <v>44060</v>
      </c>
      <c r="I371" s="1">
        <v>44155</v>
      </c>
      <c r="J371" s="1">
        <v>44176</v>
      </c>
      <c r="K371">
        <v>6</v>
      </c>
      <c r="L371" t="s">
        <v>142</v>
      </c>
    </row>
    <row r="372" spans="1:12" x14ac:dyDescent="0.3">
      <c r="A372" t="s">
        <v>77</v>
      </c>
      <c r="B372" t="s">
        <v>110</v>
      </c>
      <c r="C372">
        <v>4618</v>
      </c>
      <c r="D372">
        <v>2946</v>
      </c>
      <c r="E372" t="s">
        <v>16</v>
      </c>
      <c r="F372" t="s">
        <v>17</v>
      </c>
      <c r="G372" s="1">
        <v>43210</v>
      </c>
      <c r="H372" s="1">
        <v>43585</v>
      </c>
      <c r="I372" s="1">
        <v>44095</v>
      </c>
      <c r="J372" s="1">
        <v>44117</v>
      </c>
      <c r="K372">
        <v>6</v>
      </c>
      <c r="L372" t="s">
        <v>139</v>
      </c>
    </row>
    <row r="373" spans="1:12" x14ac:dyDescent="0.3">
      <c r="A373" t="s">
        <v>29</v>
      </c>
      <c r="B373" t="s">
        <v>111</v>
      </c>
      <c r="C373">
        <v>52</v>
      </c>
      <c r="D373">
        <v>1972</v>
      </c>
      <c r="E373" t="s">
        <v>7</v>
      </c>
      <c r="F373" t="s">
        <v>8</v>
      </c>
      <c r="G373" s="1">
        <v>43666</v>
      </c>
      <c r="H373" s="1">
        <v>44249</v>
      </c>
      <c r="I373" s="1">
        <v>44316</v>
      </c>
      <c r="J373" s="1">
        <v>44355</v>
      </c>
      <c r="K373">
        <v>2</v>
      </c>
      <c r="L373" t="s">
        <v>138</v>
      </c>
    </row>
    <row r="374" spans="1:12" x14ac:dyDescent="0.3">
      <c r="A374" t="s">
        <v>38</v>
      </c>
      <c r="B374" t="s">
        <v>111</v>
      </c>
      <c r="C374">
        <v>2014</v>
      </c>
      <c r="D374">
        <v>1736</v>
      </c>
      <c r="E374" t="s">
        <v>10</v>
      </c>
      <c r="F374" t="s">
        <v>11</v>
      </c>
      <c r="G374" s="1">
        <v>44089</v>
      </c>
      <c r="H374" s="1">
        <v>44607</v>
      </c>
      <c r="I374" s="1">
        <v>44918</v>
      </c>
      <c r="J374" s="1">
        <v>44966</v>
      </c>
      <c r="K374">
        <v>13</v>
      </c>
      <c r="L374" t="s">
        <v>135</v>
      </c>
    </row>
    <row r="375" spans="1:12" x14ac:dyDescent="0.3">
      <c r="A375" t="s">
        <v>40</v>
      </c>
      <c r="B375" t="s">
        <v>110</v>
      </c>
      <c r="C375">
        <v>3893</v>
      </c>
      <c r="D375">
        <v>2062</v>
      </c>
      <c r="E375" t="s">
        <v>10</v>
      </c>
      <c r="F375" t="s">
        <v>11</v>
      </c>
      <c r="G375" s="1">
        <v>44089</v>
      </c>
      <c r="H375" s="1">
        <v>44420</v>
      </c>
      <c r="I375" s="1">
        <v>44830</v>
      </c>
      <c r="J375" s="1">
        <v>44871</v>
      </c>
      <c r="K375">
        <v>2</v>
      </c>
      <c r="L375" t="s">
        <v>142</v>
      </c>
    </row>
    <row r="376" spans="1:12" x14ac:dyDescent="0.3">
      <c r="A376" t="s">
        <v>23</v>
      </c>
      <c r="B376" t="s">
        <v>111</v>
      </c>
      <c r="C376">
        <v>1381</v>
      </c>
      <c r="D376">
        <v>2274</v>
      </c>
      <c r="E376" t="s">
        <v>13</v>
      </c>
      <c r="F376" t="s">
        <v>14</v>
      </c>
      <c r="G376" s="1">
        <v>42792</v>
      </c>
      <c r="H376" s="1">
        <v>42984</v>
      </c>
      <c r="I376" s="1">
        <v>43456</v>
      </c>
      <c r="J376" s="1">
        <v>43489</v>
      </c>
      <c r="K376">
        <v>2</v>
      </c>
      <c r="L376" t="s">
        <v>129</v>
      </c>
    </row>
    <row r="377" spans="1:12" x14ac:dyDescent="0.3">
      <c r="A377" t="s">
        <v>34</v>
      </c>
      <c r="B377" t="s">
        <v>111</v>
      </c>
      <c r="C377">
        <v>909</v>
      </c>
      <c r="D377">
        <v>1567</v>
      </c>
      <c r="E377" t="s">
        <v>7</v>
      </c>
      <c r="F377" t="s">
        <v>8</v>
      </c>
      <c r="G377" s="1">
        <v>43666</v>
      </c>
      <c r="H377" s="1">
        <v>43947</v>
      </c>
      <c r="I377" s="1">
        <v>44345</v>
      </c>
      <c r="J377" s="1">
        <v>44354</v>
      </c>
      <c r="K377">
        <v>9</v>
      </c>
      <c r="L377" t="s">
        <v>140</v>
      </c>
    </row>
    <row r="378" spans="1:12" x14ac:dyDescent="0.3">
      <c r="A378" t="s">
        <v>58</v>
      </c>
      <c r="B378" t="s">
        <v>110</v>
      </c>
      <c r="C378">
        <v>716</v>
      </c>
      <c r="D378">
        <v>979</v>
      </c>
      <c r="E378" t="s">
        <v>16</v>
      </c>
      <c r="F378" t="s">
        <v>17</v>
      </c>
      <c r="G378" s="1">
        <v>43210</v>
      </c>
      <c r="H378" s="1">
        <v>43452</v>
      </c>
      <c r="I378" s="1">
        <v>44002</v>
      </c>
      <c r="J378" s="1">
        <v>44012</v>
      </c>
      <c r="K378">
        <v>5</v>
      </c>
      <c r="L378" t="s">
        <v>137</v>
      </c>
    </row>
    <row r="379" spans="1:12" x14ac:dyDescent="0.3">
      <c r="A379" t="s">
        <v>30</v>
      </c>
      <c r="B379" t="s">
        <v>111</v>
      </c>
      <c r="C379">
        <v>2096</v>
      </c>
      <c r="D379">
        <v>1478</v>
      </c>
      <c r="E379" t="s">
        <v>16</v>
      </c>
      <c r="F379" t="s">
        <v>17</v>
      </c>
      <c r="G379" s="1">
        <v>43210</v>
      </c>
      <c r="H379" s="1">
        <v>43231</v>
      </c>
      <c r="I379" s="1">
        <v>43781</v>
      </c>
      <c r="J379" s="1">
        <v>43794</v>
      </c>
      <c r="K379">
        <v>2</v>
      </c>
      <c r="L379" t="s">
        <v>139</v>
      </c>
    </row>
    <row r="380" spans="1:12" x14ac:dyDescent="0.3">
      <c r="A380" t="s">
        <v>85</v>
      </c>
      <c r="B380" t="s">
        <v>113</v>
      </c>
      <c r="C380">
        <v>182</v>
      </c>
      <c r="D380">
        <v>95</v>
      </c>
      <c r="E380" t="s">
        <v>10</v>
      </c>
      <c r="F380" t="s">
        <v>11</v>
      </c>
      <c r="G380" s="1">
        <v>44089</v>
      </c>
      <c r="H380" s="1">
        <v>44385</v>
      </c>
      <c r="I380" s="1">
        <v>44863</v>
      </c>
      <c r="J380" s="1">
        <v>44909</v>
      </c>
      <c r="K380">
        <v>4</v>
      </c>
      <c r="L380" t="s">
        <v>134</v>
      </c>
    </row>
    <row r="381" spans="1:12" x14ac:dyDescent="0.3">
      <c r="A381" t="s">
        <v>73</v>
      </c>
      <c r="B381" t="s">
        <v>111</v>
      </c>
      <c r="C381">
        <v>1260</v>
      </c>
      <c r="D381">
        <v>448</v>
      </c>
      <c r="E381" t="s">
        <v>10</v>
      </c>
      <c r="F381" t="s">
        <v>11</v>
      </c>
      <c r="G381" s="1">
        <v>44089</v>
      </c>
      <c r="H381" s="1">
        <v>44801</v>
      </c>
      <c r="I381" s="1">
        <v>44986</v>
      </c>
      <c r="J381" s="1">
        <v>45028</v>
      </c>
      <c r="K381">
        <v>5</v>
      </c>
      <c r="L381" t="s">
        <v>143</v>
      </c>
    </row>
    <row r="382" spans="1:12" x14ac:dyDescent="0.3">
      <c r="A382" t="s">
        <v>37</v>
      </c>
      <c r="B382" t="s">
        <v>111</v>
      </c>
      <c r="C382">
        <v>350</v>
      </c>
      <c r="D382">
        <v>950</v>
      </c>
      <c r="E382" t="s">
        <v>7</v>
      </c>
      <c r="F382" t="s">
        <v>8</v>
      </c>
      <c r="G382" s="1">
        <v>43666</v>
      </c>
      <c r="H382" s="1">
        <v>44203</v>
      </c>
      <c r="I382" s="1">
        <v>44474</v>
      </c>
      <c r="J382" s="1">
        <v>44511</v>
      </c>
      <c r="K382">
        <v>2</v>
      </c>
      <c r="L382" t="s">
        <v>133</v>
      </c>
    </row>
    <row r="383" spans="1:12" x14ac:dyDescent="0.3">
      <c r="A383" t="s">
        <v>97</v>
      </c>
      <c r="B383" t="s">
        <v>111</v>
      </c>
      <c r="C383">
        <v>2038</v>
      </c>
      <c r="D383">
        <v>333</v>
      </c>
      <c r="E383" t="s">
        <v>16</v>
      </c>
      <c r="F383" t="s">
        <v>17</v>
      </c>
      <c r="G383" s="1">
        <v>43210</v>
      </c>
      <c r="H383" s="1">
        <v>44084</v>
      </c>
      <c r="I383" s="1">
        <v>44216</v>
      </c>
      <c r="J383" s="1">
        <v>44258</v>
      </c>
      <c r="K383">
        <v>9</v>
      </c>
      <c r="L383" t="s">
        <v>144</v>
      </c>
    </row>
    <row r="384" spans="1:12" x14ac:dyDescent="0.3">
      <c r="A384" t="s">
        <v>39</v>
      </c>
      <c r="B384" t="s">
        <v>111</v>
      </c>
      <c r="C384">
        <v>892</v>
      </c>
      <c r="D384">
        <v>523</v>
      </c>
      <c r="E384" t="s">
        <v>16</v>
      </c>
      <c r="F384" t="s">
        <v>17</v>
      </c>
      <c r="G384" s="1">
        <v>43210</v>
      </c>
      <c r="H384" s="1">
        <v>43573</v>
      </c>
      <c r="I384" s="1">
        <v>43883</v>
      </c>
      <c r="J384" s="1">
        <v>43906</v>
      </c>
      <c r="K384">
        <v>2</v>
      </c>
      <c r="L384" t="s">
        <v>137</v>
      </c>
    </row>
    <row r="385" spans="1:12" x14ac:dyDescent="0.3">
      <c r="A385" t="s">
        <v>40</v>
      </c>
      <c r="B385" t="s">
        <v>110</v>
      </c>
      <c r="C385">
        <v>4369</v>
      </c>
      <c r="D385">
        <v>3681</v>
      </c>
      <c r="E385" t="s">
        <v>10</v>
      </c>
      <c r="F385" t="s">
        <v>11</v>
      </c>
      <c r="G385" s="1">
        <v>44089</v>
      </c>
      <c r="H385" s="1">
        <v>44855</v>
      </c>
      <c r="I385" s="1">
        <v>45007</v>
      </c>
      <c r="J385" s="1">
        <v>45041</v>
      </c>
      <c r="K385">
        <v>15</v>
      </c>
      <c r="L385" t="s">
        <v>143</v>
      </c>
    </row>
    <row r="386" spans="1:12" x14ac:dyDescent="0.3">
      <c r="A386" t="s">
        <v>66</v>
      </c>
      <c r="B386" t="s">
        <v>111</v>
      </c>
      <c r="C386">
        <v>721</v>
      </c>
      <c r="D386">
        <v>781</v>
      </c>
      <c r="E386" t="s">
        <v>13</v>
      </c>
      <c r="F386" t="s">
        <v>14</v>
      </c>
      <c r="G386" s="1">
        <v>42792</v>
      </c>
      <c r="H386" s="1">
        <v>43326</v>
      </c>
      <c r="I386" s="1">
        <v>43433</v>
      </c>
      <c r="J386" s="1">
        <v>43477</v>
      </c>
      <c r="K386">
        <v>16</v>
      </c>
      <c r="L386" t="s">
        <v>142</v>
      </c>
    </row>
    <row r="387" spans="1:12" x14ac:dyDescent="0.3">
      <c r="A387" t="s">
        <v>108</v>
      </c>
      <c r="B387" t="s">
        <v>109</v>
      </c>
      <c r="C387">
        <v>198</v>
      </c>
      <c r="D387">
        <v>453</v>
      </c>
      <c r="E387" t="s">
        <v>10</v>
      </c>
      <c r="F387" t="s">
        <v>11</v>
      </c>
      <c r="G387" s="1">
        <v>44089</v>
      </c>
      <c r="H387" s="1">
        <v>44283</v>
      </c>
      <c r="I387" s="1">
        <v>44679</v>
      </c>
      <c r="J387" s="1">
        <v>44707</v>
      </c>
      <c r="K387">
        <v>15</v>
      </c>
      <c r="L387" t="s">
        <v>142</v>
      </c>
    </row>
    <row r="388" spans="1:12" x14ac:dyDescent="0.3">
      <c r="A388" t="s">
        <v>39</v>
      </c>
      <c r="B388" t="s">
        <v>111</v>
      </c>
      <c r="C388">
        <v>1286</v>
      </c>
      <c r="D388">
        <v>262</v>
      </c>
      <c r="E388" t="s">
        <v>7</v>
      </c>
      <c r="F388" t="s">
        <v>8</v>
      </c>
      <c r="G388" s="1">
        <v>43666</v>
      </c>
      <c r="H388" s="1">
        <v>44155</v>
      </c>
      <c r="I388" s="1">
        <v>44537</v>
      </c>
      <c r="J388" s="1">
        <v>44552</v>
      </c>
      <c r="K388">
        <v>4</v>
      </c>
      <c r="L388" t="s">
        <v>133</v>
      </c>
    </row>
    <row r="389" spans="1:12" x14ac:dyDescent="0.3">
      <c r="A389" t="s">
        <v>103</v>
      </c>
      <c r="B389" t="s">
        <v>111</v>
      </c>
      <c r="C389">
        <v>2118</v>
      </c>
      <c r="D389">
        <v>1868</v>
      </c>
      <c r="E389" t="s">
        <v>13</v>
      </c>
      <c r="F389" t="s">
        <v>14</v>
      </c>
      <c r="G389" s="1">
        <v>42792</v>
      </c>
      <c r="H389" s="1">
        <v>43107</v>
      </c>
      <c r="I389" s="1">
        <v>43270</v>
      </c>
      <c r="J389" s="1">
        <v>43308</v>
      </c>
      <c r="K389">
        <v>16</v>
      </c>
      <c r="L389" t="s">
        <v>137</v>
      </c>
    </row>
    <row r="390" spans="1:12" x14ac:dyDescent="0.3">
      <c r="A390" t="s">
        <v>34</v>
      </c>
      <c r="B390" t="s">
        <v>111</v>
      </c>
      <c r="C390">
        <v>1240</v>
      </c>
      <c r="D390">
        <v>642</v>
      </c>
      <c r="E390" t="s">
        <v>10</v>
      </c>
      <c r="F390" t="s">
        <v>11</v>
      </c>
      <c r="G390" s="1">
        <v>44089</v>
      </c>
      <c r="H390" s="1">
        <v>44161</v>
      </c>
      <c r="I390" s="1">
        <v>44696</v>
      </c>
      <c r="J390" s="1">
        <v>44737</v>
      </c>
      <c r="K390">
        <v>12</v>
      </c>
      <c r="L390" t="s">
        <v>132</v>
      </c>
    </row>
    <row r="391" spans="1:12" x14ac:dyDescent="0.3">
      <c r="A391" t="s">
        <v>21</v>
      </c>
      <c r="B391" t="s">
        <v>110</v>
      </c>
      <c r="C391">
        <v>2936</v>
      </c>
      <c r="D391">
        <v>2324</v>
      </c>
      <c r="E391" t="s">
        <v>16</v>
      </c>
      <c r="F391" t="s">
        <v>17</v>
      </c>
      <c r="G391" s="1">
        <v>43210</v>
      </c>
      <c r="H391" s="1">
        <v>43280</v>
      </c>
      <c r="I391" s="1">
        <v>43535</v>
      </c>
      <c r="J391" s="1">
        <v>43542</v>
      </c>
      <c r="K391">
        <v>2</v>
      </c>
      <c r="L391" t="s">
        <v>143</v>
      </c>
    </row>
    <row r="392" spans="1:12" x14ac:dyDescent="0.3">
      <c r="A392" t="s">
        <v>76</v>
      </c>
      <c r="B392" t="s">
        <v>111</v>
      </c>
      <c r="C392">
        <v>895</v>
      </c>
      <c r="D392">
        <v>1047</v>
      </c>
      <c r="E392" t="s">
        <v>16</v>
      </c>
      <c r="F392" t="s">
        <v>17</v>
      </c>
      <c r="G392" s="1">
        <v>43210</v>
      </c>
      <c r="H392" s="1">
        <v>43742</v>
      </c>
      <c r="I392" s="1">
        <v>43862</v>
      </c>
      <c r="J392" s="1">
        <v>43864</v>
      </c>
      <c r="K392">
        <v>4</v>
      </c>
      <c r="L392" t="s">
        <v>129</v>
      </c>
    </row>
    <row r="393" spans="1:12" x14ac:dyDescent="0.3">
      <c r="A393" t="s">
        <v>108</v>
      </c>
      <c r="B393" t="s">
        <v>109</v>
      </c>
      <c r="C393">
        <v>343</v>
      </c>
      <c r="D393">
        <v>294</v>
      </c>
      <c r="E393" t="s">
        <v>16</v>
      </c>
      <c r="F393" t="s">
        <v>17</v>
      </c>
      <c r="G393" s="1">
        <v>43210</v>
      </c>
      <c r="H393" s="1">
        <v>43659</v>
      </c>
      <c r="I393" s="1">
        <v>44196</v>
      </c>
      <c r="J393" s="1">
        <v>44203</v>
      </c>
      <c r="K393">
        <v>7</v>
      </c>
      <c r="L393" t="s">
        <v>136</v>
      </c>
    </row>
    <row r="394" spans="1:12" x14ac:dyDescent="0.3">
      <c r="A394" t="s">
        <v>23</v>
      </c>
      <c r="B394" t="s">
        <v>111</v>
      </c>
      <c r="C394">
        <v>945</v>
      </c>
      <c r="D394">
        <v>811</v>
      </c>
      <c r="E394" t="s">
        <v>16</v>
      </c>
      <c r="F394" t="s">
        <v>17</v>
      </c>
      <c r="G394" s="1">
        <v>43210</v>
      </c>
      <c r="H394" s="1">
        <v>43755</v>
      </c>
      <c r="I394" s="1">
        <v>43896</v>
      </c>
      <c r="J394" s="1">
        <v>43903</v>
      </c>
      <c r="K394">
        <v>0</v>
      </c>
      <c r="L394" t="s">
        <v>147</v>
      </c>
    </row>
    <row r="395" spans="1:12" x14ac:dyDescent="0.3">
      <c r="A395" t="s">
        <v>67</v>
      </c>
      <c r="B395" t="s">
        <v>111</v>
      </c>
      <c r="C395">
        <v>1943</v>
      </c>
      <c r="D395">
        <v>882</v>
      </c>
      <c r="E395" t="s">
        <v>16</v>
      </c>
      <c r="F395" t="s">
        <v>17</v>
      </c>
      <c r="G395" s="1">
        <v>43210</v>
      </c>
      <c r="H395" s="1">
        <v>43785</v>
      </c>
      <c r="I395" s="1">
        <v>44150</v>
      </c>
      <c r="J395" s="1">
        <v>44165</v>
      </c>
      <c r="K395">
        <v>6</v>
      </c>
      <c r="L395" t="s">
        <v>146</v>
      </c>
    </row>
    <row r="396" spans="1:12" x14ac:dyDescent="0.3">
      <c r="A396" t="s">
        <v>90</v>
      </c>
      <c r="B396" t="s">
        <v>112</v>
      </c>
      <c r="C396">
        <v>1295</v>
      </c>
      <c r="D396">
        <v>913</v>
      </c>
      <c r="E396" t="s">
        <v>7</v>
      </c>
      <c r="F396" t="s">
        <v>8</v>
      </c>
      <c r="G396" s="1">
        <v>43666</v>
      </c>
      <c r="H396" s="1">
        <v>44144</v>
      </c>
      <c r="I396" s="1">
        <v>44236</v>
      </c>
      <c r="J396" s="1">
        <v>44281</v>
      </c>
      <c r="K396">
        <v>1</v>
      </c>
      <c r="L396" t="s">
        <v>137</v>
      </c>
    </row>
    <row r="397" spans="1:12" x14ac:dyDescent="0.3">
      <c r="A397" t="s">
        <v>79</v>
      </c>
      <c r="B397" t="s">
        <v>109</v>
      </c>
      <c r="C397">
        <v>205</v>
      </c>
      <c r="D397">
        <v>259</v>
      </c>
      <c r="E397" t="s">
        <v>10</v>
      </c>
      <c r="F397" t="s">
        <v>11</v>
      </c>
      <c r="G397" s="1">
        <v>44089</v>
      </c>
      <c r="H397" s="1">
        <v>44160</v>
      </c>
      <c r="I397" s="1">
        <v>44523</v>
      </c>
      <c r="J397" s="1">
        <v>44530</v>
      </c>
      <c r="K397">
        <v>16</v>
      </c>
      <c r="L397" t="s">
        <v>141</v>
      </c>
    </row>
    <row r="398" spans="1:12" x14ac:dyDescent="0.3">
      <c r="A398" t="s">
        <v>35</v>
      </c>
      <c r="B398" t="s">
        <v>111</v>
      </c>
      <c r="C398">
        <v>268</v>
      </c>
      <c r="D398">
        <v>2023</v>
      </c>
      <c r="E398" t="s">
        <v>7</v>
      </c>
      <c r="F398" t="s">
        <v>8</v>
      </c>
      <c r="G398" s="1">
        <v>43666</v>
      </c>
      <c r="H398" s="1">
        <v>43912</v>
      </c>
      <c r="I398" s="1">
        <v>44194</v>
      </c>
      <c r="J398" s="1">
        <v>44237</v>
      </c>
      <c r="K398">
        <v>8</v>
      </c>
      <c r="L398" t="s">
        <v>144</v>
      </c>
    </row>
    <row r="399" spans="1:12" x14ac:dyDescent="0.3">
      <c r="A399" t="s">
        <v>68</v>
      </c>
      <c r="B399" t="s">
        <v>111</v>
      </c>
      <c r="C399">
        <v>1398</v>
      </c>
      <c r="D399">
        <v>232</v>
      </c>
      <c r="E399" t="s">
        <v>16</v>
      </c>
      <c r="F399" t="s">
        <v>17</v>
      </c>
      <c r="G399" s="1">
        <v>43210</v>
      </c>
      <c r="H399" s="1">
        <v>43475</v>
      </c>
      <c r="I399" s="1">
        <v>44023</v>
      </c>
      <c r="J399" s="1">
        <v>44047</v>
      </c>
      <c r="K399">
        <v>10</v>
      </c>
      <c r="L399" t="s">
        <v>134</v>
      </c>
    </row>
    <row r="400" spans="1:12" x14ac:dyDescent="0.3">
      <c r="A400" t="s">
        <v>56</v>
      </c>
      <c r="B400" t="s">
        <v>111</v>
      </c>
      <c r="C400">
        <v>325</v>
      </c>
      <c r="D400">
        <v>417</v>
      </c>
      <c r="E400" t="s">
        <v>7</v>
      </c>
      <c r="F400" t="s">
        <v>8</v>
      </c>
      <c r="G400" s="1">
        <v>43666</v>
      </c>
      <c r="H400" s="1">
        <v>44531</v>
      </c>
      <c r="I400" s="1">
        <v>44957</v>
      </c>
      <c r="J400" s="1">
        <v>44974</v>
      </c>
      <c r="K400">
        <v>0</v>
      </c>
      <c r="L400" t="s">
        <v>131</v>
      </c>
    </row>
    <row r="401" spans="1:12" x14ac:dyDescent="0.3">
      <c r="A401" t="s">
        <v>23</v>
      </c>
      <c r="B401" t="s">
        <v>111</v>
      </c>
      <c r="C401">
        <v>408</v>
      </c>
      <c r="D401">
        <v>411</v>
      </c>
      <c r="E401" t="s">
        <v>13</v>
      </c>
      <c r="F401" t="s">
        <v>14</v>
      </c>
      <c r="G401" s="1">
        <v>42792</v>
      </c>
      <c r="H401" s="1">
        <v>43175</v>
      </c>
      <c r="I401" s="1">
        <v>43642</v>
      </c>
      <c r="J401" s="1">
        <v>43646</v>
      </c>
      <c r="K401">
        <v>12</v>
      </c>
      <c r="L401" t="s">
        <v>135</v>
      </c>
    </row>
  </sheetData>
  <autoFilter ref="A1:I40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27128D1C753342B96CD6EFA5799E72" ma:contentTypeVersion="15" ma:contentTypeDescription="Create a new document." ma:contentTypeScope="" ma:versionID="81c116760bba7ea08921762304af110b">
  <xsd:schema xmlns:xsd="http://www.w3.org/2001/XMLSchema" xmlns:xs="http://www.w3.org/2001/XMLSchema" xmlns:p="http://schemas.microsoft.com/office/2006/metadata/properties" xmlns:ns2="9eed8532-da18-4ee5-9d5c-e788bf30a7a8" xmlns:ns3="feab966f-7821-435c-9d16-2bc666a92bbd" targetNamespace="http://schemas.microsoft.com/office/2006/metadata/properties" ma:root="true" ma:fieldsID="17fbb6090269a5b97ef1a7c6883eafbb" ns2:_="" ns3:_="">
    <xsd:import namespace="9eed8532-da18-4ee5-9d5c-e788bf30a7a8"/>
    <xsd:import namespace="feab966f-7821-435c-9d16-2bc666a92b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d8532-da18-4ee5-9d5c-e788bf30a7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d2c8c84-7592-407e-9a4b-dafa98ad6f3b}" ma:internalName="TaxCatchAll" ma:showField="CatchAllData" ma:web="9eed8532-da18-4ee5-9d5c-e788bf30a7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b966f-7821-435c-9d16-2bc666a92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ab966f-7821-435c-9d16-2bc666a92bbd">
      <Terms xmlns="http://schemas.microsoft.com/office/infopath/2007/PartnerControls"/>
    </lcf76f155ced4ddcb4097134ff3c332f>
    <TaxCatchAll xmlns="9eed8532-da18-4ee5-9d5c-e788bf30a7a8" xsi:nil="true"/>
    <Notes xmlns="feab966f-7821-435c-9d16-2bc666a92bbd" xsi:nil="true"/>
  </documentManagement>
</p:properties>
</file>

<file path=customXml/itemProps1.xml><?xml version="1.0" encoding="utf-8"?>
<ds:datastoreItem xmlns:ds="http://schemas.openxmlformats.org/officeDocument/2006/customXml" ds:itemID="{A55BAD99-0AB4-4427-BE15-B4C805C2EA02}"/>
</file>

<file path=customXml/itemProps2.xml><?xml version="1.0" encoding="utf-8"?>
<ds:datastoreItem xmlns:ds="http://schemas.openxmlformats.org/officeDocument/2006/customXml" ds:itemID="{650ECB20-9477-4E7D-A807-8CFC6EDF4A72}"/>
</file>

<file path=customXml/itemProps3.xml><?xml version="1.0" encoding="utf-8"?>
<ds:datastoreItem xmlns:ds="http://schemas.openxmlformats.org/officeDocument/2006/customXml" ds:itemID="{B81E0373-F497-4E33-A34A-467983436D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Generated</vt:lpstr>
      <vt:lpstr>Paste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Todorova</dc:creator>
  <cp:lastModifiedBy>Alex Todorova</cp:lastModifiedBy>
  <dcterms:created xsi:type="dcterms:W3CDTF">2023-06-19T22:07:24Z</dcterms:created>
  <dcterms:modified xsi:type="dcterms:W3CDTF">2023-06-19T22:09:24Z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0x010100EA27128D1C753342B96CD6EFA5799E72</vt:lpwstr>
  </property>
</Properties>
</file>